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.gejdosova\Desktop\VZDELAVACIE POUKAZY 2024\VP DOFINANCOVANIE OKTOBER 2024\"/>
    </mc:Choice>
  </mc:AlternateContent>
  <xr:revisionPtr revIDLastSave="0" documentId="13_ncr:1_{A2044CB8-CB4E-429A-B5C6-56488A369C4F}" xr6:coauthVersionLast="36" xr6:coauthVersionMax="36" xr10:uidLastSave="{00000000-0000-0000-0000-000000000000}"/>
  <bookViews>
    <workbookView xWindow="0" yWindow="0" windowWidth="28800" windowHeight="12225" xr2:uid="{6509F61E-AAD8-495D-A134-B1DAD6BB4384}"/>
  </bookViews>
  <sheets>
    <sheet name="VP2024_SKOLY" sheetId="1" r:id="rId1"/>
    <sheet name="VP2024_ZRIADOVATEL" sheetId="2" r:id="rId2"/>
  </sheets>
  <definedNames>
    <definedName name="_xlnm._FilterDatabase" localSheetId="0" hidden="1">VP2024_SKOLY!$A$3:$XDX$3231</definedName>
    <definedName name="_xlnm.Print_Titles" localSheetId="0">VP2024_SKOLY!$1:$4</definedName>
    <definedName name="_xlnm.Print_Titles" localSheetId="1">VP2024_ZRIADOVATEL!$1:$4</definedName>
    <definedName name="_xlnm.Print_Area" localSheetId="0">VP2024_SKOLY!$A$1:$S$3234</definedName>
    <definedName name="_xlnm.Print_Area" localSheetId="1">VP2024_ZRIADOVATEL!$A$1:$N$1748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45" i="2" l="1"/>
  <c r="M1745" i="2"/>
  <c r="L1745" i="2"/>
  <c r="K1745" i="2"/>
  <c r="J1745" i="2"/>
  <c r="I1745" i="2"/>
  <c r="H1745" i="2"/>
  <c r="G1745" i="2"/>
  <c r="F1745" i="2"/>
  <c r="N1498" i="2"/>
  <c r="M1498" i="2"/>
  <c r="L1498" i="2"/>
  <c r="K1498" i="2"/>
  <c r="J1498" i="2"/>
  <c r="I1498" i="2"/>
  <c r="H1498" i="2"/>
  <c r="G1498" i="2"/>
  <c r="F1498" i="2"/>
  <c r="N1166" i="2"/>
  <c r="M1166" i="2"/>
  <c r="L1166" i="2"/>
  <c r="K1166" i="2"/>
  <c r="J1166" i="2"/>
  <c r="I1166" i="2"/>
  <c r="H1166" i="2"/>
  <c r="G1166" i="2"/>
  <c r="F1166" i="2"/>
  <c r="N930" i="2"/>
  <c r="M930" i="2"/>
  <c r="L930" i="2"/>
  <c r="K930" i="2"/>
  <c r="J930" i="2"/>
  <c r="I930" i="2"/>
  <c r="H930" i="2"/>
  <c r="G930" i="2"/>
  <c r="F930" i="2"/>
  <c r="N700" i="2"/>
  <c r="M700" i="2"/>
  <c r="L700" i="2"/>
  <c r="K700" i="2"/>
  <c r="J700" i="2"/>
  <c r="I700" i="2"/>
  <c r="H700" i="2"/>
  <c r="G700" i="2"/>
  <c r="F700" i="2"/>
  <c r="N485" i="2"/>
  <c r="M485" i="2"/>
  <c r="L485" i="2"/>
  <c r="K485" i="2"/>
  <c r="J485" i="2"/>
  <c r="I485" i="2"/>
  <c r="H485" i="2"/>
  <c r="G485" i="2"/>
  <c r="F485" i="2"/>
  <c r="N328" i="2"/>
  <c r="M328" i="2"/>
  <c r="L328" i="2"/>
  <c r="K328" i="2"/>
  <c r="J328" i="2"/>
  <c r="I328" i="2"/>
  <c r="H328" i="2"/>
  <c r="G328" i="2"/>
  <c r="F328" i="2"/>
  <c r="N149" i="2"/>
  <c r="M149" i="2"/>
  <c r="L149" i="2"/>
  <c r="K149" i="2"/>
  <c r="J149" i="2"/>
  <c r="I149" i="2"/>
  <c r="H149" i="2"/>
  <c r="G149" i="2"/>
  <c r="F149" i="2"/>
  <c r="Q3230" i="1"/>
  <c r="P3230" i="1"/>
  <c r="N3230" i="1"/>
  <c r="L3230" i="1"/>
  <c r="K3230" i="1"/>
  <c r="S3229" i="1"/>
  <c r="R3229" i="1"/>
  <c r="O3229" i="1"/>
  <c r="S3228" i="1"/>
  <c r="R3228" i="1"/>
  <c r="O3228" i="1"/>
  <c r="S3227" i="1"/>
  <c r="R3227" i="1"/>
  <c r="O3227" i="1"/>
  <c r="R3226" i="1"/>
  <c r="M3226" i="1"/>
  <c r="O3226" i="1" s="1"/>
  <c r="S3226" i="1" s="1"/>
  <c r="R3225" i="1"/>
  <c r="O3225" i="1"/>
  <c r="S3225" i="1" s="1"/>
  <c r="M3225" i="1"/>
  <c r="R3224" i="1"/>
  <c r="S3224" i="1" s="1"/>
  <c r="O3224" i="1"/>
  <c r="M3224" i="1"/>
  <c r="S3223" i="1"/>
  <c r="R3223" i="1"/>
  <c r="M3223" i="1"/>
  <c r="O3223" i="1" s="1"/>
  <c r="R3222" i="1"/>
  <c r="O3222" i="1"/>
  <c r="S3222" i="1" s="1"/>
  <c r="M3222" i="1"/>
  <c r="S3221" i="1"/>
  <c r="R3221" i="1"/>
  <c r="O3221" i="1"/>
  <c r="M3221" i="1"/>
  <c r="R3220" i="1"/>
  <c r="O3220" i="1"/>
  <c r="S3220" i="1" s="1"/>
  <c r="M3220" i="1"/>
  <c r="R3219" i="1"/>
  <c r="O3219" i="1"/>
  <c r="S3219" i="1" s="1"/>
  <c r="M3219" i="1"/>
  <c r="R3218" i="1"/>
  <c r="S3218" i="1" s="1"/>
  <c r="O3218" i="1"/>
  <c r="M3218" i="1"/>
  <c r="R3217" i="1"/>
  <c r="M3217" i="1"/>
  <c r="O3217" i="1" s="1"/>
  <c r="S3217" i="1" s="1"/>
  <c r="R3216" i="1"/>
  <c r="O3216" i="1"/>
  <c r="S3216" i="1" s="1"/>
  <c r="M3216" i="1"/>
  <c r="R3215" i="1"/>
  <c r="S3215" i="1" s="1"/>
  <c r="O3215" i="1"/>
  <c r="M3215" i="1"/>
  <c r="R3214" i="1"/>
  <c r="M3214" i="1"/>
  <c r="O3214" i="1" s="1"/>
  <c r="S3214" i="1" s="1"/>
  <c r="R3213" i="1"/>
  <c r="O3213" i="1"/>
  <c r="S3213" i="1" s="1"/>
  <c r="M3213" i="1"/>
  <c r="S3212" i="1"/>
  <c r="R3212" i="1"/>
  <c r="O3212" i="1"/>
  <c r="M3212" i="1"/>
  <c r="R3211" i="1"/>
  <c r="O3211" i="1"/>
  <c r="S3211" i="1" s="1"/>
  <c r="M3211" i="1"/>
  <c r="R3210" i="1"/>
  <c r="O3210" i="1"/>
  <c r="S3210" i="1" s="1"/>
  <c r="M3210" i="1"/>
  <c r="S3209" i="1"/>
  <c r="R3209" i="1"/>
  <c r="O3209" i="1"/>
  <c r="M3209" i="1"/>
  <c r="S3208" i="1"/>
  <c r="R3208" i="1"/>
  <c r="O3208" i="1"/>
  <c r="M3208" i="1"/>
  <c r="R3207" i="1"/>
  <c r="O3207" i="1"/>
  <c r="S3207" i="1" s="1"/>
  <c r="M3207" i="1"/>
  <c r="R3206" i="1"/>
  <c r="S3206" i="1" s="1"/>
  <c r="O3206" i="1"/>
  <c r="M3206" i="1"/>
  <c r="S3205" i="1"/>
  <c r="R3205" i="1"/>
  <c r="M3205" i="1"/>
  <c r="O3205" i="1" s="1"/>
  <c r="R3204" i="1"/>
  <c r="O3204" i="1"/>
  <c r="S3204" i="1" s="1"/>
  <c r="M3204" i="1"/>
  <c r="S3203" i="1"/>
  <c r="R3203" i="1"/>
  <c r="M3203" i="1"/>
  <c r="O3203" i="1" s="1"/>
  <c r="R3202" i="1"/>
  <c r="M3202" i="1"/>
  <c r="O3202" i="1" s="1"/>
  <c r="S3202" i="1" s="1"/>
  <c r="R3201" i="1"/>
  <c r="O3201" i="1"/>
  <c r="M3201" i="1"/>
  <c r="R3200" i="1"/>
  <c r="M3200" i="1"/>
  <c r="O3200" i="1" s="1"/>
  <c r="R3199" i="1"/>
  <c r="O3199" i="1"/>
  <c r="S3199" i="1" s="1"/>
  <c r="M3199" i="1"/>
  <c r="R3198" i="1"/>
  <c r="S3198" i="1" s="1"/>
  <c r="O3198" i="1"/>
  <c r="M3198" i="1"/>
  <c r="S3197" i="1"/>
  <c r="R3197" i="1"/>
  <c r="M3197" i="1"/>
  <c r="O3197" i="1" s="1"/>
  <c r="S3196" i="1"/>
  <c r="R3196" i="1"/>
  <c r="M3196" i="1"/>
  <c r="O3196" i="1" s="1"/>
  <c r="R3195" i="1"/>
  <c r="S3195" i="1" s="1"/>
  <c r="O3195" i="1"/>
  <c r="M3195" i="1"/>
  <c r="S3194" i="1"/>
  <c r="R3194" i="1"/>
  <c r="M3194" i="1"/>
  <c r="O3194" i="1" s="1"/>
  <c r="R3193" i="1"/>
  <c r="M3193" i="1"/>
  <c r="O3193" i="1" s="1"/>
  <c r="S3193" i="1" s="1"/>
  <c r="R3192" i="1"/>
  <c r="O3192" i="1"/>
  <c r="M3192" i="1"/>
  <c r="R3191" i="1"/>
  <c r="M3191" i="1"/>
  <c r="O3191" i="1" s="1"/>
  <c r="R3190" i="1"/>
  <c r="O3190" i="1"/>
  <c r="S3190" i="1" s="1"/>
  <c r="M3190" i="1"/>
  <c r="R3189" i="1"/>
  <c r="O3189" i="1"/>
  <c r="M3189" i="1"/>
  <c r="S3188" i="1"/>
  <c r="R3188" i="1"/>
  <c r="M3188" i="1"/>
  <c r="O3188" i="1" s="1"/>
  <c r="R3187" i="1"/>
  <c r="M3187" i="1"/>
  <c r="O3187" i="1" s="1"/>
  <c r="S3187" i="1" s="1"/>
  <c r="R3186" i="1"/>
  <c r="S3186" i="1" s="1"/>
  <c r="O3186" i="1"/>
  <c r="M3186" i="1"/>
  <c r="S3185" i="1"/>
  <c r="R3185" i="1"/>
  <c r="M3185" i="1"/>
  <c r="O3185" i="1" s="1"/>
  <c r="R3184" i="1"/>
  <c r="O3184" i="1"/>
  <c r="S3184" i="1" s="1"/>
  <c r="M3184" i="1"/>
  <c r="R3183" i="1"/>
  <c r="O3183" i="1"/>
  <c r="M3183" i="1"/>
  <c r="R3182" i="1"/>
  <c r="S3182" i="1" s="1"/>
  <c r="M3182" i="1"/>
  <c r="O3182" i="1" s="1"/>
  <c r="R3181" i="1"/>
  <c r="O3181" i="1"/>
  <c r="S3181" i="1" s="1"/>
  <c r="M3181" i="1"/>
  <c r="R3180" i="1"/>
  <c r="O3180" i="1"/>
  <c r="M3180" i="1"/>
  <c r="S3179" i="1"/>
  <c r="R3179" i="1"/>
  <c r="M3179" i="1"/>
  <c r="O3179" i="1" s="1"/>
  <c r="S3178" i="1"/>
  <c r="R3178" i="1"/>
  <c r="M3178" i="1"/>
  <c r="O3178" i="1" s="1"/>
  <c r="R3177" i="1"/>
  <c r="S3177" i="1" s="1"/>
  <c r="O3177" i="1"/>
  <c r="M3177" i="1"/>
  <c r="S3176" i="1"/>
  <c r="R3176" i="1"/>
  <c r="M3176" i="1"/>
  <c r="O3176" i="1" s="1"/>
  <c r="R3175" i="1"/>
  <c r="M3175" i="1"/>
  <c r="O3175" i="1" s="1"/>
  <c r="S3175" i="1" s="1"/>
  <c r="R3174" i="1"/>
  <c r="O3174" i="1"/>
  <c r="M3174" i="1"/>
  <c r="R3173" i="1"/>
  <c r="M3173" i="1"/>
  <c r="O3173" i="1" s="1"/>
  <c r="R3172" i="1"/>
  <c r="O3172" i="1"/>
  <c r="S3172" i="1" s="1"/>
  <c r="M3172" i="1"/>
  <c r="R3171" i="1"/>
  <c r="S3171" i="1" s="1"/>
  <c r="O3171" i="1"/>
  <c r="M3171" i="1"/>
  <c r="S3170" i="1"/>
  <c r="R3170" i="1"/>
  <c r="M3170" i="1"/>
  <c r="O3170" i="1" s="1"/>
  <c r="S3169" i="1"/>
  <c r="R3169" i="1"/>
  <c r="M3169" i="1"/>
  <c r="O3169" i="1" s="1"/>
  <c r="R3168" i="1"/>
  <c r="S3168" i="1" s="1"/>
  <c r="O3168" i="1"/>
  <c r="M3168" i="1"/>
  <c r="S3167" i="1"/>
  <c r="R3167" i="1"/>
  <c r="M3167" i="1"/>
  <c r="O3167" i="1" s="1"/>
  <c r="R3166" i="1"/>
  <c r="M3166" i="1"/>
  <c r="O3166" i="1" s="1"/>
  <c r="S3166" i="1" s="1"/>
  <c r="R3165" i="1"/>
  <c r="O3165" i="1"/>
  <c r="M3165" i="1"/>
  <c r="R3164" i="1"/>
  <c r="M3164" i="1"/>
  <c r="O3164" i="1" s="1"/>
  <c r="S3163" i="1"/>
  <c r="R3163" i="1"/>
  <c r="O3163" i="1"/>
  <c r="M3163" i="1"/>
  <c r="R3162" i="1"/>
  <c r="O3162" i="1"/>
  <c r="M3162" i="1"/>
  <c r="S3161" i="1"/>
  <c r="R3161" i="1"/>
  <c r="M3161" i="1"/>
  <c r="O3161" i="1" s="1"/>
  <c r="R3160" i="1"/>
  <c r="M3160" i="1"/>
  <c r="O3160" i="1" s="1"/>
  <c r="S3160" i="1" s="1"/>
  <c r="R3159" i="1"/>
  <c r="S3159" i="1" s="1"/>
  <c r="O3159" i="1"/>
  <c r="M3159" i="1"/>
  <c r="S3158" i="1"/>
  <c r="R3158" i="1"/>
  <c r="M3158" i="1"/>
  <c r="O3158" i="1" s="1"/>
  <c r="R3157" i="1"/>
  <c r="M3157" i="1"/>
  <c r="O3157" i="1" s="1"/>
  <c r="S3157" i="1" s="1"/>
  <c r="R3156" i="1"/>
  <c r="O3156" i="1"/>
  <c r="M3156" i="1"/>
  <c r="R3155" i="1"/>
  <c r="S3155" i="1" s="1"/>
  <c r="M3155" i="1"/>
  <c r="O3155" i="1" s="1"/>
  <c r="S3154" i="1"/>
  <c r="R3154" i="1"/>
  <c r="O3154" i="1"/>
  <c r="M3154" i="1"/>
  <c r="R3153" i="1"/>
  <c r="S3153" i="1" s="1"/>
  <c r="O3153" i="1"/>
  <c r="M3153" i="1"/>
  <c r="S3152" i="1"/>
  <c r="R3152" i="1"/>
  <c r="M3152" i="1"/>
  <c r="O3152" i="1" s="1"/>
  <c r="S3151" i="1"/>
  <c r="R3151" i="1"/>
  <c r="M3151" i="1"/>
  <c r="O3151" i="1" s="1"/>
  <c r="R3150" i="1"/>
  <c r="S3150" i="1" s="1"/>
  <c r="O3150" i="1"/>
  <c r="M3150" i="1"/>
  <c r="S3149" i="1"/>
  <c r="R3149" i="1"/>
  <c r="M3149" i="1"/>
  <c r="O3149" i="1" s="1"/>
  <c r="R3148" i="1"/>
  <c r="M3148" i="1"/>
  <c r="O3148" i="1" s="1"/>
  <c r="S3148" i="1" s="1"/>
  <c r="R3147" i="1"/>
  <c r="O3147" i="1"/>
  <c r="M3147" i="1"/>
  <c r="R3146" i="1"/>
  <c r="M3146" i="1"/>
  <c r="O3146" i="1" s="1"/>
  <c r="S3145" i="1"/>
  <c r="R3145" i="1"/>
  <c r="O3145" i="1"/>
  <c r="M3145" i="1"/>
  <c r="R3144" i="1"/>
  <c r="O3144" i="1"/>
  <c r="M3144" i="1"/>
  <c r="S3143" i="1"/>
  <c r="R3143" i="1"/>
  <c r="M3143" i="1"/>
  <c r="O3143" i="1" s="1"/>
  <c r="R3142" i="1"/>
  <c r="M3142" i="1"/>
  <c r="O3142" i="1" s="1"/>
  <c r="S3142" i="1" s="1"/>
  <c r="R3141" i="1"/>
  <c r="S3141" i="1" s="1"/>
  <c r="O3141" i="1"/>
  <c r="M3141" i="1"/>
  <c r="R3140" i="1"/>
  <c r="M3140" i="1"/>
  <c r="O3140" i="1" s="1"/>
  <c r="S3140" i="1" s="1"/>
  <c r="R3139" i="1"/>
  <c r="M3139" i="1"/>
  <c r="O3139" i="1" s="1"/>
  <c r="S3139" i="1" s="1"/>
  <c r="R3138" i="1"/>
  <c r="O3138" i="1"/>
  <c r="M3138" i="1"/>
  <c r="R3137" i="1"/>
  <c r="S3137" i="1" s="1"/>
  <c r="M3137" i="1"/>
  <c r="O3137" i="1" s="1"/>
  <c r="S3136" i="1"/>
  <c r="R3136" i="1"/>
  <c r="O3136" i="1"/>
  <c r="M3136" i="1"/>
  <c r="R3135" i="1"/>
  <c r="S3135" i="1" s="1"/>
  <c r="O3135" i="1"/>
  <c r="M3135" i="1"/>
  <c r="S3134" i="1"/>
  <c r="R3134" i="1"/>
  <c r="M3134" i="1"/>
  <c r="O3134" i="1" s="1"/>
  <c r="S3133" i="1"/>
  <c r="R3133" i="1"/>
  <c r="M3133" i="1"/>
  <c r="O3133" i="1" s="1"/>
  <c r="R3132" i="1"/>
  <c r="S3132" i="1" s="1"/>
  <c r="O3132" i="1"/>
  <c r="M3132" i="1"/>
  <c r="S3131" i="1"/>
  <c r="R3131" i="1"/>
  <c r="M3131" i="1"/>
  <c r="O3131" i="1" s="1"/>
  <c r="R3130" i="1"/>
  <c r="M3130" i="1"/>
  <c r="O3130" i="1" s="1"/>
  <c r="S3130" i="1" s="1"/>
  <c r="R3129" i="1"/>
  <c r="O3129" i="1"/>
  <c r="M3129" i="1"/>
  <c r="R3128" i="1"/>
  <c r="M3128" i="1"/>
  <c r="O3128" i="1" s="1"/>
  <c r="S3127" i="1"/>
  <c r="R3127" i="1"/>
  <c r="O3127" i="1"/>
  <c r="M3127" i="1"/>
  <c r="R3126" i="1"/>
  <c r="O3126" i="1"/>
  <c r="M3126" i="1"/>
  <c r="S3125" i="1"/>
  <c r="R3125" i="1"/>
  <c r="M3125" i="1"/>
  <c r="O3125" i="1" s="1"/>
  <c r="R3124" i="1"/>
  <c r="M3124" i="1"/>
  <c r="O3124" i="1" s="1"/>
  <c r="S3124" i="1" s="1"/>
  <c r="R3123" i="1"/>
  <c r="S3123" i="1" s="1"/>
  <c r="O3123" i="1"/>
  <c r="M3123" i="1"/>
  <c r="R3122" i="1"/>
  <c r="M3122" i="1"/>
  <c r="O3122" i="1" s="1"/>
  <c r="S3122" i="1" s="1"/>
  <c r="R3121" i="1"/>
  <c r="M3121" i="1"/>
  <c r="O3121" i="1" s="1"/>
  <c r="S3121" i="1" s="1"/>
  <c r="R3120" i="1"/>
  <c r="O3120" i="1"/>
  <c r="M3120" i="1"/>
  <c r="R3119" i="1"/>
  <c r="S3119" i="1" s="1"/>
  <c r="M3119" i="1"/>
  <c r="O3119" i="1" s="1"/>
  <c r="S3118" i="1"/>
  <c r="R3118" i="1"/>
  <c r="O3118" i="1"/>
  <c r="M3118" i="1"/>
  <c r="R3117" i="1"/>
  <c r="M3117" i="1"/>
  <c r="O3117" i="1" s="1"/>
  <c r="S3116" i="1"/>
  <c r="R3116" i="1"/>
  <c r="M3116" i="1"/>
  <c r="O3116" i="1" s="1"/>
  <c r="S3115" i="1"/>
  <c r="R3115" i="1"/>
  <c r="O3115" i="1"/>
  <c r="M3115" i="1"/>
  <c r="R3114" i="1"/>
  <c r="M3114" i="1"/>
  <c r="O3114" i="1" s="1"/>
  <c r="S3113" i="1"/>
  <c r="R3113" i="1"/>
  <c r="M3113" i="1"/>
  <c r="O3113" i="1" s="1"/>
  <c r="R3112" i="1"/>
  <c r="M3112" i="1"/>
  <c r="O3112" i="1" s="1"/>
  <c r="S3112" i="1" s="1"/>
  <c r="R3111" i="1"/>
  <c r="S3111" i="1" s="1"/>
  <c r="O3111" i="1"/>
  <c r="M3111" i="1"/>
  <c r="R3110" i="1"/>
  <c r="M3110" i="1"/>
  <c r="O3110" i="1" s="1"/>
  <c r="S3109" i="1"/>
  <c r="R3109" i="1"/>
  <c r="O3109" i="1"/>
  <c r="M3109" i="1"/>
  <c r="R3108" i="1"/>
  <c r="M3108" i="1"/>
  <c r="O3108" i="1" s="1"/>
  <c r="S3107" i="1"/>
  <c r="R3107" i="1"/>
  <c r="M3107" i="1"/>
  <c r="O3107" i="1" s="1"/>
  <c r="R3106" i="1"/>
  <c r="S3106" i="1" s="1"/>
  <c r="O3106" i="1"/>
  <c r="M3106" i="1"/>
  <c r="R3105" i="1"/>
  <c r="M3105" i="1"/>
  <c r="O3105" i="1" s="1"/>
  <c r="R3104" i="1"/>
  <c r="M3104" i="1"/>
  <c r="O3104" i="1" s="1"/>
  <c r="R3103" i="1"/>
  <c r="M3103" i="1"/>
  <c r="O3103" i="1" s="1"/>
  <c r="S3103" i="1" s="1"/>
  <c r="R3102" i="1"/>
  <c r="O3102" i="1"/>
  <c r="M3102" i="1"/>
  <c r="R3101" i="1"/>
  <c r="S3101" i="1" s="1"/>
  <c r="M3101" i="1"/>
  <c r="O3101" i="1" s="1"/>
  <c r="S3100" i="1"/>
  <c r="R3100" i="1"/>
  <c r="O3100" i="1"/>
  <c r="M3100" i="1"/>
  <c r="R3099" i="1"/>
  <c r="M3099" i="1"/>
  <c r="O3099" i="1" s="1"/>
  <c r="S3098" i="1"/>
  <c r="R3098" i="1"/>
  <c r="M3098" i="1"/>
  <c r="O3098" i="1" s="1"/>
  <c r="S3097" i="1"/>
  <c r="R3097" i="1"/>
  <c r="O3097" i="1"/>
  <c r="M3097" i="1"/>
  <c r="R3096" i="1"/>
  <c r="M3096" i="1"/>
  <c r="O3096" i="1" s="1"/>
  <c r="S3095" i="1"/>
  <c r="R3095" i="1"/>
  <c r="M3095" i="1"/>
  <c r="O3095" i="1" s="1"/>
  <c r="R3094" i="1"/>
  <c r="M3094" i="1"/>
  <c r="O3094" i="1" s="1"/>
  <c r="S3094" i="1" s="1"/>
  <c r="R3093" i="1"/>
  <c r="S3093" i="1" s="1"/>
  <c r="O3093" i="1"/>
  <c r="M3093" i="1"/>
  <c r="R3092" i="1"/>
  <c r="M3092" i="1"/>
  <c r="O3092" i="1" s="1"/>
  <c r="S3091" i="1"/>
  <c r="R3091" i="1"/>
  <c r="M3091" i="1"/>
  <c r="O3091" i="1" s="1"/>
  <c r="R3090" i="1"/>
  <c r="S3090" i="1" s="1"/>
  <c r="O3090" i="1"/>
  <c r="M3090" i="1"/>
  <c r="R3089" i="1"/>
  <c r="O3089" i="1"/>
  <c r="M3089" i="1"/>
  <c r="R3088" i="1"/>
  <c r="M3088" i="1"/>
  <c r="O3088" i="1" s="1"/>
  <c r="S3088" i="1" s="1"/>
  <c r="R3087" i="1"/>
  <c r="M3087" i="1"/>
  <c r="O3087" i="1" s="1"/>
  <c r="R3086" i="1"/>
  <c r="S3086" i="1" s="1"/>
  <c r="O3086" i="1"/>
  <c r="M3086" i="1"/>
  <c r="R3085" i="1"/>
  <c r="M3085" i="1"/>
  <c r="O3085" i="1" s="1"/>
  <c r="S3085" i="1" s="1"/>
  <c r="S3084" i="1"/>
  <c r="R3084" i="1"/>
  <c r="M3084" i="1"/>
  <c r="O3084" i="1" s="1"/>
  <c r="R3083" i="1"/>
  <c r="M3083" i="1"/>
  <c r="O3083" i="1" s="1"/>
  <c r="S3082" i="1"/>
  <c r="R3082" i="1"/>
  <c r="M3082" i="1"/>
  <c r="O3082" i="1" s="1"/>
  <c r="R3081" i="1"/>
  <c r="O3081" i="1"/>
  <c r="M3081" i="1"/>
  <c r="R3080" i="1"/>
  <c r="O3080" i="1"/>
  <c r="M3080" i="1"/>
  <c r="R3079" i="1"/>
  <c r="S3079" i="1" s="1"/>
  <c r="M3079" i="1"/>
  <c r="O3079" i="1" s="1"/>
  <c r="R3078" i="1"/>
  <c r="M3078" i="1"/>
  <c r="O3078" i="1" s="1"/>
  <c r="R3077" i="1"/>
  <c r="S3077" i="1" s="1"/>
  <c r="O3077" i="1"/>
  <c r="M3077" i="1"/>
  <c r="R3076" i="1"/>
  <c r="M3076" i="1"/>
  <c r="O3076" i="1" s="1"/>
  <c r="S3076" i="1" s="1"/>
  <c r="S3075" i="1"/>
  <c r="R3075" i="1"/>
  <c r="M3075" i="1"/>
  <c r="O3075" i="1" s="1"/>
  <c r="R3074" i="1"/>
  <c r="M3074" i="1"/>
  <c r="O3074" i="1" s="1"/>
  <c r="S3073" i="1"/>
  <c r="R3073" i="1"/>
  <c r="M3073" i="1"/>
  <c r="O3073" i="1" s="1"/>
  <c r="R3072" i="1"/>
  <c r="S3072" i="1" s="1"/>
  <c r="O3072" i="1"/>
  <c r="M3072" i="1"/>
  <c r="R3071" i="1"/>
  <c r="O3071" i="1"/>
  <c r="M3071" i="1"/>
  <c r="R3070" i="1"/>
  <c r="S3070" i="1" s="1"/>
  <c r="M3070" i="1"/>
  <c r="O3070" i="1" s="1"/>
  <c r="R3069" i="1"/>
  <c r="S3069" i="1" s="1"/>
  <c r="M3069" i="1"/>
  <c r="O3069" i="1" s="1"/>
  <c r="R3068" i="1"/>
  <c r="S3068" i="1" s="1"/>
  <c r="O3068" i="1"/>
  <c r="M3068" i="1"/>
  <c r="R3067" i="1"/>
  <c r="M3067" i="1"/>
  <c r="O3067" i="1" s="1"/>
  <c r="S3067" i="1" s="1"/>
  <c r="R3066" i="1"/>
  <c r="M3066" i="1"/>
  <c r="O3066" i="1" s="1"/>
  <c r="S3066" i="1" s="1"/>
  <c r="R3065" i="1"/>
  <c r="M3065" i="1"/>
  <c r="O3065" i="1" s="1"/>
  <c r="S3064" i="1"/>
  <c r="R3064" i="1"/>
  <c r="M3064" i="1"/>
  <c r="O3064" i="1" s="1"/>
  <c r="R3063" i="1"/>
  <c r="S3063" i="1" s="1"/>
  <c r="O3063" i="1"/>
  <c r="M3063" i="1"/>
  <c r="R3062" i="1"/>
  <c r="O3062" i="1"/>
  <c r="M3062" i="1"/>
  <c r="R3061" i="1"/>
  <c r="S3061" i="1" s="1"/>
  <c r="M3061" i="1"/>
  <c r="O3061" i="1" s="1"/>
  <c r="R3060" i="1"/>
  <c r="M3060" i="1"/>
  <c r="O3060" i="1" s="1"/>
  <c r="R3059" i="1"/>
  <c r="S3059" i="1" s="1"/>
  <c r="O3059" i="1"/>
  <c r="M3059" i="1"/>
  <c r="S3058" i="1"/>
  <c r="R3058" i="1"/>
  <c r="M3058" i="1"/>
  <c r="O3058" i="1" s="1"/>
  <c r="R3057" i="1"/>
  <c r="M3057" i="1"/>
  <c r="O3057" i="1" s="1"/>
  <c r="S3057" i="1" s="1"/>
  <c r="R3056" i="1"/>
  <c r="M3056" i="1"/>
  <c r="O3056" i="1" s="1"/>
  <c r="S3055" i="1"/>
  <c r="R3055" i="1"/>
  <c r="M3055" i="1"/>
  <c r="O3055" i="1" s="1"/>
  <c r="R3054" i="1"/>
  <c r="S3054" i="1" s="1"/>
  <c r="O3054" i="1"/>
  <c r="M3054" i="1"/>
  <c r="R3053" i="1"/>
  <c r="O3053" i="1"/>
  <c r="M3053" i="1"/>
  <c r="R3052" i="1"/>
  <c r="S3052" i="1" s="1"/>
  <c r="M3052" i="1"/>
  <c r="O3052" i="1" s="1"/>
  <c r="R3051" i="1"/>
  <c r="M3051" i="1"/>
  <c r="O3051" i="1" s="1"/>
  <c r="R3050" i="1"/>
  <c r="S3050" i="1" s="1"/>
  <c r="O3050" i="1"/>
  <c r="M3050" i="1"/>
  <c r="S3049" i="1"/>
  <c r="R3049" i="1"/>
  <c r="M3049" i="1"/>
  <c r="O3049" i="1" s="1"/>
  <c r="R3048" i="1"/>
  <c r="M3048" i="1"/>
  <c r="O3048" i="1" s="1"/>
  <c r="S3048" i="1" s="1"/>
  <c r="R3047" i="1"/>
  <c r="M3047" i="1"/>
  <c r="O3047" i="1" s="1"/>
  <c r="S3046" i="1"/>
  <c r="R3046" i="1"/>
  <c r="M3046" i="1"/>
  <c r="O3046" i="1" s="1"/>
  <c r="R3045" i="1"/>
  <c r="S3045" i="1" s="1"/>
  <c r="O3045" i="1"/>
  <c r="M3045" i="1"/>
  <c r="R3044" i="1"/>
  <c r="O3044" i="1"/>
  <c r="M3044" i="1"/>
  <c r="R3043" i="1"/>
  <c r="S3043" i="1" s="1"/>
  <c r="M3043" i="1"/>
  <c r="O3043" i="1" s="1"/>
  <c r="R3042" i="1"/>
  <c r="M3042" i="1"/>
  <c r="O3042" i="1" s="1"/>
  <c r="R3041" i="1"/>
  <c r="S3041" i="1" s="1"/>
  <c r="O3041" i="1"/>
  <c r="M3041" i="1"/>
  <c r="S3040" i="1"/>
  <c r="R3040" i="1"/>
  <c r="M3040" i="1"/>
  <c r="O3040" i="1" s="1"/>
  <c r="R3039" i="1"/>
  <c r="M3039" i="1"/>
  <c r="O3039" i="1" s="1"/>
  <c r="S3039" i="1" s="1"/>
  <c r="R3038" i="1"/>
  <c r="M3038" i="1"/>
  <c r="O3038" i="1" s="1"/>
  <c r="S3037" i="1"/>
  <c r="R3037" i="1"/>
  <c r="M3037" i="1"/>
  <c r="O3037" i="1" s="1"/>
  <c r="R3036" i="1"/>
  <c r="S3036" i="1" s="1"/>
  <c r="O3036" i="1"/>
  <c r="M3036" i="1"/>
  <c r="R3035" i="1"/>
  <c r="O3035" i="1"/>
  <c r="M3035" i="1"/>
  <c r="R3034" i="1"/>
  <c r="S3034" i="1" s="1"/>
  <c r="M3034" i="1"/>
  <c r="O3034" i="1" s="1"/>
  <c r="R3033" i="1"/>
  <c r="M3033" i="1"/>
  <c r="O3033" i="1" s="1"/>
  <c r="R3032" i="1"/>
  <c r="S3032" i="1" s="1"/>
  <c r="O3032" i="1"/>
  <c r="M3032" i="1"/>
  <c r="S3031" i="1"/>
  <c r="R3031" i="1"/>
  <c r="M3031" i="1"/>
  <c r="O3031" i="1" s="1"/>
  <c r="R3030" i="1"/>
  <c r="M3030" i="1"/>
  <c r="O3030" i="1" s="1"/>
  <c r="S3030" i="1" s="1"/>
  <c r="R3029" i="1"/>
  <c r="M3029" i="1"/>
  <c r="O3029" i="1" s="1"/>
  <c r="R3028" i="1"/>
  <c r="M3028" i="1"/>
  <c r="O3028" i="1" s="1"/>
  <c r="S3028" i="1" s="1"/>
  <c r="R3027" i="1"/>
  <c r="O3027" i="1"/>
  <c r="M3027" i="1"/>
  <c r="R3026" i="1"/>
  <c r="O3026" i="1"/>
  <c r="M3026" i="1"/>
  <c r="R3025" i="1"/>
  <c r="M3025" i="1"/>
  <c r="O3025" i="1" s="1"/>
  <c r="R3024" i="1"/>
  <c r="M3024" i="1"/>
  <c r="O3024" i="1" s="1"/>
  <c r="R3023" i="1"/>
  <c r="S3023" i="1" s="1"/>
  <c r="O3023" i="1"/>
  <c r="M3023" i="1"/>
  <c r="S3022" i="1"/>
  <c r="R3022" i="1"/>
  <c r="M3022" i="1"/>
  <c r="O3022" i="1" s="1"/>
  <c r="S3021" i="1"/>
  <c r="R3021" i="1"/>
  <c r="M3021" i="1"/>
  <c r="O3021" i="1" s="1"/>
  <c r="R3020" i="1"/>
  <c r="M3020" i="1"/>
  <c r="O3020" i="1" s="1"/>
  <c r="S3019" i="1"/>
  <c r="R3019" i="1"/>
  <c r="M3019" i="1"/>
  <c r="O3019" i="1" s="1"/>
  <c r="R3018" i="1"/>
  <c r="O3018" i="1"/>
  <c r="M3018" i="1"/>
  <c r="R3017" i="1"/>
  <c r="O3017" i="1"/>
  <c r="M3017" i="1"/>
  <c r="R3016" i="1"/>
  <c r="M3016" i="1"/>
  <c r="O3016" i="1" s="1"/>
  <c r="R3015" i="1"/>
  <c r="S3015" i="1" s="1"/>
  <c r="M3015" i="1"/>
  <c r="O3015" i="1" s="1"/>
  <c r="R3014" i="1"/>
  <c r="S3014" i="1" s="1"/>
  <c r="O3014" i="1"/>
  <c r="M3014" i="1"/>
  <c r="S3013" i="1"/>
  <c r="R3013" i="1"/>
  <c r="M3013" i="1"/>
  <c r="O3013" i="1" s="1"/>
  <c r="S3012" i="1"/>
  <c r="R3012" i="1"/>
  <c r="M3012" i="1"/>
  <c r="O3012" i="1" s="1"/>
  <c r="R3011" i="1"/>
  <c r="M3011" i="1"/>
  <c r="O3011" i="1" s="1"/>
  <c r="R3010" i="1"/>
  <c r="M3010" i="1"/>
  <c r="O3010" i="1" s="1"/>
  <c r="S3010" i="1" s="1"/>
  <c r="R3009" i="1"/>
  <c r="O3009" i="1"/>
  <c r="M3009" i="1"/>
  <c r="R3008" i="1"/>
  <c r="O3008" i="1"/>
  <c r="M3008" i="1"/>
  <c r="R3007" i="1"/>
  <c r="M3007" i="1"/>
  <c r="O3007" i="1" s="1"/>
  <c r="R3006" i="1"/>
  <c r="S3006" i="1" s="1"/>
  <c r="M3006" i="1"/>
  <c r="O3006" i="1" s="1"/>
  <c r="R3005" i="1"/>
  <c r="S3005" i="1" s="1"/>
  <c r="O3005" i="1"/>
  <c r="M3005" i="1"/>
  <c r="S3004" i="1"/>
  <c r="R3004" i="1"/>
  <c r="M3004" i="1"/>
  <c r="O3004" i="1" s="1"/>
  <c r="S3003" i="1"/>
  <c r="R3003" i="1"/>
  <c r="M3003" i="1"/>
  <c r="O3003" i="1" s="1"/>
  <c r="R3002" i="1"/>
  <c r="M3002" i="1"/>
  <c r="O3002" i="1" s="1"/>
  <c r="R3001" i="1"/>
  <c r="M3001" i="1"/>
  <c r="O3001" i="1" s="1"/>
  <c r="S3001" i="1" s="1"/>
  <c r="R3000" i="1"/>
  <c r="O3000" i="1"/>
  <c r="M3000" i="1"/>
  <c r="R2999" i="1"/>
  <c r="O2999" i="1"/>
  <c r="M2999" i="1"/>
  <c r="R2998" i="1"/>
  <c r="M2998" i="1"/>
  <c r="O2998" i="1" s="1"/>
  <c r="R2997" i="1"/>
  <c r="S2997" i="1" s="1"/>
  <c r="M2997" i="1"/>
  <c r="O2997" i="1" s="1"/>
  <c r="R2996" i="1"/>
  <c r="S2996" i="1" s="1"/>
  <c r="O2996" i="1"/>
  <c r="M2996" i="1"/>
  <c r="S2995" i="1"/>
  <c r="R2995" i="1"/>
  <c r="M2995" i="1"/>
  <c r="O2995" i="1" s="1"/>
  <c r="S2994" i="1"/>
  <c r="R2994" i="1"/>
  <c r="M2994" i="1"/>
  <c r="O2994" i="1" s="1"/>
  <c r="R2993" i="1"/>
  <c r="M2993" i="1"/>
  <c r="O2993" i="1" s="1"/>
  <c r="R2992" i="1"/>
  <c r="O2992" i="1"/>
  <c r="S2992" i="1" s="1"/>
  <c r="M2992" i="1"/>
  <c r="R2991" i="1"/>
  <c r="S2991" i="1" s="1"/>
  <c r="O2991" i="1"/>
  <c r="M2991" i="1"/>
  <c r="S2990" i="1"/>
  <c r="R2990" i="1"/>
  <c r="M2990" i="1"/>
  <c r="O2990" i="1" s="1"/>
  <c r="S2989" i="1"/>
  <c r="R2989" i="1"/>
  <c r="O2989" i="1"/>
  <c r="M2989" i="1"/>
  <c r="R2988" i="1"/>
  <c r="O2988" i="1"/>
  <c r="M2988" i="1"/>
  <c r="R2987" i="1"/>
  <c r="M2987" i="1"/>
  <c r="O2987" i="1" s="1"/>
  <c r="S2987" i="1" s="1"/>
  <c r="R2986" i="1"/>
  <c r="O2986" i="1"/>
  <c r="S2986" i="1" s="1"/>
  <c r="M2986" i="1"/>
  <c r="R2985" i="1"/>
  <c r="O2985" i="1"/>
  <c r="M2985" i="1"/>
  <c r="S2984" i="1"/>
  <c r="R2984" i="1"/>
  <c r="M2984" i="1"/>
  <c r="O2984" i="1" s="1"/>
  <c r="R2983" i="1"/>
  <c r="O2983" i="1"/>
  <c r="S2983" i="1" s="1"/>
  <c r="M2983" i="1"/>
  <c r="R2982" i="1"/>
  <c r="S2982" i="1" s="1"/>
  <c r="O2982" i="1"/>
  <c r="M2982" i="1"/>
  <c r="S2981" i="1"/>
  <c r="R2981" i="1"/>
  <c r="M2981" i="1"/>
  <c r="O2981" i="1" s="1"/>
  <c r="S2980" i="1"/>
  <c r="R2980" i="1"/>
  <c r="O2980" i="1"/>
  <c r="M2980" i="1"/>
  <c r="R2979" i="1"/>
  <c r="O2979" i="1"/>
  <c r="M2979" i="1"/>
  <c r="R2978" i="1"/>
  <c r="M2978" i="1"/>
  <c r="O2978" i="1" s="1"/>
  <c r="S2978" i="1" s="1"/>
  <c r="R2977" i="1"/>
  <c r="O2977" i="1"/>
  <c r="S2977" i="1" s="1"/>
  <c r="M2977" i="1"/>
  <c r="R2976" i="1"/>
  <c r="O2976" i="1"/>
  <c r="M2976" i="1"/>
  <c r="S2975" i="1"/>
  <c r="R2975" i="1"/>
  <c r="M2975" i="1"/>
  <c r="O2975" i="1" s="1"/>
  <c r="R2974" i="1"/>
  <c r="O2974" i="1"/>
  <c r="S2974" i="1" s="1"/>
  <c r="M2974" i="1"/>
  <c r="R2973" i="1"/>
  <c r="S2973" i="1" s="1"/>
  <c r="O2973" i="1"/>
  <c r="M2973" i="1"/>
  <c r="S2972" i="1"/>
  <c r="R2972" i="1"/>
  <c r="M2972" i="1"/>
  <c r="O2972" i="1" s="1"/>
  <c r="S2971" i="1"/>
  <c r="R2971" i="1"/>
  <c r="O2971" i="1"/>
  <c r="M2971" i="1"/>
  <c r="R2970" i="1"/>
  <c r="O2970" i="1"/>
  <c r="M2970" i="1"/>
  <c r="R2969" i="1"/>
  <c r="M2969" i="1"/>
  <c r="O2969" i="1" s="1"/>
  <c r="S2969" i="1" s="1"/>
  <c r="R2968" i="1"/>
  <c r="O2968" i="1"/>
  <c r="S2968" i="1" s="1"/>
  <c r="M2968" i="1"/>
  <c r="R2967" i="1"/>
  <c r="O2967" i="1"/>
  <c r="M2967" i="1"/>
  <c r="S2966" i="1"/>
  <c r="R2966" i="1"/>
  <c r="M2966" i="1"/>
  <c r="O2966" i="1" s="1"/>
  <c r="R2965" i="1"/>
  <c r="O2965" i="1"/>
  <c r="S2965" i="1" s="1"/>
  <c r="M2965" i="1"/>
  <c r="R2964" i="1"/>
  <c r="S2964" i="1" s="1"/>
  <c r="O2964" i="1"/>
  <c r="M2964" i="1"/>
  <c r="S2963" i="1"/>
  <c r="R2963" i="1"/>
  <c r="M2963" i="1"/>
  <c r="O2963" i="1" s="1"/>
  <c r="R2962" i="1"/>
  <c r="M2962" i="1"/>
  <c r="O2962" i="1" s="1"/>
  <c r="S2962" i="1" s="1"/>
  <c r="R2961" i="1"/>
  <c r="O2961" i="1"/>
  <c r="M2961" i="1"/>
  <c r="R2960" i="1"/>
  <c r="M2960" i="1"/>
  <c r="O2960" i="1" s="1"/>
  <c r="S2960" i="1" s="1"/>
  <c r="R2959" i="1"/>
  <c r="O2959" i="1"/>
  <c r="S2959" i="1" s="1"/>
  <c r="M2959" i="1"/>
  <c r="R2958" i="1"/>
  <c r="O2958" i="1"/>
  <c r="M2958" i="1"/>
  <c r="R2957" i="1"/>
  <c r="S2957" i="1" s="1"/>
  <c r="M2957" i="1"/>
  <c r="O2957" i="1" s="1"/>
  <c r="R2956" i="1"/>
  <c r="M2956" i="1"/>
  <c r="O2956" i="1" s="1"/>
  <c r="S2956" i="1" s="1"/>
  <c r="R2955" i="1"/>
  <c r="S2955" i="1" s="1"/>
  <c r="O2955" i="1"/>
  <c r="M2955" i="1"/>
  <c r="S2954" i="1"/>
  <c r="R2954" i="1"/>
  <c r="M2954" i="1"/>
  <c r="O2954" i="1" s="1"/>
  <c r="R2953" i="1"/>
  <c r="M2953" i="1"/>
  <c r="O2953" i="1" s="1"/>
  <c r="S2953" i="1" s="1"/>
  <c r="R2952" i="1"/>
  <c r="O2952" i="1"/>
  <c r="M2952" i="1"/>
  <c r="R2951" i="1"/>
  <c r="M2951" i="1"/>
  <c r="O2951" i="1" s="1"/>
  <c r="S2951" i="1" s="1"/>
  <c r="R2950" i="1"/>
  <c r="O2950" i="1"/>
  <c r="S2950" i="1" s="1"/>
  <c r="M2950" i="1"/>
  <c r="R2949" i="1"/>
  <c r="O2949" i="1"/>
  <c r="M2949" i="1"/>
  <c r="R2948" i="1"/>
  <c r="S2948" i="1" s="1"/>
  <c r="M2948" i="1"/>
  <c r="O2948" i="1" s="1"/>
  <c r="R2947" i="1"/>
  <c r="M2947" i="1"/>
  <c r="O2947" i="1" s="1"/>
  <c r="S2947" i="1" s="1"/>
  <c r="R2946" i="1"/>
  <c r="S2946" i="1" s="1"/>
  <c r="O2946" i="1"/>
  <c r="M2946" i="1"/>
  <c r="S2945" i="1"/>
  <c r="R2945" i="1"/>
  <c r="M2945" i="1"/>
  <c r="O2945" i="1" s="1"/>
  <c r="R2944" i="1"/>
  <c r="M2944" i="1"/>
  <c r="O2944" i="1" s="1"/>
  <c r="S2944" i="1" s="1"/>
  <c r="R2943" i="1"/>
  <c r="O2943" i="1"/>
  <c r="M2943" i="1"/>
  <c r="R2942" i="1"/>
  <c r="M2942" i="1"/>
  <c r="O2942" i="1" s="1"/>
  <c r="S2942" i="1" s="1"/>
  <c r="R2941" i="1"/>
  <c r="O2941" i="1"/>
  <c r="S2941" i="1" s="1"/>
  <c r="M2941" i="1"/>
  <c r="R2940" i="1"/>
  <c r="O2940" i="1"/>
  <c r="M2940" i="1"/>
  <c r="R2939" i="1"/>
  <c r="S2939" i="1" s="1"/>
  <c r="M2939" i="1"/>
  <c r="O2939" i="1" s="1"/>
  <c r="R2938" i="1"/>
  <c r="M2938" i="1"/>
  <c r="O2938" i="1" s="1"/>
  <c r="S2938" i="1" s="1"/>
  <c r="R2937" i="1"/>
  <c r="S2937" i="1" s="1"/>
  <c r="O2937" i="1"/>
  <c r="M2937" i="1"/>
  <c r="R2936" i="1"/>
  <c r="M2936" i="1"/>
  <c r="O2936" i="1" s="1"/>
  <c r="S2936" i="1" s="1"/>
  <c r="R2935" i="1"/>
  <c r="M2935" i="1"/>
  <c r="O2935" i="1" s="1"/>
  <c r="S2935" i="1" s="1"/>
  <c r="R2934" i="1"/>
  <c r="O2934" i="1"/>
  <c r="M2934" i="1"/>
  <c r="R2933" i="1"/>
  <c r="M2933" i="1"/>
  <c r="O2933" i="1" s="1"/>
  <c r="S2933" i="1" s="1"/>
  <c r="R2932" i="1"/>
  <c r="O2932" i="1"/>
  <c r="S2932" i="1" s="1"/>
  <c r="M2932" i="1"/>
  <c r="R2931" i="1"/>
  <c r="O2931" i="1"/>
  <c r="M2931" i="1"/>
  <c r="S2930" i="1"/>
  <c r="R2930" i="1"/>
  <c r="M2930" i="1"/>
  <c r="O2930" i="1" s="1"/>
  <c r="R2929" i="1"/>
  <c r="M2929" i="1"/>
  <c r="O2929" i="1" s="1"/>
  <c r="S2929" i="1" s="1"/>
  <c r="R2928" i="1"/>
  <c r="M2928" i="1"/>
  <c r="O2928" i="1" s="1"/>
  <c r="R2927" i="1"/>
  <c r="M2927" i="1"/>
  <c r="O2927" i="1" s="1"/>
  <c r="S2927" i="1" s="1"/>
  <c r="R2926" i="1"/>
  <c r="M2926" i="1"/>
  <c r="O2926" i="1" s="1"/>
  <c r="S2926" i="1" s="1"/>
  <c r="R2925" i="1"/>
  <c r="O2925" i="1"/>
  <c r="M2925" i="1"/>
  <c r="R2924" i="1"/>
  <c r="M2924" i="1"/>
  <c r="O2924" i="1" s="1"/>
  <c r="R2923" i="1"/>
  <c r="S2923" i="1" s="1"/>
  <c r="O2923" i="1"/>
  <c r="M2923" i="1"/>
  <c r="R2922" i="1"/>
  <c r="O2922" i="1"/>
  <c r="M2922" i="1"/>
  <c r="S2921" i="1"/>
  <c r="R2921" i="1"/>
  <c r="M2921" i="1"/>
  <c r="O2921" i="1" s="1"/>
  <c r="R2920" i="1"/>
  <c r="M2920" i="1"/>
  <c r="O2920" i="1" s="1"/>
  <c r="R2919" i="1"/>
  <c r="M2919" i="1"/>
  <c r="O2919" i="1" s="1"/>
  <c r="R2918" i="1"/>
  <c r="M2918" i="1"/>
  <c r="O2918" i="1" s="1"/>
  <c r="S2918" i="1" s="1"/>
  <c r="R2917" i="1"/>
  <c r="M2917" i="1"/>
  <c r="O2917" i="1" s="1"/>
  <c r="S2917" i="1" s="1"/>
  <c r="R2916" i="1"/>
  <c r="O2916" i="1"/>
  <c r="M2916" i="1"/>
  <c r="R2915" i="1"/>
  <c r="M2915" i="1"/>
  <c r="O2915" i="1" s="1"/>
  <c r="R2914" i="1"/>
  <c r="S2914" i="1" s="1"/>
  <c r="O2914" i="1"/>
  <c r="M2914" i="1"/>
  <c r="R2913" i="1"/>
  <c r="O2913" i="1"/>
  <c r="M2913" i="1"/>
  <c r="S2912" i="1"/>
  <c r="R2912" i="1"/>
  <c r="M2912" i="1"/>
  <c r="O2912" i="1" s="1"/>
  <c r="R2911" i="1"/>
  <c r="M2911" i="1"/>
  <c r="O2911" i="1" s="1"/>
  <c r="S2911" i="1" s="1"/>
  <c r="R2910" i="1"/>
  <c r="O2910" i="1"/>
  <c r="M2910" i="1"/>
  <c r="R2909" i="1"/>
  <c r="M2909" i="1"/>
  <c r="O2909" i="1" s="1"/>
  <c r="R2908" i="1"/>
  <c r="M2908" i="1"/>
  <c r="O2908" i="1" s="1"/>
  <c r="R2907" i="1"/>
  <c r="O2907" i="1"/>
  <c r="M2907" i="1"/>
  <c r="S2906" i="1"/>
  <c r="R2906" i="1"/>
  <c r="M2906" i="1"/>
  <c r="O2906" i="1" s="1"/>
  <c r="R2905" i="1"/>
  <c r="S2905" i="1" s="1"/>
  <c r="M2905" i="1"/>
  <c r="O2905" i="1" s="1"/>
  <c r="R2904" i="1"/>
  <c r="M2904" i="1"/>
  <c r="O2904" i="1" s="1"/>
  <c r="S2903" i="1"/>
  <c r="R2903" i="1"/>
  <c r="M2903" i="1"/>
  <c r="O2903" i="1" s="1"/>
  <c r="R2902" i="1"/>
  <c r="M2902" i="1"/>
  <c r="O2902" i="1" s="1"/>
  <c r="R2901" i="1"/>
  <c r="O2901" i="1"/>
  <c r="M2901" i="1"/>
  <c r="R2900" i="1"/>
  <c r="S2900" i="1" s="1"/>
  <c r="M2900" i="1"/>
  <c r="O2900" i="1" s="1"/>
  <c r="R2899" i="1"/>
  <c r="M2899" i="1"/>
  <c r="O2899" i="1" s="1"/>
  <c r="R2898" i="1"/>
  <c r="O2898" i="1"/>
  <c r="M2898" i="1"/>
  <c r="S2897" i="1"/>
  <c r="R2897" i="1"/>
  <c r="M2897" i="1"/>
  <c r="O2897" i="1" s="1"/>
  <c r="R2896" i="1"/>
  <c r="M2896" i="1"/>
  <c r="O2896" i="1" s="1"/>
  <c r="R2895" i="1"/>
  <c r="M2895" i="1"/>
  <c r="O2895" i="1" s="1"/>
  <c r="S2894" i="1"/>
  <c r="R2894" i="1"/>
  <c r="M2894" i="1"/>
  <c r="O2894" i="1" s="1"/>
  <c r="R2893" i="1"/>
  <c r="M2893" i="1"/>
  <c r="O2893" i="1" s="1"/>
  <c r="R2892" i="1"/>
  <c r="O2892" i="1"/>
  <c r="M2892" i="1"/>
  <c r="R2891" i="1"/>
  <c r="M2891" i="1"/>
  <c r="O2891" i="1" s="1"/>
  <c r="R2890" i="1"/>
  <c r="S2890" i="1" s="1"/>
  <c r="M2890" i="1"/>
  <c r="O2890" i="1" s="1"/>
  <c r="R2889" i="1"/>
  <c r="O2889" i="1"/>
  <c r="M2889" i="1"/>
  <c r="S2888" i="1"/>
  <c r="R2888" i="1"/>
  <c r="M2888" i="1"/>
  <c r="O2888" i="1" s="1"/>
  <c r="R2887" i="1"/>
  <c r="M2887" i="1"/>
  <c r="O2887" i="1" s="1"/>
  <c r="R2886" i="1"/>
  <c r="M2886" i="1"/>
  <c r="O2886" i="1" s="1"/>
  <c r="S2885" i="1"/>
  <c r="R2885" i="1"/>
  <c r="M2885" i="1"/>
  <c r="O2885" i="1" s="1"/>
  <c r="R2884" i="1"/>
  <c r="S2884" i="1" s="1"/>
  <c r="M2884" i="1"/>
  <c r="O2884" i="1" s="1"/>
  <c r="R2883" i="1"/>
  <c r="O2883" i="1"/>
  <c r="M2883" i="1"/>
  <c r="R2882" i="1"/>
  <c r="M2882" i="1"/>
  <c r="O2882" i="1" s="1"/>
  <c r="R2881" i="1"/>
  <c r="M2881" i="1"/>
  <c r="O2881" i="1" s="1"/>
  <c r="R2880" i="1"/>
  <c r="O2880" i="1"/>
  <c r="M2880" i="1"/>
  <c r="S2879" i="1"/>
  <c r="R2879" i="1"/>
  <c r="M2879" i="1"/>
  <c r="O2879" i="1" s="1"/>
  <c r="R2878" i="1"/>
  <c r="S2878" i="1" s="1"/>
  <c r="M2878" i="1"/>
  <c r="O2878" i="1" s="1"/>
  <c r="R2877" i="1"/>
  <c r="M2877" i="1"/>
  <c r="O2877" i="1" s="1"/>
  <c r="S2876" i="1"/>
  <c r="R2876" i="1"/>
  <c r="M2876" i="1"/>
  <c r="O2876" i="1" s="1"/>
  <c r="R2875" i="1"/>
  <c r="M2875" i="1"/>
  <c r="O2875" i="1" s="1"/>
  <c r="R2874" i="1"/>
  <c r="O2874" i="1"/>
  <c r="M2874" i="1"/>
  <c r="R2873" i="1"/>
  <c r="S2873" i="1" s="1"/>
  <c r="M2873" i="1"/>
  <c r="O2873" i="1" s="1"/>
  <c r="R2872" i="1"/>
  <c r="M2872" i="1"/>
  <c r="O2872" i="1" s="1"/>
  <c r="R2871" i="1"/>
  <c r="O2871" i="1"/>
  <c r="M2871" i="1"/>
  <c r="S2870" i="1"/>
  <c r="R2870" i="1"/>
  <c r="M2870" i="1"/>
  <c r="O2870" i="1" s="1"/>
  <c r="R2869" i="1"/>
  <c r="M2869" i="1"/>
  <c r="O2869" i="1" s="1"/>
  <c r="R2868" i="1"/>
  <c r="M2868" i="1"/>
  <c r="O2868" i="1" s="1"/>
  <c r="S2867" i="1"/>
  <c r="R2867" i="1"/>
  <c r="M2867" i="1"/>
  <c r="O2867" i="1" s="1"/>
  <c r="R2866" i="1"/>
  <c r="M2866" i="1"/>
  <c r="O2866" i="1" s="1"/>
  <c r="R2865" i="1"/>
  <c r="O2865" i="1"/>
  <c r="M2865" i="1"/>
  <c r="R2864" i="1"/>
  <c r="M2864" i="1"/>
  <c r="O2864" i="1" s="1"/>
  <c r="R2863" i="1"/>
  <c r="S2863" i="1" s="1"/>
  <c r="M2863" i="1"/>
  <c r="O2863" i="1" s="1"/>
  <c r="R2862" i="1"/>
  <c r="O2862" i="1"/>
  <c r="M2862" i="1"/>
  <c r="S2861" i="1"/>
  <c r="R2861" i="1"/>
  <c r="M2861" i="1"/>
  <c r="O2861" i="1" s="1"/>
  <c r="R2860" i="1"/>
  <c r="M2860" i="1"/>
  <c r="O2860" i="1" s="1"/>
  <c r="R2859" i="1"/>
  <c r="M2859" i="1"/>
  <c r="O2859" i="1" s="1"/>
  <c r="S2858" i="1"/>
  <c r="R2858" i="1"/>
  <c r="M2858" i="1"/>
  <c r="O2858" i="1" s="1"/>
  <c r="R2857" i="1"/>
  <c r="S2857" i="1" s="1"/>
  <c r="M2857" i="1"/>
  <c r="O2857" i="1" s="1"/>
  <c r="R2856" i="1"/>
  <c r="O2856" i="1"/>
  <c r="M2856" i="1"/>
  <c r="R2855" i="1"/>
  <c r="M2855" i="1"/>
  <c r="O2855" i="1" s="1"/>
  <c r="R2854" i="1"/>
  <c r="M2854" i="1"/>
  <c r="O2854" i="1" s="1"/>
  <c r="R2853" i="1"/>
  <c r="O2853" i="1"/>
  <c r="M2853" i="1"/>
  <c r="S2852" i="1"/>
  <c r="R2852" i="1"/>
  <c r="M2852" i="1"/>
  <c r="O2852" i="1" s="1"/>
  <c r="R2851" i="1"/>
  <c r="S2851" i="1" s="1"/>
  <c r="M2851" i="1"/>
  <c r="O2851" i="1" s="1"/>
  <c r="R2850" i="1"/>
  <c r="M2850" i="1"/>
  <c r="O2850" i="1" s="1"/>
  <c r="S2849" i="1"/>
  <c r="R2849" i="1"/>
  <c r="M2849" i="1"/>
  <c r="O2849" i="1" s="1"/>
  <c r="R2848" i="1"/>
  <c r="M2848" i="1"/>
  <c r="O2848" i="1" s="1"/>
  <c r="R2847" i="1"/>
  <c r="O2847" i="1"/>
  <c r="M2847" i="1"/>
  <c r="R2846" i="1"/>
  <c r="S2846" i="1" s="1"/>
  <c r="M2846" i="1"/>
  <c r="O2846" i="1" s="1"/>
  <c r="R2845" i="1"/>
  <c r="M2845" i="1"/>
  <c r="O2845" i="1" s="1"/>
  <c r="R2844" i="1"/>
  <c r="O2844" i="1"/>
  <c r="M2844" i="1"/>
  <c r="S2843" i="1"/>
  <c r="R2843" i="1"/>
  <c r="M2843" i="1"/>
  <c r="O2843" i="1" s="1"/>
  <c r="R2842" i="1"/>
  <c r="M2842" i="1"/>
  <c r="O2842" i="1" s="1"/>
  <c r="R2841" i="1"/>
  <c r="M2841" i="1"/>
  <c r="O2841" i="1" s="1"/>
  <c r="S2840" i="1"/>
  <c r="R2840" i="1"/>
  <c r="M2840" i="1"/>
  <c r="O2840" i="1" s="1"/>
  <c r="R2839" i="1"/>
  <c r="M2839" i="1"/>
  <c r="O2839" i="1" s="1"/>
  <c r="S2839" i="1" s="1"/>
  <c r="R2838" i="1"/>
  <c r="O2838" i="1"/>
  <c r="M2838" i="1"/>
  <c r="R2837" i="1"/>
  <c r="M2837" i="1"/>
  <c r="O2837" i="1" s="1"/>
  <c r="R2836" i="1"/>
  <c r="S2836" i="1" s="1"/>
  <c r="O2836" i="1"/>
  <c r="M2836" i="1"/>
  <c r="R2835" i="1"/>
  <c r="O2835" i="1"/>
  <c r="M2835" i="1"/>
  <c r="S2834" i="1"/>
  <c r="R2834" i="1"/>
  <c r="M2834" i="1"/>
  <c r="O2834" i="1" s="1"/>
  <c r="R2833" i="1"/>
  <c r="S2833" i="1" s="1"/>
  <c r="M2833" i="1"/>
  <c r="O2833" i="1" s="1"/>
  <c r="R2832" i="1"/>
  <c r="M2832" i="1"/>
  <c r="O2832" i="1" s="1"/>
  <c r="S2831" i="1"/>
  <c r="R2831" i="1"/>
  <c r="M2831" i="1"/>
  <c r="O2831" i="1" s="1"/>
  <c r="R2830" i="1"/>
  <c r="M2830" i="1"/>
  <c r="O2830" i="1" s="1"/>
  <c r="S2830" i="1" s="1"/>
  <c r="R2829" i="1"/>
  <c r="O2829" i="1"/>
  <c r="M2829" i="1"/>
  <c r="R2828" i="1"/>
  <c r="S2828" i="1" s="1"/>
  <c r="M2828" i="1"/>
  <c r="O2828" i="1" s="1"/>
  <c r="R2827" i="1"/>
  <c r="S2827" i="1" s="1"/>
  <c r="O2827" i="1"/>
  <c r="M2827" i="1"/>
  <c r="R2826" i="1"/>
  <c r="O2826" i="1"/>
  <c r="M2826" i="1"/>
  <c r="S2825" i="1"/>
  <c r="R2825" i="1"/>
  <c r="M2825" i="1"/>
  <c r="O2825" i="1" s="1"/>
  <c r="R2824" i="1"/>
  <c r="M2824" i="1"/>
  <c r="O2824" i="1" s="1"/>
  <c r="R2823" i="1"/>
  <c r="M2823" i="1"/>
  <c r="O2823" i="1" s="1"/>
  <c r="S2822" i="1"/>
  <c r="R2822" i="1"/>
  <c r="M2822" i="1"/>
  <c r="O2822" i="1" s="1"/>
  <c r="R2821" i="1"/>
  <c r="M2821" i="1"/>
  <c r="O2821" i="1" s="1"/>
  <c r="S2821" i="1" s="1"/>
  <c r="R2820" i="1"/>
  <c r="O2820" i="1"/>
  <c r="M2820" i="1"/>
  <c r="R2819" i="1"/>
  <c r="M2819" i="1"/>
  <c r="O2819" i="1" s="1"/>
  <c r="R2818" i="1"/>
  <c r="S2818" i="1" s="1"/>
  <c r="O2818" i="1"/>
  <c r="M2818" i="1"/>
  <c r="R2817" i="1"/>
  <c r="O2817" i="1"/>
  <c r="M2817" i="1"/>
  <c r="S2816" i="1"/>
  <c r="R2816" i="1"/>
  <c r="M2816" i="1"/>
  <c r="O2816" i="1" s="1"/>
  <c r="R2815" i="1"/>
  <c r="M2815" i="1"/>
  <c r="O2815" i="1" s="1"/>
  <c r="R2814" i="1"/>
  <c r="M2814" i="1"/>
  <c r="O2814" i="1" s="1"/>
  <c r="S2813" i="1"/>
  <c r="R2813" i="1"/>
  <c r="M2813" i="1"/>
  <c r="O2813" i="1" s="1"/>
  <c r="R2812" i="1"/>
  <c r="M2812" i="1"/>
  <c r="O2812" i="1" s="1"/>
  <c r="S2812" i="1" s="1"/>
  <c r="R2811" i="1"/>
  <c r="O2811" i="1"/>
  <c r="M2811" i="1"/>
  <c r="R2810" i="1"/>
  <c r="M2810" i="1"/>
  <c r="O2810" i="1" s="1"/>
  <c r="R2809" i="1"/>
  <c r="S2809" i="1" s="1"/>
  <c r="O2809" i="1"/>
  <c r="M2809" i="1"/>
  <c r="R2808" i="1"/>
  <c r="O2808" i="1"/>
  <c r="M2808" i="1"/>
  <c r="S2807" i="1"/>
  <c r="R2807" i="1"/>
  <c r="M2807" i="1"/>
  <c r="O2807" i="1" s="1"/>
  <c r="R2806" i="1"/>
  <c r="S2806" i="1" s="1"/>
  <c r="M2806" i="1"/>
  <c r="O2806" i="1" s="1"/>
  <c r="R2805" i="1"/>
  <c r="M2805" i="1"/>
  <c r="O2805" i="1" s="1"/>
  <c r="S2804" i="1"/>
  <c r="R2804" i="1"/>
  <c r="M2804" i="1"/>
  <c r="O2804" i="1" s="1"/>
  <c r="R2803" i="1"/>
  <c r="M2803" i="1"/>
  <c r="O2803" i="1" s="1"/>
  <c r="S2803" i="1" s="1"/>
  <c r="R2802" i="1"/>
  <c r="O2802" i="1"/>
  <c r="M2802" i="1"/>
  <c r="R2801" i="1"/>
  <c r="S2801" i="1" s="1"/>
  <c r="M2801" i="1"/>
  <c r="O2801" i="1" s="1"/>
  <c r="R2800" i="1"/>
  <c r="S2800" i="1" s="1"/>
  <c r="O2800" i="1"/>
  <c r="M2800" i="1"/>
  <c r="R2799" i="1"/>
  <c r="O2799" i="1"/>
  <c r="M2799" i="1"/>
  <c r="S2798" i="1"/>
  <c r="R2798" i="1"/>
  <c r="M2798" i="1"/>
  <c r="O2798" i="1" s="1"/>
  <c r="R2797" i="1"/>
  <c r="S2797" i="1" s="1"/>
  <c r="M2797" i="1"/>
  <c r="O2797" i="1" s="1"/>
  <c r="R2796" i="1"/>
  <c r="M2796" i="1"/>
  <c r="O2796" i="1" s="1"/>
  <c r="S2795" i="1"/>
  <c r="R2795" i="1"/>
  <c r="M2795" i="1"/>
  <c r="O2795" i="1" s="1"/>
  <c r="R2794" i="1"/>
  <c r="M2794" i="1"/>
  <c r="O2794" i="1" s="1"/>
  <c r="S2794" i="1" s="1"/>
  <c r="R2793" i="1"/>
  <c r="O2793" i="1"/>
  <c r="M2793" i="1"/>
  <c r="R2792" i="1"/>
  <c r="M2792" i="1"/>
  <c r="O2792" i="1" s="1"/>
  <c r="R2791" i="1"/>
  <c r="S2791" i="1" s="1"/>
  <c r="O2791" i="1"/>
  <c r="M2791" i="1"/>
  <c r="R2790" i="1"/>
  <c r="S2790" i="1" s="1"/>
  <c r="O2790" i="1"/>
  <c r="M2790" i="1"/>
  <c r="S2789" i="1"/>
  <c r="R2789" i="1"/>
  <c r="M2789" i="1"/>
  <c r="O2789" i="1" s="1"/>
  <c r="S2788" i="1"/>
  <c r="R2788" i="1"/>
  <c r="M2788" i="1"/>
  <c r="O2788" i="1" s="1"/>
  <c r="R2787" i="1"/>
  <c r="M2787" i="1"/>
  <c r="O2787" i="1" s="1"/>
  <c r="S2786" i="1"/>
  <c r="R2786" i="1"/>
  <c r="M2786" i="1"/>
  <c r="O2786" i="1" s="1"/>
  <c r="R2785" i="1"/>
  <c r="O2785" i="1"/>
  <c r="S2785" i="1" s="1"/>
  <c r="M2785" i="1"/>
  <c r="R2784" i="1"/>
  <c r="O2784" i="1"/>
  <c r="M2784" i="1"/>
  <c r="R2783" i="1"/>
  <c r="M2783" i="1"/>
  <c r="O2783" i="1" s="1"/>
  <c r="R2782" i="1"/>
  <c r="S2782" i="1" s="1"/>
  <c r="O2782" i="1"/>
  <c r="M2782" i="1"/>
  <c r="R2781" i="1"/>
  <c r="O2781" i="1"/>
  <c r="M2781" i="1"/>
  <c r="S2780" i="1"/>
  <c r="R2780" i="1"/>
  <c r="M2780" i="1"/>
  <c r="O2780" i="1" s="1"/>
  <c r="R2779" i="1"/>
  <c r="S2779" i="1" s="1"/>
  <c r="M2779" i="1"/>
  <c r="O2779" i="1" s="1"/>
  <c r="R2778" i="1"/>
  <c r="M2778" i="1"/>
  <c r="O2778" i="1" s="1"/>
  <c r="S2777" i="1"/>
  <c r="R2777" i="1"/>
  <c r="M2777" i="1"/>
  <c r="O2777" i="1" s="1"/>
  <c r="R2776" i="1"/>
  <c r="M2776" i="1"/>
  <c r="O2776" i="1" s="1"/>
  <c r="S2776" i="1" s="1"/>
  <c r="R2775" i="1"/>
  <c r="O2775" i="1"/>
  <c r="M2775" i="1"/>
  <c r="R2774" i="1"/>
  <c r="S2774" i="1" s="1"/>
  <c r="M2774" i="1"/>
  <c r="O2774" i="1" s="1"/>
  <c r="R2773" i="1"/>
  <c r="S2773" i="1" s="1"/>
  <c r="O2773" i="1"/>
  <c r="M2773" i="1"/>
  <c r="R2772" i="1"/>
  <c r="O2772" i="1"/>
  <c r="M2772" i="1"/>
  <c r="S2771" i="1"/>
  <c r="R2771" i="1"/>
  <c r="M2771" i="1"/>
  <c r="O2771" i="1" s="1"/>
  <c r="R2770" i="1"/>
  <c r="S2770" i="1" s="1"/>
  <c r="M2770" i="1"/>
  <c r="O2770" i="1" s="1"/>
  <c r="R2769" i="1"/>
  <c r="M2769" i="1"/>
  <c r="O2769" i="1" s="1"/>
  <c r="R2768" i="1"/>
  <c r="M2768" i="1"/>
  <c r="O2768" i="1" s="1"/>
  <c r="S2768" i="1" s="1"/>
  <c r="R2767" i="1"/>
  <c r="M2767" i="1"/>
  <c r="O2767" i="1" s="1"/>
  <c r="S2767" i="1" s="1"/>
  <c r="R2766" i="1"/>
  <c r="O2766" i="1"/>
  <c r="M2766" i="1"/>
  <c r="R2765" i="1"/>
  <c r="M2765" i="1"/>
  <c r="O2765" i="1" s="1"/>
  <c r="R2764" i="1"/>
  <c r="S2764" i="1" s="1"/>
  <c r="O2764" i="1"/>
  <c r="M2764" i="1"/>
  <c r="R2763" i="1"/>
  <c r="S2763" i="1" s="1"/>
  <c r="O2763" i="1"/>
  <c r="M2763" i="1"/>
  <c r="S2762" i="1"/>
  <c r="R2762" i="1"/>
  <c r="M2762" i="1"/>
  <c r="O2762" i="1" s="1"/>
  <c r="S2761" i="1"/>
  <c r="R2761" i="1"/>
  <c r="M2761" i="1"/>
  <c r="O2761" i="1" s="1"/>
  <c r="R2760" i="1"/>
  <c r="M2760" i="1"/>
  <c r="O2760" i="1" s="1"/>
  <c r="S2759" i="1"/>
  <c r="R2759" i="1"/>
  <c r="M2759" i="1"/>
  <c r="O2759" i="1" s="1"/>
  <c r="R2758" i="1"/>
  <c r="O2758" i="1"/>
  <c r="S2758" i="1" s="1"/>
  <c r="M2758" i="1"/>
  <c r="R2757" i="1"/>
  <c r="O2757" i="1"/>
  <c r="M2757" i="1"/>
  <c r="R2756" i="1"/>
  <c r="M2756" i="1"/>
  <c r="O2756" i="1" s="1"/>
  <c r="R2755" i="1"/>
  <c r="S2755" i="1" s="1"/>
  <c r="O2755" i="1"/>
  <c r="M2755" i="1"/>
  <c r="R2754" i="1"/>
  <c r="O2754" i="1"/>
  <c r="M2754" i="1"/>
  <c r="S2753" i="1"/>
  <c r="R2753" i="1"/>
  <c r="M2753" i="1"/>
  <c r="O2753" i="1" s="1"/>
  <c r="R2752" i="1"/>
  <c r="S2752" i="1" s="1"/>
  <c r="M2752" i="1"/>
  <c r="O2752" i="1" s="1"/>
  <c r="R2751" i="1"/>
  <c r="M2751" i="1"/>
  <c r="O2751" i="1" s="1"/>
  <c r="S2750" i="1"/>
  <c r="R2750" i="1"/>
  <c r="M2750" i="1"/>
  <c r="O2750" i="1" s="1"/>
  <c r="R2749" i="1"/>
  <c r="M2749" i="1"/>
  <c r="Q2748" i="1"/>
  <c r="P2748" i="1"/>
  <c r="N2748" i="1"/>
  <c r="L2748" i="1"/>
  <c r="K2748" i="1"/>
  <c r="R2747" i="1"/>
  <c r="S2747" i="1" s="1"/>
  <c r="O2747" i="1"/>
  <c r="R2746" i="1"/>
  <c r="O2746" i="1"/>
  <c r="R2745" i="1"/>
  <c r="O2745" i="1"/>
  <c r="R2744" i="1"/>
  <c r="O2744" i="1"/>
  <c r="S2743" i="1"/>
  <c r="R2743" i="1"/>
  <c r="O2743" i="1"/>
  <c r="R2742" i="1"/>
  <c r="S2742" i="1" s="1"/>
  <c r="O2742" i="1"/>
  <c r="R2741" i="1"/>
  <c r="S2741" i="1" s="1"/>
  <c r="O2741" i="1"/>
  <c r="R2740" i="1"/>
  <c r="O2740" i="1"/>
  <c r="R2739" i="1"/>
  <c r="S2739" i="1" s="1"/>
  <c r="O2739" i="1"/>
  <c r="R2738" i="1"/>
  <c r="O2738" i="1"/>
  <c r="M2738" i="1"/>
  <c r="R2737" i="1"/>
  <c r="M2737" i="1"/>
  <c r="O2737" i="1" s="1"/>
  <c r="R2736" i="1"/>
  <c r="O2736" i="1"/>
  <c r="M2736" i="1"/>
  <c r="R2735" i="1"/>
  <c r="O2735" i="1"/>
  <c r="M2735" i="1"/>
  <c r="R2734" i="1"/>
  <c r="S2734" i="1" s="1"/>
  <c r="M2734" i="1"/>
  <c r="O2734" i="1" s="1"/>
  <c r="R2733" i="1"/>
  <c r="M2733" i="1"/>
  <c r="O2733" i="1" s="1"/>
  <c r="R2732" i="1"/>
  <c r="M2732" i="1"/>
  <c r="O2732" i="1" s="1"/>
  <c r="S2731" i="1"/>
  <c r="R2731" i="1"/>
  <c r="M2731" i="1"/>
  <c r="O2731" i="1" s="1"/>
  <c r="S2730" i="1"/>
  <c r="R2730" i="1"/>
  <c r="M2730" i="1"/>
  <c r="O2730" i="1" s="1"/>
  <c r="R2729" i="1"/>
  <c r="M2729" i="1"/>
  <c r="O2729" i="1" s="1"/>
  <c r="R2728" i="1"/>
  <c r="M2728" i="1"/>
  <c r="O2728" i="1" s="1"/>
  <c r="R2727" i="1"/>
  <c r="S2727" i="1" s="1"/>
  <c r="O2727" i="1"/>
  <c r="M2727" i="1"/>
  <c r="R2726" i="1"/>
  <c r="S2726" i="1" s="1"/>
  <c r="O2726" i="1"/>
  <c r="M2726" i="1"/>
  <c r="S2725" i="1"/>
  <c r="R2725" i="1"/>
  <c r="M2725" i="1"/>
  <c r="O2725" i="1" s="1"/>
  <c r="S2724" i="1"/>
  <c r="R2724" i="1"/>
  <c r="M2724" i="1"/>
  <c r="O2724" i="1" s="1"/>
  <c r="R2723" i="1"/>
  <c r="S2723" i="1" s="1"/>
  <c r="M2723" i="1"/>
  <c r="O2723" i="1" s="1"/>
  <c r="S2722" i="1"/>
  <c r="R2722" i="1"/>
  <c r="M2722" i="1"/>
  <c r="O2722" i="1" s="1"/>
  <c r="R2721" i="1"/>
  <c r="M2721" i="1"/>
  <c r="O2721" i="1" s="1"/>
  <c r="S2721" i="1" s="1"/>
  <c r="R2720" i="1"/>
  <c r="M2720" i="1"/>
  <c r="O2720" i="1" s="1"/>
  <c r="R2719" i="1"/>
  <c r="S2719" i="1" s="1"/>
  <c r="M2719" i="1"/>
  <c r="O2719" i="1" s="1"/>
  <c r="R2718" i="1"/>
  <c r="O2718" i="1"/>
  <c r="M2718" i="1"/>
  <c r="R2717" i="1"/>
  <c r="O2717" i="1"/>
  <c r="M2717" i="1"/>
  <c r="R2716" i="1"/>
  <c r="S2716" i="1" s="1"/>
  <c r="M2716" i="1"/>
  <c r="O2716" i="1" s="1"/>
  <c r="R2715" i="1"/>
  <c r="S2715" i="1" s="1"/>
  <c r="M2715" i="1"/>
  <c r="O2715" i="1" s="1"/>
  <c r="R2714" i="1"/>
  <c r="M2714" i="1"/>
  <c r="O2714" i="1" s="1"/>
  <c r="R2713" i="1"/>
  <c r="M2713" i="1"/>
  <c r="O2713" i="1" s="1"/>
  <c r="S2713" i="1" s="1"/>
  <c r="R2712" i="1"/>
  <c r="O2712" i="1"/>
  <c r="S2712" i="1" s="1"/>
  <c r="M2712" i="1"/>
  <c r="R2711" i="1"/>
  <c r="O2711" i="1"/>
  <c r="M2711" i="1"/>
  <c r="R2710" i="1"/>
  <c r="M2710" i="1"/>
  <c r="O2710" i="1" s="1"/>
  <c r="R2709" i="1"/>
  <c r="O2709" i="1"/>
  <c r="M2709" i="1"/>
  <c r="R2708" i="1"/>
  <c r="O2708" i="1"/>
  <c r="M2708" i="1"/>
  <c r="R2707" i="1"/>
  <c r="S2707" i="1" s="1"/>
  <c r="M2707" i="1"/>
  <c r="O2707" i="1" s="1"/>
  <c r="R2706" i="1"/>
  <c r="M2706" i="1"/>
  <c r="O2706" i="1" s="1"/>
  <c r="R2705" i="1"/>
  <c r="M2705" i="1"/>
  <c r="O2705" i="1" s="1"/>
  <c r="S2704" i="1"/>
  <c r="R2704" i="1"/>
  <c r="M2704" i="1"/>
  <c r="O2704" i="1" s="1"/>
  <c r="S2703" i="1"/>
  <c r="R2703" i="1"/>
  <c r="M2703" i="1"/>
  <c r="O2703" i="1" s="1"/>
  <c r="R2702" i="1"/>
  <c r="M2702" i="1"/>
  <c r="O2702" i="1" s="1"/>
  <c r="R2701" i="1"/>
  <c r="M2701" i="1"/>
  <c r="O2701" i="1" s="1"/>
  <c r="R2700" i="1"/>
  <c r="S2700" i="1" s="1"/>
  <c r="O2700" i="1"/>
  <c r="M2700" i="1"/>
  <c r="R2699" i="1"/>
  <c r="S2699" i="1" s="1"/>
  <c r="O2699" i="1"/>
  <c r="M2699" i="1"/>
  <c r="S2698" i="1"/>
  <c r="R2698" i="1"/>
  <c r="M2698" i="1"/>
  <c r="O2698" i="1" s="1"/>
  <c r="S2697" i="1"/>
  <c r="R2697" i="1"/>
  <c r="M2697" i="1"/>
  <c r="O2697" i="1" s="1"/>
  <c r="R2696" i="1"/>
  <c r="S2696" i="1" s="1"/>
  <c r="M2696" i="1"/>
  <c r="O2696" i="1" s="1"/>
  <c r="S2695" i="1"/>
  <c r="R2695" i="1"/>
  <c r="M2695" i="1"/>
  <c r="O2695" i="1" s="1"/>
  <c r="R2694" i="1"/>
  <c r="M2694" i="1"/>
  <c r="O2694" i="1" s="1"/>
  <c r="S2694" i="1" s="1"/>
  <c r="R2693" i="1"/>
  <c r="M2693" i="1"/>
  <c r="O2693" i="1" s="1"/>
  <c r="R2692" i="1"/>
  <c r="S2692" i="1" s="1"/>
  <c r="M2692" i="1"/>
  <c r="O2692" i="1" s="1"/>
  <c r="R2691" i="1"/>
  <c r="O2691" i="1"/>
  <c r="M2691" i="1"/>
  <c r="R2690" i="1"/>
  <c r="O2690" i="1"/>
  <c r="M2690" i="1"/>
  <c r="R2689" i="1"/>
  <c r="S2689" i="1" s="1"/>
  <c r="M2689" i="1"/>
  <c r="O2689" i="1" s="1"/>
  <c r="R2688" i="1"/>
  <c r="S2688" i="1" s="1"/>
  <c r="M2688" i="1"/>
  <c r="O2688" i="1" s="1"/>
  <c r="R2687" i="1"/>
  <c r="M2687" i="1"/>
  <c r="O2687" i="1" s="1"/>
  <c r="R2686" i="1"/>
  <c r="M2686" i="1"/>
  <c r="O2686" i="1" s="1"/>
  <c r="S2686" i="1" s="1"/>
  <c r="R2685" i="1"/>
  <c r="O2685" i="1"/>
  <c r="S2685" i="1" s="1"/>
  <c r="M2685" i="1"/>
  <c r="R2684" i="1"/>
  <c r="O2684" i="1"/>
  <c r="M2684" i="1"/>
  <c r="R2683" i="1"/>
  <c r="M2683" i="1"/>
  <c r="O2683" i="1" s="1"/>
  <c r="R2682" i="1"/>
  <c r="O2682" i="1"/>
  <c r="M2682" i="1"/>
  <c r="R2681" i="1"/>
  <c r="O2681" i="1"/>
  <c r="M2681" i="1"/>
  <c r="R2680" i="1"/>
  <c r="S2680" i="1" s="1"/>
  <c r="M2680" i="1"/>
  <c r="O2680" i="1" s="1"/>
  <c r="R2679" i="1"/>
  <c r="S2679" i="1" s="1"/>
  <c r="M2679" i="1"/>
  <c r="O2679" i="1" s="1"/>
  <c r="R2678" i="1"/>
  <c r="M2678" i="1"/>
  <c r="O2678" i="1" s="1"/>
  <c r="S2677" i="1"/>
  <c r="R2677" i="1"/>
  <c r="M2677" i="1"/>
  <c r="O2677" i="1" s="1"/>
  <c r="R2676" i="1"/>
  <c r="M2676" i="1"/>
  <c r="O2676" i="1" s="1"/>
  <c r="S2676" i="1" s="1"/>
  <c r="R2675" i="1"/>
  <c r="M2675" i="1"/>
  <c r="O2675" i="1" s="1"/>
  <c r="R2674" i="1"/>
  <c r="O2674" i="1"/>
  <c r="M2674" i="1"/>
  <c r="R2673" i="1"/>
  <c r="M2673" i="1"/>
  <c r="O2673" i="1" s="1"/>
  <c r="R2672" i="1"/>
  <c r="O2672" i="1"/>
  <c r="S2672" i="1" s="1"/>
  <c r="M2672" i="1"/>
  <c r="R2671" i="1"/>
  <c r="O2671" i="1"/>
  <c r="M2671" i="1"/>
  <c r="R2670" i="1"/>
  <c r="S2670" i="1" s="1"/>
  <c r="M2670" i="1"/>
  <c r="O2670" i="1" s="1"/>
  <c r="R2669" i="1"/>
  <c r="M2669" i="1"/>
  <c r="O2669" i="1" s="1"/>
  <c r="S2669" i="1" s="1"/>
  <c r="R2668" i="1"/>
  <c r="S2668" i="1" s="1"/>
  <c r="O2668" i="1"/>
  <c r="M2668" i="1"/>
  <c r="S2667" i="1"/>
  <c r="R2667" i="1"/>
  <c r="M2667" i="1"/>
  <c r="O2667" i="1" s="1"/>
  <c r="R2666" i="1"/>
  <c r="M2666" i="1"/>
  <c r="O2666" i="1" s="1"/>
  <c r="S2666" i="1" s="1"/>
  <c r="R2665" i="1"/>
  <c r="O2665" i="1"/>
  <c r="M2665" i="1"/>
  <c r="R2664" i="1"/>
  <c r="M2664" i="1"/>
  <c r="O2664" i="1" s="1"/>
  <c r="R2663" i="1"/>
  <c r="O2663" i="1"/>
  <c r="S2663" i="1" s="1"/>
  <c r="M2663" i="1"/>
  <c r="R2662" i="1"/>
  <c r="O2662" i="1"/>
  <c r="M2662" i="1"/>
  <c r="R2661" i="1"/>
  <c r="S2661" i="1" s="1"/>
  <c r="M2661" i="1"/>
  <c r="O2661" i="1" s="1"/>
  <c r="R2660" i="1"/>
  <c r="M2660" i="1"/>
  <c r="O2660" i="1" s="1"/>
  <c r="S2660" i="1" s="1"/>
  <c r="R2659" i="1"/>
  <c r="S2659" i="1" s="1"/>
  <c r="O2659" i="1"/>
  <c r="M2659" i="1"/>
  <c r="S2658" i="1"/>
  <c r="R2658" i="1"/>
  <c r="M2658" i="1"/>
  <c r="O2658" i="1" s="1"/>
  <c r="R2657" i="1"/>
  <c r="M2657" i="1"/>
  <c r="O2657" i="1" s="1"/>
  <c r="S2657" i="1" s="1"/>
  <c r="R2656" i="1"/>
  <c r="O2656" i="1"/>
  <c r="M2656" i="1"/>
  <c r="R2655" i="1"/>
  <c r="M2655" i="1"/>
  <c r="O2655" i="1" s="1"/>
  <c r="R2654" i="1"/>
  <c r="O2654" i="1"/>
  <c r="S2654" i="1" s="1"/>
  <c r="M2654" i="1"/>
  <c r="R2653" i="1"/>
  <c r="O2653" i="1"/>
  <c r="M2653" i="1"/>
  <c r="R2652" i="1"/>
  <c r="S2652" i="1" s="1"/>
  <c r="M2652" i="1"/>
  <c r="O2652" i="1" s="1"/>
  <c r="R2651" i="1"/>
  <c r="M2651" i="1"/>
  <c r="O2651" i="1" s="1"/>
  <c r="S2651" i="1" s="1"/>
  <c r="R2650" i="1"/>
  <c r="S2650" i="1" s="1"/>
  <c r="O2650" i="1"/>
  <c r="M2650" i="1"/>
  <c r="S2649" i="1"/>
  <c r="R2649" i="1"/>
  <c r="M2649" i="1"/>
  <c r="O2649" i="1" s="1"/>
  <c r="R2648" i="1"/>
  <c r="M2648" i="1"/>
  <c r="O2648" i="1" s="1"/>
  <c r="S2648" i="1" s="1"/>
  <c r="R2647" i="1"/>
  <c r="O2647" i="1"/>
  <c r="M2647" i="1"/>
  <c r="R2646" i="1"/>
  <c r="S2646" i="1" s="1"/>
  <c r="M2646" i="1"/>
  <c r="O2646" i="1" s="1"/>
  <c r="R2645" i="1"/>
  <c r="O2645" i="1"/>
  <c r="S2645" i="1" s="1"/>
  <c r="M2645" i="1"/>
  <c r="R2644" i="1"/>
  <c r="O2644" i="1"/>
  <c r="M2644" i="1"/>
  <c r="R2643" i="1"/>
  <c r="S2643" i="1" s="1"/>
  <c r="M2643" i="1"/>
  <c r="O2643" i="1" s="1"/>
  <c r="R2642" i="1"/>
  <c r="M2642" i="1"/>
  <c r="O2642" i="1" s="1"/>
  <c r="S2642" i="1" s="1"/>
  <c r="R2641" i="1"/>
  <c r="S2641" i="1" s="1"/>
  <c r="O2641" i="1"/>
  <c r="M2641" i="1"/>
  <c r="S2640" i="1"/>
  <c r="R2640" i="1"/>
  <c r="M2640" i="1"/>
  <c r="O2640" i="1" s="1"/>
  <c r="R2639" i="1"/>
  <c r="M2639" i="1"/>
  <c r="O2639" i="1" s="1"/>
  <c r="S2639" i="1" s="1"/>
  <c r="R2638" i="1"/>
  <c r="O2638" i="1"/>
  <c r="M2638" i="1"/>
  <c r="R2637" i="1"/>
  <c r="M2637" i="1"/>
  <c r="O2637" i="1" s="1"/>
  <c r="R2636" i="1"/>
  <c r="O2636" i="1"/>
  <c r="S2636" i="1" s="1"/>
  <c r="M2636" i="1"/>
  <c r="R2635" i="1"/>
  <c r="O2635" i="1"/>
  <c r="M2635" i="1"/>
  <c r="S2634" i="1"/>
  <c r="R2634" i="1"/>
  <c r="M2634" i="1"/>
  <c r="O2634" i="1" s="1"/>
  <c r="R2633" i="1"/>
  <c r="M2633" i="1"/>
  <c r="O2633" i="1" s="1"/>
  <c r="S2633" i="1" s="1"/>
  <c r="R2632" i="1"/>
  <c r="S2632" i="1" s="1"/>
  <c r="O2632" i="1"/>
  <c r="M2632" i="1"/>
  <c r="S2631" i="1"/>
  <c r="R2631" i="1"/>
  <c r="M2631" i="1"/>
  <c r="O2631" i="1" s="1"/>
  <c r="R2630" i="1"/>
  <c r="M2630" i="1"/>
  <c r="O2630" i="1" s="1"/>
  <c r="S2630" i="1" s="1"/>
  <c r="R2629" i="1"/>
  <c r="O2629" i="1"/>
  <c r="M2629" i="1"/>
  <c r="R2628" i="1"/>
  <c r="M2628" i="1"/>
  <c r="O2628" i="1" s="1"/>
  <c r="R2627" i="1"/>
  <c r="O2627" i="1"/>
  <c r="S2627" i="1" s="1"/>
  <c r="M2627" i="1"/>
  <c r="R2626" i="1"/>
  <c r="O2626" i="1"/>
  <c r="M2626" i="1"/>
  <c r="S2625" i="1"/>
  <c r="R2625" i="1"/>
  <c r="M2625" i="1"/>
  <c r="O2625" i="1" s="1"/>
  <c r="R2624" i="1"/>
  <c r="M2624" i="1"/>
  <c r="O2624" i="1" s="1"/>
  <c r="S2624" i="1" s="1"/>
  <c r="R2623" i="1"/>
  <c r="S2623" i="1" s="1"/>
  <c r="O2623" i="1"/>
  <c r="M2623" i="1"/>
  <c r="S2622" i="1"/>
  <c r="R2622" i="1"/>
  <c r="M2622" i="1"/>
  <c r="O2622" i="1" s="1"/>
  <c r="R2621" i="1"/>
  <c r="M2621" i="1"/>
  <c r="O2621" i="1" s="1"/>
  <c r="S2621" i="1" s="1"/>
  <c r="R2620" i="1"/>
  <c r="O2620" i="1"/>
  <c r="M2620" i="1"/>
  <c r="R2619" i="1"/>
  <c r="M2619" i="1"/>
  <c r="O2619" i="1" s="1"/>
  <c r="R2618" i="1"/>
  <c r="O2618" i="1"/>
  <c r="S2618" i="1" s="1"/>
  <c r="M2618" i="1"/>
  <c r="R2617" i="1"/>
  <c r="O2617" i="1"/>
  <c r="M2617" i="1"/>
  <c r="S2616" i="1"/>
  <c r="R2616" i="1"/>
  <c r="M2616" i="1"/>
  <c r="O2616" i="1" s="1"/>
  <c r="R2615" i="1"/>
  <c r="M2615" i="1"/>
  <c r="O2615" i="1" s="1"/>
  <c r="S2615" i="1" s="1"/>
  <c r="R2614" i="1"/>
  <c r="S2614" i="1" s="1"/>
  <c r="O2614" i="1"/>
  <c r="M2614" i="1"/>
  <c r="S2613" i="1"/>
  <c r="R2613" i="1"/>
  <c r="M2613" i="1"/>
  <c r="O2613" i="1" s="1"/>
  <c r="R2612" i="1"/>
  <c r="M2612" i="1"/>
  <c r="O2612" i="1" s="1"/>
  <c r="S2612" i="1" s="1"/>
  <c r="R2611" i="1"/>
  <c r="O2611" i="1"/>
  <c r="M2611" i="1"/>
  <c r="R2610" i="1"/>
  <c r="M2610" i="1"/>
  <c r="O2610" i="1" s="1"/>
  <c r="R2609" i="1"/>
  <c r="O2609" i="1"/>
  <c r="S2609" i="1" s="1"/>
  <c r="M2609" i="1"/>
  <c r="R2608" i="1"/>
  <c r="O2608" i="1"/>
  <c r="M2608" i="1"/>
  <c r="R2607" i="1"/>
  <c r="M2607" i="1"/>
  <c r="O2607" i="1" s="1"/>
  <c r="S2607" i="1" s="1"/>
  <c r="S2606" i="1"/>
  <c r="R2606" i="1"/>
  <c r="O2606" i="1"/>
  <c r="M2606" i="1"/>
  <c r="R2605" i="1"/>
  <c r="O2605" i="1"/>
  <c r="M2605" i="1"/>
  <c r="R2604" i="1"/>
  <c r="M2604" i="1"/>
  <c r="O2604" i="1" s="1"/>
  <c r="S2604" i="1" s="1"/>
  <c r="R2603" i="1"/>
  <c r="O2603" i="1"/>
  <c r="S2603" i="1" s="1"/>
  <c r="M2603" i="1"/>
  <c r="R2602" i="1"/>
  <c r="O2602" i="1"/>
  <c r="M2602" i="1"/>
  <c r="R2601" i="1"/>
  <c r="M2601" i="1"/>
  <c r="O2601" i="1" s="1"/>
  <c r="S2601" i="1" s="1"/>
  <c r="S2600" i="1"/>
  <c r="R2600" i="1"/>
  <c r="O2600" i="1"/>
  <c r="M2600" i="1"/>
  <c r="R2599" i="1"/>
  <c r="O2599" i="1"/>
  <c r="M2599" i="1"/>
  <c r="S2598" i="1"/>
  <c r="R2598" i="1"/>
  <c r="M2598" i="1"/>
  <c r="O2598" i="1" s="1"/>
  <c r="R2597" i="1"/>
  <c r="O2597" i="1"/>
  <c r="S2597" i="1" s="1"/>
  <c r="M2597" i="1"/>
  <c r="R2596" i="1"/>
  <c r="O2596" i="1"/>
  <c r="M2596" i="1"/>
  <c r="R2595" i="1"/>
  <c r="M2595" i="1"/>
  <c r="O2595" i="1" s="1"/>
  <c r="S2595" i="1" s="1"/>
  <c r="R2594" i="1"/>
  <c r="O2594" i="1"/>
  <c r="S2594" i="1" s="1"/>
  <c r="M2594" i="1"/>
  <c r="R2593" i="1"/>
  <c r="O2593" i="1"/>
  <c r="M2593" i="1"/>
  <c r="R2592" i="1"/>
  <c r="M2592" i="1"/>
  <c r="O2592" i="1" s="1"/>
  <c r="S2592" i="1" s="1"/>
  <c r="S2591" i="1"/>
  <c r="R2591" i="1"/>
  <c r="O2591" i="1"/>
  <c r="M2591" i="1"/>
  <c r="R2590" i="1"/>
  <c r="O2590" i="1"/>
  <c r="M2590" i="1"/>
  <c r="S2589" i="1"/>
  <c r="R2589" i="1"/>
  <c r="M2589" i="1"/>
  <c r="O2589" i="1" s="1"/>
  <c r="R2588" i="1"/>
  <c r="O2588" i="1"/>
  <c r="S2588" i="1" s="1"/>
  <c r="M2588" i="1"/>
  <c r="R2587" i="1"/>
  <c r="O2587" i="1"/>
  <c r="M2587" i="1"/>
  <c r="S2586" i="1"/>
  <c r="S2585" i="1"/>
  <c r="R2585" i="1"/>
  <c r="R2584" i="1"/>
  <c r="S2584" i="1" s="1"/>
  <c r="M2584" i="1"/>
  <c r="O2584" i="1" s="1"/>
  <c r="R2583" i="1"/>
  <c r="M2583" i="1"/>
  <c r="O2583" i="1" s="1"/>
  <c r="S2583" i="1" s="1"/>
  <c r="R2582" i="1"/>
  <c r="S2582" i="1" s="1"/>
  <c r="M2582" i="1"/>
  <c r="O2582" i="1" s="1"/>
  <c r="S2581" i="1"/>
  <c r="R2581" i="1"/>
  <c r="M2581" i="1"/>
  <c r="O2581" i="1" s="1"/>
  <c r="S2580" i="1"/>
  <c r="R2580" i="1"/>
  <c r="O2580" i="1"/>
  <c r="M2580" i="1"/>
  <c r="R2579" i="1"/>
  <c r="M2579" i="1"/>
  <c r="O2579" i="1" s="1"/>
  <c r="R2578" i="1"/>
  <c r="S2578" i="1" s="1"/>
  <c r="O2578" i="1"/>
  <c r="M2578" i="1"/>
  <c r="R2577" i="1"/>
  <c r="M2577" i="1"/>
  <c r="O2577" i="1" s="1"/>
  <c r="R2576" i="1"/>
  <c r="M2576" i="1"/>
  <c r="O2576" i="1" s="1"/>
  <c r="S2576" i="1" s="1"/>
  <c r="R2575" i="1"/>
  <c r="S2575" i="1" s="1"/>
  <c r="O2575" i="1"/>
  <c r="M2575" i="1"/>
  <c r="R2574" i="1"/>
  <c r="M2574" i="1"/>
  <c r="O2574" i="1" s="1"/>
  <c r="R2573" i="1"/>
  <c r="M2573" i="1"/>
  <c r="O2573" i="1" s="1"/>
  <c r="S2573" i="1" s="1"/>
  <c r="R2572" i="1"/>
  <c r="S2572" i="1" s="1"/>
  <c r="O2572" i="1"/>
  <c r="M2572" i="1"/>
  <c r="R2571" i="1"/>
  <c r="M2571" i="1"/>
  <c r="O2571" i="1" s="1"/>
  <c r="R2570" i="1"/>
  <c r="M2570" i="1"/>
  <c r="O2570" i="1" s="1"/>
  <c r="S2570" i="1" s="1"/>
  <c r="R2569" i="1"/>
  <c r="S2569" i="1" s="1"/>
  <c r="O2569" i="1"/>
  <c r="M2569" i="1"/>
  <c r="R2568" i="1"/>
  <c r="M2568" i="1"/>
  <c r="O2568" i="1" s="1"/>
  <c r="R2567" i="1"/>
  <c r="M2567" i="1"/>
  <c r="O2567" i="1" s="1"/>
  <c r="S2567" i="1" s="1"/>
  <c r="R2566" i="1"/>
  <c r="S2566" i="1" s="1"/>
  <c r="O2566" i="1"/>
  <c r="M2566" i="1"/>
  <c r="S2565" i="1"/>
  <c r="S2564" i="1"/>
  <c r="R2564" i="1"/>
  <c r="S2563" i="1"/>
  <c r="S2562" i="1"/>
  <c r="R2562" i="1"/>
  <c r="R2561" i="1"/>
  <c r="S2561" i="1" s="1"/>
  <c r="M2561" i="1"/>
  <c r="O2561" i="1" s="1"/>
  <c r="R2560" i="1"/>
  <c r="M2560" i="1"/>
  <c r="O2560" i="1" s="1"/>
  <c r="S2560" i="1" s="1"/>
  <c r="R2559" i="1"/>
  <c r="S2559" i="1" s="1"/>
  <c r="O2559" i="1"/>
  <c r="M2559" i="1"/>
  <c r="R2558" i="1"/>
  <c r="S2558" i="1" s="1"/>
  <c r="M2558" i="1"/>
  <c r="O2558" i="1" s="1"/>
  <c r="R2557" i="1"/>
  <c r="M2557" i="1"/>
  <c r="O2557" i="1" s="1"/>
  <c r="S2557" i="1" s="1"/>
  <c r="R2556" i="1"/>
  <c r="S2556" i="1" s="1"/>
  <c r="O2556" i="1"/>
  <c r="M2556" i="1"/>
  <c r="R2555" i="1"/>
  <c r="M2555" i="1"/>
  <c r="O2555" i="1" s="1"/>
  <c r="R2554" i="1"/>
  <c r="M2554" i="1"/>
  <c r="O2554" i="1" s="1"/>
  <c r="S2554" i="1" s="1"/>
  <c r="R2553" i="1"/>
  <c r="S2553" i="1" s="1"/>
  <c r="O2553" i="1"/>
  <c r="M2553" i="1"/>
  <c r="R2552" i="1"/>
  <c r="M2552" i="1"/>
  <c r="O2552" i="1" s="1"/>
  <c r="R2551" i="1"/>
  <c r="M2551" i="1"/>
  <c r="O2551" i="1" s="1"/>
  <c r="S2551" i="1" s="1"/>
  <c r="R2550" i="1"/>
  <c r="S2550" i="1" s="1"/>
  <c r="O2550" i="1"/>
  <c r="M2550" i="1"/>
  <c r="R2549" i="1"/>
  <c r="M2549" i="1"/>
  <c r="O2549" i="1" s="1"/>
  <c r="R2548" i="1"/>
  <c r="M2548" i="1"/>
  <c r="O2548" i="1" s="1"/>
  <c r="S2548" i="1" s="1"/>
  <c r="R2547" i="1"/>
  <c r="S2547" i="1" s="1"/>
  <c r="O2547" i="1"/>
  <c r="M2547" i="1"/>
  <c r="R2546" i="1"/>
  <c r="M2546" i="1"/>
  <c r="O2546" i="1" s="1"/>
  <c r="R2545" i="1"/>
  <c r="M2545" i="1"/>
  <c r="O2545" i="1" s="1"/>
  <c r="S2545" i="1" s="1"/>
  <c r="R2544" i="1"/>
  <c r="S2544" i="1" s="1"/>
  <c r="O2544" i="1"/>
  <c r="M2544" i="1"/>
  <c r="R2543" i="1"/>
  <c r="S2543" i="1" s="1"/>
  <c r="M2543" i="1"/>
  <c r="O2543" i="1" s="1"/>
  <c r="R2542" i="1"/>
  <c r="M2542" i="1"/>
  <c r="O2542" i="1" s="1"/>
  <c r="S2542" i="1" s="1"/>
  <c r="R2541" i="1"/>
  <c r="S2541" i="1" s="1"/>
  <c r="O2541" i="1"/>
  <c r="M2541" i="1"/>
  <c r="R2540" i="1"/>
  <c r="S2540" i="1" s="1"/>
  <c r="M2540" i="1"/>
  <c r="O2540" i="1" s="1"/>
  <c r="R2539" i="1"/>
  <c r="M2539" i="1"/>
  <c r="O2539" i="1" s="1"/>
  <c r="S2539" i="1" s="1"/>
  <c r="R2538" i="1"/>
  <c r="S2538" i="1" s="1"/>
  <c r="O2538" i="1"/>
  <c r="M2538" i="1"/>
  <c r="R2537" i="1"/>
  <c r="M2537" i="1"/>
  <c r="O2537" i="1" s="1"/>
  <c r="R2536" i="1"/>
  <c r="M2536" i="1"/>
  <c r="O2536" i="1" s="1"/>
  <c r="S2536" i="1" s="1"/>
  <c r="R2535" i="1"/>
  <c r="S2535" i="1" s="1"/>
  <c r="O2535" i="1"/>
  <c r="M2535" i="1"/>
  <c r="R2534" i="1"/>
  <c r="M2534" i="1"/>
  <c r="O2534" i="1" s="1"/>
  <c r="R2533" i="1"/>
  <c r="M2533" i="1"/>
  <c r="O2533" i="1" s="1"/>
  <c r="S2533" i="1" s="1"/>
  <c r="R2532" i="1"/>
  <c r="S2532" i="1" s="1"/>
  <c r="O2532" i="1"/>
  <c r="M2532" i="1"/>
  <c r="R2531" i="1"/>
  <c r="M2531" i="1"/>
  <c r="O2531" i="1" s="1"/>
  <c r="R2530" i="1"/>
  <c r="M2530" i="1"/>
  <c r="O2530" i="1" s="1"/>
  <c r="S2530" i="1" s="1"/>
  <c r="R2529" i="1"/>
  <c r="S2529" i="1" s="1"/>
  <c r="O2529" i="1"/>
  <c r="M2529" i="1"/>
  <c r="R2528" i="1"/>
  <c r="M2528" i="1"/>
  <c r="O2528" i="1" s="1"/>
  <c r="R2527" i="1"/>
  <c r="M2527" i="1"/>
  <c r="O2527" i="1" s="1"/>
  <c r="S2527" i="1" s="1"/>
  <c r="R2526" i="1"/>
  <c r="S2526" i="1" s="1"/>
  <c r="O2526" i="1"/>
  <c r="M2526" i="1"/>
  <c r="R2525" i="1"/>
  <c r="S2525" i="1" s="1"/>
  <c r="M2525" i="1"/>
  <c r="O2525" i="1" s="1"/>
  <c r="R2524" i="1"/>
  <c r="M2524" i="1"/>
  <c r="O2524" i="1" s="1"/>
  <c r="S2524" i="1" s="1"/>
  <c r="R2523" i="1"/>
  <c r="S2523" i="1" s="1"/>
  <c r="O2523" i="1"/>
  <c r="M2523" i="1"/>
  <c r="R2522" i="1"/>
  <c r="S2522" i="1" s="1"/>
  <c r="M2522" i="1"/>
  <c r="O2522" i="1" s="1"/>
  <c r="R2521" i="1"/>
  <c r="M2521" i="1"/>
  <c r="O2521" i="1" s="1"/>
  <c r="S2521" i="1" s="1"/>
  <c r="R2520" i="1"/>
  <c r="S2520" i="1" s="1"/>
  <c r="O2520" i="1"/>
  <c r="M2520" i="1"/>
  <c r="R2519" i="1"/>
  <c r="M2519" i="1"/>
  <c r="O2519" i="1" s="1"/>
  <c r="R2518" i="1"/>
  <c r="M2518" i="1"/>
  <c r="O2518" i="1" s="1"/>
  <c r="S2518" i="1" s="1"/>
  <c r="R2517" i="1"/>
  <c r="S2517" i="1" s="1"/>
  <c r="O2517" i="1"/>
  <c r="M2517" i="1"/>
  <c r="R2516" i="1"/>
  <c r="M2516" i="1"/>
  <c r="O2516" i="1" s="1"/>
  <c r="R2515" i="1"/>
  <c r="M2515" i="1"/>
  <c r="O2515" i="1" s="1"/>
  <c r="S2515" i="1" s="1"/>
  <c r="R2514" i="1"/>
  <c r="S2514" i="1" s="1"/>
  <c r="O2514" i="1"/>
  <c r="M2514" i="1"/>
  <c r="R2513" i="1"/>
  <c r="M2513" i="1"/>
  <c r="O2513" i="1" s="1"/>
  <c r="R2512" i="1"/>
  <c r="M2512" i="1"/>
  <c r="O2512" i="1" s="1"/>
  <c r="S2512" i="1" s="1"/>
  <c r="R2511" i="1"/>
  <c r="S2511" i="1" s="1"/>
  <c r="O2511" i="1"/>
  <c r="M2511" i="1"/>
  <c r="R2510" i="1"/>
  <c r="M2510" i="1"/>
  <c r="O2510" i="1" s="1"/>
  <c r="R2509" i="1"/>
  <c r="M2509" i="1"/>
  <c r="O2509" i="1" s="1"/>
  <c r="S2509" i="1" s="1"/>
  <c r="R2508" i="1"/>
  <c r="S2508" i="1" s="1"/>
  <c r="O2508" i="1"/>
  <c r="M2508" i="1"/>
  <c r="R2507" i="1"/>
  <c r="S2507" i="1" s="1"/>
  <c r="M2507" i="1"/>
  <c r="O2507" i="1" s="1"/>
  <c r="R2506" i="1"/>
  <c r="M2506" i="1"/>
  <c r="O2506" i="1" s="1"/>
  <c r="S2506" i="1" s="1"/>
  <c r="R2505" i="1"/>
  <c r="S2505" i="1" s="1"/>
  <c r="O2505" i="1"/>
  <c r="M2505" i="1"/>
  <c r="R2504" i="1"/>
  <c r="S2504" i="1" s="1"/>
  <c r="M2504" i="1"/>
  <c r="O2504" i="1" s="1"/>
  <c r="R2503" i="1"/>
  <c r="M2503" i="1"/>
  <c r="O2503" i="1" s="1"/>
  <c r="S2503" i="1" s="1"/>
  <c r="R2502" i="1"/>
  <c r="S2502" i="1" s="1"/>
  <c r="O2502" i="1"/>
  <c r="M2502" i="1"/>
  <c r="R2501" i="1"/>
  <c r="M2501" i="1"/>
  <c r="O2501" i="1" s="1"/>
  <c r="R2500" i="1"/>
  <c r="M2500" i="1"/>
  <c r="O2500" i="1" s="1"/>
  <c r="S2500" i="1" s="1"/>
  <c r="R2499" i="1"/>
  <c r="S2499" i="1" s="1"/>
  <c r="O2499" i="1"/>
  <c r="M2499" i="1"/>
  <c r="R2498" i="1"/>
  <c r="M2498" i="1"/>
  <c r="O2498" i="1" s="1"/>
  <c r="S2497" i="1"/>
  <c r="S2496" i="1"/>
  <c r="R2496" i="1"/>
  <c r="R2495" i="1"/>
  <c r="O2495" i="1"/>
  <c r="S2495" i="1" s="1"/>
  <c r="M2495" i="1"/>
  <c r="R2494" i="1"/>
  <c r="O2494" i="1"/>
  <c r="S2494" i="1" s="1"/>
  <c r="M2494" i="1"/>
  <c r="S2493" i="1"/>
  <c r="R2493" i="1"/>
  <c r="O2493" i="1"/>
  <c r="M2493" i="1"/>
  <c r="R2492" i="1"/>
  <c r="M2492" i="1"/>
  <c r="O2492" i="1" s="1"/>
  <c r="S2492" i="1" s="1"/>
  <c r="R2491" i="1"/>
  <c r="O2491" i="1"/>
  <c r="S2491" i="1" s="1"/>
  <c r="M2491" i="1"/>
  <c r="R2490" i="1"/>
  <c r="S2490" i="1" s="1"/>
  <c r="O2490" i="1"/>
  <c r="M2490" i="1"/>
  <c r="R2489" i="1"/>
  <c r="M2489" i="1"/>
  <c r="O2489" i="1" s="1"/>
  <c r="S2489" i="1" s="1"/>
  <c r="R2488" i="1"/>
  <c r="O2488" i="1"/>
  <c r="S2488" i="1" s="1"/>
  <c r="M2488" i="1"/>
  <c r="S2487" i="1"/>
  <c r="R2487" i="1"/>
  <c r="O2487" i="1"/>
  <c r="M2487" i="1"/>
  <c r="S2486" i="1"/>
  <c r="R2486" i="1"/>
  <c r="O2486" i="1"/>
  <c r="M2486" i="1"/>
  <c r="R2485" i="1"/>
  <c r="O2485" i="1"/>
  <c r="S2485" i="1" s="1"/>
  <c r="M2485" i="1"/>
  <c r="S2484" i="1"/>
  <c r="R2484" i="1"/>
  <c r="O2484" i="1"/>
  <c r="M2484" i="1"/>
  <c r="R2483" i="1"/>
  <c r="O2483" i="1"/>
  <c r="S2483" i="1" s="1"/>
  <c r="M2483" i="1"/>
  <c r="R2482" i="1"/>
  <c r="O2482" i="1"/>
  <c r="S2482" i="1" s="1"/>
  <c r="M2482" i="1"/>
  <c r="R2481" i="1"/>
  <c r="S2481" i="1" s="1"/>
  <c r="O2481" i="1"/>
  <c r="M2481" i="1"/>
  <c r="R2480" i="1"/>
  <c r="O2480" i="1"/>
  <c r="S2480" i="1" s="1"/>
  <c r="M2480" i="1"/>
  <c r="R2479" i="1"/>
  <c r="O2479" i="1"/>
  <c r="S2479" i="1" s="1"/>
  <c r="M2479" i="1"/>
  <c r="R2478" i="1"/>
  <c r="S2478" i="1" s="1"/>
  <c r="O2478" i="1"/>
  <c r="M2478" i="1"/>
  <c r="R2477" i="1"/>
  <c r="M2477" i="1"/>
  <c r="O2477" i="1" s="1"/>
  <c r="S2477" i="1" s="1"/>
  <c r="R2476" i="1"/>
  <c r="O2476" i="1"/>
  <c r="S2476" i="1" s="1"/>
  <c r="M2476" i="1"/>
  <c r="R2475" i="1"/>
  <c r="S2475" i="1" s="1"/>
  <c r="O2475" i="1"/>
  <c r="M2475" i="1"/>
  <c r="R2474" i="1"/>
  <c r="M2474" i="1"/>
  <c r="O2474" i="1" s="1"/>
  <c r="S2474" i="1" s="1"/>
  <c r="R2473" i="1"/>
  <c r="O2473" i="1"/>
  <c r="S2473" i="1" s="1"/>
  <c r="M2473" i="1"/>
  <c r="R2472" i="1"/>
  <c r="S2472" i="1" s="1"/>
  <c r="O2472" i="1"/>
  <c r="M2472" i="1"/>
  <c r="S2471" i="1"/>
  <c r="R2471" i="1"/>
  <c r="M2471" i="1"/>
  <c r="O2471" i="1" s="1"/>
  <c r="R2470" i="1"/>
  <c r="O2470" i="1"/>
  <c r="S2470" i="1" s="1"/>
  <c r="M2470" i="1"/>
  <c r="S2469" i="1"/>
  <c r="R2469" i="1"/>
  <c r="O2469" i="1"/>
  <c r="M2469" i="1"/>
  <c r="S2468" i="1"/>
  <c r="R2468" i="1"/>
  <c r="O2468" i="1"/>
  <c r="M2468" i="1"/>
  <c r="R2467" i="1"/>
  <c r="O2467" i="1"/>
  <c r="S2467" i="1" s="1"/>
  <c r="M2467" i="1"/>
  <c r="S2466" i="1"/>
  <c r="R2466" i="1"/>
  <c r="O2466" i="1"/>
  <c r="M2466" i="1"/>
  <c r="R2465" i="1"/>
  <c r="O2465" i="1"/>
  <c r="S2465" i="1" s="1"/>
  <c r="M2465" i="1"/>
  <c r="R2464" i="1"/>
  <c r="O2464" i="1"/>
  <c r="S2464" i="1" s="1"/>
  <c r="M2464" i="1"/>
  <c r="S2463" i="1"/>
  <c r="R2463" i="1"/>
  <c r="O2463" i="1"/>
  <c r="M2463" i="1"/>
  <c r="R2462" i="1"/>
  <c r="O2462" i="1"/>
  <c r="S2462" i="1" s="1"/>
  <c r="M2462" i="1"/>
  <c r="R2461" i="1"/>
  <c r="O2461" i="1"/>
  <c r="S2461" i="1" s="1"/>
  <c r="M2461" i="1"/>
  <c r="R2460" i="1"/>
  <c r="S2460" i="1" s="1"/>
  <c r="O2460" i="1"/>
  <c r="M2460" i="1"/>
  <c r="R2459" i="1"/>
  <c r="M2459" i="1"/>
  <c r="O2459" i="1" s="1"/>
  <c r="S2459" i="1" s="1"/>
  <c r="R2458" i="1"/>
  <c r="O2458" i="1"/>
  <c r="S2458" i="1" s="1"/>
  <c r="M2458" i="1"/>
  <c r="R2457" i="1"/>
  <c r="S2457" i="1" s="1"/>
  <c r="O2457" i="1"/>
  <c r="M2457" i="1"/>
  <c r="R2456" i="1"/>
  <c r="M2456" i="1"/>
  <c r="O2456" i="1" s="1"/>
  <c r="S2456" i="1" s="1"/>
  <c r="R2455" i="1"/>
  <c r="O2455" i="1"/>
  <c r="S2455" i="1" s="1"/>
  <c r="M2455" i="1"/>
  <c r="R2454" i="1"/>
  <c r="S2454" i="1" s="1"/>
  <c r="O2454" i="1"/>
  <c r="M2454" i="1"/>
  <c r="S2453" i="1"/>
  <c r="R2453" i="1"/>
  <c r="M2453" i="1"/>
  <c r="O2453" i="1" s="1"/>
  <c r="R2452" i="1"/>
  <c r="O2452" i="1"/>
  <c r="S2452" i="1" s="1"/>
  <c r="M2452" i="1"/>
  <c r="S2451" i="1"/>
  <c r="R2451" i="1"/>
  <c r="O2451" i="1"/>
  <c r="M2451" i="1"/>
  <c r="S2450" i="1"/>
  <c r="R2450" i="1"/>
  <c r="O2450" i="1"/>
  <c r="M2450" i="1"/>
  <c r="R2449" i="1"/>
  <c r="O2449" i="1"/>
  <c r="S2449" i="1" s="1"/>
  <c r="M2449" i="1"/>
  <c r="S2448" i="1"/>
  <c r="R2448" i="1"/>
  <c r="O2448" i="1"/>
  <c r="M2448" i="1"/>
  <c r="R2447" i="1"/>
  <c r="O2447" i="1"/>
  <c r="S2447" i="1" s="1"/>
  <c r="M2447" i="1"/>
  <c r="R2446" i="1"/>
  <c r="O2446" i="1"/>
  <c r="S2446" i="1" s="1"/>
  <c r="M2446" i="1"/>
  <c r="R2445" i="1"/>
  <c r="S2445" i="1" s="1"/>
  <c r="O2445" i="1"/>
  <c r="M2445" i="1"/>
  <c r="R2444" i="1"/>
  <c r="M2444" i="1"/>
  <c r="O2444" i="1" s="1"/>
  <c r="S2444" i="1" s="1"/>
  <c r="R2443" i="1"/>
  <c r="O2443" i="1"/>
  <c r="S2443" i="1" s="1"/>
  <c r="M2443" i="1"/>
  <c r="R2442" i="1"/>
  <c r="S2442" i="1" s="1"/>
  <c r="O2442" i="1"/>
  <c r="M2442" i="1"/>
  <c r="R2441" i="1"/>
  <c r="M2441" i="1"/>
  <c r="O2441" i="1" s="1"/>
  <c r="S2441" i="1" s="1"/>
  <c r="R2440" i="1"/>
  <c r="O2440" i="1"/>
  <c r="S2440" i="1" s="1"/>
  <c r="M2440" i="1"/>
  <c r="R2439" i="1"/>
  <c r="S2439" i="1" s="1"/>
  <c r="O2439" i="1"/>
  <c r="M2439" i="1"/>
  <c r="R2438" i="1"/>
  <c r="M2438" i="1"/>
  <c r="O2438" i="1" s="1"/>
  <c r="S2438" i="1" s="1"/>
  <c r="R2437" i="1"/>
  <c r="O2437" i="1"/>
  <c r="S2437" i="1" s="1"/>
  <c r="M2437" i="1"/>
  <c r="R2436" i="1"/>
  <c r="S2436" i="1" s="1"/>
  <c r="O2436" i="1"/>
  <c r="M2436" i="1"/>
  <c r="R2435" i="1"/>
  <c r="M2435" i="1"/>
  <c r="O2435" i="1" s="1"/>
  <c r="S2435" i="1" s="1"/>
  <c r="R2434" i="1"/>
  <c r="O2434" i="1"/>
  <c r="S2434" i="1" s="1"/>
  <c r="M2434" i="1"/>
  <c r="S2433" i="1"/>
  <c r="R2433" i="1"/>
  <c r="O2433" i="1"/>
  <c r="M2433" i="1"/>
  <c r="S2432" i="1"/>
  <c r="R2432" i="1"/>
  <c r="O2432" i="1"/>
  <c r="M2432" i="1"/>
  <c r="R2431" i="1"/>
  <c r="O2431" i="1"/>
  <c r="S2431" i="1" s="1"/>
  <c r="M2431" i="1"/>
  <c r="S2430" i="1"/>
  <c r="R2430" i="1"/>
  <c r="O2430" i="1"/>
  <c r="M2430" i="1"/>
  <c r="R2429" i="1"/>
  <c r="O2429" i="1"/>
  <c r="S2429" i="1" s="1"/>
  <c r="M2429" i="1"/>
  <c r="R2428" i="1"/>
  <c r="O2428" i="1"/>
  <c r="S2428" i="1" s="1"/>
  <c r="M2428" i="1"/>
  <c r="R2427" i="1"/>
  <c r="S2427" i="1" s="1"/>
  <c r="O2427" i="1"/>
  <c r="M2427" i="1"/>
  <c r="R2426" i="1"/>
  <c r="O2426" i="1"/>
  <c r="S2426" i="1" s="1"/>
  <c r="M2426" i="1"/>
  <c r="R2425" i="1"/>
  <c r="O2425" i="1"/>
  <c r="S2425" i="1" s="1"/>
  <c r="M2425" i="1"/>
  <c r="R2424" i="1"/>
  <c r="S2424" i="1" s="1"/>
  <c r="O2424" i="1"/>
  <c r="M2424" i="1"/>
  <c r="R2423" i="1"/>
  <c r="M2423" i="1"/>
  <c r="O2423" i="1" s="1"/>
  <c r="S2423" i="1" s="1"/>
  <c r="R2422" i="1"/>
  <c r="O2422" i="1"/>
  <c r="S2422" i="1" s="1"/>
  <c r="M2422" i="1"/>
  <c r="R2421" i="1"/>
  <c r="S2421" i="1" s="1"/>
  <c r="O2421" i="1"/>
  <c r="M2421" i="1"/>
  <c r="R2420" i="1"/>
  <c r="M2420" i="1"/>
  <c r="O2420" i="1" s="1"/>
  <c r="S2420" i="1" s="1"/>
  <c r="R2419" i="1"/>
  <c r="O2419" i="1"/>
  <c r="S2419" i="1" s="1"/>
  <c r="M2419" i="1"/>
  <c r="R2418" i="1"/>
  <c r="S2418" i="1" s="1"/>
  <c r="O2418" i="1"/>
  <c r="M2418" i="1"/>
  <c r="S2417" i="1"/>
  <c r="R2417" i="1"/>
  <c r="M2417" i="1"/>
  <c r="O2417" i="1" s="1"/>
  <c r="R2416" i="1"/>
  <c r="O2416" i="1"/>
  <c r="S2416" i="1" s="1"/>
  <c r="M2416" i="1"/>
  <c r="S2415" i="1"/>
  <c r="R2415" i="1"/>
  <c r="O2415" i="1"/>
  <c r="M2415" i="1"/>
  <c r="S2414" i="1"/>
  <c r="R2414" i="1"/>
  <c r="O2414" i="1"/>
  <c r="M2414" i="1"/>
  <c r="R2413" i="1"/>
  <c r="O2413" i="1"/>
  <c r="S2413" i="1" s="1"/>
  <c r="M2413" i="1"/>
  <c r="S2412" i="1"/>
  <c r="R2412" i="1"/>
  <c r="O2412" i="1"/>
  <c r="M2412" i="1"/>
  <c r="R2411" i="1"/>
  <c r="O2411" i="1"/>
  <c r="S2411" i="1" s="1"/>
  <c r="M2411" i="1"/>
  <c r="R2410" i="1"/>
  <c r="O2410" i="1"/>
  <c r="S2410" i="1" s="1"/>
  <c r="M2410" i="1"/>
  <c r="S2409" i="1"/>
  <c r="R2409" i="1"/>
  <c r="O2409" i="1"/>
  <c r="M2409" i="1"/>
  <c r="R2408" i="1"/>
  <c r="O2408" i="1"/>
  <c r="S2408" i="1" s="1"/>
  <c r="M2408" i="1"/>
  <c r="R2407" i="1"/>
  <c r="S2407" i="1" s="1"/>
  <c r="O2407" i="1"/>
  <c r="M2407" i="1"/>
  <c r="R2406" i="1"/>
  <c r="S2406" i="1" s="1"/>
  <c r="M2406" i="1"/>
  <c r="O2406" i="1" s="1"/>
  <c r="R2405" i="1"/>
  <c r="M2405" i="1"/>
  <c r="O2405" i="1" s="1"/>
  <c r="S2405" i="1" s="1"/>
  <c r="R2404" i="1"/>
  <c r="O2404" i="1"/>
  <c r="M2404" i="1"/>
  <c r="R2403" i="1"/>
  <c r="S2403" i="1" s="1"/>
  <c r="M2403" i="1"/>
  <c r="O2403" i="1" s="1"/>
  <c r="S2402" i="1"/>
  <c r="R2402" i="1"/>
  <c r="O2402" i="1"/>
  <c r="M2402" i="1"/>
  <c r="R2401" i="1"/>
  <c r="O2401" i="1"/>
  <c r="M2401" i="1"/>
  <c r="S2400" i="1"/>
  <c r="R2400" i="1"/>
  <c r="M2400" i="1"/>
  <c r="O2400" i="1" s="1"/>
  <c r="R2399" i="1"/>
  <c r="O2399" i="1"/>
  <c r="S2399" i="1" s="1"/>
  <c r="M2399" i="1"/>
  <c r="R2398" i="1"/>
  <c r="S2398" i="1" s="1"/>
  <c r="O2398" i="1"/>
  <c r="M2398" i="1"/>
  <c r="R2397" i="1"/>
  <c r="S2397" i="1" s="1"/>
  <c r="M2397" i="1"/>
  <c r="O2397" i="1" s="1"/>
  <c r="R2396" i="1"/>
  <c r="M2396" i="1"/>
  <c r="O2396" i="1" s="1"/>
  <c r="S2396" i="1" s="1"/>
  <c r="R2395" i="1"/>
  <c r="S2395" i="1" s="1"/>
  <c r="O2395" i="1"/>
  <c r="M2395" i="1"/>
  <c r="R2394" i="1"/>
  <c r="S2394" i="1" s="1"/>
  <c r="M2394" i="1"/>
  <c r="O2394" i="1" s="1"/>
  <c r="S2393" i="1"/>
  <c r="R2393" i="1"/>
  <c r="O2393" i="1"/>
  <c r="M2393" i="1"/>
  <c r="R2392" i="1"/>
  <c r="O2392" i="1"/>
  <c r="M2392" i="1"/>
  <c r="S2391" i="1"/>
  <c r="R2391" i="1"/>
  <c r="M2391" i="1"/>
  <c r="O2391" i="1" s="1"/>
  <c r="R2390" i="1"/>
  <c r="M2390" i="1"/>
  <c r="O2390" i="1" s="1"/>
  <c r="S2390" i="1" s="1"/>
  <c r="R2389" i="1"/>
  <c r="S2389" i="1" s="1"/>
  <c r="O2389" i="1"/>
  <c r="M2389" i="1"/>
  <c r="R2388" i="1"/>
  <c r="S2388" i="1" s="1"/>
  <c r="M2388" i="1"/>
  <c r="O2388" i="1" s="1"/>
  <c r="R2387" i="1"/>
  <c r="M2387" i="1"/>
  <c r="O2387" i="1" s="1"/>
  <c r="S2387" i="1" s="1"/>
  <c r="R2386" i="1"/>
  <c r="S2386" i="1" s="1"/>
  <c r="O2386" i="1"/>
  <c r="M2386" i="1"/>
  <c r="R2385" i="1"/>
  <c r="S2385" i="1" s="1"/>
  <c r="M2385" i="1"/>
  <c r="O2385" i="1" s="1"/>
  <c r="S2384" i="1"/>
  <c r="R2384" i="1"/>
  <c r="O2384" i="1"/>
  <c r="M2384" i="1"/>
  <c r="R2383" i="1"/>
  <c r="M2383" i="1"/>
  <c r="O2383" i="1" s="1"/>
  <c r="S2382" i="1"/>
  <c r="R2382" i="1"/>
  <c r="M2382" i="1"/>
  <c r="O2382" i="1" s="1"/>
  <c r="R2381" i="1"/>
  <c r="M2381" i="1"/>
  <c r="O2381" i="1" s="1"/>
  <c r="R2380" i="1"/>
  <c r="M2380" i="1"/>
  <c r="O2380" i="1" s="1"/>
  <c r="R2379" i="1"/>
  <c r="S2379" i="1" s="1"/>
  <c r="M2379" i="1"/>
  <c r="O2379" i="1" s="1"/>
  <c r="R2378" i="1"/>
  <c r="M2378" i="1"/>
  <c r="O2378" i="1" s="1"/>
  <c r="S2378" i="1" s="1"/>
  <c r="R2377" i="1"/>
  <c r="S2377" i="1" s="1"/>
  <c r="O2377" i="1"/>
  <c r="M2377" i="1"/>
  <c r="R2376" i="1"/>
  <c r="S2376" i="1" s="1"/>
  <c r="M2376" i="1"/>
  <c r="O2376" i="1" s="1"/>
  <c r="R2375" i="1"/>
  <c r="S2375" i="1" s="1"/>
  <c r="O2375" i="1"/>
  <c r="M2375" i="1"/>
  <c r="R2374" i="1"/>
  <c r="M2374" i="1"/>
  <c r="O2374" i="1" s="1"/>
  <c r="S2373" i="1"/>
  <c r="R2373" i="1"/>
  <c r="M2373" i="1"/>
  <c r="O2373" i="1" s="1"/>
  <c r="R2372" i="1"/>
  <c r="S2372" i="1" s="1"/>
  <c r="O2372" i="1"/>
  <c r="M2372" i="1"/>
  <c r="R2371" i="1"/>
  <c r="M2371" i="1"/>
  <c r="O2371" i="1" s="1"/>
  <c r="R2370" i="1"/>
  <c r="S2370" i="1" s="1"/>
  <c r="M2370" i="1"/>
  <c r="O2370" i="1" s="1"/>
  <c r="R2369" i="1"/>
  <c r="M2369" i="1"/>
  <c r="O2369" i="1" s="1"/>
  <c r="S2369" i="1" s="1"/>
  <c r="R2368" i="1"/>
  <c r="O2368" i="1"/>
  <c r="M2368" i="1"/>
  <c r="R2367" i="1"/>
  <c r="S2367" i="1" s="1"/>
  <c r="M2367" i="1"/>
  <c r="O2367" i="1" s="1"/>
  <c r="R2366" i="1"/>
  <c r="S2366" i="1" s="1"/>
  <c r="O2366" i="1"/>
  <c r="M2366" i="1"/>
  <c r="R2365" i="1"/>
  <c r="M2365" i="1"/>
  <c r="O2365" i="1" s="1"/>
  <c r="S2364" i="1"/>
  <c r="R2364" i="1"/>
  <c r="M2364" i="1"/>
  <c r="O2364" i="1" s="1"/>
  <c r="R2363" i="1"/>
  <c r="S2363" i="1" s="1"/>
  <c r="O2363" i="1"/>
  <c r="M2363" i="1"/>
  <c r="R2362" i="1"/>
  <c r="M2362" i="1"/>
  <c r="O2362" i="1" s="1"/>
  <c r="R2361" i="1"/>
  <c r="S2361" i="1" s="1"/>
  <c r="M2361" i="1"/>
  <c r="O2361" i="1" s="1"/>
  <c r="R2360" i="1"/>
  <c r="M2360" i="1"/>
  <c r="O2360" i="1" s="1"/>
  <c r="S2360" i="1" s="1"/>
  <c r="R2359" i="1"/>
  <c r="O2359" i="1"/>
  <c r="M2359" i="1"/>
  <c r="R2358" i="1"/>
  <c r="S2358" i="1" s="1"/>
  <c r="M2358" i="1"/>
  <c r="O2358" i="1" s="1"/>
  <c r="S2357" i="1"/>
  <c r="R2357" i="1"/>
  <c r="O2357" i="1"/>
  <c r="M2357" i="1"/>
  <c r="R2356" i="1"/>
  <c r="M2356" i="1"/>
  <c r="O2356" i="1" s="1"/>
  <c r="S2355" i="1"/>
  <c r="R2355" i="1"/>
  <c r="M2355" i="1"/>
  <c r="O2355" i="1" s="1"/>
  <c r="R2354" i="1"/>
  <c r="S2354" i="1" s="1"/>
  <c r="O2354" i="1"/>
  <c r="M2354" i="1"/>
  <c r="R2353" i="1"/>
  <c r="M2353" i="1"/>
  <c r="O2353" i="1" s="1"/>
  <c r="R2352" i="1"/>
  <c r="M2352" i="1"/>
  <c r="O2352" i="1" s="1"/>
  <c r="R2351" i="1"/>
  <c r="M2351" i="1"/>
  <c r="O2351" i="1" s="1"/>
  <c r="S2351" i="1" s="1"/>
  <c r="R2350" i="1"/>
  <c r="S2350" i="1" s="1"/>
  <c r="O2350" i="1"/>
  <c r="M2350" i="1"/>
  <c r="R2349" i="1"/>
  <c r="S2349" i="1" s="1"/>
  <c r="M2349" i="1"/>
  <c r="O2349" i="1" s="1"/>
  <c r="S2348" i="1"/>
  <c r="R2348" i="1"/>
  <c r="O2348" i="1"/>
  <c r="M2348" i="1"/>
  <c r="R2347" i="1"/>
  <c r="M2347" i="1"/>
  <c r="O2347" i="1" s="1"/>
  <c r="S2346" i="1"/>
  <c r="R2346" i="1"/>
  <c r="M2346" i="1"/>
  <c r="O2346" i="1" s="1"/>
  <c r="R2345" i="1"/>
  <c r="O2345" i="1"/>
  <c r="M2345" i="1"/>
  <c r="R2344" i="1"/>
  <c r="M2344" i="1"/>
  <c r="O2344" i="1" s="1"/>
  <c r="R2343" i="1"/>
  <c r="M2343" i="1"/>
  <c r="O2343" i="1" s="1"/>
  <c r="R2342" i="1"/>
  <c r="M2342" i="1"/>
  <c r="O2342" i="1" s="1"/>
  <c r="S2342" i="1" s="1"/>
  <c r="R2341" i="1"/>
  <c r="S2341" i="1" s="1"/>
  <c r="O2341" i="1"/>
  <c r="M2341" i="1"/>
  <c r="R2340" i="1"/>
  <c r="S2340" i="1" s="1"/>
  <c r="M2340" i="1"/>
  <c r="O2340" i="1" s="1"/>
  <c r="S2339" i="1"/>
  <c r="R2339" i="1"/>
  <c r="O2339" i="1"/>
  <c r="M2339" i="1"/>
  <c r="R2338" i="1"/>
  <c r="M2338" i="1"/>
  <c r="O2338" i="1" s="1"/>
  <c r="S2337" i="1"/>
  <c r="R2337" i="1"/>
  <c r="M2337" i="1"/>
  <c r="O2337" i="1" s="1"/>
  <c r="R2336" i="1"/>
  <c r="M2336" i="1"/>
  <c r="O2336" i="1" s="1"/>
  <c r="R2335" i="1"/>
  <c r="M2335" i="1"/>
  <c r="O2335" i="1" s="1"/>
  <c r="R2334" i="1"/>
  <c r="S2334" i="1" s="1"/>
  <c r="M2334" i="1"/>
  <c r="O2334" i="1" s="1"/>
  <c r="R2333" i="1"/>
  <c r="M2333" i="1"/>
  <c r="O2333" i="1" s="1"/>
  <c r="S2333" i="1" s="1"/>
  <c r="R2332" i="1"/>
  <c r="S2332" i="1" s="1"/>
  <c r="O2332" i="1"/>
  <c r="M2332" i="1"/>
  <c r="R2331" i="1"/>
  <c r="S2331" i="1" s="1"/>
  <c r="M2331" i="1"/>
  <c r="O2331" i="1" s="1"/>
  <c r="S2330" i="1"/>
  <c r="R2330" i="1"/>
  <c r="O2330" i="1"/>
  <c r="M2330" i="1"/>
  <c r="R2329" i="1"/>
  <c r="M2329" i="1"/>
  <c r="O2329" i="1" s="1"/>
  <c r="S2328" i="1"/>
  <c r="R2328" i="1"/>
  <c r="M2328" i="1"/>
  <c r="O2328" i="1" s="1"/>
  <c r="R2327" i="1"/>
  <c r="M2327" i="1"/>
  <c r="O2327" i="1" s="1"/>
  <c r="R2326" i="1"/>
  <c r="M2326" i="1"/>
  <c r="O2326" i="1" s="1"/>
  <c r="R2325" i="1"/>
  <c r="S2325" i="1" s="1"/>
  <c r="M2325" i="1"/>
  <c r="O2325" i="1" s="1"/>
  <c r="R2324" i="1"/>
  <c r="M2324" i="1"/>
  <c r="O2324" i="1" s="1"/>
  <c r="S2324" i="1" s="1"/>
  <c r="R2323" i="1"/>
  <c r="S2323" i="1" s="1"/>
  <c r="O2323" i="1"/>
  <c r="M2323" i="1"/>
  <c r="R2322" i="1"/>
  <c r="S2322" i="1" s="1"/>
  <c r="M2322" i="1"/>
  <c r="O2322" i="1" s="1"/>
  <c r="R2321" i="1"/>
  <c r="S2321" i="1" s="1"/>
  <c r="O2321" i="1"/>
  <c r="M2321" i="1"/>
  <c r="R2320" i="1"/>
  <c r="M2320" i="1"/>
  <c r="O2320" i="1" s="1"/>
  <c r="S2319" i="1"/>
  <c r="R2319" i="1"/>
  <c r="M2319" i="1"/>
  <c r="O2319" i="1" s="1"/>
  <c r="R2318" i="1"/>
  <c r="M2318" i="1"/>
  <c r="O2318" i="1" s="1"/>
  <c r="R2317" i="1"/>
  <c r="M2317" i="1"/>
  <c r="O2317" i="1" s="1"/>
  <c r="S2316" i="1"/>
  <c r="R2316" i="1"/>
  <c r="M2316" i="1"/>
  <c r="O2316" i="1" s="1"/>
  <c r="R2315" i="1"/>
  <c r="M2315" i="1"/>
  <c r="O2315" i="1" s="1"/>
  <c r="S2315" i="1" s="1"/>
  <c r="R2314" i="1"/>
  <c r="S2314" i="1" s="1"/>
  <c r="O2314" i="1"/>
  <c r="M2314" i="1"/>
  <c r="R2313" i="1"/>
  <c r="M2313" i="1"/>
  <c r="O2313" i="1" s="1"/>
  <c r="S2312" i="1"/>
  <c r="R2312" i="1"/>
  <c r="O2312" i="1"/>
  <c r="M2312" i="1"/>
  <c r="R2311" i="1"/>
  <c r="M2311" i="1"/>
  <c r="O2311" i="1" s="1"/>
  <c r="S2310" i="1"/>
  <c r="R2310" i="1"/>
  <c r="M2310" i="1"/>
  <c r="O2310" i="1" s="1"/>
  <c r="S2309" i="1"/>
  <c r="R2308" i="1"/>
  <c r="S2308" i="1" s="1"/>
  <c r="S2307" i="1"/>
  <c r="R2307" i="1"/>
  <c r="M2307" i="1"/>
  <c r="O2307" i="1" s="1"/>
  <c r="R2306" i="1"/>
  <c r="O2306" i="1"/>
  <c r="M2306" i="1"/>
  <c r="R2305" i="1"/>
  <c r="M2305" i="1"/>
  <c r="O2305" i="1" s="1"/>
  <c r="R2304" i="1"/>
  <c r="M2304" i="1"/>
  <c r="O2304" i="1" s="1"/>
  <c r="S2304" i="1" s="1"/>
  <c r="S2303" i="1"/>
  <c r="R2303" i="1"/>
  <c r="O2303" i="1"/>
  <c r="M2303" i="1"/>
  <c r="R2302" i="1"/>
  <c r="O2302" i="1"/>
  <c r="M2302" i="1"/>
  <c r="R2301" i="1"/>
  <c r="M2301" i="1"/>
  <c r="O2301" i="1" s="1"/>
  <c r="S2301" i="1" s="1"/>
  <c r="S2300" i="1"/>
  <c r="R2300" i="1"/>
  <c r="O2300" i="1"/>
  <c r="M2300" i="1"/>
  <c r="R2299" i="1"/>
  <c r="O2299" i="1"/>
  <c r="M2299" i="1"/>
  <c r="S2298" i="1"/>
  <c r="R2298" i="1"/>
  <c r="M2298" i="1"/>
  <c r="O2298" i="1" s="1"/>
  <c r="R2297" i="1"/>
  <c r="S2297" i="1" s="1"/>
  <c r="O2297" i="1"/>
  <c r="M2297" i="1"/>
  <c r="R2296" i="1"/>
  <c r="M2296" i="1"/>
  <c r="O2296" i="1" s="1"/>
  <c r="S2295" i="1"/>
  <c r="R2295" i="1"/>
  <c r="M2295" i="1"/>
  <c r="O2295" i="1" s="1"/>
  <c r="S2294" i="1"/>
  <c r="R2294" i="1"/>
  <c r="O2294" i="1"/>
  <c r="M2294" i="1"/>
  <c r="R2293" i="1"/>
  <c r="S2293" i="1" s="1"/>
  <c r="O2293" i="1"/>
  <c r="M2293" i="1"/>
  <c r="R2292" i="1"/>
  <c r="M2292" i="1"/>
  <c r="O2292" i="1" s="1"/>
  <c r="S2292" i="1" s="1"/>
  <c r="S2291" i="1"/>
  <c r="R2291" i="1"/>
  <c r="O2291" i="1"/>
  <c r="M2291" i="1"/>
  <c r="R2290" i="1"/>
  <c r="M2290" i="1"/>
  <c r="O2290" i="1" s="1"/>
  <c r="S2289" i="1"/>
  <c r="R2289" i="1"/>
  <c r="M2289" i="1"/>
  <c r="O2289" i="1" s="1"/>
  <c r="R2288" i="1"/>
  <c r="O2288" i="1"/>
  <c r="M2288" i="1"/>
  <c r="R2287" i="1"/>
  <c r="M2287" i="1"/>
  <c r="O2287" i="1" s="1"/>
  <c r="R2286" i="1"/>
  <c r="M2286" i="1"/>
  <c r="O2286" i="1" s="1"/>
  <c r="S2286" i="1" s="1"/>
  <c r="S2285" i="1"/>
  <c r="R2285" i="1"/>
  <c r="O2285" i="1"/>
  <c r="M2285" i="1"/>
  <c r="R2284" i="1"/>
  <c r="O2284" i="1"/>
  <c r="M2284" i="1"/>
  <c r="R2283" i="1"/>
  <c r="M2283" i="1"/>
  <c r="O2283" i="1" s="1"/>
  <c r="S2283" i="1" s="1"/>
  <c r="S2282" i="1"/>
  <c r="R2282" i="1"/>
  <c r="O2282" i="1"/>
  <c r="M2282" i="1"/>
  <c r="R2281" i="1"/>
  <c r="O2281" i="1"/>
  <c r="M2281" i="1"/>
  <c r="S2280" i="1"/>
  <c r="R2280" i="1"/>
  <c r="M2280" i="1"/>
  <c r="O2280" i="1" s="1"/>
  <c r="R2279" i="1"/>
  <c r="S2279" i="1" s="1"/>
  <c r="O2279" i="1"/>
  <c r="M2279" i="1"/>
  <c r="R2278" i="1"/>
  <c r="M2278" i="1"/>
  <c r="O2278" i="1" s="1"/>
  <c r="S2277" i="1"/>
  <c r="R2277" i="1"/>
  <c r="M2277" i="1"/>
  <c r="O2277" i="1" s="1"/>
  <c r="S2276" i="1"/>
  <c r="R2276" i="1"/>
  <c r="O2276" i="1"/>
  <c r="M2276" i="1"/>
  <c r="R2275" i="1"/>
  <c r="S2275" i="1" s="1"/>
  <c r="O2275" i="1"/>
  <c r="M2275" i="1"/>
  <c r="R2274" i="1"/>
  <c r="M2274" i="1"/>
  <c r="O2274" i="1" s="1"/>
  <c r="S2274" i="1" s="1"/>
  <c r="S2273" i="1"/>
  <c r="R2273" i="1"/>
  <c r="O2273" i="1"/>
  <c r="M2273" i="1"/>
  <c r="R2272" i="1"/>
  <c r="O2272" i="1"/>
  <c r="M2272" i="1"/>
  <c r="S2271" i="1"/>
  <c r="R2271" i="1"/>
  <c r="M2271" i="1"/>
  <c r="O2271" i="1" s="1"/>
  <c r="R2270" i="1"/>
  <c r="O2270" i="1"/>
  <c r="M2270" i="1"/>
  <c r="R2269" i="1"/>
  <c r="M2269" i="1"/>
  <c r="O2269" i="1" s="1"/>
  <c r="R2268" i="1"/>
  <c r="M2268" i="1"/>
  <c r="O2268" i="1" s="1"/>
  <c r="S2268" i="1" s="1"/>
  <c r="S2267" i="1"/>
  <c r="R2267" i="1"/>
  <c r="O2267" i="1"/>
  <c r="M2267" i="1"/>
  <c r="R2266" i="1"/>
  <c r="O2266" i="1"/>
  <c r="M2266" i="1"/>
  <c r="R2265" i="1"/>
  <c r="M2265" i="1"/>
  <c r="O2265" i="1" s="1"/>
  <c r="S2265" i="1" s="1"/>
  <c r="S2264" i="1"/>
  <c r="R2264" i="1"/>
  <c r="O2264" i="1"/>
  <c r="M2264" i="1"/>
  <c r="R2263" i="1"/>
  <c r="O2263" i="1"/>
  <c r="M2263" i="1"/>
  <c r="S2262" i="1"/>
  <c r="R2262" i="1"/>
  <c r="M2262" i="1"/>
  <c r="O2262" i="1" s="1"/>
  <c r="R2261" i="1"/>
  <c r="S2261" i="1" s="1"/>
  <c r="O2261" i="1"/>
  <c r="M2261" i="1"/>
  <c r="R2260" i="1"/>
  <c r="M2260" i="1"/>
  <c r="O2260" i="1" s="1"/>
  <c r="S2259" i="1"/>
  <c r="R2259" i="1"/>
  <c r="M2259" i="1"/>
  <c r="O2259" i="1" s="1"/>
  <c r="S2258" i="1"/>
  <c r="R2258" i="1"/>
  <c r="O2258" i="1"/>
  <c r="M2258" i="1"/>
  <c r="R2257" i="1"/>
  <c r="S2257" i="1" s="1"/>
  <c r="O2257" i="1"/>
  <c r="M2257" i="1"/>
  <c r="R2256" i="1"/>
  <c r="M2256" i="1"/>
  <c r="O2256" i="1" s="1"/>
  <c r="S2256" i="1" s="1"/>
  <c r="S2255" i="1"/>
  <c r="R2255" i="1"/>
  <c r="O2255" i="1"/>
  <c r="M2255" i="1"/>
  <c r="R2254" i="1"/>
  <c r="M2254" i="1"/>
  <c r="O2254" i="1" s="1"/>
  <c r="S2253" i="1"/>
  <c r="R2253" i="1"/>
  <c r="M2253" i="1"/>
  <c r="O2253" i="1" s="1"/>
  <c r="R2252" i="1"/>
  <c r="O2252" i="1"/>
  <c r="M2252" i="1"/>
  <c r="R2251" i="1"/>
  <c r="M2251" i="1"/>
  <c r="O2251" i="1" s="1"/>
  <c r="R2250" i="1"/>
  <c r="M2250" i="1"/>
  <c r="O2250" i="1" s="1"/>
  <c r="S2250" i="1" s="1"/>
  <c r="S2249" i="1"/>
  <c r="R2249" i="1"/>
  <c r="O2249" i="1"/>
  <c r="M2249" i="1"/>
  <c r="R2248" i="1"/>
  <c r="O2248" i="1"/>
  <c r="M2248" i="1"/>
  <c r="R2247" i="1"/>
  <c r="M2247" i="1"/>
  <c r="O2247" i="1" s="1"/>
  <c r="S2247" i="1" s="1"/>
  <c r="R2246" i="1"/>
  <c r="O2246" i="1"/>
  <c r="S2246" i="1" s="1"/>
  <c r="M2246" i="1"/>
  <c r="R2245" i="1"/>
  <c r="O2245" i="1"/>
  <c r="M2245" i="1"/>
  <c r="S2244" i="1"/>
  <c r="R2244" i="1"/>
  <c r="M2244" i="1"/>
  <c r="O2244" i="1" s="1"/>
  <c r="R2243" i="1"/>
  <c r="S2243" i="1" s="1"/>
  <c r="O2243" i="1"/>
  <c r="M2243" i="1"/>
  <c r="R2242" i="1"/>
  <c r="M2242" i="1"/>
  <c r="O2242" i="1" s="1"/>
  <c r="S2241" i="1"/>
  <c r="R2241" i="1"/>
  <c r="M2241" i="1"/>
  <c r="O2241" i="1" s="1"/>
  <c r="S2240" i="1"/>
  <c r="R2240" i="1"/>
  <c r="O2240" i="1"/>
  <c r="M2240" i="1"/>
  <c r="R2239" i="1"/>
  <c r="S2239" i="1" s="1"/>
  <c r="O2239" i="1"/>
  <c r="M2239" i="1"/>
  <c r="R2238" i="1"/>
  <c r="M2238" i="1"/>
  <c r="O2238" i="1" s="1"/>
  <c r="S2238" i="1" s="1"/>
  <c r="S2237" i="1"/>
  <c r="R2237" i="1"/>
  <c r="O2237" i="1"/>
  <c r="M2237" i="1"/>
  <c r="R2236" i="1"/>
  <c r="M2236" i="1"/>
  <c r="O2236" i="1" s="1"/>
  <c r="S2235" i="1"/>
  <c r="R2235" i="1"/>
  <c r="M2235" i="1"/>
  <c r="O2235" i="1" s="1"/>
  <c r="R2234" i="1"/>
  <c r="M2234" i="1"/>
  <c r="O2234" i="1" s="1"/>
  <c r="R2233" i="1"/>
  <c r="S2233" i="1" s="1"/>
  <c r="M2233" i="1"/>
  <c r="O2233" i="1" s="1"/>
  <c r="R2232" i="1"/>
  <c r="M2232" i="1"/>
  <c r="O2232" i="1" s="1"/>
  <c r="S2232" i="1" s="1"/>
  <c r="S2231" i="1"/>
  <c r="R2231" i="1"/>
  <c r="M2231" i="1"/>
  <c r="O2231" i="1" s="1"/>
  <c r="R2230" i="1"/>
  <c r="M2230" i="1"/>
  <c r="O2230" i="1" s="1"/>
  <c r="R2229" i="1"/>
  <c r="S2229" i="1" s="1"/>
  <c r="M2229" i="1"/>
  <c r="O2229" i="1" s="1"/>
  <c r="S2228" i="1"/>
  <c r="R2228" i="1"/>
  <c r="O2228" i="1"/>
  <c r="M2228" i="1"/>
  <c r="R2227" i="1"/>
  <c r="O2227" i="1"/>
  <c r="M2227" i="1"/>
  <c r="S2226" i="1"/>
  <c r="R2226" i="1"/>
  <c r="M2226" i="1"/>
  <c r="O2226" i="1" s="1"/>
  <c r="R2225" i="1"/>
  <c r="S2225" i="1" s="1"/>
  <c r="O2225" i="1"/>
  <c r="M2225" i="1"/>
  <c r="R2224" i="1"/>
  <c r="S2224" i="1" s="1"/>
  <c r="M2224" i="1"/>
  <c r="O2224" i="1" s="1"/>
  <c r="R2223" i="1"/>
  <c r="S2223" i="1" s="1"/>
  <c r="M2223" i="1"/>
  <c r="O2223" i="1" s="1"/>
  <c r="S2222" i="1"/>
  <c r="R2222" i="1"/>
  <c r="M2222" i="1"/>
  <c r="O2222" i="1" s="1"/>
  <c r="R2221" i="1"/>
  <c r="O2221" i="1"/>
  <c r="M2221" i="1"/>
  <c r="R2220" i="1"/>
  <c r="S2220" i="1" s="1"/>
  <c r="M2220" i="1"/>
  <c r="O2220" i="1" s="1"/>
  <c r="R2219" i="1"/>
  <c r="S2219" i="1" s="1"/>
  <c r="O2219" i="1"/>
  <c r="M2219" i="1"/>
  <c r="R2218" i="1"/>
  <c r="O2218" i="1"/>
  <c r="M2218" i="1"/>
  <c r="S2217" i="1"/>
  <c r="R2217" i="1"/>
  <c r="M2217" i="1"/>
  <c r="O2217" i="1" s="1"/>
  <c r="R2216" i="1"/>
  <c r="S2216" i="1" s="1"/>
  <c r="O2216" i="1"/>
  <c r="M2216" i="1"/>
  <c r="R2215" i="1"/>
  <c r="S2215" i="1" s="1"/>
  <c r="M2215" i="1"/>
  <c r="O2215" i="1" s="1"/>
  <c r="S2214" i="1"/>
  <c r="R2214" i="1"/>
  <c r="M2214" i="1"/>
  <c r="O2214" i="1" s="1"/>
  <c r="R2213" i="1"/>
  <c r="M2213" i="1"/>
  <c r="O2213" i="1" s="1"/>
  <c r="S2213" i="1" s="1"/>
  <c r="R2212" i="1"/>
  <c r="S2212" i="1" s="1"/>
  <c r="O2212" i="1"/>
  <c r="M2212" i="1"/>
  <c r="R2211" i="1"/>
  <c r="M2211" i="1"/>
  <c r="O2211" i="1" s="1"/>
  <c r="S2210" i="1"/>
  <c r="R2210" i="1"/>
  <c r="O2210" i="1"/>
  <c r="M2210" i="1"/>
  <c r="R2209" i="1"/>
  <c r="M2209" i="1"/>
  <c r="O2209" i="1" s="1"/>
  <c r="S2208" i="1"/>
  <c r="R2208" i="1"/>
  <c r="M2208" i="1"/>
  <c r="O2208" i="1" s="1"/>
  <c r="R2207" i="1"/>
  <c r="M2207" i="1"/>
  <c r="O2207" i="1" s="1"/>
  <c r="S2206" i="1"/>
  <c r="R2206" i="1"/>
  <c r="M2206" i="1"/>
  <c r="O2206" i="1" s="1"/>
  <c r="R2205" i="1"/>
  <c r="O2205" i="1"/>
  <c r="M2205" i="1"/>
  <c r="R2204" i="1"/>
  <c r="S2204" i="1" s="1"/>
  <c r="O2204" i="1"/>
  <c r="M2204" i="1"/>
  <c r="S2203" i="1"/>
  <c r="R2203" i="1"/>
  <c r="O2203" i="1"/>
  <c r="M2203" i="1"/>
  <c r="R2202" i="1"/>
  <c r="O2202" i="1"/>
  <c r="S2202" i="1" s="1"/>
  <c r="M2202" i="1"/>
  <c r="S2201" i="1"/>
  <c r="R2201" i="1"/>
  <c r="O2201" i="1"/>
  <c r="M2201" i="1"/>
  <c r="S2200" i="1"/>
  <c r="R2200" i="1"/>
  <c r="O2200" i="1"/>
  <c r="M2200" i="1"/>
  <c r="R2199" i="1"/>
  <c r="O2199" i="1"/>
  <c r="S2199" i="1" s="1"/>
  <c r="M2199" i="1"/>
  <c r="S2198" i="1"/>
  <c r="R2198" i="1"/>
  <c r="O2198" i="1"/>
  <c r="M2198" i="1"/>
  <c r="S2197" i="1"/>
  <c r="R2197" i="1"/>
  <c r="O2197" i="1"/>
  <c r="M2197" i="1"/>
  <c r="R2196" i="1"/>
  <c r="O2196" i="1"/>
  <c r="S2196" i="1" s="1"/>
  <c r="M2196" i="1"/>
  <c r="S2195" i="1"/>
  <c r="R2195" i="1"/>
  <c r="O2195" i="1"/>
  <c r="M2195" i="1"/>
  <c r="S2194" i="1"/>
  <c r="R2194" i="1"/>
  <c r="O2194" i="1"/>
  <c r="M2194" i="1"/>
  <c r="R2193" i="1"/>
  <c r="O2193" i="1"/>
  <c r="S2193" i="1" s="1"/>
  <c r="M2193" i="1"/>
  <c r="S2192" i="1"/>
  <c r="R2192" i="1"/>
  <c r="O2192" i="1"/>
  <c r="M2192" i="1"/>
  <c r="S2191" i="1"/>
  <c r="R2191" i="1"/>
  <c r="O2191" i="1"/>
  <c r="M2191" i="1"/>
  <c r="R2190" i="1"/>
  <c r="O2190" i="1"/>
  <c r="S2190" i="1" s="1"/>
  <c r="M2190" i="1"/>
  <c r="S2189" i="1"/>
  <c r="R2189" i="1"/>
  <c r="O2189" i="1"/>
  <c r="M2189" i="1"/>
  <c r="S2188" i="1"/>
  <c r="R2188" i="1"/>
  <c r="O2188" i="1"/>
  <c r="M2188" i="1"/>
  <c r="R2187" i="1"/>
  <c r="O2187" i="1"/>
  <c r="S2187" i="1" s="1"/>
  <c r="M2187" i="1"/>
  <c r="R2186" i="1"/>
  <c r="S2186" i="1" s="1"/>
  <c r="O2186" i="1"/>
  <c r="M2186" i="1"/>
  <c r="R2185" i="1"/>
  <c r="M2185" i="1"/>
  <c r="O2185" i="1" s="1"/>
  <c r="S2185" i="1" s="1"/>
  <c r="R2184" i="1"/>
  <c r="O2184" i="1"/>
  <c r="S2184" i="1" s="1"/>
  <c r="M2184" i="1"/>
  <c r="R2183" i="1"/>
  <c r="S2183" i="1" s="1"/>
  <c r="O2183" i="1"/>
  <c r="M2183" i="1"/>
  <c r="R2182" i="1"/>
  <c r="M2182" i="1"/>
  <c r="O2182" i="1" s="1"/>
  <c r="S2182" i="1" s="1"/>
  <c r="R2181" i="1"/>
  <c r="O2181" i="1"/>
  <c r="S2181" i="1" s="1"/>
  <c r="M2181" i="1"/>
  <c r="R2180" i="1"/>
  <c r="S2180" i="1" s="1"/>
  <c r="O2180" i="1"/>
  <c r="M2180" i="1"/>
  <c r="R2179" i="1"/>
  <c r="M2179" i="1"/>
  <c r="O2179" i="1" s="1"/>
  <c r="S2179" i="1" s="1"/>
  <c r="R2178" i="1"/>
  <c r="O2178" i="1"/>
  <c r="M2178" i="1"/>
  <c r="Q2177" i="1"/>
  <c r="P2177" i="1"/>
  <c r="N2177" i="1"/>
  <c r="L2177" i="1"/>
  <c r="K2177" i="1"/>
  <c r="R2176" i="1"/>
  <c r="S2176" i="1" s="1"/>
  <c r="O2176" i="1"/>
  <c r="R2175" i="1"/>
  <c r="S2175" i="1" s="1"/>
  <c r="O2175" i="1"/>
  <c r="R2174" i="1"/>
  <c r="S2174" i="1" s="1"/>
  <c r="O2174" i="1"/>
  <c r="R2173" i="1"/>
  <c r="S2173" i="1" s="1"/>
  <c r="O2173" i="1"/>
  <c r="R2172" i="1"/>
  <c r="S2172" i="1" s="1"/>
  <c r="O2172" i="1"/>
  <c r="R2171" i="1"/>
  <c r="S2171" i="1" s="1"/>
  <c r="O2171" i="1"/>
  <c r="M2171" i="1"/>
  <c r="R2170" i="1"/>
  <c r="M2170" i="1"/>
  <c r="O2170" i="1" s="1"/>
  <c r="S2170" i="1" s="1"/>
  <c r="R2169" i="1"/>
  <c r="O2169" i="1"/>
  <c r="S2169" i="1" s="1"/>
  <c r="M2169" i="1"/>
  <c r="R2168" i="1"/>
  <c r="S2168" i="1" s="1"/>
  <c r="O2168" i="1"/>
  <c r="M2168" i="1"/>
  <c r="S2167" i="1"/>
  <c r="R2167" i="1"/>
  <c r="M2167" i="1"/>
  <c r="O2167" i="1" s="1"/>
  <c r="R2166" i="1"/>
  <c r="O2166" i="1"/>
  <c r="S2166" i="1" s="1"/>
  <c r="M2166" i="1"/>
  <c r="R2165" i="1"/>
  <c r="S2165" i="1" s="1"/>
  <c r="O2165" i="1"/>
  <c r="M2165" i="1"/>
  <c r="R2164" i="1"/>
  <c r="M2164" i="1"/>
  <c r="O2164" i="1" s="1"/>
  <c r="S2164" i="1" s="1"/>
  <c r="R2163" i="1"/>
  <c r="O2163" i="1"/>
  <c r="S2163" i="1" s="1"/>
  <c r="M2163" i="1"/>
  <c r="R2162" i="1"/>
  <c r="S2162" i="1" s="1"/>
  <c r="O2162" i="1"/>
  <c r="M2162" i="1"/>
  <c r="S2161" i="1"/>
  <c r="R2161" i="1"/>
  <c r="M2161" i="1"/>
  <c r="O2161" i="1" s="1"/>
  <c r="R2160" i="1"/>
  <c r="O2160" i="1"/>
  <c r="S2160" i="1" s="1"/>
  <c r="M2160" i="1"/>
  <c r="R2159" i="1"/>
  <c r="S2159" i="1" s="1"/>
  <c r="O2159" i="1"/>
  <c r="M2159" i="1"/>
  <c r="R2158" i="1"/>
  <c r="M2158" i="1"/>
  <c r="O2158" i="1" s="1"/>
  <c r="S2158" i="1" s="1"/>
  <c r="R2157" i="1"/>
  <c r="O2157" i="1"/>
  <c r="S2157" i="1" s="1"/>
  <c r="M2157" i="1"/>
  <c r="R2156" i="1"/>
  <c r="S2156" i="1" s="1"/>
  <c r="O2156" i="1"/>
  <c r="M2156" i="1"/>
  <c r="S2155" i="1"/>
  <c r="R2155" i="1"/>
  <c r="M2155" i="1"/>
  <c r="O2155" i="1" s="1"/>
  <c r="R2154" i="1"/>
  <c r="O2154" i="1"/>
  <c r="S2154" i="1" s="1"/>
  <c r="M2154" i="1"/>
  <c r="R2153" i="1"/>
  <c r="S2153" i="1" s="1"/>
  <c r="O2153" i="1"/>
  <c r="M2153" i="1"/>
  <c r="R2152" i="1"/>
  <c r="S2152" i="1" s="1"/>
  <c r="M2152" i="1"/>
  <c r="O2152" i="1" s="1"/>
  <c r="R2151" i="1"/>
  <c r="O2151" i="1"/>
  <c r="S2151" i="1" s="1"/>
  <c r="M2151" i="1"/>
  <c r="R2150" i="1"/>
  <c r="S2150" i="1" s="1"/>
  <c r="O2150" i="1"/>
  <c r="M2150" i="1"/>
  <c r="R2149" i="1"/>
  <c r="S2149" i="1" s="1"/>
  <c r="M2149" i="1"/>
  <c r="O2149" i="1" s="1"/>
  <c r="R2148" i="1"/>
  <c r="M2148" i="1"/>
  <c r="O2148" i="1" s="1"/>
  <c r="S2148" i="1" s="1"/>
  <c r="R2147" i="1"/>
  <c r="S2147" i="1" s="1"/>
  <c r="O2147" i="1"/>
  <c r="M2147" i="1"/>
  <c r="R2146" i="1"/>
  <c r="S2146" i="1" s="1"/>
  <c r="M2146" i="1"/>
  <c r="O2146" i="1" s="1"/>
  <c r="R2145" i="1"/>
  <c r="O2145" i="1"/>
  <c r="S2145" i="1" s="1"/>
  <c r="M2145" i="1"/>
  <c r="R2144" i="1"/>
  <c r="S2144" i="1" s="1"/>
  <c r="O2144" i="1"/>
  <c r="M2144" i="1"/>
  <c r="R2143" i="1"/>
  <c r="S2143" i="1" s="1"/>
  <c r="M2143" i="1"/>
  <c r="O2143" i="1" s="1"/>
  <c r="R2142" i="1"/>
  <c r="M2142" i="1"/>
  <c r="O2142" i="1" s="1"/>
  <c r="S2142" i="1" s="1"/>
  <c r="R2141" i="1"/>
  <c r="S2141" i="1" s="1"/>
  <c r="O2141" i="1"/>
  <c r="M2141" i="1"/>
  <c r="R2140" i="1"/>
  <c r="S2140" i="1" s="1"/>
  <c r="M2140" i="1"/>
  <c r="O2140" i="1" s="1"/>
  <c r="R2139" i="1"/>
  <c r="O2139" i="1"/>
  <c r="S2139" i="1" s="1"/>
  <c r="M2139" i="1"/>
  <c r="R2138" i="1"/>
  <c r="S2138" i="1" s="1"/>
  <c r="O2138" i="1"/>
  <c r="M2138" i="1"/>
  <c r="R2137" i="1"/>
  <c r="S2137" i="1" s="1"/>
  <c r="M2137" i="1"/>
  <c r="O2137" i="1" s="1"/>
  <c r="R2136" i="1"/>
  <c r="M2136" i="1"/>
  <c r="O2136" i="1" s="1"/>
  <c r="S2136" i="1" s="1"/>
  <c r="R2135" i="1"/>
  <c r="S2135" i="1" s="1"/>
  <c r="O2135" i="1"/>
  <c r="M2135" i="1"/>
  <c r="R2134" i="1"/>
  <c r="S2134" i="1" s="1"/>
  <c r="M2134" i="1"/>
  <c r="O2134" i="1" s="1"/>
  <c r="R2133" i="1"/>
  <c r="O2133" i="1"/>
  <c r="S2133" i="1" s="1"/>
  <c r="M2133" i="1"/>
  <c r="R2132" i="1"/>
  <c r="S2132" i="1" s="1"/>
  <c r="O2132" i="1"/>
  <c r="M2132" i="1"/>
  <c r="R2131" i="1"/>
  <c r="S2131" i="1" s="1"/>
  <c r="M2131" i="1"/>
  <c r="O2131" i="1" s="1"/>
  <c r="R2130" i="1"/>
  <c r="M2130" i="1"/>
  <c r="O2130" i="1" s="1"/>
  <c r="S2130" i="1" s="1"/>
  <c r="R2129" i="1"/>
  <c r="S2129" i="1" s="1"/>
  <c r="O2129" i="1"/>
  <c r="M2129" i="1"/>
  <c r="R2128" i="1"/>
  <c r="S2128" i="1" s="1"/>
  <c r="M2128" i="1"/>
  <c r="O2128" i="1" s="1"/>
  <c r="R2127" i="1"/>
  <c r="O2127" i="1"/>
  <c r="S2127" i="1" s="1"/>
  <c r="M2127" i="1"/>
  <c r="R2126" i="1"/>
  <c r="S2126" i="1" s="1"/>
  <c r="O2126" i="1"/>
  <c r="M2126" i="1"/>
  <c r="R2125" i="1"/>
  <c r="S2125" i="1" s="1"/>
  <c r="M2125" i="1"/>
  <c r="O2125" i="1" s="1"/>
  <c r="R2124" i="1"/>
  <c r="M2124" i="1"/>
  <c r="O2124" i="1" s="1"/>
  <c r="S2124" i="1" s="1"/>
  <c r="R2123" i="1"/>
  <c r="S2123" i="1" s="1"/>
  <c r="O2123" i="1"/>
  <c r="M2123" i="1"/>
  <c r="R2122" i="1"/>
  <c r="S2122" i="1" s="1"/>
  <c r="M2122" i="1"/>
  <c r="O2122" i="1" s="1"/>
  <c r="R2121" i="1"/>
  <c r="O2121" i="1"/>
  <c r="S2121" i="1" s="1"/>
  <c r="M2121" i="1"/>
  <c r="R2120" i="1"/>
  <c r="S2120" i="1" s="1"/>
  <c r="O2120" i="1"/>
  <c r="M2120" i="1"/>
  <c r="R2119" i="1"/>
  <c r="S2119" i="1" s="1"/>
  <c r="M2119" i="1"/>
  <c r="O2119" i="1" s="1"/>
  <c r="R2118" i="1"/>
  <c r="M2118" i="1"/>
  <c r="O2118" i="1" s="1"/>
  <c r="S2118" i="1" s="1"/>
  <c r="R2117" i="1"/>
  <c r="S2117" i="1" s="1"/>
  <c r="O2117" i="1"/>
  <c r="M2117" i="1"/>
  <c r="R2116" i="1"/>
  <c r="S2116" i="1" s="1"/>
  <c r="M2116" i="1"/>
  <c r="O2116" i="1" s="1"/>
  <c r="R2115" i="1"/>
  <c r="O2115" i="1"/>
  <c r="S2115" i="1" s="1"/>
  <c r="M2115" i="1"/>
  <c r="R2114" i="1"/>
  <c r="S2114" i="1" s="1"/>
  <c r="O2114" i="1"/>
  <c r="M2114" i="1"/>
  <c r="R2113" i="1"/>
  <c r="S2113" i="1" s="1"/>
  <c r="M2113" i="1"/>
  <c r="O2113" i="1" s="1"/>
  <c r="R2112" i="1"/>
  <c r="M2112" i="1"/>
  <c r="O2112" i="1" s="1"/>
  <c r="S2112" i="1" s="1"/>
  <c r="R2111" i="1"/>
  <c r="S2111" i="1" s="1"/>
  <c r="O2111" i="1"/>
  <c r="M2111" i="1"/>
  <c r="R2110" i="1"/>
  <c r="S2110" i="1" s="1"/>
  <c r="M2110" i="1"/>
  <c r="O2110" i="1" s="1"/>
  <c r="R2109" i="1"/>
  <c r="O2109" i="1"/>
  <c r="S2109" i="1" s="1"/>
  <c r="M2109" i="1"/>
  <c r="R2108" i="1"/>
  <c r="S2108" i="1" s="1"/>
  <c r="O2108" i="1"/>
  <c r="M2108" i="1"/>
  <c r="R2107" i="1"/>
  <c r="S2107" i="1" s="1"/>
  <c r="M2107" i="1"/>
  <c r="O2107" i="1" s="1"/>
  <c r="R2106" i="1"/>
  <c r="M2106" i="1"/>
  <c r="O2106" i="1" s="1"/>
  <c r="S2106" i="1" s="1"/>
  <c r="R2105" i="1"/>
  <c r="S2105" i="1" s="1"/>
  <c r="O2105" i="1"/>
  <c r="M2105" i="1"/>
  <c r="R2104" i="1"/>
  <c r="S2104" i="1" s="1"/>
  <c r="M2104" i="1"/>
  <c r="O2104" i="1" s="1"/>
  <c r="R2103" i="1"/>
  <c r="O2103" i="1"/>
  <c r="S2103" i="1" s="1"/>
  <c r="M2103" i="1"/>
  <c r="R2102" i="1"/>
  <c r="S2102" i="1" s="1"/>
  <c r="O2102" i="1"/>
  <c r="M2102" i="1"/>
  <c r="R2101" i="1"/>
  <c r="S2101" i="1" s="1"/>
  <c r="M2101" i="1"/>
  <c r="O2101" i="1" s="1"/>
  <c r="R2100" i="1"/>
  <c r="M2100" i="1"/>
  <c r="O2100" i="1" s="1"/>
  <c r="S2100" i="1" s="1"/>
  <c r="R2099" i="1"/>
  <c r="S2099" i="1" s="1"/>
  <c r="O2099" i="1"/>
  <c r="M2099" i="1"/>
  <c r="R2098" i="1"/>
  <c r="S2098" i="1" s="1"/>
  <c r="M2098" i="1"/>
  <c r="O2098" i="1" s="1"/>
  <c r="R2097" i="1"/>
  <c r="O2097" i="1"/>
  <c r="S2097" i="1" s="1"/>
  <c r="M2097" i="1"/>
  <c r="R2096" i="1"/>
  <c r="S2096" i="1" s="1"/>
  <c r="O2096" i="1"/>
  <c r="M2096" i="1"/>
  <c r="R2095" i="1"/>
  <c r="S2095" i="1" s="1"/>
  <c r="M2095" i="1"/>
  <c r="O2095" i="1" s="1"/>
  <c r="R2094" i="1"/>
  <c r="M2094" i="1"/>
  <c r="O2094" i="1" s="1"/>
  <c r="R2093" i="1"/>
  <c r="M2093" i="1"/>
  <c r="O2093" i="1" s="1"/>
  <c r="R2092" i="1"/>
  <c r="S2092" i="1" s="1"/>
  <c r="M2092" i="1"/>
  <c r="O2092" i="1" s="1"/>
  <c r="R2091" i="1"/>
  <c r="M2091" i="1"/>
  <c r="O2091" i="1" s="1"/>
  <c r="R2090" i="1"/>
  <c r="M2090" i="1"/>
  <c r="O2090" i="1" s="1"/>
  <c r="R2089" i="1"/>
  <c r="S2089" i="1" s="1"/>
  <c r="M2089" i="1"/>
  <c r="O2089" i="1" s="1"/>
  <c r="R2088" i="1"/>
  <c r="M2088" i="1"/>
  <c r="O2088" i="1" s="1"/>
  <c r="R2087" i="1"/>
  <c r="M2087" i="1"/>
  <c r="O2087" i="1" s="1"/>
  <c r="R2086" i="1"/>
  <c r="S2086" i="1" s="1"/>
  <c r="M2086" i="1"/>
  <c r="O2086" i="1" s="1"/>
  <c r="R2085" i="1"/>
  <c r="M2085" i="1"/>
  <c r="O2085" i="1" s="1"/>
  <c r="R2084" i="1"/>
  <c r="M2084" i="1"/>
  <c r="O2084" i="1" s="1"/>
  <c r="R2083" i="1"/>
  <c r="S2083" i="1" s="1"/>
  <c r="M2083" i="1"/>
  <c r="O2083" i="1" s="1"/>
  <c r="R2082" i="1"/>
  <c r="M2082" i="1"/>
  <c r="O2082" i="1" s="1"/>
  <c r="R2081" i="1"/>
  <c r="M2081" i="1"/>
  <c r="O2081" i="1" s="1"/>
  <c r="R2080" i="1"/>
  <c r="S2080" i="1" s="1"/>
  <c r="M2080" i="1"/>
  <c r="O2080" i="1" s="1"/>
  <c r="R2079" i="1"/>
  <c r="M2079" i="1"/>
  <c r="O2079" i="1" s="1"/>
  <c r="R2078" i="1"/>
  <c r="M2078" i="1"/>
  <c r="O2078" i="1" s="1"/>
  <c r="R2077" i="1"/>
  <c r="S2077" i="1" s="1"/>
  <c r="M2077" i="1"/>
  <c r="O2077" i="1" s="1"/>
  <c r="R2076" i="1"/>
  <c r="M2076" i="1"/>
  <c r="O2076" i="1" s="1"/>
  <c r="R2075" i="1"/>
  <c r="M2075" i="1"/>
  <c r="O2075" i="1" s="1"/>
  <c r="R2074" i="1"/>
  <c r="S2074" i="1" s="1"/>
  <c r="M2074" i="1"/>
  <c r="O2074" i="1" s="1"/>
  <c r="R2073" i="1"/>
  <c r="M2073" i="1"/>
  <c r="O2073" i="1" s="1"/>
  <c r="R2072" i="1"/>
  <c r="M2072" i="1"/>
  <c r="O2072" i="1" s="1"/>
  <c r="R2071" i="1"/>
  <c r="S2071" i="1" s="1"/>
  <c r="M2071" i="1"/>
  <c r="O2071" i="1" s="1"/>
  <c r="R2070" i="1"/>
  <c r="M2070" i="1"/>
  <c r="O2070" i="1" s="1"/>
  <c r="R2069" i="1"/>
  <c r="M2069" i="1"/>
  <c r="O2069" i="1" s="1"/>
  <c r="R2068" i="1"/>
  <c r="S2068" i="1" s="1"/>
  <c r="M2068" i="1"/>
  <c r="O2068" i="1" s="1"/>
  <c r="R2067" i="1"/>
  <c r="M2067" i="1"/>
  <c r="O2067" i="1" s="1"/>
  <c r="R2066" i="1"/>
  <c r="M2066" i="1"/>
  <c r="O2066" i="1" s="1"/>
  <c r="R2065" i="1"/>
  <c r="S2065" i="1" s="1"/>
  <c r="M2065" i="1"/>
  <c r="O2065" i="1" s="1"/>
  <c r="R2064" i="1"/>
  <c r="M2064" i="1"/>
  <c r="O2064" i="1" s="1"/>
  <c r="R2063" i="1"/>
  <c r="M2063" i="1"/>
  <c r="O2063" i="1" s="1"/>
  <c r="R2062" i="1"/>
  <c r="S2062" i="1" s="1"/>
  <c r="M2062" i="1"/>
  <c r="O2062" i="1" s="1"/>
  <c r="R2061" i="1"/>
  <c r="M2061" i="1"/>
  <c r="O2061" i="1" s="1"/>
  <c r="R2060" i="1"/>
  <c r="M2060" i="1"/>
  <c r="O2060" i="1" s="1"/>
  <c r="R2059" i="1"/>
  <c r="S2059" i="1" s="1"/>
  <c r="M2059" i="1"/>
  <c r="O2059" i="1" s="1"/>
  <c r="R2058" i="1"/>
  <c r="M2058" i="1"/>
  <c r="O2058" i="1" s="1"/>
  <c r="R2057" i="1"/>
  <c r="M2057" i="1"/>
  <c r="O2057" i="1" s="1"/>
  <c r="R2056" i="1"/>
  <c r="S2056" i="1" s="1"/>
  <c r="M2056" i="1"/>
  <c r="O2056" i="1" s="1"/>
  <c r="R2055" i="1"/>
  <c r="M2055" i="1"/>
  <c r="O2055" i="1" s="1"/>
  <c r="R2054" i="1"/>
  <c r="M2054" i="1"/>
  <c r="O2054" i="1" s="1"/>
  <c r="R2053" i="1"/>
  <c r="S2053" i="1" s="1"/>
  <c r="M2053" i="1"/>
  <c r="O2053" i="1" s="1"/>
  <c r="R2052" i="1"/>
  <c r="M2052" i="1"/>
  <c r="O2052" i="1" s="1"/>
  <c r="R2051" i="1"/>
  <c r="M2051" i="1"/>
  <c r="O2051" i="1" s="1"/>
  <c r="R2050" i="1"/>
  <c r="S2050" i="1" s="1"/>
  <c r="M2050" i="1"/>
  <c r="O2050" i="1" s="1"/>
  <c r="R2049" i="1"/>
  <c r="M2049" i="1"/>
  <c r="O2049" i="1" s="1"/>
  <c r="R2048" i="1"/>
  <c r="M2048" i="1"/>
  <c r="O2048" i="1" s="1"/>
  <c r="R2047" i="1"/>
  <c r="S2047" i="1" s="1"/>
  <c r="M2047" i="1"/>
  <c r="O2047" i="1" s="1"/>
  <c r="R2046" i="1"/>
  <c r="M2046" i="1"/>
  <c r="O2046" i="1" s="1"/>
  <c r="R2045" i="1"/>
  <c r="M2045" i="1"/>
  <c r="O2045" i="1" s="1"/>
  <c r="R2044" i="1"/>
  <c r="S2044" i="1" s="1"/>
  <c r="M2044" i="1"/>
  <c r="O2044" i="1" s="1"/>
  <c r="R2043" i="1"/>
  <c r="M2043" i="1"/>
  <c r="O2043" i="1" s="1"/>
  <c r="R2042" i="1"/>
  <c r="M2042" i="1"/>
  <c r="O2042" i="1" s="1"/>
  <c r="R2041" i="1"/>
  <c r="S2041" i="1" s="1"/>
  <c r="M2041" i="1"/>
  <c r="O2041" i="1" s="1"/>
  <c r="R2040" i="1"/>
  <c r="M2040" i="1"/>
  <c r="O2040" i="1" s="1"/>
  <c r="R2039" i="1"/>
  <c r="M2039" i="1"/>
  <c r="O2039" i="1" s="1"/>
  <c r="R2038" i="1"/>
  <c r="S2038" i="1" s="1"/>
  <c r="M2038" i="1"/>
  <c r="O2038" i="1" s="1"/>
  <c r="R2037" i="1"/>
  <c r="M2037" i="1"/>
  <c r="O2037" i="1" s="1"/>
  <c r="R2036" i="1"/>
  <c r="M2036" i="1"/>
  <c r="O2036" i="1" s="1"/>
  <c r="R2035" i="1"/>
  <c r="S2035" i="1" s="1"/>
  <c r="M2035" i="1"/>
  <c r="O2035" i="1" s="1"/>
  <c r="R2034" i="1"/>
  <c r="M2034" i="1"/>
  <c r="O2034" i="1" s="1"/>
  <c r="R2033" i="1"/>
  <c r="M2033" i="1"/>
  <c r="O2033" i="1" s="1"/>
  <c r="R2032" i="1"/>
  <c r="S2032" i="1" s="1"/>
  <c r="M2032" i="1"/>
  <c r="O2032" i="1" s="1"/>
  <c r="R2031" i="1"/>
  <c r="M2031" i="1"/>
  <c r="O2031" i="1" s="1"/>
  <c r="R2030" i="1"/>
  <c r="M2030" i="1"/>
  <c r="O2030" i="1" s="1"/>
  <c r="R2029" i="1"/>
  <c r="S2029" i="1" s="1"/>
  <c r="M2029" i="1"/>
  <c r="O2029" i="1" s="1"/>
  <c r="R2028" i="1"/>
  <c r="M2028" i="1"/>
  <c r="O2028" i="1" s="1"/>
  <c r="R2027" i="1"/>
  <c r="M2027" i="1"/>
  <c r="O2027" i="1" s="1"/>
  <c r="R2026" i="1"/>
  <c r="S2026" i="1" s="1"/>
  <c r="M2026" i="1"/>
  <c r="O2026" i="1" s="1"/>
  <c r="R2025" i="1"/>
  <c r="M2025" i="1"/>
  <c r="O2025" i="1" s="1"/>
  <c r="R2024" i="1"/>
  <c r="M2024" i="1"/>
  <c r="O2024" i="1" s="1"/>
  <c r="R2023" i="1"/>
  <c r="S2023" i="1" s="1"/>
  <c r="M2023" i="1"/>
  <c r="O2023" i="1" s="1"/>
  <c r="R2022" i="1"/>
  <c r="M2022" i="1"/>
  <c r="O2022" i="1" s="1"/>
  <c r="R2021" i="1"/>
  <c r="M2021" i="1"/>
  <c r="O2021" i="1" s="1"/>
  <c r="R2020" i="1"/>
  <c r="S2020" i="1" s="1"/>
  <c r="M2020" i="1"/>
  <c r="O2020" i="1" s="1"/>
  <c r="R2019" i="1"/>
  <c r="M2019" i="1"/>
  <c r="O2019" i="1" s="1"/>
  <c r="R2018" i="1"/>
  <c r="M2018" i="1"/>
  <c r="O2018" i="1" s="1"/>
  <c r="R2017" i="1"/>
  <c r="M2017" i="1"/>
  <c r="O2017" i="1" s="1"/>
  <c r="R2016" i="1"/>
  <c r="M2016" i="1"/>
  <c r="O2016" i="1" s="1"/>
  <c r="R2015" i="1"/>
  <c r="M2015" i="1"/>
  <c r="O2015" i="1" s="1"/>
  <c r="S2015" i="1" s="1"/>
  <c r="R2014" i="1"/>
  <c r="M2014" i="1"/>
  <c r="O2014" i="1" s="1"/>
  <c r="R2013" i="1"/>
  <c r="O2013" i="1"/>
  <c r="M2013" i="1"/>
  <c r="R2012" i="1"/>
  <c r="S2012" i="1" s="1"/>
  <c r="M2012" i="1"/>
  <c r="O2012" i="1" s="1"/>
  <c r="R2011" i="1"/>
  <c r="S2011" i="1" s="1"/>
  <c r="M2011" i="1"/>
  <c r="O2011" i="1" s="1"/>
  <c r="R2010" i="1"/>
  <c r="O2010" i="1"/>
  <c r="M2010" i="1"/>
  <c r="S2009" i="1"/>
  <c r="R2009" i="1"/>
  <c r="M2009" i="1"/>
  <c r="O2009" i="1" s="1"/>
  <c r="R2008" i="1"/>
  <c r="M2008" i="1"/>
  <c r="O2008" i="1" s="1"/>
  <c r="R2007" i="1"/>
  <c r="M2007" i="1"/>
  <c r="O2007" i="1" s="1"/>
  <c r="R2006" i="1"/>
  <c r="M2006" i="1"/>
  <c r="O2006" i="1" s="1"/>
  <c r="S2006" i="1" s="1"/>
  <c r="R2005" i="1"/>
  <c r="M2005" i="1"/>
  <c r="O2005" i="1" s="1"/>
  <c r="R2004" i="1"/>
  <c r="O2004" i="1"/>
  <c r="M2004" i="1"/>
  <c r="R2003" i="1"/>
  <c r="S2003" i="1" s="1"/>
  <c r="M2003" i="1"/>
  <c r="O2003" i="1" s="1"/>
  <c r="R2002" i="1"/>
  <c r="S2002" i="1" s="1"/>
  <c r="M2002" i="1"/>
  <c r="O2002" i="1" s="1"/>
  <c r="R2001" i="1"/>
  <c r="O2001" i="1"/>
  <c r="M2001" i="1"/>
  <c r="S2000" i="1"/>
  <c r="R2000" i="1"/>
  <c r="M2000" i="1"/>
  <c r="O2000" i="1" s="1"/>
  <c r="R1999" i="1"/>
  <c r="M1999" i="1"/>
  <c r="O1999" i="1" s="1"/>
  <c r="R1998" i="1"/>
  <c r="M1998" i="1"/>
  <c r="O1998" i="1" s="1"/>
  <c r="R1997" i="1"/>
  <c r="M1997" i="1"/>
  <c r="O1997" i="1" s="1"/>
  <c r="S1997" i="1" s="1"/>
  <c r="R1996" i="1"/>
  <c r="M1996" i="1"/>
  <c r="O1996" i="1" s="1"/>
  <c r="R1995" i="1"/>
  <c r="O1995" i="1"/>
  <c r="M1995" i="1"/>
  <c r="R1994" i="1"/>
  <c r="S1994" i="1" s="1"/>
  <c r="M1994" i="1"/>
  <c r="O1994" i="1" s="1"/>
  <c r="R1993" i="1"/>
  <c r="S1993" i="1" s="1"/>
  <c r="M1993" i="1"/>
  <c r="O1993" i="1" s="1"/>
  <c r="R1992" i="1"/>
  <c r="O1992" i="1"/>
  <c r="M1992" i="1"/>
  <c r="S1991" i="1"/>
  <c r="R1991" i="1"/>
  <c r="M1991" i="1"/>
  <c r="O1991" i="1" s="1"/>
  <c r="R1990" i="1"/>
  <c r="M1990" i="1"/>
  <c r="O1990" i="1" s="1"/>
  <c r="R1989" i="1"/>
  <c r="M1989" i="1"/>
  <c r="O1989" i="1" s="1"/>
  <c r="R1988" i="1"/>
  <c r="M1988" i="1"/>
  <c r="O1988" i="1" s="1"/>
  <c r="S1988" i="1" s="1"/>
  <c r="R1987" i="1"/>
  <c r="M1987" i="1"/>
  <c r="O1987" i="1" s="1"/>
  <c r="R1986" i="1"/>
  <c r="O1986" i="1"/>
  <c r="M1986" i="1"/>
  <c r="R1985" i="1"/>
  <c r="S1985" i="1" s="1"/>
  <c r="M1985" i="1"/>
  <c r="O1985" i="1" s="1"/>
  <c r="R1984" i="1"/>
  <c r="S1984" i="1" s="1"/>
  <c r="M1984" i="1"/>
  <c r="O1984" i="1" s="1"/>
  <c r="R1983" i="1"/>
  <c r="O1983" i="1"/>
  <c r="M1983" i="1"/>
  <c r="S1982" i="1"/>
  <c r="R1982" i="1"/>
  <c r="M1982" i="1"/>
  <c r="O1982" i="1" s="1"/>
  <c r="R1981" i="1"/>
  <c r="M1981" i="1"/>
  <c r="O1981" i="1" s="1"/>
  <c r="R1980" i="1"/>
  <c r="M1980" i="1"/>
  <c r="O1980" i="1" s="1"/>
  <c r="R1979" i="1"/>
  <c r="M1979" i="1"/>
  <c r="O1979" i="1" s="1"/>
  <c r="S1979" i="1" s="1"/>
  <c r="R1978" i="1"/>
  <c r="M1978" i="1"/>
  <c r="O1978" i="1" s="1"/>
  <c r="R1977" i="1"/>
  <c r="O1977" i="1"/>
  <c r="M1977" i="1"/>
  <c r="R1976" i="1"/>
  <c r="S1976" i="1" s="1"/>
  <c r="M1976" i="1"/>
  <c r="O1976" i="1" s="1"/>
  <c r="R1975" i="1"/>
  <c r="S1975" i="1" s="1"/>
  <c r="M1975" i="1"/>
  <c r="O1975" i="1" s="1"/>
  <c r="R1974" i="1"/>
  <c r="O1974" i="1"/>
  <c r="M1974" i="1"/>
  <c r="S1973" i="1"/>
  <c r="R1973" i="1"/>
  <c r="M1973" i="1"/>
  <c r="O1973" i="1" s="1"/>
  <c r="R1972" i="1"/>
  <c r="M1972" i="1"/>
  <c r="O1972" i="1" s="1"/>
  <c r="R1971" i="1"/>
  <c r="M1971" i="1"/>
  <c r="O1971" i="1" s="1"/>
  <c r="R1970" i="1"/>
  <c r="M1970" i="1"/>
  <c r="O1970" i="1" s="1"/>
  <c r="S1970" i="1" s="1"/>
  <c r="R1969" i="1"/>
  <c r="M1969" i="1"/>
  <c r="O1969" i="1" s="1"/>
  <c r="R1968" i="1"/>
  <c r="O1968" i="1"/>
  <c r="M1968" i="1"/>
  <c r="R1967" i="1"/>
  <c r="S1967" i="1" s="1"/>
  <c r="M1967" i="1"/>
  <c r="O1967" i="1" s="1"/>
  <c r="R1966" i="1"/>
  <c r="S1966" i="1" s="1"/>
  <c r="M1966" i="1"/>
  <c r="O1966" i="1" s="1"/>
  <c r="R1965" i="1"/>
  <c r="O1965" i="1"/>
  <c r="M1965" i="1"/>
  <c r="S1964" i="1"/>
  <c r="R1964" i="1"/>
  <c r="M1964" i="1"/>
  <c r="O1964" i="1" s="1"/>
  <c r="R1963" i="1"/>
  <c r="M1963" i="1"/>
  <c r="O1963" i="1" s="1"/>
  <c r="R1962" i="1"/>
  <c r="M1962" i="1"/>
  <c r="O1962" i="1" s="1"/>
  <c r="R1961" i="1"/>
  <c r="M1961" i="1"/>
  <c r="O1961" i="1" s="1"/>
  <c r="S1961" i="1" s="1"/>
  <c r="R1960" i="1"/>
  <c r="S1960" i="1" s="1"/>
  <c r="M1960" i="1"/>
  <c r="O1960" i="1" s="1"/>
  <c r="R1959" i="1"/>
  <c r="O1959" i="1"/>
  <c r="M1959" i="1"/>
  <c r="R1958" i="1"/>
  <c r="M1958" i="1"/>
  <c r="O1958" i="1" s="1"/>
  <c r="R1957" i="1"/>
  <c r="M1957" i="1"/>
  <c r="O1957" i="1" s="1"/>
  <c r="R1956" i="1"/>
  <c r="O1956" i="1"/>
  <c r="M1956" i="1"/>
  <c r="S1955" i="1"/>
  <c r="R1955" i="1"/>
  <c r="M1955" i="1"/>
  <c r="O1955" i="1" s="1"/>
  <c r="R1954" i="1"/>
  <c r="S1954" i="1" s="1"/>
  <c r="M1954" i="1"/>
  <c r="O1954" i="1" s="1"/>
  <c r="R1953" i="1"/>
  <c r="M1953" i="1"/>
  <c r="O1953" i="1" s="1"/>
  <c r="R1952" i="1"/>
  <c r="M1952" i="1"/>
  <c r="O1952" i="1" s="1"/>
  <c r="S1952" i="1" s="1"/>
  <c r="R1951" i="1"/>
  <c r="M1951" i="1"/>
  <c r="O1951" i="1" s="1"/>
  <c r="R1950" i="1"/>
  <c r="O1950" i="1"/>
  <c r="M1950" i="1"/>
  <c r="R1949" i="1"/>
  <c r="S1949" i="1" s="1"/>
  <c r="M1949" i="1"/>
  <c r="O1949" i="1" s="1"/>
  <c r="R1948" i="1"/>
  <c r="M1948" i="1"/>
  <c r="O1948" i="1" s="1"/>
  <c r="R1947" i="1"/>
  <c r="O1947" i="1"/>
  <c r="M1947" i="1"/>
  <c r="S1946" i="1"/>
  <c r="R1946" i="1"/>
  <c r="M1946" i="1"/>
  <c r="O1946" i="1" s="1"/>
  <c r="R1945" i="1"/>
  <c r="M1945" i="1"/>
  <c r="O1945" i="1" s="1"/>
  <c r="R1944" i="1"/>
  <c r="M1944" i="1"/>
  <c r="O1944" i="1" s="1"/>
  <c r="S1943" i="1"/>
  <c r="R1943" i="1"/>
  <c r="M1943" i="1"/>
  <c r="O1943" i="1" s="1"/>
  <c r="R1942" i="1"/>
  <c r="M1942" i="1"/>
  <c r="O1942" i="1" s="1"/>
  <c r="R1941" i="1"/>
  <c r="O1941" i="1"/>
  <c r="M1941" i="1"/>
  <c r="R1940" i="1"/>
  <c r="M1940" i="1"/>
  <c r="O1940" i="1" s="1"/>
  <c r="R1939" i="1"/>
  <c r="S1939" i="1" s="1"/>
  <c r="M1939" i="1"/>
  <c r="O1939" i="1" s="1"/>
  <c r="R1938" i="1"/>
  <c r="S1938" i="1" s="1"/>
  <c r="O1938" i="1"/>
  <c r="M1938" i="1"/>
  <c r="S1937" i="1"/>
  <c r="R1937" i="1"/>
  <c r="M1937" i="1"/>
  <c r="O1937" i="1" s="1"/>
  <c r="S1936" i="1"/>
  <c r="R1936" i="1"/>
  <c r="M1936" i="1"/>
  <c r="O1936" i="1" s="1"/>
  <c r="R1935" i="1"/>
  <c r="M1935" i="1"/>
  <c r="O1935" i="1" s="1"/>
  <c r="R1934" i="1"/>
  <c r="M1934" i="1"/>
  <c r="O1934" i="1" s="1"/>
  <c r="S1934" i="1" s="1"/>
  <c r="R1933" i="1"/>
  <c r="M1933" i="1"/>
  <c r="O1933" i="1" s="1"/>
  <c r="R1932" i="1"/>
  <c r="O1932" i="1"/>
  <c r="M1932" i="1"/>
  <c r="R1931" i="1"/>
  <c r="M1931" i="1"/>
  <c r="O1931" i="1" s="1"/>
  <c r="R1930" i="1"/>
  <c r="S1930" i="1" s="1"/>
  <c r="M1930" i="1"/>
  <c r="O1930" i="1" s="1"/>
  <c r="R1929" i="1"/>
  <c r="O1929" i="1"/>
  <c r="M1929" i="1"/>
  <c r="S1928" i="1"/>
  <c r="R1928" i="1"/>
  <c r="M1928" i="1"/>
  <c r="O1928" i="1" s="1"/>
  <c r="R1927" i="1"/>
  <c r="S1927" i="1" s="1"/>
  <c r="M1927" i="1"/>
  <c r="O1927" i="1" s="1"/>
  <c r="R1926" i="1"/>
  <c r="M1926" i="1"/>
  <c r="O1926" i="1" s="1"/>
  <c r="R1925" i="1"/>
  <c r="M1925" i="1"/>
  <c r="O1925" i="1" s="1"/>
  <c r="S1925" i="1" s="1"/>
  <c r="R1924" i="1"/>
  <c r="M1924" i="1"/>
  <c r="O1924" i="1" s="1"/>
  <c r="R1923" i="1"/>
  <c r="O1923" i="1"/>
  <c r="M1923" i="1"/>
  <c r="R1922" i="1"/>
  <c r="M1922" i="1"/>
  <c r="O1922" i="1" s="1"/>
  <c r="R1921" i="1"/>
  <c r="S1921" i="1" s="1"/>
  <c r="M1921" i="1"/>
  <c r="O1921" i="1" s="1"/>
  <c r="R1920" i="1"/>
  <c r="O1920" i="1"/>
  <c r="M1920" i="1"/>
  <c r="S1919" i="1"/>
  <c r="R1919" i="1"/>
  <c r="M1919" i="1"/>
  <c r="O1919" i="1" s="1"/>
  <c r="R1918" i="1"/>
  <c r="S1918" i="1" s="1"/>
  <c r="M1918" i="1"/>
  <c r="O1918" i="1" s="1"/>
  <c r="R1917" i="1"/>
  <c r="M1917" i="1"/>
  <c r="O1917" i="1" s="1"/>
  <c r="R1916" i="1"/>
  <c r="M1916" i="1"/>
  <c r="O1916" i="1" s="1"/>
  <c r="S1916" i="1" s="1"/>
  <c r="R1915" i="1"/>
  <c r="M1915" i="1"/>
  <c r="O1915" i="1" s="1"/>
  <c r="R1914" i="1"/>
  <c r="O1914" i="1"/>
  <c r="M1914" i="1"/>
  <c r="R1913" i="1"/>
  <c r="M1913" i="1"/>
  <c r="O1913" i="1" s="1"/>
  <c r="R1912" i="1"/>
  <c r="S1912" i="1" s="1"/>
  <c r="M1912" i="1"/>
  <c r="O1912" i="1" s="1"/>
  <c r="R1911" i="1"/>
  <c r="S1911" i="1" s="1"/>
  <c r="O1911" i="1"/>
  <c r="M1911" i="1"/>
  <c r="S1910" i="1"/>
  <c r="R1910" i="1"/>
  <c r="M1910" i="1"/>
  <c r="O1910" i="1" s="1"/>
  <c r="S1909" i="1"/>
  <c r="R1909" i="1"/>
  <c r="M1909" i="1"/>
  <c r="O1909" i="1" s="1"/>
  <c r="R1908" i="1"/>
  <c r="M1908" i="1"/>
  <c r="O1908" i="1" s="1"/>
  <c r="R1907" i="1"/>
  <c r="M1907" i="1"/>
  <c r="O1907" i="1" s="1"/>
  <c r="S1907" i="1" s="1"/>
  <c r="R1906" i="1"/>
  <c r="M1906" i="1"/>
  <c r="O1906" i="1" s="1"/>
  <c r="R1905" i="1"/>
  <c r="M1905" i="1"/>
  <c r="O1905" i="1" s="1"/>
  <c r="S1904" i="1"/>
  <c r="R1904" i="1"/>
  <c r="M1904" i="1"/>
  <c r="O1904" i="1" s="1"/>
  <c r="R1903" i="1"/>
  <c r="M1903" i="1"/>
  <c r="O1903" i="1" s="1"/>
  <c r="R1902" i="1"/>
  <c r="S1902" i="1" s="1"/>
  <c r="M1902" i="1"/>
  <c r="O1902" i="1" s="1"/>
  <c r="R1901" i="1"/>
  <c r="S1901" i="1" s="1"/>
  <c r="M1901" i="1"/>
  <c r="O1901" i="1" s="1"/>
  <c r="R1900" i="1"/>
  <c r="O1900" i="1"/>
  <c r="M1900" i="1"/>
  <c r="R1899" i="1"/>
  <c r="M1899" i="1"/>
  <c r="O1899" i="1" s="1"/>
  <c r="R1898" i="1"/>
  <c r="M1898" i="1"/>
  <c r="O1898" i="1" s="1"/>
  <c r="R1897" i="1"/>
  <c r="M1897" i="1"/>
  <c r="O1897" i="1" s="1"/>
  <c r="R1896" i="1"/>
  <c r="M1896" i="1"/>
  <c r="O1896" i="1" s="1"/>
  <c r="S1895" i="1"/>
  <c r="R1895" i="1"/>
  <c r="M1895" i="1"/>
  <c r="O1895" i="1" s="1"/>
  <c r="R1894" i="1"/>
  <c r="M1894" i="1"/>
  <c r="O1894" i="1" s="1"/>
  <c r="R1893" i="1"/>
  <c r="S1893" i="1" s="1"/>
  <c r="M1893" i="1"/>
  <c r="O1893" i="1" s="1"/>
  <c r="R1892" i="1"/>
  <c r="S1892" i="1" s="1"/>
  <c r="M1892" i="1"/>
  <c r="O1892" i="1" s="1"/>
  <c r="R1891" i="1"/>
  <c r="O1891" i="1"/>
  <c r="M1891" i="1"/>
  <c r="R1890" i="1"/>
  <c r="M1890" i="1"/>
  <c r="O1890" i="1" s="1"/>
  <c r="R1889" i="1"/>
  <c r="S1889" i="1" s="1"/>
  <c r="M1889" i="1"/>
  <c r="O1889" i="1" s="1"/>
  <c r="R1888" i="1"/>
  <c r="M1888" i="1"/>
  <c r="O1888" i="1" s="1"/>
  <c r="R1887" i="1"/>
  <c r="M1887" i="1"/>
  <c r="O1887" i="1" s="1"/>
  <c r="S1886" i="1"/>
  <c r="R1886" i="1"/>
  <c r="M1886" i="1"/>
  <c r="O1886" i="1" s="1"/>
  <c r="R1885" i="1"/>
  <c r="M1885" i="1"/>
  <c r="O1885" i="1" s="1"/>
  <c r="R1884" i="1"/>
  <c r="S1884" i="1" s="1"/>
  <c r="M1884" i="1"/>
  <c r="O1884" i="1" s="1"/>
  <c r="R1883" i="1"/>
  <c r="S1883" i="1" s="1"/>
  <c r="M1883" i="1"/>
  <c r="O1883" i="1" s="1"/>
  <c r="R1882" i="1"/>
  <c r="S1882" i="1" s="1"/>
  <c r="O1882" i="1"/>
  <c r="M1882" i="1"/>
  <c r="R1881" i="1"/>
  <c r="M1881" i="1"/>
  <c r="O1881" i="1" s="1"/>
  <c r="R1880" i="1"/>
  <c r="M1880" i="1"/>
  <c r="O1880" i="1" s="1"/>
  <c r="R1879" i="1"/>
  <c r="M1879" i="1"/>
  <c r="O1879" i="1" s="1"/>
  <c r="R1878" i="1"/>
  <c r="M1878" i="1"/>
  <c r="O1878" i="1" s="1"/>
  <c r="S1877" i="1"/>
  <c r="R1877" i="1"/>
  <c r="M1877" i="1"/>
  <c r="O1877" i="1" s="1"/>
  <c r="R1876" i="1"/>
  <c r="M1876" i="1"/>
  <c r="O1876" i="1" s="1"/>
  <c r="R1875" i="1"/>
  <c r="S1875" i="1" s="1"/>
  <c r="M1875" i="1"/>
  <c r="O1875" i="1" s="1"/>
  <c r="R1874" i="1"/>
  <c r="S1874" i="1" s="1"/>
  <c r="M1874" i="1"/>
  <c r="O1874" i="1" s="1"/>
  <c r="R1873" i="1"/>
  <c r="O1873" i="1"/>
  <c r="M1873" i="1"/>
  <c r="R1872" i="1"/>
  <c r="M1872" i="1"/>
  <c r="O1872" i="1" s="1"/>
  <c r="R1871" i="1"/>
  <c r="M1871" i="1"/>
  <c r="O1871" i="1" s="1"/>
  <c r="R1870" i="1"/>
  <c r="M1870" i="1"/>
  <c r="O1870" i="1" s="1"/>
  <c r="R1869" i="1"/>
  <c r="M1869" i="1"/>
  <c r="O1869" i="1" s="1"/>
  <c r="S1868" i="1"/>
  <c r="R1868" i="1"/>
  <c r="M1868" i="1"/>
  <c r="O1868" i="1" s="1"/>
  <c r="R1867" i="1"/>
  <c r="M1867" i="1"/>
  <c r="O1867" i="1" s="1"/>
  <c r="R1866" i="1"/>
  <c r="S1866" i="1" s="1"/>
  <c r="M1866" i="1"/>
  <c r="O1866" i="1" s="1"/>
  <c r="R1865" i="1"/>
  <c r="S1865" i="1" s="1"/>
  <c r="M1865" i="1"/>
  <c r="O1865" i="1" s="1"/>
  <c r="R1864" i="1"/>
  <c r="O1864" i="1"/>
  <c r="M1864" i="1"/>
  <c r="R1863" i="1"/>
  <c r="M1863" i="1"/>
  <c r="O1863" i="1" s="1"/>
  <c r="R1862" i="1"/>
  <c r="S1862" i="1" s="1"/>
  <c r="M1862" i="1"/>
  <c r="O1862" i="1" s="1"/>
  <c r="R1861" i="1"/>
  <c r="M1861" i="1"/>
  <c r="O1861" i="1" s="1"/>
  <c r="R1860" i="1"/>
  <c r="M1860" i="1"/>
  <c r="O1860" i="1" s="1"/>
  <c r="S1859" i="1"/>
  <c r="R1859" i="1"/>
  <c r="M1859" i="1"/>
  <c r="O1859" i="1" s="1"/>
  <c r="R1858" i="1"/>
  <c r="M1858" i="1"/>
  <c r="O1858" i="1" s="1"/>
  <c r="R1857" i="1"/>
  <c r="S1857" i="1" s="1"/>
  <c r="M1857" i="1"/>
  <c r="O1857" i="1" s="1"/>
  <c r="R1856" i="1"/>
  <c r="S1856" i="1" s="1"/>
  <c r="M1856" i="1"/>
  <c r="O1856" i="1" s="1"/>
  <c r="R1855" i="1"/>
  <c r="S1855" i="1" s="1"/>
  <c r="O1855" i="1"/>
  <c r="M1855" i="1"/>
  <c r="R1854" i="1"/>
  <c r="M1854" i="1"/>
  <c r="O1854" i="1" s="1"/>
  <c r="R1853" i="1"/>
  <c r="M1853" i="1"/>
  <c r="O1853" i="1" s="1"/>
  <c r="R1852" i="1"/>
  <c r="M1852" i="1"/>
  <c r="O1852" i="1" s="1"/>
  <c r="R1851" i="1"/>
  <c r="M1851" i="1"/>
  <c r="O1851" i="1" s="1"/>
  <c r="S1850" i="1"/>
  <c r="R1850" i="1"/>
  <c r="M1850" i="1"/>
  <c r="O1850" i="1" s="1"/>
  <c r="R1849" i="1"/>
  <c r="M1849" i="1"/>
  <c r="O1849" i="1" s="1"/>
  <c r="R1848" i="1"/>
  <c r="S1848" i="1" s="1"/>
  <c r="M1848" i="1"/>
  <c r="O1848" i="1" s="1"/>
  <c r="R1847" i="1"/>
  <c r="S1847" i="1" s="1"/>
  <c r="M1847" i="1"/>
  <c r="O1847" i="1" s="1"/>
  <c r="R1846" i="1"/>
  <c r="O1846" i="1"/>
  <c r="M1846" i="1"/>
  <c r="R1845" i="1"/>
  <c r="M1845" i="1"/>
  <c r="O1845" i="1" s="1"/>
  <c r="R1844" i="1"/>
  <c r="M1844" i="1"/>
  <c r="O1844" i="1" s="1"/>
  <c r="R1843" i="1"/>
  <c r="M1843" i="1"/>
  <c r="O1843" i="1" s="1"/>
  <c r="R1842" i="1"/>
  <c r="M1842" i="1"/>
  <c r="O1842" i="1" s="1"/>
  <c r="S1841" i="1"/>
  <c r="R1841" i="1"/>
  <c r="M1841" i="1"/>
  <c r="O1841" i="1" s="1"/>
  <c r="R1840" i="1"/>
  <c r="M1840" i="1"/>
  <c r="O1840" i="1" s="1"/>
  <c r="R1839" i="1"/>
  <c r="S1839" i="1" s="1"/>
  <c r="M1839" i="1"/>
  <c r="O1839" i="1" s="1"/>
  <c r="R1838" i="1"/>
  <c r="S1838" i="1" s="1"/>
  <c r="M1838" i="1"/>
  <c r="O1838" i="1" s="1"/>
  <c r="R1837" i="1"/>
  <c r="O1837" i="1"/>
  <c r="M1837" i="1"/>
  <c r="R1836" i="1"/>
  <c r="M1836" i="1"/>
  <c r="O1836" i="1" s="1"/>
  <c r="R1835" i="1"/>
  <c r="S1835" i="1" s="1"/>
  <c r="M1835" i="1"/>
  <c r="O1835" i="1" s="1"/>
  <c r="R1834" i="1"/>
  <c r="M1834" i="1"/>
  <c r="O1834" i="1" s="1"/>
  <c r="R1833" i="1"/>
  <c r="M1833" i="1"/>
  <c r="O1833" i="1" s="1"/>
  <c r="S1832" i="1"/>
  <c r="R1832" i="1"/>
  <c r="M1832" i="1"/>
  <c r="O1832" i="1" s="1"/>
  <c r="R1831" i="1"/>
  <c r="M1831" i="1"/>
  <c r="O1831" i="1" s="1"/>
  <c r="R1830" i="1"/>
  <c r="S1830" i="1" s="1"/>
  <c r="M1830" i="1"/>
  <c r="O1830" i="1" s="1"/>
  <c r="R1829" i="1"/>
  <c r="S1829" i="1" s="1"/>
  <c r="M1829" i="1"/>
  <c r="O1829" i="1" s="1"/>
  <c r="R1828" i="1"/>
  <c r="S1828" i="1" s="1"/>
  <c r="O1828" i="1"/>
  <c r="M1828" i="1"/>
  <c r="R1827" i="1"/>
  <c r="M1827" i="1"/>
  <c r="O1827" i="1" s="1"/>
  <c r="R1826" i="1"/>
  <c r="M1826" i="1"/>
  <c r="O1826" i="1" s="1"/>
  <c r="R1825" i="1"/>
  <c r="M1825" i="1"/>
  <c r="O1825" i="1" s="1"/>
  <c r="R1824" i="1"/>
  <c r="M1824" i="1"/>
  <c r="O1824" i="1" s="1"/>
  <c r="S1823" i="1"/>
  <c r="R1823" i="1"/>
  <c r="M1823" i="1"/>
  <c r="O1823" i="1" s="1"/>
  <c r="R1822" i="1"/>
  <c r="M1822" i="1"/>
  <c r="O1822" i="1" s="1"/>
  <c r="R1821" i="1"/>
  <c r="S1821" i="1" s="1"/>
  <c r="M1821" i="1"/>
  <c r="O1821" i="1" s="1"/>
  <c r="R1820" i="1"/>
  <c r="S1820" i="1" s="1"/>
  <c r="M1820" i="1"/>
  <c r="O1820" i="1" s="1"/>
  <c r="R1819" i="1"/>
  <c r="M1819" i="1"/>
  <c r="O1819" i="1" s="1"/>
  <c r="R1818" i="1"/>
  <c r="M1818" i="1"/>
  <c r="O1818" i="1" s="1"/>
  <c r="S1818" i="1" s="1"/>
  <c r="R1817" i="1"/>
  <c r="M1817" i="1"/>
  <c r="O1817" i="1" s="1"/>
  <c r="S1817" i="1" s="1"/>
  <c r="R1816" i="1"/>
  <c r="M1816" i="1"/>
  <c r="O1816" i="1" s="1"/>
  <c r="R1815" i="1"/>
  <c r="S1815" i="1" s="1"/>
  <c r="M1815" i="1"/>
  <c r="O1815" i="1" s="1"/>
  <c r="R1814" i="1"/>
  <c r="O1814" i="1"/>
  <c r="M1814" i="1"/>
  <c r="R1813" i="1"/>
  <c r="O1813" i="1"/>
  <c r="M1813" i="1"/>
  <c r="R1812" i="1"/>
  <c r="S1812" i="1" s="1"/>
  <c r="M1812" i="1"/>
  <c r="O1812" i="1" s="1"/>
  <c r="R1811" i="1"/>
  <c r="M1811" i="1"/>
  <c r="O1811" i="1" s="1"/>
  <c r="R1810" i="1"/>
  <c r="M1810" i="1"/>
  <c r="O1810" i="1" s="1"/>
  <c r="R1809" i="1"/>
  <c r="M1809" i="1"/>
  <c r="O1809" i="1" s="1"/>
  <c r="S1809" i="1" s="1"/>
  <c r="R1808" i="1"/>
  <c r="M1808" i="1"/>
  <c r="O1808" i="1" s="1"/>
  <c r="S1808" i="1" s="1"/>
  <c r="R1807" i="1"/>
  <c r="O1807" i="1"/>
  <c r="M1807" i="1"/>
  <c r="R1806" i="1"/>
  <c r="S1806" i="1" s="1"/>
  <c r="M1806" i="1"/>
  <c r="O1806" i="1" s="1"/>
  <c r="R1805" i="1"/>
  <c r="O1805" i="1"/>
  <c r="M1805" i="1"/>
  <c r="R1804" i="1"/>
  <c r="O1804" i="1"/>
  <c r="M1804" i="1"/>
  <c r="R1803" i="1"/>
  <c r="S1803" i="1" s="1"/>
  <c r="M1803" i="1"/>
  <c r="O1803" i="1" s="1"/>
  <c r="R1802" i="1"/>
  <c r="M1802" i="1"/>
  <c r="O1802" i="1" s="1"/>
  <c r="R1801" i="1"/>
  <c r="S1801" i="1" s="1"/>
  <c r="M1801" i="1"/>
  <c r="O1801" i="1" s="1"/>
  <c r="R1800" i="1"/>
  <c r="M1800" i="1"/>
  <c r="O1800" i="1" s="1"/>
  <c r="S1800" i="1" s="1"/>
  <c r="R1799" i="1"/>
  <c r="M1799" i="1"/>
  <c r="O1799" i="1" s="1"/>
  <c r="S1799" i="1" s="1"/>
  <c r="R1798" i="1"/>
  <c r="M1798" i="1"/>
  <c r="O1798" i="1" s="1"/>
  <c r="R1797" i="1"/>
  <c r="S1797" i="1" s="1"/>
  <c r="M1797" i="1"/>
  <c r="O1797" i="1" s="1"/>
  <c r="R1796" i="1"/>
  <c r="S1796" i="1" s="1"/>
  <c r="O1796" i="1"/>
  <c r="M1796" i="1"/>
  <c r="R1795" i="1"/>
  <c r="O1795" i="1"/>
  <c r="M1795" i="1"/>
  <c r="S1794" i="1"/>
  <c r="R1794" i="1"/>
  <c r="M1794" i="1"/>
  <c r="O1794" i="1" s="1"/>
  <c r="R1793" i="1"/>
  <c r="S1793" i="1" s="1"/>
  <c r="M1793" i="1"/>
  <c r="O1793" i="1" s="1"/>
  <c r="R1792" i="1"/>
  <c r="M1792" i="1"/>
  <c r="O1792" i="1" s="1"/>
  <c r="R1791" i="1"/>
  <c r="M1791" i="1"/>
  <c r="O1791" i="1" s="1"/>
  <c r="S1791" i="1" s="1"/>
  <c r="S1790" i="1"/>
  <c r="R1790" i="1"/>
  <c r="M1790" i="1"/>
  <c r="O1790" i="1" s="1"/>
  <c r="R1789" i="1"/>
  <c r="M1789" i="1"/>
  <c r="O1789" i="1" s="1"/>
  <c r="R1788" i="1"/>
  <c r="S1788" i="1" s="1"/>
  <c r="M1788" i="1"/>
  <c r="O1788" i="1" s="1"/>
  <c r="R1787" i="1"/>
  <c r="O1787" i="1"/>
  <c r="M1787" i="1"/>
  <c r="R1786" i="1"/>
  <c r="O1786" i="1"/>
  <c r="M1786" i="1"/>
  <c r="R1785" i="1"/>
  <c r="S1785" i="1" s="1"/>
  <c r="M1785" i="1"/>
  <c r="O1785" i="1" s="1"/>
  <c r="R1784" i="1"/>
  <c r="M1784" i="1"/>
  <c r="O1784" i="1" s="1"/>
  <c r="R1783" i="1"/>
  <c r="M1783" i="1"/>
  <c r="O1783" i="1" s="1"/>
  <c r="R1782" i="1"/>
  <c r="M1782" i="1"/>
  <c r="O1782" i="1" s="1"/>
  <c r="S1782" i="1" s="1"/>
  <c r="S1781" i="1"/>
  <c r="R1781" i="1"/>
  <c r="M1781" i="1"/>
  <c r="O1781" i="1" s="1"/>
  <c r="R1780" i="1"/>
  <c r="O1780" i="1"/>
  <c r="M1780" i="1"/>
  <c r="R1779" i="1"/>
  <c r="S1779" i="1" s="1"/>
  <c r="M1779" i="1"/>
  <c r="O1779" i="1" s="1"/>
  <c r="R1778" i="1"/>
  <c r="O1778" i="1"/>
  <c r="M1778" i="1"/>
  <c r="R1777" i="1"/>
  <c r="O1777" i="1"/>
  <c r="M1777" i="1"/>
  <c r="R1776" i="1"/>
  <c r="S1776" i="1" s="1"/>
  <c r="M1776" i="1"/>
  <c r="O1776" i="1" s="1"/>
  <c r="R1775" i="1"/>
  <c r="M1775" i="1"/>
  <c r="O1775" i="1" s="1"/>
  <c r="R1774" i="1"/>
  <c r="S1774" i="1" s="1"/>
  <c r="M1774" i="1"/>
  <c r="O1774" i="1" s="1"/>
  <c r="R1773" i="1"/>
  <c r="M1773" i="1"/>
  <c r="O1773" i="1" s="1"/>
  <c r="S1773" i="1" s="1"/>
  <c r="R1772" i="1"/>
  <c r="M1772" i="1"/>
  <c r="O1772" i="1" s="1"/>
  <c r="S1772" i="1" s="1"/>
  <c r="R1771" i="1"/>
  <c r="M1771" i="1"/>
  <c r="O1771" i="1" s="1"/>
  <c r="R1770" i="1"/>
  <c r="S1770" i="1" s="1"/>
  <c r="M1770" i="1"/>
  <c r="O1770" i="1" s="1"/>
  <c r="R1769" i="1"/>
  <c r="S1769" i="1" s="1"/>
  <c r="O1769" i="1"/>
  <c r="M1769" i="1"/>
  <c r="R1768" i="1"/>
  <c r="O1768" i="1"/>
  <c r="M1768" i="1"/>
  <c r="S1767" i="1"/>
  <c r="R1767" i="1"/>
  <c r="M1767" i="1"/>
  <c r="O1767" i="1" s="1"/>
  <c r="R1766" i="1"/>
  <c r="S1766" i="1" s="1"/>
  <c r="M1766" i="1"/>
  <c r="O1766" i="1" s="1"/>
  <c r="R1765" i="1"/>
  <c r="M1765" i="1"/>
  <c r="O1765" i="1" s="1"/>
  <c r="R1764" i="1"/>
  <c r="M1764" i="1"/>
  <c r="O1764" i="1" s="1"/>
  <c r="S1764" i="1" s="1"/>
  <c r="R1763" i="1"/>
  <c r="M1763" i="1"/>
  <c r="O1763" i="1" s="1"/>
  <c r="S1763" i="1" s="1"/>
  <c r="R1762" i="1"/>
  <c r="M1762" i="1"/>
  <c r="O1762" i="1" s="1"/>
  <c r="R1761" i="1"/>
  <c r="S1761" i="1" s="1"/>
  <c r="M1761" i="1"/>
  <c r="O1761" i="1" s="1"/>
  <c r="R1760" i="1"/>
  <c r="O1760" i="1"/>
  <c r="M1760" i="1"/>
  <c r="R1759" i="1"/>
  <c r="O1759" i="1"/>
  <c r="M1759" i="1"/>
  <c r="R1758" i="1"/>
  <c r="S1758" i="1" s="1"/>
  <c r="M1758" i="1"/>
  <c r="O1758" i="1" s="1"/>
  <c r="R1757" i="1"/>
  <c r="M1757" i="1"/>
  <c r="O1757" i="1" s="1"/>
  <c r="R1756" i="1"/>
  <c r="M1756" i="1"/>
  <c r="O1756" i="1" s="1"/>
  <c r="R1755" i="1"/>
  <c r="M1755" i="1"/>
  <c r="O1755" i="1" s="1"/>
  <c r="S1755" i="1" s="1"/>
  <c r="R1754" i="1"/>
  <c r="M1754" i="1"/>
  <c r="O1754" i="1" s="1"/>
  <c r="S1754" i="1" s="1"/>
  <c r="R1753" i="1"/>
  <c r="O1753" i="1"/>
  <c r="M1753" i="1"/>
  <c r="R1752" i="1"/>
  <c r="S1752" i="1" s="1"/>
  <c r="O1752" i="1"/>
  <c r="M1752" i="1"/>
  <c r="R1751" i="1"/>
  <c r="S1751" i="1" s="1"/>
  <c r="M1751" i="1"/>
  <c r="O1751" i="1" s="1"/>
  <c r="R1750" i="1"/>
  <c r="O1750" i="1"/>
  <c r="S1750" i="1" s="1"/>
  <c r="M1750" i="1"/>
  <c r="R1749" i="1"/>
  <c r="S1749" i="1" s="1"/>
  <c r="O1749" i="1"/>
  <c r="M1749" i="1"/>
  <c r="R1748" i="1"/>
  <c r="S1748" i="1" s="1"/>
  <c r="M1748" i="1"/>
  <c r="O1748" i="1" s="1"/>
  <c r="R1747" i="1"/>
  <c r="O1747" i="1"/>
  <c r="S1747" i="1" s="1"/>
  <c r="M1747" i="1"/>
  <c r="R1746" i="1"/>
  <c r="S1746" i="1" s="1"/>
  <c r="O1746" i="1"/>
  <c r="M1746" i="1"/>
  <c r="R1745" i="1"/>
  <c r="S1745" i="1" s="1"/>
  <c r="M1745" i="1"/>
  <c r="O1745" i="1" s="1"/>
  <c r="R1744" i="1"/>
  <c r="O1744" i="1"/>
  <c r="S1744" i="1" s="1"/>
  <c r="M1744" i="1"/>
  <c r="R1743" i="1"/>
  <c r="S1743" i="1" s="1"/>
  <c r="O1743" i="1"/>
  <c r="M1743" i="1"/>
  <c r="R1742" i="1"/>
  <c r="S1742" i="1" s="1"/>
  <c r="M1742" i="1"/>
  <c r="O1742" i="1" s="1"/>
  <c r="R1741" i="1"/>
  <c r="O1741" i="1"/>
  <c r="M1741" i="1"/>
  <c r="Q1740" i="1"/>
  <c r="P1740" i="1"/>
  <c r="N1740" i="1"/>
  <c r="L1740" i="1"/>
  <c r="K1740" i="1"/>
  <c r="R1739" i="1"/>
  <c r="O1739" i="1"/>
  <c r="R1738" i="1"/>
  <c r="S1738" i="1" s="1"/>
  <c r="O1738" i="1"/>
  <c r="R1737" i="1"/>
  <c r="S1737" i="1" s="1"/>
  <c r="O1737" i="1"/>
  <c r="R1736" i="1"/>
  <c r="S1736" i="1" s="1"/>
  <c r="O1736" i="1"/>
  <c r="R1735" i="1"/>
  <c r="O1735" i="1"/>
  <c r="M1735" i="1"/>
  <c r="R1734" i="1"/>
  <c r="M1734" i="1"/>
  <c r="O1734" i="1" s="1"/>
  <c r="R1733" i="1"/>
  <c r="M1733" i="1"/>
  <c r="O1733" i="1" s="1"/>
  <c r="S1733" i="1" s="1"/>
  <c r="R1732" i="1"/>
  <c r="S1732" i="1" s="1"/>
  <c r="O1732" i="1"/>
  <c r="M1732" i="1"/>
  <c r="R1731" i="1"/>
  <c r="S1731" i="1" s="1"/>
  <c r="M1731" i="1"/>
  <c r="O1731" i="1" s="1"/>
  <c r="S1730" i="1"/>
  <c r="R1730" i="1"/>
  <c r="O1730" i="1"/>
  <c r="R1729" i="1"/>
  <c r="O1729" i="1"/>
  <c r="S1729" i="1" s="1"/>
  <c r="M1729" i="1"/>
  <c r="R1728" i="1"/>
  <c r="S1728" i="1" s="1"/>
  <c r="O1728" i="1"/>
  <c r="M1728" i="1"/>
  <c r="R1727" i="1"/>
  <c r="S1727" i="1" s="1"/>
  <c r="M1727" i="1"/>
  <c r="O1727" i="1" s="1"/>
  <c r="R1726" i="1"/>
  <c r="O1726" i="1"/>
  <c r="S1726" i="1" s="1"/>
  <c r="M1726" i="1"/>
  <c r="R1725" i="1"/>
  <c r="S1725" i="1" s="1"/>
  <c r="O1725" i="1"/>
  <c r="M1725" i="1"/>
  <c r="R1724" i="1"/>
  <c r="S1724" i="1" s="1"/>
  <c r="M1724" i="1"/>
  <c r="O1724" i="1" s="1"/>
  <c r="R1723" i="1"/>
  <c r="O1723" i="1"/>
  <c r="S1723" i="1" s="1"/>
  <c r="M1723" i="1"/>
  <c r="R1722" i="1"/>
  <c r="S1722" i="1" s="1"/>
  <c r="O1722" i="1"/>
  <c r="M1722" i="1"/>
  <c r="R1721" i="1"/>
  <c r="S1721" i="1" s="1"/>
  <c r="M1721" i="1"/>
  <c r="O1721" i="1" s="1"/>
  <c r="R1720" i="1"/>
  <c r="O1720" i="1"/>
  <c r="S1720" i="1" s="1"/>
  <c r="M1720" i="1"/>
  <c r="R1719" i="1"/>
  <c r="S1719" i="1" s="1"/>
  <c r="O1719" i="1"/>
  <c r="M1719" i="1"/>
  <c r="R1718" i="1"/>
  <c r="S1718" i="1" s="1"/>
  <c r="M1718" i="1"/>
  <c r="O1718" i="1" s="1"/>
  <c r="R1717" i="1"/>
  <c r="O1717" i="1"/>
  <c r="S1717" i="1" s="1"/>
  <c r="M1717" i="1"/>
  <c r="R1716" i="1"/>
  <c r="S1716" i="1" s="1"/>
  <c r="O1716" i="1"/>
  <c r="M1716" i="1"/>
  <c r="R1715" i="1"/>
  <c r="S1715" i="1" s="1"/>
  <c r="M1715" i="1"/>
  <c r="O1715" i="1" s="1"/>
  <c r="R1714" i="1"/>
  <c r="O1714" i="1"/>
  <c r="S1714" i="1" s="1"/>
  <c r="M1714" i="1"/>
  <c r="R1713" i="1"/>
  <c r="S1713" i="1" s="1"/>
  <c r="O1713" i="1"/>
  <c r="M1713" i="1"/>
  <c r="R1712" i="1"/>
  <c r="S1712" i="1" s="1"/>
  <c r="M1712" i="1"/>
  <c r="O1712" i="1" s="1"/>
  <c r="R1711" i="1"/>
  <c r="O1711" i="1"/>
  <c r="S1711" i="1" s="1"/>
  <c r="M1711" i="1"/>
  <c r="R1710" i="1"/>
  <c r="S1710" i="1" s="1"/>
  <c r="O1710" i="1"/>
  <c r="M1710" i="1"/>
  <c r="R1709" i="1"/>
  <c r="S1709" i="1" s="1"/>
  <c r="M1709" i="1"/>
  <c r="O1709" i="1" s="1"/>
  <c r="R1708" i="1"/>
  <c r="O1708" i="1"/>
  <c r="S1708" i="1" s="1"/>
  <c r="M1708" i="1"/>
  <c r="R1707" i="1"/>
  <c r="S1707" i="1" s="1"/>
  <c r="O1707" i="1"/>
  <c r="M1707" i="1"/>
  <c r="R1706" i="1"/>
  <c r="S1706" i="1" s="1"/>
  <c r="M1706" i="1"/>
  <c r="O1706" i="1" s="1"/>
  <c r="R1705" i="1"/>
  <c r="O1705" i="1"/>
  <c r="S1705" i="1" s="1"/>
  <c r="M1705" i="1"/>
  <c r="R1704" i="1"/>
  <c r="S1704" i="1" s="1"/>
  <c r="O1704" i="1"/>
  <c r="M1704" i="1"/>
  <c r="R1703" i="1"/>
  <c r="S1703" i="1" s="1"/>
  <c r="M1703" i="1"/>
  <c r="O1703" i="1" s="1"/>
  <c r="R1702" i="1"/>
  <c r="O1702" i="1"/>
  <c r="S1702" i="1" s="1"/>
  <c r="M1702" i="1"/>
  <c r="R1701" i="1"/>
  <c r="S1701" i="1" s="1"/>
  <c r="O1701" i="1"/>
  <c r="M1701" i="1"/>
  <c r="R1700" i="1"/>
  <c r="S1700" i="1" s="1"/>
  <c r="M1700" i="1"/>
  <c r="O1700" i="1" s="1"/>
  <c r="R1699" i="1"/>
  <c r="O1699" i="1"/>
  <c r="S1699" i="1" s="1"/>
  <c r="M1699" i="1"/>
  <c r="R1698" i="1"/>
  <c r="S1698" i="1" s="1"/>
  <c r="O1698" i="1"/>
  <c r="M1698" i="1"/>
  <c r="R1697" i="1"/>
  <c r="S1697" i="1" s="1"/>
  <c r="M1697" i="1"/>
  <c r="O1697" i="1" s="1"/>
  <c r="R1696" i="1"/>
  <c r="O1696" i="1"/>
  <c r="S1696" i="1" s="1"/>
  <c r="M1696" i="1"/>
  <c r="R1695" i="1"/>
  <c r="S1695" i="1" s="1"/>
  <c r="O1695" i="1"/>
  <c r="M1695" i="1"/>
  <c r="R1694" i="1"/>
  <c r="S1694" i="1" s="1"/>
  <c r="M1694" i="1"/>
  <c r="O1694" i="1" s="1"/>
  <c r="R1693" i="1"/>
  <c r="O1693" i="1"/>
  <c r="S1693" i="1" s="1"/>
  <c r="M1693" i="1"/>
  <c r="R1692" i="1"/>
  <c r="S1692" i="1" s="1"/>
  <c r="O1692" i="1"/>
  <c r="M1692" i="1"/>
  <c r="R1691" i="1"/>
  <c r="S1691" i="1" s="1"/>
  <c r="M1691" i="1"/>
  <c r="O1691" i="1" s="1"/>
  <c r="R1690" i="1"/>
  <c r="O1690" i="1"/>
  <c r="S1690" i="1" s="1"/>
  <c r="M1690" i="1"/>
  <c r="R1689" i="1"/>
  <c r="S1689" i="1" s="1"/>
  <c r="O1689" i="1"/>
  <c r="M1689" i="1"/>
  <c r="R1688" i="1"/>
  <c r="S1688" i="1" s="1"/>
  <c r="M1688" i="1"/>
  <c r="O1688" i="1" s="1"/>
  <c r="R1687" i="1"/>
  <c r="O1687" i="1"/>
  <c r="S1687" i="1" s="1"/>
  <c r="M1687" i="1"/>
  <c r="R1686" i="1"/>
  <c r="S1686" i="1" s="1"/>
  <c r="O1686" i="1"/>
  <c r="M1686" i="1"/>
  <c r="R1685" i="1"/>
  <c r="S1685" i="1" s="1"/>
  <c r="M1685" i="1"/>
  <c r="O1685" i="1" s="1"/>
  <c r="R1684" i="1"/>
  <c r="O1684" i="1"/>
  <c r="S1684" i="1" s="1"/>
  <c r="M1684" i="1"/>
  <c r="R1683" i="1"/>
  <c r="S1683" i="1" s="1"/>
  <c r="O1683" i="1"/>
  <c r="M1683" i="1"/>
  <c r="R1682" i="1"/>
  <c r="S1682" i="1" s="1"/>
  <c r="M1682" i="1"/>
  <c r="O1682" i="1" s="1"/>
  <c r="R1681" i="1"/>
  <c r="O1681" i="1"/>
  <c r="S1681" i="1" s="1"/>
  <c r="M1681" i="1"/>
  <c r="R1680" i="1"/>
  <c r="S1680" i="1" s="1"/>
  <c r="O1680" i="1"/>
  <c r="M1680" i="1"/>
  <c r="R1679" i="1"/>
  <c r="S1679" i="1" s="1"/>
  <c r="M1679" i="1"/>
  <c r="O1679" i="1" s="1"/>
  <c r="R1678" i="1"/>
  <c r="O1678" i="1"/>
  <c r="S1678" i="1" s="1"/>
  <c r="M1678" i="1"/>
  <c r="R1677" i="1"/>
  <c r="S1677" i="1" s="1"/>
  <c r="O1677" i="1"/>
  <c r="M1677" i="1"/>
  <c r="R1676" i="1"/>
  <c r="S1676" i="1" s="1"/>
  <c r="M1676" i="1"/>
  <c r="O1676" i="1" s="1"/>
  <c r="R1675" i="1"/>
  <c r="O1675" i="1"/>
  <c r="S1675" i="1" s="1"/>
  <c r="M1675" i="1"/>
  <c r="R1674" i="1"/>
  <c r="S1674" i="1" s="1"/>
  <c r="O1674" i="1"/>
  <c r="M1674" i="1"/>
  <c r="R1673" i="1"/>
  <c r="S1673" i="1" s="1"/>
  <c r="M1673" i="1"/>
  <c r="O1673" i="1" s="1"/>
  <c r="R1672" i="1"/>
  <c r="O1672" i="1"/>
  <c r="S1672" i="1" s="1"/>
  <c r="M1672" i="1"/>
  <c r="R1671" i="1"/>
  <c r="S1671" i="1" s="1"/>
  <c r="O1671" i="1"/>
  <c r="M1671" i="1"/>
  <c r="R1670" i="1"/>
  <c r="S1670" i="1" s="1"/>
  <c r="M1670" i="1"/>
  <c r="O1670" i="1" s="1"/>
  <c r="R1669" i="1"/>
  <c r="O1669" i="1"/>
  <c r="S1669" i="1" s="1"/>
  <c r="M1669" i="1"/>
  <c r="R1668" i="1"/>
  <c r="S1668" i="1" s="1"/>
  <c r="O1668" i="1"/>
  <c r="M1668" i="1"/>
  <c r="R1667" i="1"/>
  <c r="S1667" i="1" s="1"/>
  <c r="M1667" i="1"/>
  <c r="O1667" i="1" s="1"/>
  <c r="R1666" i="1"/>
  <c r="O1666" i="1"/>
  <c r="S1666" i="1" s="1"/>
  <c r="M1666" i="1"/>
  <c r="R1665" i="1"/>
  <c r="S1665" i="1" s="1"/>
  <c r="O1665" i="1"/>
  <c r="M1665" i="1"/>
  <c r="R1664" i="1"/>
  <c r="S1664" i="1" s="1"/>
  <c r="M1664" i="1"/>
  <c r="O1664" i="1" s="1"/>
  <c r="R1663" i="1"/>
  <c r="O1663" i="1"/>
  <c r="S1663" i="1" s="1"/>
  <c r="M1663" i="1"/>
  <c r="R1662" i="1"/>
  <c r="S1662" i="1" s="1"/>
  <c r="O1662" i="1"/>
  <c r="M1662" i="1"/>
  <c r="R1661" i="1"/>
  <c r="S1661" i="1" s="1"/>
  <c r="M1661" i="1"/>
  <c r="O1661" i="1" s="1"/>
  <c r="R1660" i="1"/>
  <c r="O1660" i="1"/>
  <c r="S1660" i="1" s="1"/>
  <c r="M1660" i="1"/>
  <c r="R1659" i="1"/>
  <c r="S1659" i="1" s="1"/>
  <c r="O1659" i="1"/>
  <c r="M1659" i="1"/>
  <c r="R1658" i="1"/>
  <c r="S1658" i="1" s="1"/>
  <c r="M1658" i="1"/>
  <c r="O1658" i="1" s="1"/>
  <c r="R1657" i="1"/>
  <c r="O1657" i="1"/>
  <c r="S1657" i="1" s="1"/>
  <c r="M1657" i="1"/>
  <c r="R1656" i="1"/>
  <c r="S1656" i="1" s="1"/>
  <c r="O1656" i="1"/>
  <c r="M1656" i="1"/>
  <c r="R1655" i="1"/>
  <c r="S1655" i="1" s="1"/>
  <c r="M1655" i="1"/>
  <c r="O1655" i="1" s="1"/>
  <c r="R1654" i="1"/>
  <c r="O1654" i="1"/>
  <c r="S1654" i="1" s="1"/>
  <c r="M1654" i="1"/>
  <c r="R1653" i="1"/>
  <c r="S1653" i="1" s="1"/>
  <c r="O1653" i="1"/>
  <c r="M1653" i="1"/>
  <c r="R1652" i="1"/>
  <c r="S1652" i="1" s="1"/>
  <c r="M1652" i="1"/>
  <c r="O1652" i="1" s="1"/>
  <c r="R1651" i="1"/>
  <c r="O1651" i="1"/>
  <c r="S1651" i="1" s="1"/>
  <c r="M1651" i="1"/>
  <c r="R1650" i="1"/>
  <c r="S1650" i="1" s="1"/>
  <c r="O1650" i="1"/>
  <c r="M1650" i="1"/>
  <c r="R1649" i="1"/>
  <c r="S1649" i="1" s="1"/>
  <c r="M1649" i="1"/>
  <c r="O1649" i="1" s="1"/>
  <c r="R1648" i="1"/>
  <c r="O1648" i="1"/>
  <c r="S1648" i="1" s="1"/>
  <c r="M1648" i="1"/>
  <c r="R1647" i="1"/>
  <c r="S1647" i="1" s="1"/>
  <c r="O1647" i="1"/>
  <c r="M1647" i="1"/>
  <c r="R1646" i="1"/>
  <c r="S1646" i="1" s="1"/>
  <c r="M1646" i="1"/>
  <c r="O1646" i="1" s="1"/>
  <c r="R1645" i="1"/>
  <c r="O1645" i="1"/>
  <c r="S1645" i="1" s="1"/>
  <c r="M1645" i="1"/>
  <c r="R1644" i="1"/>
  <c r="S1644" i="1" s="1"/>
  <c r="O1644" i="1"/>
  <c r="M1644" i="1"/>
  <c r="R1643" i="1"/>
  <c r="S1643" i="1" s="1"/>
  <c r="M1643" i="1"/>
  <c r="O1643" i="1" s="1"/>
  <c r="R1642" i="1"/>
  <c r="O1642" i="1"/>
  <c r="S1642" i="1" s="1"/>
  <c r="M1642" i="1"/>
  <c r="R1641" i="1"/>
  <c r="S1641" i="1" s="1"/>
  <c r="O1641" i="1"/>
  <c r="M1641" i="1"/>
  <c r="R1640" i="1"/>
  <c r="S1640" i="1" s="1"/>
  <c r="M1640" i="1"/>
  <c r="O1640" i="1" s="1"/>
  <c r="R1639" i="1"/>
  <c r="O1639" i="1"/>
  <c r="S1639" i="1" s="1"/>
  <c r="M1639" i="1"/>
  <c r="R1638" i="1"/>
  <c r="S1638" i="1" s="1"/>
  <c r="O1638" i="1"/>
  <c r="M1638" i="1"/>
  <c r="R1637" i="1"/>
  <c r="S1637" i="1" s="1"/>
  <c r="M1637" i="1"/>
  <c r="O1637" i="1" s="1"/>
  <c r="R1636" i="1"/>
  <c r="O1636" i="1"/>
  <c r="S1636" i="1" s="1"/>
  <c r="M1636" i="1"/>
  <c r="R1635" i="1"/>
  <c r="S1635" i="1" s="1"/>
  <c r="O1635" i="1"/>
  <c r="M1635" i="1"/>
  <c r="R1634" i="1"/>
  <c r="S1634" i="1" s="1"/>
  <c r="M1634" i="1"/>
  <c r="O1634" i="1" s="1"/>
  <c r="R1633" i="1"/>
  <c r="O1633" i="1"/>
  <c r="S1633" i="1" s="1"/>
  <c r="M1633" i="1"/>
  <c r="R1632" i="1"/>
  <c r="S1632" i="1" s="1"/>
  <c r="O1632" i="1"/>
  <c r="M1632" i="1"/>
  <c r="R1631" i="1"/>
  <c r="S1631" i="1" s="1"/>
  <c r="M1631" i="1"/>
  <c r="O1631" i="1" s="1"/>
  <c r="R1630" i="1"/>
  <c r="O1630" i="1"/>
  <c r="S1630" i="1" s="1"/>
  <c r="M1630" i="1"/>
  <c r="R1629" i="1"/>
  <c r="S1629" i="1" s="1"/>
  <c r="O1629" i="1"/>
  <c r="M1629" i="1"/>
  <c r="R1628" i="1"/>
  <c r="S1628" i="1" s="1"/>
  <c r="M1628" i="1"/>
  <c r="O1628" i="1" s="1"/>
  <c r="R1627" i="1"/>
  <c r="O1627" i="1"/>
  <c r="S1627" i="1" s="1"/>
  <c r="M1627" i="1"/>
  <c r="R1626" i="1"/>
  <c r="S1626" i="1" s="1"/>
  <c r="O1626" i="1"/>
  <c r="M1626" i="1"/>
  <c r="R1625" i="1"/>
  <c r="S1625" i="1" s="1"/>
  <c r="M1625" i="1"/>
  <c r="O1625" i="1" s="1"/>
  <c r="R1624" i="1"/>
  <c r="O1624" i="1"/>
  <c r="S1624" i="1" s="1"/>
  <c r="M1624" i="1"/>
  <c r="R1623" i="1"/>
  <c r="S1623" i="1" s="1"/>
  <c r="O1623" i="1"/>
  <c r="M1623" i="1"/>
  <c r="R1622" i="1"/>
  <c r="S1622" i="1" s="1"/>
  <c r="M1622" i="1"/>
  <c r="O1622" i="1" s="1"/>
  <c r="R1621" i="1"/>
  <c r="O1621" i="1"/>
  <c r="S1621" i="1" s="1"/>
  <c r="M1621" i="1"/>
  <c r="R1620" i="1"/>
  <c r="O1620" i="1"/>
  <c r="M1620" i="1"/>
  <c r="R1619" i="1"/>
  <c r="S1619" i="1" s="1"/>
  <c r="M1619" i="1"/>
  <c r="O1619" i="1" s="1"/>
  <c r="R1618" i="1"/>
  <c r="M1618" i="1"/>
  <c r="O1618" i="1" s="1"/>
  <c r="S1618" i="1" s="1"/>
  <c r="R1617" i="1"/>
  <c r="S1617" i="1" s="1"/>
  <c r="O1617" i="1"/>
  <c r="M1617" i="1"/>
  <c r="S1616" i="1"/>
  <c r="R1616" i="1"/>
  <c r="M1616" i="1"/>
  <c r="O1616" i="1" s="1"/>
  <c r="R1615" i="1"/>
  <c r="M1615" i="1"/>
  <c r="O1615" i="1" s="1"/>
  <c r="S1615" i="1" s="1"/>
  <c r="R1614" i="1"/>
  <c r="O1614" i="1"/>
  <c r="M1614" i="1"/>
  <c r="R1613" i="1"/>
  <c r="M1613" i="1"/>
  <c r="O1613" i="1" s="1"/>
  <c r="R1612" i="1"/>
  <c r="O1612" i="1"/>
  <c r="S1612" i="1" s="1"/>
  <c r="M1612" i="1"/>
  <c r="R1611" i="1"/>
  <c r="O1611" i="1"/>
  <c r="M1611" i="1"/>
  <c r="R1610" i="1"/>
  <c r="S1610" i="1" s="1"/>
  <c r="M1610" i="1"/>
  <c r="O1610" i="1" s="1"/>
  <c r="R1609" i="1"/>
  <c r="M1609" i="1"/>
  <c r="O1609" i="1" s="1"/>
  <c r="S1609" i="1" s="1"/>
  <c r="R1608" i="1"/>
  <c r="S1608" i="1" s="1"/>
  <c r="O1608" i="1"/>
  <c r="M1608" i="1"/>
  <c r="S1607" i="1"/>
  <c r="R1607" i="1"/>
  <c r="M1607" i="1"/>
  <c r="O1607" i="1" s="1"/>
  <c r="R1606" i="1"/>
  <c r="M1606" i="1"/>
  <c r="O1606" i="1" s="1"/>
  <c r="S1606" i="1" s="1"/>
  <c r="R1605" i="1"/>
  <c r="O1605" i="1"/>
  <c r="M1605" i="1"/>
  <c r="R1604" i="1"/>
  <c r="S1604" i="1" s="1"/>
  <c r="M1604" i="1"/>
  <c r="O1604" i="1" s="1"/>
  <c r="R1603" i="1"/>
  <c r="O1603" i="1"/>
  <c r="S1603" i="1" s="1"/>
  <c r="M1603" i="1"/>
  <c r="R1602" i="1"/>
  <c r="O1602" i="1"/>
  <c r="M1602" i="1"/>
  <c r="R1601" i="1"/>
  <c r="S1601" i="1" s="1"/>
  <c r="M1601" i="1"/>
  <c r="O1601" i="1" s="1"/>
  <c r="R1600" i="1"/>
  <c r="M1600" i="1"/>
  <c r="O1600" i="1" s="1"/>
  <c r="S1600" i="1" s="1"/>
  <c r="R1599" i="1"/>
  <c r="S1599" i="1" s="1"/>
  <c r="O1599" i="1"/>
  <c r="M1599" i="1"/>
  <c r="S1598" i="1"/>
  <c r="R1598" i="1"/>
  <c r="M1598" i="1"/>
  <c r="O1598" i="1" s="1"/>
  <c r="R1597" i="1"/>
  <c r="M1597" i="1"/>
  <c r="O1597" i="1" s="1"/>
  <c r="S1597" i="1" s="1"/>
  <c r="R1596" i="1"/>
  <c r="O1596" i="1"/>
  <c r="M1596" i="1"/>
  <c r="R1595" i="1"/>
  <c r="M1595" i="1"/>
  <c r="O1595" i="1" s="1"/>
  <c r="R1594" i="1"/>
  <c r="O1594" i="1"/>
  <c r="S1594" i="1" s="1"/>
  <c r="M1594" i="1"/>
  <c r="R1593" i="1"/>
  <c r="O1593" i="1"/>
  <c r="R1592" i="1"/>
  <c r="O1592" i="1"/>
  <c r="M1592" i="1"/>
  <c r="R1591" i="1"/>
  <c r="M1591" i="1"/>
  <c r="O1591" i="1" s="1"/>
  <c r="S1590" i="1"/>
  <c r="R1590" i="1"/>
  <c r="M1590" i="1"/>
  <c r="O1590" i="1" s="1"/>
  <c r="R1589" i="1"/>
  <c r="S1589" i="1" s="1"/>
  <c r="O1589" i="1"/>
  <c r="M1589" i="1"/>
  <c r="R1588" i="1"/>
  <c r="S1588" i="1" s="1"/>
  <c r="M1588" i="1"/>
  <c r="O1588" i="1" s="1"/>
  <c r="R1587" i="1"/>
  <c r="M1587" i="1"/>
  <c r="O1587" i="1" s="1"/>
  <c r="S1587" i="1" s="1"/>
  <c r="R1586" i="1"/>
  <c r="O1586" i="1"/>
  <c r="M1586" i="1"/>
  <c r="R1585" i="1"/>
  <c r="M1585" i="1"/>
  <c r="O1585" i="1" s="1"/>
  <c r="R1584" i="1"/>
  <c r="M1584" i="1"/>
  <c r="O1584" i="1" s="1"/>
  <c r="S1584" i="1" s="1"/>
  <c r="R1583" i="1"/>
  <c r="O1583" i="1"/>
  <c r="M1583" i="1"/>
  <c r="R1582" i="1"/>
  <c r="M1582" i="1"/>
  <c r="O1582" i="1" s="1"/>
  <c r="S1581" i="1"/>
  <c r="R1581" i="1"/>
  <c r="M1581" i="1"/>
  <c r="O1581" i="1" s="1"/>
  <c r="R1580" i="1"/>
  <c r="S1580" i="1" s="1"/>
  <c r="O1580" i="1"/>
  <c r="M1580" i="1"/>
  <c r="R1579" i="1"/>
  <c r="S1579" i="1" s="1"/>
  <c r="M1579" i="1"/>
  <c r="O1579" i="1" s="1"/>
  <c r="R1578" i="1"/>
  <c r="M1578" i="1"/>
  <c r="O1578" i="1" s="1"/>
  <c r="S1578" i="1" s="1"/>
  <c r="R1577" i="1"/>
  <c r="O1577" i="1"/>
  <c r="M1577" i="1"/>
  <c r="R1576" i="1"/>
  <c r="M1576" i="1"/>
  <c r="O1576" i="1" s="1"/>
  <c r="R1575" i="1"/>
  <c r="M1575" i="1"/>
  <c r="O1575" i="1" s="1"/>
  <c r="S1575" i="1" s="1"/>
  <c r="R1574" i="1"/>
  <c r="O1574" i="1"/>
  <c r="M1574" i="1"/>
  <c r="R1573" i="1"/>
  <c r="M1573" i="1"/>
  <c r="O1573" i="1" s="1"/>
  <c r="S1572" i="1"/>
  <c r="R1572" i="1"/>
  <c r="M1572" i="1"/>
  <c r="O1572" i="1" s="1"/>
  <c r="R1571" i="1"/>
  <c r="S1571" i="1" s="1"/>
  <c r="O1571" i="1"/>
  <c r="M1571" i="1"/>
  <c r="R1570" i="1"/>
  <c r="S1570" i="1" s="1"/>
  <c r="M1570" i="1"/>
  <c r="O1570" i="1" s="1"/>
  <c r="R1569" i="1"/>
  <c r="M1569" i="1"/>
  <c r="O1569" i="1" s="1"/>
  <c r="S1569" i="1" s="1"/>
  <c r="R1568" i="1"/>
  <c r="O1568" i="1"/>
  <c r="M1568" i="1"/>
  <c r="R1567" i="1"/>
  <c r="M1567" i="1"/>
  <c r="O1567" i="1" s="1"/>
  <c r="R1566" i="1"/>
  <c r="M1566" i="1"/>
  <c r="O1566" i="1" s="1"/>
  <c r="S1566" i="1" s="1"/>
  <c r="R1565" i="1"/>
  <c r="O1565" i="1"/>
  <c r="M1565" i="1"/>
  <c r="R1564" i="1"/>
  <c r="M1564" i="1"/>
  <c r="O1564" i="1" s="1"/>
  <c r="S1563" i="1"/>
  <c r="R1563" i="1"/>
  <c r="M1563" i="1"/>
  <c r="O1563" i="1" s="1"/>
  <c r="R1562" i="1"/>
  <c r="S1562" i="1" s="1"/>
  <c r="O1562" i="1"/>
  <c r="M1562" i="1"/>
  <c r="R1561" i="1"/>
  <c r="S1561" i="1" s="1"/>
  <c r="M1561" i="1"/>
  <c r="O1561" i="1" s="1"/>
  <c r="R1560" i="1"/>
  <c r="M1560" i="1"/>
  <c r="O1560" i="1" s="1"/>
  <c r="S1560" i="1" s="1"/>
  <c r="R1559" i="1"/>
  <c r="O1559" i="1"/>
  <c r="M1559" i="1"/>
  <c r="R1558" i="1"/>
  <c r="M1558" i="1"/>
  <c r="O1558" i="1" s="1"/>
  <c r="R1557" i="1"/>
  <c r="M1557" i="1"/>
  <c r="O1557" i="1" s="1"/>
  <c r="S1557" i="1" s="1"/>
  <c r="R1556" i="1"/>
  <c r="O1556" i="1"/>
  <c r="M1556" i="1"/>
  <c r="R1555" i="1"/>
  <c r="M1555" i="1"/>
  <c r="O1555" i="1" s="1"/>
  <c r="S1554" i="1"/>
  <c r="R1554" i="1"/>
  <c r="M1554" i="1"/>
  <c r="O1554" i="1" s="1"/>
  <c r="R1553" i="1"/>
  <c r="S1553" i="1" s="1"/>
  <c r="O1553" i="1"/>
  <c r="M1553" i="1"/>
  <c r="R1552" i="1"/>
  <c r="S1552" i="1" s="1"/>
  <c r="M1552" i="1"/>
  <c r="O1552" i="1" s="1"/>
  <c r="R1551" i="1"/>
  <c r="M1551" i="1"/>
  <c r="O1551" i="1" s="1"/>
  <c r="S1551" i="1" s="1"/>
  <c r="R1550" i="1"/>
  <c r="O1550" i="1"/>
  <c r="M1550" i="1"/>
  <c r="R1549" i="1"/>
  <c r="M1549" i="1"/>
  <c r="O1549" i="1" s="1"/>
  <c r="R1548" i="1"/>
  <c r="M1548" i="1"/>
  <c r="O1548" i="1" s="1"/>
  <c r="S1548" i="1" s="1"/>
  <c r="R1547" i="1"/>
  <c r="O1547" i="1"/>
  <c r="M1547" i="1"/>
  <c r="R1546" i="1"/>
  <c r="M1546" i="1"/>
  <c r="O1546" i="1" s="1"/>
  <c r="S1545" i="1"/>
  <c r="R1545" i="1"/>
  <c r="M1545" i="1"/>
  <c r="O1545" i="1" s="1"/>
  <c r="R1544" i="1"/>
  <c r="S1544" i="1" s="1"/>
  <c r="O1544" i="1"/>
  <c r="M1544" i="1"/>
  <c r="R1543" i="1"/>
  <c r="S1543" i="1" s="1"/>
  <c r="M1543" i="1"/>
  <c r="O1543" i="1" s="1"/>
  <c r="R1542" i="1"/>
  <c r="M1542" i="1"/>
  <c r="O1542" i="1" s="1"/>
  <c r="S1542" i="1" s="1"/>
  <c r="R1541" i="1"/>
  <c r="O1541" i="1"/>
  <c r="M1541" i="1"/>
  <c r="R1540" i="1"/>
  <c r="M1540" i="1"/>
  <c r="O1540" i="1" s="1"/>
  <c r="R1539" i="1"/>
  <c r="M1539" i="1"/>
  <c r="O1539" i="1" s="1"/>
  <c r="S1539" i="1" s="1"/>
  <c r="R1538" i="1"/>
  <c r="O1538" i="1"/>
  <c r="M1538" i="1"/>
  <c r="R1537" i="1"/>
  <c r="M1537" i="1"/>
  <c r="O1537" i="1" s="1"/>
  <c r="S1536" i="1"/>
  <c r="R1536" i="1"/>
  <c r="M1536" i="1"/>
  <c r="O1536" i="1" s="1"/>
  <c r="R1535" i="1"/>
  <c r="S1535" i="1" s="1"/>
  <c r="O1535" i="1"/>
  <c r="M1535" i="1"/>
  <c r="R1534" i="1"/>
  <c r="S1534" i="1" s="1"/>
  <c r="M1534" i="1"/>
  <c r="O1534" i="1" s="1"/>
  <c r="R1533" i="1"/>
  <c r="M1533" i="1"/>
  <c r="O1533" i="1" s="1"/>
  <c r="S1533" i="1" s="1"/>
  <c r="R1532" i="1"/>
  <c r="O1532" i="1"/>
  <c r="M1532" i="1"/>
  <c r="R1531" i="1"/>
  <c r="M1531" i="1"/>
  <c r="O1531" i="1" s="1"/>
  <c r="R1530" i="1"/>
  <c r="M1530" i="1"/>
  <c r="O1530" i="1" s="1"/>
  <c r="S1530" i="1" s="1"/>
  <c r="R1529" i="1"/>
  <c r="O1529" i="1"/>
  <c r="M1529" i="1"/>
  <c r="R1528" i="1"/>
  <c r="M1528" i="1"/>
  <c r="O1528" i="1" s="1"/>
  <c r="S1527" i="1"/>
  <c r="R1527" i="1"/>
  <c r="M1527" i="1"/>
  <c r="O1527" i="1" s="1"/>
  <c r="R1526" i="1"/>
  <c r="S1526" i="1" s="1"/>
  <c r="O1526" i="1"/>
  <c r="M1526" i="1"/>
  <c r="R1525" i="1"/>
  <c r="S1525" i="1" s="1"/>
  <c r="M1525" i="1"/>
  <c r="O1525" i="1" s="1"/>
  <c r="R1524" i="1"/>
  <c r="M1524" i="1"/>
  <c r="O1524" i="1" s="1"/>
  <c r="S1524" i="1" s="1"/>
  <c r="R1523" i="1"/>
  <c r="O1523" i="1"/>
  <c r="M1523" i="1"/>
  <c r="R1522" i="1"/>
  <c r="M1522" i="1"/>
  <c r="O1522" i="1" s="1"/>
  <c r="R1521" i="1"/>
  <c r="M1521" i="1"/>
  <c r="O1521" i="1" s="1"/>
  <c r="S1521" i="1" s="1"/>
  <c r="R1520" i="1"/>
  <c r="O1520" i="1"/>
  <c r="M1520" i="1"/>
  <c r="R1519" i="1"/>
  <c r="M1519" i="1"/>
  <c r="O1519" i="1" s="1"/>
  <c r="S1518" i="1"/>
  <c r="R1518" i="1"/>
  <c r="M1518" i="1"/>
  <c r="O1518" i="1" s="1"/>
  <c r="R1517" i="1"/>
  <c r="S1517" i="1" s="1"/>
  <c r="O1517" i="1"/>
  <c r="M1517" i="1"/>
  <c r="R1516" i="1"/>
  <c r="S1516" i="1" s="1"/>
  <c r="M1516" i="1"/>
  <c r="O1516" i="1" s="1"/>
  <c r="R1515" i="1"/>
  <c r="M1515" i="1"/>
  <c r="O1515" i="1" s="1"/>
  <c r="S1515" i="1" s="1"/>
  <c r="R1514" i="1"/>
  <c r="O1514" i="1"/>
  <c r="M1514" i="1"/>
  <c r="R1513" i="1"/>
  <c r="M1513" i="1"/>
  <c r="O1513" i="1" s="1"/>
  <c r="R1512" i="1"/>
  <c r="M1512" i="1"/>
  <c r="O1512" i="1" s="1"/>
  <c r="S1512" i="1" s="1"/>
  <c r="R1511" i="1"/>
  <c r="O1511" i="1"/>
  <c r="M1511" i="1"/>
  <c r="R1510" i="1"/>
  <c r="M1510" i="1"/>
  <c r="O1510" i="1" s="1"/>
  <c r="S1509" i="1"/>
  <c r="R1509" i="1"/>
  <c r="M1509" i="1"/>
  <c r="O1509" i="1" s="1"/>
  <c r="R1508" i="1"/>
  <c r="S1508" i="1" s="1"/>
  <c r="O1508" i="1"/>
  <c r="M1508" i="1"/>
  <c r="R1507" i="1"/>
  <c r="S1507" i="1" s="1"/>
  <c r="M1507" i="1"/>
  <c r="O1507" i="1" s="1"/>
  <c r="R1506" i="1"/>
  <c r="M1506" i="1"/>
  <c r="O1506" i="1" s="1"/>
  <c r="S1506" i="1" s="1"/>
  <c r="R1505" i="1"/>
  <c r="O1505" i="1"/>
  <c r="M1505" i="1"/>
  <c r="R1504" i="1"/>
  <c r="M1504" i="1"/>
  <c r="O1504" i="1" s="1"/>
  <c r="R1503" i="1"/>
  <c r="M1503" i="1"/>
  <c r="O1503" i="1" s="1"/>
  <c r="S1503" i="1" s="1"/>
  <c r="R1502" i="1"/>
  <c r="O1502" i="1"/>
  <c r="M1502" i="1"/>
  <c r="R1501" i="1"/>
  <c r="M1501" i="1"/>
  <c r="O1501" i="1" s="1"/>
  <c r="S1500" i="1"/>
  <c r="R1500" i="1"/>
  <c r="M1500" i="1"/>
  <c r="O1500" i="1" s="1"/>
  <c r="R1499" i="1"/>
  <c r="S1499" i="1" s="1"/>
  <c r="O1499" i="1"/>
  <c r="M1499" i="1"/>
  <c r="R1498" i="1"/>
  <c r="S1498" i="1" s="1"/>
  <c r="M1498" i="1"/>
  <c r="O1498" i="1" s="1"/>
  <c r="R1497" i="1"/>
  <c r="M1497" i="1"/>
  <c r="O1497" i="1" s="1"/>
  <c r="S1497" i="1" s="1"/>
  <c r="R1496" i="1"/>
  <c r="O1496" i="1"/>
  <c r="M1496" i="1"/>
  <c r="R1495" i="1"/>
  <c r="M1495" i="1"/>
  <c r="O1495" i="1" s="1"/>
  <c r="R1494" i="1"/>
  <c r="M1494" i="1"/>
  <c r="O1494" i="1" s="1"/>
  <c r="S1494" i="1" s="1"/>
  <c r="R1493" i="1"/>
  <c r="O1493" i="1"/>
  <c r="M1493" i="1"/>
  <c r="R1492" i="1"/>
  <c r="M1492" i="1"/>
  <c r="O1492" i="1" s="1"/>
  <c r="S1491" i="1"/>
  <c r="R1491" i="1"/>
  <c r="M1491" i="1"/>
  <c r="O1491" i="1" s="1"/>
  <c r="R1490" i="1"/>
  <c r="S1490" i="1" s="1"/>
  <c r="O1490" i="1"/>
  <c r="M1490" i="1"/>
  <c r="R1489" i="1"/>
  <c r="S1489" i="1" s="1"/>
  <c r="M1489" i="1"/>
  <c r="O1489" i="1" s="1"/>
  <c r="R1488" i="1"/>
  <c r="M1488" i="1"/>
  <c r="O1488" i="1" s="1"/>
  <c r="S1488" i="1" s="1"/>
  <c r="R1487" i="1"/>
  <c r="O1487" i="1"/>
  <c r="M1487" i="1"/>
  <c r="R1486" i="1"/>
  <c r="M1486" i="1"/>
  <c r="O1486" i="1" s="1"/>
  <c r="R1485" i="1"/>
  <c r="M1485" i="1"/>
  <c r="O1485" i="1" s="1"/>
  <c r="S1485" i="1" s="1"/>
  <c r="R1484" i="1"/>
  <c r="O1484" i="1"/>
  <c r="M1484" i="1"/>
  <c r="R1483" i="1"/>
  <c r="M1483" i="1"/>
  <c r="O1483" i="1" s="1"/>
  <c r="S1482" i="1"/>
  <c r="R1482" i="1"/>
  <c r="M1482" i="1"/>
  <c r="O1482" i="1" s="1"/>
  <c r="R1481" i="1"/>
  <c r="S1481" i="1" s="1"/>
  <c r="O1481" i="1"/>
  <c r="M1481" i="1"/>
  <c r="R1480" i="1"/>
  <c r="S1480" i="1" s="1"/>
  <c r="M1480" i="1"/>
  <c r="O1480" i="1" s="1"/>
  <c r="R1479" i="1"/>
  <c r="M1479" i="1"/>
  <c r="O1479" i="1" s="1"/>
  <c r="S1479" i="1" s="1"/>
  <c r="R1478" i="1"/>
  <c r="O1478" i="1"/>
  <c r="M1478" i="1"/>
  <c r="R1477" i="1"/>
  <c r="M1477" i="1"/>
  <c r="O1477" i="1" s="1"/>
  <c r="R1476" i="1"/>
  <c r="M1476" i="1"/>
  <c r="O1476" i="1" s="1"/>
  <c r="S1476" i="1" s="1"/>
  <c r="R1475" i="1"/>
  <c r="O1475" i="1"/>
  <c r="M1475" i="1"/>
  <c r="R1474" i="1"/>
  <c r="M1474" i="1"/>
  <c r="O1474" i="1" s="1"/>
  <c r="S1473" i="1"/>
  <c r="R1473" i="1"/>
  <c r="M1473" i="1"/>
  <c r="O1473" i="1" s="1"/>
  <c r="R1472" i="1"/>
  <c r="S1472" i="1" s="1"/>
  <c r="O1472" i="1"/>
  <c r="M1472" i="1"/>
  <c r="R1471" i="1"/>
  <c r="S1471" i="1" s="1"/>
  <c r="M1471" i="1"/>
  <c r="O1471" i="1" s="1"/>
  <c r="R1470" i="1"/>
  <c r="M1470" i="1"/>
  <c r="O1470" i="1" s="1"/>
  <c r="S1470" i="1" s="1"/>
  <c r="R1469" i="1"/>
  <c r="O1469" i="1"/>
  <c r="M1469" i="1"/>
  <c r="R1468" i="1"/>
  <c r="M1468" i="1"/>
  <c r="O1468" i="1" s="1"/>
  <c r="R1467" i="1"/>
  <c r="M1467" i="1"/>
  <c r="O1467" i="1" s="1"/>
  <c r="S1467" i="1" s="1"/>
  <c r="R1466" i="1"/>
  <c r="O1466" i="1"/>
  <c r="M1466" i="1"/>
  <c r="R1465" i="1"/>
  <c r="S1465" i="1" s="1"/>
  <c r="M1465" i="1"/>
  <c r="O1465" i="1" s="1"/>
  <c r="S1464" i="1"/>
  <c r="R1464" i="1"/>
  <c r="M1464" i="1"/>
  <c r="O1464" i="1" s="1"/>
  <c r="R1463" i="1"/>
  <c r="S1463" i="1" s="1"/>
  <c r="O1463" i="1"/>
  <c r="M1463" i="1"/>
  <c r="R1462" i="1"/>
  <c r="S1462" i="1" s="1"/>
  <c r="M1462" i="1"/>
  <c r="O1462" i="1" s="1"/>
  <c r="R1461" i="1"/>
  <c r="M1461" i="1"/>
  <c r="O1461" i="1" s="1"/>
  <c r="S1461" i="1" s="1"/>
  <c r="R1460" i="1"/>
  <c r="O1460" i="1"/>
  <c r="M1460" i="1"/>
  <c r="R1459" i="1"/>
  <c r="M1459" i="1"/>
  <c r="O1459" i="1" s="1"/>
  <c r="R1458" i="1"/>
  <c r="M1458" i="1"/>
  <c r="O1458" i="1" s="1"/>
  <c r="S1458" i="1" s="1"/>
  <c r="R1457" i="1"/>
  <c r="O1457" i="1"/>
  <c r="M1457" i="1"/>
  <c r="R1456" i="1"/>
  <c r="S1456" i="1" s="1"/>
  <c r="M1456" i="1"/>
  <c r="O1456" i="1" s="1"/>
  <c r="S1455" i="1"/>
  <c r="R1455" i="1"/>
  <c r="M1455" i="1"/>
  <c r="O1455" i="1" s="1"/>
  <c r="R1454" i="1"/>
  <c r="S1454" i="1" s="1"/>
  <c r="O1454" i="1"/>
  <c r="M1454" i="1"/>
  <c r="R1453" i="1"/>
  <c r="S1453" i="1" s="1"/>
  <c r="M1453" i="1"/>
  <c r="O1453" i="1" s="1"/>
  <c r="R1452" i="1"/>
  <c r="M1452" i="1"/>
  <c r="O1452" i="1" s="1"/>
  <c r="S1452" i="1" s="1"/>
  <c r="R1451" i="1"/>
  <c r="O1451" i="1"/>
  <c r="M1451" i="1"/>
  <c r="R1450" i="1"/>
  <c r="M1450" i="1"/>
  <c r="O1450" i="1" s="1"/>
  <c r="R1449" i="1"/>
  <c r="M1449" i="1"/>
  <c r="O1449" i="1" s="1"/>
  <c r="S1449" i="1" s="1"/>
  <c r="R1448" i="1"/>
  <c r="O1448" i="1"/>
  <c r="M1448" i="1"/>
  <c r="R1447" i="1"/>
  <c r="S1447" i="1" s="1"/>
  <c r="M1447" i="1"/>
  <c r="O1447" i="1" s="1"/>
  <c r="S1446" i="1"/>
  <c r="R1446" i="1"/>
  <c r="M1446" i="1"/>
  <c r="O1446" i="1" s="1"/>
  <c r="R1445" i="1"/>
  <c r="S1445" i="1" s="1"/>
  <c r="O1445" i="1"/>
  <c r="M1445" i="1"/>
  <c r="R1444" i="1"/>
  <c r="S1444" i="1" s="1"/>
  <c r="M1444" i="1"/>
  <c r="O1444" i="1" s="1"/>
  <c r="R1443" i="1"/>
  <c r="M1443" i="1"/>
  <c r="O1443" i="1" s="1"/>
  <c r="S1443" i="1" s="1"/>
  <c r="R1442" i="1"/>
  <c r="O1442" i="1"/>
  <c r="M1442" i="1"/>
  <c r="R1441" i="1"/>
  <c r="M1441" i="1"/>
  <c r="O1441" i="1" s="1"/>
  <c r="R1440" i="1"/>
  <c r="M1440" i="1"/>
  <c r="O1440" i="1" s="1"/>
  <c r="S1440" i="1" s="1"/>
  <c r="R1439" i="1"/>
  <c r="O1439" i="1"/>
  <c r="M1439" i="1"/>
  <c r="R1438" i="1"/>
  <c r="S1438" i="1" s="1"/>
  <c r="M1438" i="1"/>
  <c r="O1438" i="1" s="1"/>
  <c r="S1437" i="1"/>
  <c r="R1437" i="1"/>
  <c r="M1437" i="1"/>
  <c r="O1437" i="1" s="1"/>
  <c r="R1436" i="1"/>
  <c r="S1436" i="1" s="1"/>
  <c r="O1436" i="1"/>
  <c r="M1436" i="1"/>
  <c r="R1435" i="1"/>
  <c r="S1435" i="1" s="1"/>
  <c r="M1435" i="1"/>
  <c r="O1435" i="1" s="1"/>
  <c r="R1434" i="1"/>
  <c r="O1434" i="1"/>
  <c r="S1434" i="1" s="1"/>
  <c r="M1434" i="1"/>
  <c r="R1433" i="1"/>
  <c r="S1433" i="1" s="1"/>
  <c r="O1433" i="1"/>
  <c r="M1433" i="1"/>
  <c r="S1432" i="1"/>
  <c r="R1432" i="1"/>
  <c r="M1432" i="1"/>
  <c r="O1432" i="1" s="1"/>
  <c r="R1431" i="1"/>
  <c r="M1431" i="1"/>
  <c r="O1431" i="1" s="1"/>
  <c r="S1431" i="1" s="1"/>
  <c r="R1430" i="1"/>
  <c r="S1430" i="1" s="1"/>
  <c r="O1430" i="1"/>
  <c r="M1430" i="1"/>
  <c r="R1429" i="1"/>
  <c r="S1429" i="1" s="1"/>
  <c r="M1429" i="1"/>
  <c r="O1429" i="1" s="1"/>
  <c r="R1428" i="1"/>
  <c r="O1428" i="1"/>
  <c r="S1428" i="1" s="1"/>
  <c r="M1428" i="1"/>
  <c r="R1427" i="1"/>
  <c r="O1427" i="1"/>
  <c r="M1427" i="1"/>
  <c r="R1426" i="1"/>
  <c r="S1426" i="1" s="1"/>
  <c r="M1426" i="1"/>
  <c r="O1426" i="1" s="1"/>
  <c r="R1425" i="1"/>
  <c r="O1425" i="1"/>
  <c r="S1425" i="1" s="1"/>
  <c r="M1425" i="1"/>
  <c r="R1424" i="1"/>
  <c r="S1424" i="1" s="1"/>
  <c r="O1424" i="1"/>
  <c r="M1424" i="1"/>
  <c r="S1423" i="1"/>
  <c r="R1423" i="1"/>
  <c r="M1423" i="1"/>
  <c r="O1423" i="1" s="1"/>
  <c r="S1422" i="1"/>
  <c r="R1422" i="1"/>
  <c r="M1422" i="1"/>
  <c r="O1422" i="1" s="1"/>
  <c r="R1421" i="1"/>
  <c r="S1421" i="1" s="1"/>
  <c r="O1421" i="1"/>
  <c r="M1421" i="1"/>
  <c r="R1420" i="1"/>
  <c r="S1420" i="1" s="1"/>
  <c r="M1420" i="1"/>
  <c r="O1420" i="1" s="1"/>
  <c r="R1419" i="1"/>
  <c r="O1419" i="1"/>
  <c r="S1419" i="1" s="1"/>
  <c r="M1419" i="1"/>
  <c r="R1418" i="1"/>
  <c r="O1418" i="1"/>
  <c r="M1418" i="1"/>
  <c r="R1417" i="1"/>
  <c r="S1417" i="1" s="1"/>
  <c r="M1417" i="1"/>
  <c r="O1417" i="1" s="1"/>
  <c r="R1416" i="1"/>
  <c r="O1416" i="1"/>
  <c r="S1416" i="1" s="1"/>
  <c r="M1416" i="1"/>
  <c r="R1415" i="1"/>
  <c r="S1415" i="1" s="1"/>
  <c r="O1415" i="1"/>
  <c r="M1415" i="1"/>
  <c r="S1414" i="1"/>
  <c r="R1414" i="1"/>
  <c r="M1414" i="1"/>
  <c r="O1414" i="1" s="1"/>
  <c r="S1413" i="1"/>
  <c r="R1413" i="1"/>
  <c r="M1413" i="1"/>
  <c r="O1413" i="1" s="1"/>
  <c r="R1412" i="1"/>
  <c r="S1412" i="1" s="1"/>
  <c r="O1412" i="1"/>
  <c r="M1412" i="1"/>
  <c r="R1411" i="1"/>
  <c r="S1411" i="1" s="1"/>
  <c r="M1411" i="1"/>
  <c r="O1411" i="1" s="1"/>
  <c r="R1410" i="1"/>
  <c r="O1410" i="1"/>
  <c r="S1410" i="1" s="1"/>
  <c r="M1410" i="1"/>
  <c r="R1409" i="1"/>
  <c r="O1409" i="1"/>
  <c r="M1409" i="1"/>
  <c r="R1408" i="1"/>
  <c r="S1408" i="1" s="1"/>
  <c r="M1408" i="1"/>
  <c r="O1408" i="1" s="1"/>
  <c r="R1407" i="1"/>
  <c r="O1407" i="1"/>
  <c r="S1407" i="1" s="1"/>
  <c r="M1407" i="1"/>
  <c r="R1406" i="1"/>
  <c r="S1406" i="1" s="1"/>
  <c r="O1406" i="1"/>
  <c r="M1406" i="1"/>
  <c r="S1405" i="1"/>
  <c r="R1405" i="1"/>
  <c r="M1405" i="1"/>
  <c r="O1405" i="1" s="1"/>
  <c r="R1404" i="1"/>
  <c r="M1404" i="1"/>
  <c r="O1404" i="1" s="1"/>
  <c r="S1404" i="1" s="1"/>
  <c r="R1403" i="1"/>
  <c r="S1403" i="1" s="1"/>
  <c r="O1403" i="1"/>
  <c r="M1403" i="1"/>
  <c r="R1402" i="1"/>
  <c r="S1402" i="1" s="1"/>
  <c r="M1402" i="1"/>
  <c r="O1402" i="1" s="1"/>
  <c r="R1401" i="1"/>
  <c r="O1401" i="1"/>
  <c r="S1401" i="1" s="1"/>
  <c r="M1401" i="1"/>
  <c r="R1400" i="1"/>
  <c r="O1400" i="1"/>
  <c r="M1400" i="1"/>
  <c r="R1399" i="1"/>
  <c r="S1399" i="1" s="1"/>
  <c r="M1399" i="1"/>
  <c r="O1399" i="1" s="1"/>
  <c r="R1398" i="1"/>
  <c r="O1398" i="1"/>
  <c r="S1398" i="1" s="1"/>
  <c r="M1398" i="1"/>
  <c r="R1397" i="1"/>
  <c r="S1397" i="1" s="1"/>
  <c r="O1397" i="1"/>
  <c r="M1397" i="1"/>
  <c r="S1396" i="1"/>
  <c r="R1396" i="1"/>
  <c r="M1396" i="1"/>
  <c r="O1396" i="1" s="1"/>
  <c r="R1395" i="1"/>
  <c r="M1395" i="1"/>
  <c r="O1395" i="1" s="1"/>
  <c r="S1395" i="1" s="1"/>
  <c r="R1394" i="1"/>
  <c r="M1394" i="1"/>
  <c r="O1394" i="1" s="1"/>
  <c r="R1393" i="1"/>
  <c r="S1393" i="1" s="1"/>
  <c r="M1393" i="1"/>
  <c r="O1393" i="1" s="1"/>
  <c r="R1392" i="1"/>
  <c r="O1392" i="1"/>
  <c r="S1392" i="1" s="1"/>
  <c r="M1392" i="1"/>
  <c r="R1391" i="1"/>
  <c r="O1391" i="1"/>
  <c r="M1391" i="1"/>
  <c r="R1390" i="1"/>
  <c r="S1390" i="1" s="1"/>
  <c r="M1390" i="1"/>
  <c r="O1390" i="1" s="1"/>
  <c r="R1389" i="1"/>
  <c r="S1389" i="1" s="1"/>
  <c r="O1389" i="1"/>
  <c r="M1389" i="1"/>
  <c r="R1388" i="1"/>
  <c r="M1388" i="1"/>
  <c r="O1388" i="1" s="1"/>
  <c r="S1387" i="1"/>
  <c r="R1387" i="1"/>
  <c r="M1387" i="1"/>
  <c r="O1387" i="1" s="1"/>
  <c r="R1386" i="1"/>
  <c r="M1386" i="1"/>
  <c r="O1386" i="1" s="1"/>
  <c r="S1386" i="1" s="1"/>
  <c r="R1385" i="1"/>
  <c r="M1385" i="1"/>
  <c r="O1385" i="1" s="1"/>
  <c r="R1384" i="1"/>
  <c r="S1384" i="1" s="1"/>
  <c r="M1384" i="1"/>
  <c r="O1384" i="1" s="1"/>
  <c r="R1383" i="1"/>
  <c r="O1383" i="1"/>
  <c r="S1383" i="1" s="1"/>
  <c r="M1383" i="1"/>
  <c r="R1382" i="1"/>
  <c r="O1382" i="1"/>
  <c r="M1382" i="1"/>
  <c r="R1381" i="1"/>
  <c r="S1381" i="1" s="1"/>
  <c r="M1381" i="1"/>
  <c r="O1381" i="1" s="1"/>
  <c r="R1380" i="1"/>
  <c r="S1380" i="1" s="1"/>
  <c r="O1380" i="1"/>
  <c r="M1380" i="1"/>
  <c r="R1379" i="1"/>
  <c r="S1379" i="1" s="1"/>
  <c r="M1379" i="1"/>
  <c r="O1379" i="1" s="1"/>
  <c r="S1378" i="1"/>
  <c r="R1378" i="1"/>
  <c r="M1378" i="1"/>
  <c r="O1378" i="1" s="1"/>
  <c r="S1377" i="1"/>
  <c r="R1377" i="1"/>
  <c r="M1377" i="1"/>
  <c r="O1377" i="1" s="1"/>
  <c r="R1376" i="1"/>
  <c r="M1376" i="1"/>
  <c r="O1376" i="1" s="1"/>
  <c r="R1375" i="1"/>
  <c r="S1375" i="1" s="1"/>
  <c r="M1375" i="1"/>
  <c r="O1375" i="1" s="1"/>
  <c r="R1374" i="1"/>
  <c r="O1374" i="1"/>
  <c r="S1374" i="1" s="1"/>
  <c r="M1374" i="1"/>
  <c r="R1373" i="1"/>
  <c r="O1373" i="1"/>
  <c r="M1373" i="1"/>
  <c r="R1372" i="1"/>
  <c r="S1372" i="1" s="1"/>
  <c r="M1372" i="1"/>
  <c r="O1372" i="1" s="1"/>
  <c r="R1371" i="1"/>
  <c r="S1371" i="1" s="1"/>
  <c r="O1371" i="1"/>
  <c r="M1371" i="1"/>
  <c r="R1370" i="1"/>
  <c r="S1370" i="1" s="1"/>
  <c r="M1370" i="1"/>
  <c r="O1370" i="1" s="1"/>
  <c r="S1369" i="1"/>
  <c r="R1369" i="1"/>
  <c r="M1369" i="1"/>
  <c r="O1369" i="1" s="1"/>
  <c r="R1368" i="1"/>
  <c r="M1368" i="1"/>
  <c r="O1368" i="1" s="1"/>
  <c r="S1368" i="1" s="1"/>
  <c r="R1367" i="1"/>
  <c r="M1367" i="1"/>
  <c r="O1367" i="1" s="1"/>
  <c r="R1366" i="1"/>
  <c r="S1366" i="1" s="1"/>
  <c r="M1366" i="1"/>
  <c r="O1366" i="1" s="1"/>
  <c r="R1365" i="1"/>
  <c r="O1365" i="1"/>
  <c r="S1365" i="1" s="1"/>
  <c r="M1365" i="1"/>
  <c r="R1364" i="1"/>
  <c r="O1364" i="1"/>
  <c r="M1364" i="1"/>
  <c r="R1363" i="1"/>
  <c r="S1363" i="1" s="1"/>
  <c r="M1363" i="1"/>
  <c r="O1363" i="1" s="1"/>
  <c r="R1362" i="1"/>
  <c r="S1362" i="1" s="1"/>
  <c r="O1362" i="1"/>
  <c r="M1362" i="1"/>
  <c r="R1361" i="1"/>
  <c r="M1361" i="1"/>
  <c r="O1361" i="1" s="1"/>
  <c r="S1360" i="1"/>
  <c r="R1360" i="1"/>
  <c r="M1360" i="1"/>
  <c r="O1360" i="1" s="1"/>
  <c r="R1359" i="1"/>
  <c r="M1359" i="1"/>
  <c r="O1359" i="1" s="1"/>
  <c r="S1359" i="1" s="1"/>
  <c r="R1358" i="1"/>
  <c r="M1358" i="1"/>
  <c r="O1358" i="1" s="1"/>
  <c r="R1357" i="1"/>
  <c r="S1357" i="1" s="1"/>
  <c r="M1357" i="1"/>
  <c r="O1357" i="1" s="1"/>
  <c r="R1356" i="1"/>
  <c r="O1356" i="1"/>
  <c r="S1356" i="1" s="1"/>
  <c r="M1356" i="1"/>
  <c r="R1355" i="1"/>
  <c r="O1355" i="1"/>
  <c r="M1355" i="1"/>
  <c r="R1354" i="1"/>
  <c r="S1354" i="1" s="1"/>
  <c r="M1354" i="1"/>
  <c r="O1354" i="1" s="1"/>
  <c r="R1353" i="1"/>
  <c r="S1353" i="1" s="1"/>
  <c r="O1353" i="1"/>
  <c r="M1353" i="1"/>
  <c r="R1352" i="1"/>
  <c r="S1352" i="1" s="1"/>
  <c r="M1352" i="1"/>
  <c r="O1352" i="1" s="1"/>
  <c r="S1351" i="1"/>
  <c r="R1351" i="1"/>
  <c r="M1351" i="1"/>
  <c r="O1351" i="1" s="1"/>
  <c r="S1350" i="1"/>
  <c r="R1350" i="1"/>
  <c r="M1350" i="1"/>
  <c r="O1350" i="1" s="1"/>
  <c r="R1349" i="1"/>
  <c r="M1349" i="1"/>
  <c r="O1349" i="1" s="1"/>
  <c r="R1348" i="1"/>
  <c r="S1348" i="1" s="1"/>
  <c r="M1348" i="1"/>
  <c r="O1348" i="1" s="1"/>
  <c r="R1347" i="1"/>
  <c r="O1347" i="1"/>
  <c r="S1347" i="1" s="1"/>
  <c r="M1347" i="1"/>
  <c r="R1346" i="1"/>
  <c r="O1346" i="1"/>
  <c r="M1346" i="1"/>
  <c r="R1345" i="1"/>
  <c r="S1345" i="1" s="1"/>
  <c r="M1345" i="1"/>
  <c r="O1345" i="1" s="1"/>
  <c r="R1344" i="1"/>
  <c r="S1344" i="1" s="1"/>
  <c r="O1344" i="1"/>
  <c r="M1344" i="1"/>
  <c r="R1343" i="1"/>
  <c r="S1343" i="1" s="1"/>
  <c r="M1343" i="1"/>
  <c r="O1343" i="1" s="1"/>
  <c r="S1342" i="1"/>
  <c r="R1342" i="1"/>
  <c r="M1342" i="1"/>
  <c r="O1342" i="1" s="1"/>
  <c r="R1341" i="1"/>
  <c r="M1341" i="1"/>
  <c r="O1341" i="1" s="1"/>
  <c r="S1341" i="1" s="1"/>
  <c r="R1340" i="1"/>
  <c r="M1340" i="1"/>
  <c r="O1340" i="1" s="1"/>
  <c r="R1339" i="1"/>
  <c r="S1339" i="1" s="1"/>
  <c r="M1339" i="1"/>
  <c r="O1339" i="1" s="1"/>
  <c r="R1338" i="1"/>
  <c r="O1338" i="1"/>
  <c r="M1338" i="1"/>
  <c r="Q1337" i="1"/>
  <c r="P1337" i="1"/>
  <c r="N1337" i="1"/>
  <c r="L1337" i="1"/>
  <c r="K1337" i="1"/>
  <c r="S1336" i="1"/>
  <c r="R1336" i="1"/>
  <c r="O1336" i="1"/>
  <c r="R1335" i="1"/>
  <c r="S1335" i="1" s="1"/>
  <c r="O1335" i="1"/>
  <c r="R1334" i="1"/>
  <c r="S1334" i="1" s="1"/>
  <c r="O1334" i="1"/>
  <c r="R1333" i="1"/>
  <c r="O1333" i="1"/>
  <c r="R1332" i="1"/>
  <c r="O1332" i="1"/>
  <c r="R1331" i="1"/>
  <c r="S1331" i="1" s="1"/>
  <c r="O1331" i="1"/>
  <c r="S1330" i="1"/>
  <c r="R1330" i="1"/>
  <c r="O1330" i="1"/>
  <c r="R1329" i="1"/>
  <c r="S1329" i="1" s="1"/>
  <c r="O1329" i="1"/>
  <c r="R1328" i="1"/>
  <c r="S1328" i="1" s="1"/>
  <c r="O1328" i="1"/>
  <c r="R1327" i="1"/>
  <c r="O1327" i="1"/>
  <c r="R1326" i="1"/>
  <c r="O1326" i="1"/>
  <c r="S1326" i="1" s="1"/>
  <c r="R1325" i="1"/>
  <c r="M1325" i="1"/>
  <c r="O1325" i="1" s="1"/>
  <c r="R1324" i="1"/>
  <c r="O1324" i="1"/>
  <c r="S1324" i="1" s="1"/>
  <c r="M1324" i="1"/>
  <c r="R1323" i="1"/>
  <c r="S1323" i="1" s="1"/>
  <c r="O1323" i="1"/>
  <c r="M1323" i="1"/>
  <c r="R1322" i="1"/>
  <c r="M1322" i="1"/>
  <c r="O1322" i="1" s="1"/>
  <c r="S1322" i="1" s="1"/>
  <c r="R1321" i="1"/>
  <c r="O1321" i="1"/>
  <c r="S1321" i="1" s="1"/>
  <c r="M1321" i="1"/>
  <c r="R1320" i="1"/>
  <c r="S1320" i="1" s="1"/>
  <c r="O1320" i="1"/>
  <c r="M1320" i="1"/>
  <c r="R1319" i="1"/>
  <c r="M1319" i="1"/>
  <c r="O1319" i="1" s="1"/>
  <c r="S1319" i="1" s="1"/>
  <c r="R1318" i="1"/>
  <c r="O1318" i="1"/>
  <c r="S1318" i="1" s="1"/>
  <c r="M1318" i="1"/>
  <c r="R1317" i="1"/>
  <c r="S1317" i="1" s="1"/>
  <c r="O1317" i="1"/>
  <c r="M1317" i="1"/>
  <c r="R1316" i="1"/>
  <c r="M1316" i="1"/>
  <c r="O1316" i="1" s="1"/>
  <c r="S1316" i="1" s="1"/>
  <c r="R1315" i="1"/>
  <c r="O1315" i="1"/>
  <c r="S1315" i="1" s="1"/>
  <c r="M1315" i="1"/>
  <c r="R1314" i="1"/>
  <c r="S1314" i="1" s="1"/>
  <c r="O1314" i="1"/>
  <c r="M1314" i="1"/>
  <c r="R1313" i="1"/>
  <c r="M1313" i="1"/>
  <c r="O1313" i="1" s="1"/>
  <c r="S1313" i="1" s="1"/>
  <c r="R1312" i="1"/>
  <c r="O1312" i="1"/>
  <c r="S1312" i="1" s="1"/>
  <c r="M1312" i="1"/>
  <c r="R1311" i="1"/>
  <c r="S1311" i="1" s="1"/>
  <c r="O1311" i="1"/>
  <c r="M1311" i="1"/>
  <c r="R1310" i="1"/>
  <c r="M1310" i="1"/>
  <c r="O1310" i="1" s="1"/>
  <c r="S1310" i="1" s="1"/>
  <c r="R1309" i="1"/>
  <c r="O1309" i="1"/>
  <c r="S1309" i="1" s="1"/>
  <c r="M1309" i="1"/>
  <c r="R1308" i="1"/>
  <c r="S1308" i="1" s="1"/>
  <c r="O1308" i="1"/>
  <c r="M1308" i="1"/>
  <c r="R1307" i="1"/>
  <c r="M1307" i="1"/>
  <c r="O1307" i="1" s="1"/>
  <c r="S1307" i="1" s="1"/>
  <c r="R1306" i="1"/>
  <c r="O1306" i="1"/>
  <c r="S1306" i="1" s="1"/>
  <c r="M1306" i="1"/>
  <c r="R1305" i="1"/>
  <c r="S1305" i="1" s="1"/>
  <c r="O1305" i="1"/>
  <c r="M1305" i="1"/>
  <c r="R1304" i="1"/>
  <c r="M1304" i="1"/>
  <c r="O1304" i="1" s="1"/>
  <c r="S1304" i="1" s="1"/>
  <c r="R1303" i="1"/>
  <c r="O1303" i="1"/>
  <c r="S1303" i="1" s="1"/>
  <c r="M1303" i="1"/>
  <c r="R1302" i="1"/>
  <c r="S1302" i="1" s="1"/>
  <c r="O1302" i="1"/>
  <c r="M1302" i="1"/>
  <c r="R1301" i="1"/>
  <c r="M1301" i="1"/>
  <c r="O1301" i="1" s="1"/>
  <c r="S1301" i="1" s="1"/>
  <c r="R1300" i="1"/>
  <c r="O1300" i="1"/>
  <c r="S1300" i="1" s="1"/>
  <c r="M1300" i="1"/>
  <c r="R1299" i="1"/>
  <c r="S1299" i="1" s="1"/>
  <c r="O1299" i="1"/>
  <c r="M1299" i="1"/>
  <c r="R1298" i="1"/>
  <c r="M1298" i="1"/>
  <c r="O1298" i="1" s="1"/>
  <c r="S1298" i="1" s="1"/>
  <c r="R1297" i="1"/>
  <c r="O1297" i="1"/>
  <c r="S1297" i="1" s="1"/>
  <c r="M1297" i="1"/>
  <c r="R1296" i="1"/>
  <c r="S1296" i="1" s="1"/>
  <c r="O1296" i="1"/>
  <c r="M1296" i="1"/>
  <c r="R1295" i="1"/>
  <c r="M1295" i="1"/>
  <c r="O1295" i="1" s="1"/>
  <c r="S1295" i="1" s="1"/>
  <c r="R1294" i="1"/>
  <c r="O1294" i="1"/>
  <c r="S1294" i="1" s="1"/>
  <c r="M1294" i="1"/>
  <c r="R1293" i="1"/>
  <c r="S1293" i="1" s="1"/>
  <c r="O1293" i="1"/>
  <c r="M1293" i="1"/>
  <c r="R1292" i="1"/>
  <c r="M1292" i="1"/>
  <c r="O1292" i="1" s="1"/>
  <c r="S1292" i="1" s="1"/>
  <c r="R1291" i="1"/>
  <c r="O1291" i="1"/>
  <c r="S1291" i="1" s="1"/>
  <c r="M1291" i="1"/>
  <c r="R1290" i="1"/>
  <c r="S1290" i="1" s="1"/>
  <c r="O1290" i="1"/>
  <c r="M1290" i="1"/>
  <c r="R1289" i="1"/>
  <c r="M1289" i="1"/>
  <c r="O1289" i="1" s="1"/>
  <c r="S1289" i="1" s="1"/>
  <c r="R1288" i="1"/>
  <c r="O1288" i="1"/>
  <c r="S1288" i="1" s="1"/>
  <c r="M1288" i="1"/>
  <c r="R1287" i="1"/>
  <c r="S1287" i="1" s="1"/>
  <c r="O1287" i="1"/>
  <c r="M1287" i="1"/>
  <c r="R1286" i="1"/>
  <c r="M1286" i="1"/>
  <c r="O1286" i="1" s="1"/>
  <c r="S1286" i="1" s="1"/>
  <c r="R1285" i="1"/>
  <c r="O1285" i="1"/>
  <c r="S1285" i="1" s="1"/>
  <c r="M1285" i="1"/>
  <c r="R1284" i="1"/>
  <c r="S1284" i="1" s="1"/>
  <c r="O1284" i="1"/>
  <c r="M1284" i="1"/>
  <c r="R1283" i="1"/>
  <c r="M1283" i="1"/>
  <c r="O1283" i="1" s="1"/>
  <c r="S1283" i="1" s="1"/>
  <c r="R1282" i="1"/>
  <c r="O1282" i="1"/>
  <c r="S1282" i="1" s="1"/>
  <c r="M1282" i="1"/>
  <c r="R1281" i="1"/>
  <c r="S1281" i="1" s="1"/>
  <c r="O1281" i="1"/>
  <c r="M1281" i="1"/>
  <c r="R1280" i="1"/>
  <c r="M1280" i="1"/>
  <c r="O1280" i="1" s="1"/>
  <c r="S1280" i="1" s="1"/>
  <c r="R1279" i="1"/>
  <c r="O1279" i="1"/>
  <c r="S1279" i="1" s="1"/>
  <c r="M1279" i="1"/>
  <c r="R1278" i="1"/>
  <c r="S1278" i="1" s="1"/>
  <c r="O1278" i="1"/>
  <c r="M1278" i="1"/>
  <c r="R1277" i="1"/>
  <c r="M1277" i="1"/>
  <c r="O1277" i="1" s="1"/>
  <c r="S1277" i="1" s="1"/>
  <c r="R1276" i="1"/>
  <c r="O1276" i="1"/>
  <c r="S1276" i="1" s="1"/>
  <c r="M1276" i="1"/>
  <c r="R1275" i="1"/>
  <c r="S1275" i="1" s="1"/>
  <c r="O1275" i="1"/>
  <c r="M1275" i="1"/>
  <c r="R1274" i="1"/>
  <c r="M1274" i="1"/>
  <c r="O1274" i="1" s="1"/>
  <c r="S1274" i="1" s="1"/>
  <c r="R1273" i="1"/>
  <c r="O1273" i="1"/>
  <c r="S1273" i="1" s="1"/>
  <c r="M1273" i="1"/>
  <c r="R1272" i="1"/>
  <c r="S1272" i="1" s="1"/>
  <c r="O1272" i="1"/>
  <c r="M1272" i="1"/>
  <c r="R1271" i="1"/>
  <c r="M1271" i="1"/>
  <c r="O1271" i="1" s="1"/>
  <c r="S1271" i="1" s="1"/>
  <c r="R1270" i="1"/>
  <c r="O1270" i="1"/>
  <c r="S1270" i="1" s="1"/>
  <c r="M1270" i="1"/>
  <c r="R1269" i="1"/>
  <c r="S1269" i="1" s="1"/>
  <c r="O1269" i="1"/>
  <c r="M1269" i="1"/>
  <c r="R1268" i="1"/>
  <c r="M1268" i="1"/>
  <c r="O1268" i="1" s="1"/>
  <c r="S1268" i="1" s="1"/>
  <c r="R1267" i="1"/>
  <c r="O1267" i="1"/>
  <c r="S1267" i="1" s="1"/>
  <c r="M1267" i="1"/>
  <c r="R1266" i="1"/>
  <c r="S1266" i="1" s="1"/>
  <c r="O1266" i="1"/>
  <c r="M1266" i="1"/>
  <c r="R1265" i="1"/>
  <c r="M1265" i="1"/>
  <c r="O1265" i="1" s="1"/>
  <c r="S1265" i="1" s="1"/>
  <c r="R1264" i="1"/>
  <c r="O1264" i="1"/>
  <c r="S1264" i="1" s="1"/>
  <c r="M1264" i="1"/>
  <c r="R1263" i="1"/>
  <c r="S1263" i="1" s="1"/>
  <c r="O1263" i="1"/>
  <c r="M1263" i="1"/>
  <c r="R1262" i="1"/>
  <c r="M1262" i="1"/>
  <c r="O1262" i="1" s="1"/>
  <c r="S1262" i="1" s="1"/>
  <c r="R1261" i="1"/>
  <c r="O1261" i="1"/>
  <c r="S1261" i="1" s="1"/>
  <c r="M1261" i="1"/>
  <c r="R1260" i="1"/>
  <c r="S1260" i="1" s="1"/>
  <c r="O1260" i="1"/>
  <c r="M1260" i="1"/>
  <c r="R1259" i="1"/>
  <c r="M1259" i="1"/>
  <c r="O1259" i="1" s="1"/>
  <c r="S1259" i="1" s="1"/>
  <c r="R1258" i="1"/>
  <c r="O1258" i="1"/>
  <c r="S1258" i="1" s="1"/>
  <c r="M1258" i="1"/>
  <c r="R1257" i="1"/>
  <c r="S1257" i="1" s="1"/>
  <c r="O1257" i="1"/>
  <c r="M1257" i="1"/>
  <c r="R1256" i="1"/>
  <c r="M1256" i="1"/>
  <c r="O1256" i="1" s="1"/>
  <c r="S1256" i="1" s="1"/>
  <c r="R1255" i="1"/>
  <c r="O1255" i="1"/>
  <c r="S1255" i="1" s="1"/>
  <c r="M1255" i="1"/>
  <c r="R1254" i="1"/>
  <c r="S1254" i="1" s="1"/>
  <c r="O1254" i="1"/>
  <c r="M1254" i="1"/>
  <c r="R1253" i="1"/>
  <c r="M1253" i="1"/>
  <c r="O1253" i="1" s="1"/>
  <c r="S1253" i="1" s="1"/>
  <c r="R1252" i="1"/>
  <c r="O1252" i="1"/>
  <c r="S1252" i="1" s="1"/>
  <c r="M1252" i="1"/>
  <c r="R1251" i="1"/>
  <c r="S1251" i="1" s="1"/>
  <c r="O1251" i="1"/>
  <c r="M1251" i="1"/>
  <c r="R1250" i="1"/>
  <c r="M1250" i="1"/>
  <c r="O1250" i="1" s="1"/>
  <c r="S1250" i="1" s="1"/>
  <c r="R1249" i="1"/>
  <c r="O1249" i="1"/>
  <c r="S1249" i="1" s="1"/>
  <c r="M1249" i="1"/>
  <c r="R1248" i="1"/>
  <c r="S1248" i="1" s="1"/>
  <c r="O1248" i="1"/>
  <c r="M1248" i="1"/>
  <c r="R1247" i="1"/>
  <c r="M1247" i="1"/>
  <c r="O1247" i="1" s="1"/>
  <c r="S1247" i="1" s="1"/>
  <c r="R1246" i="1"/>
  <c r="O1246" i="1"/>
  <c r="S1246" i="1" s="1"/>
  <c r="M1246" i="1"/>
  <c r="R1245" i="1"/>
  <c r="S1245" i="1" s="1"/>
  <c r="O1245" i="1"/>
  <c r="M1245" i="1"/>
  <c r="R1244" i="1"/>
  <c r="M1244" i="1"/>
  <c r="O1244" i="1" s="1"/>
  <c r="S1244" i="1" s="1"/>
  <c r="R1243" i="1"/>
  <c r="O1243" i="1"/>
  <c r="S1243" i="1" s="1"/>
  <c r="M1243" i="1"/>
  <c r="R1242" i="1"/>
  <c r="S1242" i="1" s="1"/>
  <c r="O1242" i="1"/>
  <c r="M1242" i="1"/>
  <c r="R1241" i="1"/>
  <c r="M1241" i="1"/>
  <c r="O1241" i="1" s="1"/>
  <c r="S1241" i="1" s="1"/>
  <c r="R1240" i="1"/>
  <c r="O1240" i="1"/>
  <c r="S1240" i="1" s="1"/>
  <c r="M1240" i="1"/>
  <c r="R1239" i="1"/>
  <c r="S1239" i="1" s="1"/>
  <c r="O1239" i="1"/>
  <c r="M1239" i="1"/>
  <c r="R1238" i="1"/>
  <c r="M1238" i="1"/>
  <c r="O1238" i="1" s="1"/>
  <c r="S1238" i="1" s="1"/>
  <c r="R1237" i="1"/>
  <c r="O1237" i="1"/>
  <c r="S1237" i="1" s="1"/>
  <c r="M1237" i="1"/>
  <c r="R1236" i="1"/>
  <c r="S1236" i="1" s="1"/>
  <c r="M1236" i="1"/>
  <c r="O1236" i="1" s="1"/>
  <c r="S1235" i="1"/>
  <c r="R1235" i="1"/>
  <c r="M1235" i="1"/>
  <c r="O1235" i="1" s="1"/>
  <c r="R1234" i="1"/>
  <c r="S1234" i="1" s="1"/>
  <c r="O1234" i="1"/>
  <c r="M1234" i="1"/>
  <c r="R1233" i="1"/>
  <c r="M1233" i="1"/>
  <c r="O1233" i="1" s="1"/>
  <c r="R1232" i="1"/>
  <c r="M1232" i="1"/>
  <c r="O1232" i="1" s="1"/>
  <c r="S1232" i="1" s="1"/>
  <c r="R1231" i="1"/>
  <c r="O1231" i="1"/>
  <c r="M1231" i="1"/>
  <c r="R1230" i="1"/>
  <c r="M1230" i="1"/>
  <c r="O1230" i="1" s="1"/>
  <c r="R1229" i="1"/>
  <c r="M1229" i="1"/>
  <c r="O1229" i="1" s="1"/>
  <c r="S1229" i="1" s="1"/>
  <c r="R1228" i="1"/>
  <c r="S1228" i="1" s="1"/>
  <c r="O1228" i="1"/>
  <c r="M1228" i="1"/>
  <c r="R1227" i="1"/>
  <c r="S1227" i="1" s="1"/>
  <c r="M1227" i="1"/>
  <c r="O1227" i="1" s="1"/>
  <c r="S1226" i="1"/>
  <c r="R1226" i="1"/>
  <c r="M1226" i="1"/>
  <c r="O1226" i="1" s="1"/>
  <c r="R1225" i="1"/>
  <c r="S1225" i="1" s="1"/>
  <c r="O1225" i="1"/>
  <c r="M1225" i="1"/>
  <c r="R1224" i="1"/>
  <c r="M1224" i="1"/>
  <c r="O1224" i="1" s="1"/>
  <c r="R1223" i="1"/>
  <c r="M1223" i="1"/>
  <c r="O1223" i="1" s="1"/>
  <c r="S1223" i="1" s="1"/>
  <c r="R1222" i="1"/>
  <c r="O1222" i="1"/>
  <c r="M1222" i="1"/>
  <c r="R1221" i="1"/>
  <c r="M1221" i="1"/>
  <c r="O1221" i="1" s="1"/>
  <c r="R1220" i="1"/>
  <c r="M1220" i="1"/>
  <c r="O1220" i="1" s="1"/>
  <c r="S1220" i="1" s="1"/>
  <c r="R1219" i="1"/>
  <c r="S1219" i="1" s="1"/>
  <c r="O1219" i="1"/>
  <c r="M1219" i="1"/>
  <c r="R1218" i="1"/>
  <c r="S1218" i="1" s="1"/>
  <c r="M1218" i="1"/>
  <c r="O1218" i="1" s="1"/>
  <c r="S1217" i="1"/>
  <c r="R1217" i="1"/>
  <c r="M1217" i="1"/>
  <c r="O1217" i="1" s="1"/>
  <c r="R1216" i="1"/>
  <c r="S1216" i="1" s="1"/>
  <c r="O1216" i="1"/>
  <c r="M1216" i="1"/>
  <c r="R1215" i="1"/>
  <c r="S1215" i="1" s="1"/>
  <c r="M1215" i="1"/>
  <c r="O1215" i="1" s="1"/>
  <c r="R1214" i="1"/>
  <c r="M1214" i="1"/>
  <c r="O1214" i="1" s="1"/>
  <c r="S1214" i="1" s="1"/>
  <c r="R1213" i="1"/>
  <c r="O1213" i="1"/>
  <c r="M1213" i="1"/>
  <c r="R1212" i="1"/>
  <c r="M1212" i="1"/>
  <c r="O1212" i="1" s="1"/>
  <c r="R1211" i="1"/>
  <c r="M1211" i="1"/>
  <c r="O1211" i="1" s="1"/>
  <c r="S1211" i="1" s="1"/>
  <c r="R1210" i="1"/>
  <c r="S1210" i="1" s="1"/>
  <c r="O1210" i="1"/>
  <c r="M1210" i="1"/>
  <c r="R1209" i="1"/>
  <c r="S1209" i="1" s="1"/>
  <c r="M1209" i="1"/>
  <c r="O1209" i="1" s="1"/>
  <c r="S1208" i="1"/>
  <c r="R1208" i="1"/>
  <c r="M1208" i="1"/>
  <c r="O1208" i="1" s="1"/>
  <c r="R1207" i="1"/>
  <c r="S1207" i="1" s="1"/>
  <c r="O1207" i="1"/>
  <c r="M1207" i="1"/>
  <c r="R1206" i="1"/>
  <c r="S1206" i="1" s="1"/>
  <c r="M1206" i="1"/>
  <c r="O1206" i="1" s="1"/>
  <c r="R1205" i="1"/>
  <c r="M1205" i="1"/>
  <c r="O1205" i="1" s="1"/>
  <c r="S1205" i="1" s="1"/>
  <c r="R1204" i="1"/>
  <c r="O1204" i="1"/>
  <c r="M1204" i="1"/>
  <c r="R1203" i="1"/>
  <c r="M1203" i="1"/>
  <c r="O1203" i="1" s="1"/>
  <c r="R1202" i="1"/>
  <c r="M1202" i="1"/>
  <c r="O1202" i="1" s="1"/>
  <c r="S1202" i="1" s="1"/>
  <c r="R1201" i="1"/>
  <c r="S1201" i="1" s="1"/>
  <c r="O1201" i="1"/>
  <c r="M1201" i="1"/>
  <c r="R1200" i="1"/>
  <c r="S1200" i="1" s="1"/>
  <c r="M1200" i="1"/>
  <c r="O1200" i="1" s="1"/>
  <c r="S1199" i="1"/>
  <c r="R1199" i="1"/>
  <c r="M1199" i="1"/>
  <c r="O1199" i="1" s="1"/>
  <c r="R1198" i="1"/>
  <c r="S1198" i="1" s="1"/>
  <c r="O1198" i="1"/>
  <c r="M1198" i="1"/>
  <c r="R1197" i="1"/>
  <c r="S1197" i="1" s="1"/>
  <c r="M1197" i="1"/>
  <c r="O1197" i="1" s="1"/>
  <c r="R1196" i="1"/>
  <c r="M1196" i="1"/>
  <c r="O1196" i="1" s="1"/>
  <c r="S1196" i="1" s="1"/>
  <c r="R1195" i="1"/>
  <c r="O1195" i="1"/>
  <c r="M1195" i="1"/>
  <c r="R1194" i="1"/>
  <c r="M1194" i="1"/>
  <c r="O1194" i="1" s="1"/>
  <c r="R1193" i="1"/>
  <c r="M1193" i="1"/>
  <c r="O1193" i="1" s="1"/>
  <c r="S1193" i="1" s="1"/>
  <c r="R1192" i="1"/>
  <c r="S1192" i="1" s="1"/>
  <c r="O1192" i="1"/>
  <c r="M1192" i="1"/>
  <c r="R1191" i="1"/>
  <c r="S1191" i="1" s="1"/>
  <c r="M1191" i="1"/>
  <c r="O1191" i="1" s="1"/>
  <c r="S1190" i="1"/>
  <c r="R1190" i="1"/>
  <c r="M1190" i="1"/>
  <c r="O1190" i="1" s="1"/>
  <c r="R1189" i="1"/>
  <c r="S1189" i="1" s="1"/>
  <c r="O1189" i="1"/>
  <c r="M1189" i="1"/>
  <c r="R1188" i="1"/>
  <c r="S1188" i="1" s="1"/>
  <c r="M1188" i="1"/>
  <c r="O1188" i="1" s="1"/>
  <c r="R1187" i="1"/>
  <c r="M1187" i="1"/>
  <c r="O1187" i="1" s="1"/>
  <c r="S1187" i="1" s="1"/>
  <c r="R1186" i="1"/>
  <c r="O1186" i="1"/>
  <c r="M1186" i="1"/>
  <c r="R1185" i="1"/>
  <c r="M1185" i="1"/>
  <c r="O1185" i="1" s="1"/>
  <c r="R1184" i="1"/>
  <c r="M1184" i="1"/>
  <c r="O1184" i="1" s="1"/>
  <c r="S1184" i="1" s="1"/>
  <c r="R1183" i="1"/>
  <c r="S1183" i="1" s="1"/>
  <c r="O1183" i="1"/>
  <c r="M1183" i="1"/>
  <c r="R1182" i="1"/>
  <c r="S1182" i="1" s="1"/>
  <c r="M1182" i="1"/>
  <c r="O1182" i="1" s="1"/>
  <c r="S1181" i="1"/>
  <c r="R1181" i="1"/>
  <c r="M1181" i="1"/>
  <c r="O1181" i="1" s="1"/>
  <c r="R1180" i="1"/>
  <c r="S1180" i="1" s="1"/>
  <c r="O1180" i="1"/>
  <c r="M1180" i="1"/>
  <c r="R1179" i="1"/>
  <c r="S1179" i="1" s="1"/>
  <c r="M1179" i="1"/>
  <c r="O1179" i="1" s="1"/>
  <c r="R1178" i="1"/>
  <c r="M1178" i="1"/>
  <c r="O1178" i="1" s="1"/>
  <c r="S1178" i="1" s="1"/>
  <c r="R1177" i="1"/>
  <c r="O1177" i="1"/>
  <c r="M1177" i="1"/>
  <c r="R1176" i="1"/>
  <c r="M1176" i="1"/>
  <c r="O1176" i="1" s="1"/>
  <c r="R1175" i="1"/>
  <c r="M1175" i="1"/>
  <c r="O1175" i="1" s="1"/>
  <c r="S1175" i="1" s="1"/>
  <c r="R1174" i="1"/>
  <c r="S1174" i="1" s="1"/>
  <c r="O1174" i="1"/>
  <c r="M1174" i="1"/>
  <c r="R1173" i="1"/>
  <c r="S1173" i="1" s="1"/>
  <c r="M1173" i="1"/>
  <c r="O1173" i="1" s="1"/>
  <c r="S1172" i="1"/>
  <c r="R1172" i="1"/>
  <c r="M1172" i="1"/>
  <c r="O1172" i="1" s="1"/>
  <c r="R1171" i="1"/>
  <c r="S1171" i="1" s="1"/>
  <c r="O1171" i="1"/>
  <c r="M1171" i="1"/>
  <c r="R1170" i="1"/>
  <c r="S1170" i="1" s="1"/>
  <c r="M1170" i="1"/>
  <c r="O1170" i="1" s="1"/>
  <c r="R1169" i="1"/>
  <c r="M1169" i="1"/>
  <c r="O1169" i="1" s="1"/>
  <c r="S1169" i="1" s="1"/>
  <c r="R1168" i="1"/>
  <c r="O1168" i="1"/>
  <c r="M1168" i="1"/>
  <c r="R1167" i="1"/>
  <c r="M1167" i="1"/>
  <c r="O1167" i="1" s="1"/>
  <c r="R1166" i="1"/>
  <c r="M1166" i="1"/>
  <c r="O1166" i="1" s="1"/>
  <c r="S1166" i="1" s="1"/>
  <c r="R1165" i="1"/>
  <c r="S1165" i="1" s="1"/>
  <c r="O1165" i="1"/>
  <c r="M1165" i="1"/>
  <c r="R1164" i="1"/>
  <c r="S1164" i="1" s="1"/>
  <c r="M1164" i="1"/>
  <c r="O1164" i="1" s="1"/>
  <c r="S1163" i="1"/>
  <c r="R1163" i="1"/>
  <c r="M1163" i="1"/>
  <c r="O1163" i="1" s="1"/>
  <c r="R1162" i="1"/>
  <c r="S1162" i="1" s="1"/>
  <c r="O1162" i="1"/>
  <c r="M1162" i="1"/>
  <c r="R1161" i="1"/>
  <c r="S1161" i="1" s="1"/>
  <c r="M1161" i="1"/>
  <c r="O1161" i="1" s="1"/>
  <c r="R1160" i="1"/>
  <c r="M1160" i="1"/>
  <c r="O1160" i="1" s="1"/>
  <c r="S1160" i="1" s="1"/>
  <c r="R1159" i="1"/>
  <c r="O1159" i="1"/>
  <c r="M1159" i="1"/>
  <c r="R1158" i="1"/>
  <c r="M1158" i="1"/>
  <c r="O1158" i="1" s="1"/>
  <c r="R1157" i="1"/>
  <c r="M1157" i="1"/>
  <c r="O1157" i="1" s="1"/>
  <c r="S1157" i="1" s="1"/>
  <c r="R1156" i="1"/>
  <c r="S1156" i="1" s="1"/>
  <c r="O1156" i="1"/>
  <c r="M1156" i="1"/>
  <c r="R1155" i="1"/>
  <c r="S1155" i="1" s="1"/>
  <c r="M1155" i="1"/>
  <c r="O1155" i="1" s="1"/>
  <c r="S1154" i="1"/>
  <c r="R1154" i="1"/>
  <c r="M1154" i="1"/>
  <c r="O1154" i="1" s="1"/>
  <c r="R1153" i="1"/>
  <c r="S1153" i="1" s="1"/>
  <c r="O1153" i="1"/>
  <c r="M1153" i="1"/>
  <c r="R1152" i="1"/>
  <c r="S1152" i="1" s="1"/>
  <c r="M1152" i="1"/>
  <c r="O1152" i="1" s="1"/>
  <c r="R1151" i="1"/>
  <c r="M1151" i="1"/>
  <c r="O1151" i="1" s="1"/>
  <c r="S1151" i="1" s="1"/>
  <c r="R1150" i="1"/>
  <c r="O1150" i="1"/>
  <c r="M1150" i="1"/>
  <c r="R1149" i="1"/>
  <c r="M1149" i="1"/>
  <c r="O1149" i="1" s="1"/>
  <c r="R1148" i="1"/>
  <c r="M1148" i="1"/>
  <c r="O1148" i="1" s="1"/>
  <c r="S1148" i="1" s="1"/>
  <c r="R1147" i="1"/>
  <c r="S1147" i="1" s="1"/>
  <c r="O1147" i="1"/>
  <c r="M1147" i="1"/>
  <c r="R1146" i="1"/>
  <c r="S1146" i="1" s="1"/>
  <c r="M1146" i="1"/>
  <c r="O1146" i="1" s="1"/>
  <c r="S1145" i="1"/>
  <c r="R1145" i="1"/>
  <c r="M1145" i="1"/>
  <c r="O1145" i="1" s="1"/>
  <c r="R1144" i="1"/>
  <c r="S1144" i="1" s="1"/>
  <c r="O1144" i="1"/>
  <c r="M1144" i="1"/>
  <c r="R1143" i="1"/>
  <c r="S1143" i="1" s="1"/>
  <c r="M1143" i="1"/>
  <c r="O1143" i="1" s="1"/>
  <c r="R1142" i="1"/>
  <c r="M1142" i="1"/>
  <c r="O1142" i="1" s="1"/>
  <c r="S1142" i="1" s="1"/>
  <c r="R1141" i="1"/>
  <c r="O1141" i="1"/>
  <c r="M1141" i="1"/>
  <c r="R1140" i="1"/>
  <c r="M1140" i="1"/>
  <c r="O1140" i="1" s="1"/>
  <c r="R1139" i="1"/>
  <c r="M1139" i="1"/>
  <c r="O1139" i="1" s="1"/>
  <c r="S1139" i="1" s="1"/>
  <c r="R1138" i="1"/>
  <c r="S1138" i="1" s="1"/>
  <c r="O1138" i="1"/>
  <c r="M1138" i="1"/>
  <c r="R1137" i="1"/>
  <c r="S1137" i="1" s="1"/>
  <c r="M1137" i="1"/>
  <c r="O1137" i="1" s="1"/>
  <c r="S1136" i="1"/>
  <c r="R1136" i="1"/>
  <c r="M1136" i="1"/>
  <c r="O1136" i="1" s="1"/>
  <c r="R1135" i="1"/>
  <c r="S1135" i="1" s="1"/>
  <c r="O1135" i="1"/>
  <c r="M1135" i="1"/>
  <c r="R1134" i="1"/>
  <c r="S1134" i="1" s="1"/>
  <c r="M1134" i="1"/>
  <c r="O1134" i="1" s="1"/>
  <c r="R1133" i="1"/>
  <c r="M1133" i="1"/>
  <c r="O1133" i="1" s="1"/>
  <c r="S1133" i="1" s="1"/>
  <c r="R1132" i="1"/>
  <c r="O1132" i="1"/>
  <c r="M1132" i="1"/>
  <c r="R1131" i="1"/>
  <c r="M1131" i="1"/>
  <c r="O1131" i="1" s="1"/>
  <c r="R1130" i="1"/>
  <c r="M1130" i="1"/>
  <c r="O1130" i="1" s="1"/>
  <c r="S1130" i="1" s="1"/>
  <c r="R1129" i="1"/>
  <c r="S1129" i="1" s="1"/>
  <c r="O1129" i="1"/>
  <c r="M1129" i="1"/>
  <c r="R1128" i="1"/>
  <c r="S1128" i="1" s="1"/>
  <c r="M1128" i="1"/>
  <c r="O1128" i="1" s="1"/>
  <c r="S1127" i="1"/>
  <c r="R1127" i="1"/>
  <c r="M1127" i="1"/>
  <c r="O1127" i="1" s="1"/>
  <c r="R1126" i="1"/>
  <c r="S1126" i="1" s="1"/>
  <c r="O1126" i="1"/>
  <c r="M1126" i="1"/>
  <c r="R1125" i="1"/>
  <c r="S1125" i="1" s="1"/>
  <c r="M1125" i="1"/>
  <c r="O1125" i="1" s="1"/>
  <c r="R1124" i="1"/>
  <c r="M1124" i="1"/>
  <c r="O1124" i="1" s="1"/>
  <c r="S1124" i="1" s="1"/>
  <c r="R1123" i="1"/>
  <c r="O1123" i="1"/>
  <c r="M1123" i="1"/>
  <c r="R1122" i="1"/>
  <c r="M1122" i="1"/>
  <c r="O1122" i="1" s="1"/>
  <c r="R1121" i="1"/>
  <c r="M1121" i="1"/>
  <c r="O1121" i="1" s="1"/>
  <c r="S1121" i="1" s="1"/>
  <c r="R1120" i="1"/>
  <c r="S1120" i="1" s="1"/>
  <c r="O1120" i="1"/>
  <c r="M1120" i="1"/>
  <c r="R1119" i="1"/>
  <c r="M1119" i="1"/>
  <c r="O1119" i="1" s="1"/>
  <c r="R1118" i="1"/>
  <c r="M1118" i="1"/>
  <c r="O1118" i="1" s="1"/>
  <c r="S1118" i="1" s="1"/>
  <c r="R1117" i="1"/>
  <c r="O1117" i="1"/>
  <c r="S1117" i="1" s="1"/>
  <c r="M1117" i="1"/>
  <c r="R1116" i="1"/>
  <c r="O1116" i="1"/>
  <c r="M1116" i="1"/>
  <c r="R1115" i="1"/>
  <c r="M1115" i="1"/>
  <c r="O1115" i="1" s="1"/>
  <c r="S1115" i="1" s="1"/>
  <c r="R1114" i="1"/>
  <c r="S1114" i="1" s="1"/>
  <c r="O1114" i="1"/>
  <c r="M1114" i="1"/>
  <c r="R1113" i="1"/>
  <c r="S1113" i="1" s="1"/>
  <c r="O1113" i="1"/>
  <c r="M1113" i="1"/>
  <c r="S1112" i="1"/>
  <c r="R1112" i="1"/>
  <c r="M1112" i="1"/>
  <c r="O1112" i="1" s="1"/>
  <c r="S1111" i="1"/>
  <c r="R1111" i="1"/>
  <c r="O1111" i="1"/>
  <c r="M1111" i="1"/>
  <c r="R1110" i="1"/>
  <c r="M1110" i="1"/>
  <c r="O1110" i="1" s="1"/>
  <c r="R1109" i="1"/>
  <c r="M1109" i="1"/>
  <c r="O1109" i="1" s="1"/>
  <c r="S1109" i="1" s="1"/>
  <c r="R1108" i="1"/>
  <c r="O1108" i="1"/>
  <c r="S1108" i="1" s="1"/>
  <c r="M1108" i="1"/>
  <c r="R1107" i="1"/>
  <c r="O1107" i="1"/>
  <c r="M1107" i="1"/>
  <c r="R1106" i="1"/>
  <c r="M1106" i="1"/>
  <c r="O1106" i="1" s="1"/>
  <c r="S1106" i="1" s="1"/>
  <c r="R1105" i="1"/>
  <c r="S1105" i="1" s="1"/>
  <c r="O1105" i="1"/>
  <c r="M1105" i="1"/>
  <c r="R1104" i="1"/>
  <c r="S1104" i="1" s="1"/>
  <c r="O1104" i="1"/>
  <c r="M1104" i="1"/>
  <c r="S1103" i="1"/>
  <c r="R1103" i="1"/>
  <c r="M1103" i="1"/>
  <c r="O1103" i="1" s="1"/>
  <c r="S1102" i="1"/>
  <c r="R1102" i="1"/>
  <c r="O1102" i="1"/>
  <c r="M1102" i="1"/>
  <c r="R1101" i="1"/>
  <c r="M1101" i="1"/>
  <c r="O1101" i="1" s="1"/>
  <c r="R1100" i="1"/>
  <c r="M1100" i="1"/>
  <c r="O1100" i="1" s="1"/>
  <c r="S1100" i="1" s="1"/>
  <c r="R1099" i="1"/>
  <c r="O1099" i="1"/>
  <c r="S1099" i="1" s="1"/>
  <c r="M1099" i="1"/>
  <c r="R1098" i="1"/>
  <c r="O1098" i="1"/>
  <c r="M1098" i="1"/>
  <c r="R1097" i="1"/>
  <c r="S1097" i="1" s="1"/>
  <c r="M1097" i="1"/>
  <c r="O1097" i="1" s="1"/>
  <c r="R1096" i="1"/>
  <c r="S1096" i="1" s="1"/>
  <c r="O1096" i="1"/>
  <c r="M1096" i="1"/>
  <c r="R1095" i="1"/>
  <c r="S1095" i="1" s="1"/>
  <c r="O1095" i="1"/>
  <c r="M1095" i="1"/>
  <c r="S1094" i="1"/>
  <c r="R1094" i="1"/>
  <c r="M1094" i="1"/>
  <c r="O1094" i="1" s="1"/>
  <c r="R1093" i="1"/>
  <c r="M1093" i="1"/>
  <c r="O1093" i="1" s="1"/>
  <c r="S1093" i="1" s="1"/>
  <c r="R1092" i="1"/>
  <c r="M1092" i="1"/>
  <c r="O1092" i="1" s="1"/>
  <c r="R1091" i="1"/>
  <c r="M1091" i="1"/>
  <c r="O1091" i="1" s="1"/>
  <c r="S1091" i="1" s="1"/>
  <c r="R1090" i="1"/>
  <c r="O1090" i="1"/>
  <c r="S1090" i="1" s="1"/>
  <c r="M1090" i="1"/>
  <c r="R1089" i="1"/>
  <c r="O1089" i="1"/>
  <c r="M1089" i="1"/>
  <c r="R1088" i="1"/>
  <c r="S1088" i="1" s="1"/>
  <c r="M1088" i="1"/>
  <c r="O1088" i="1" s="1"/>
  <c r="R1087" i="1"/>
  <c r="S1087" i="1" s="1"/>
  <c r="O1087" i="1"/>
  <c r="M1087" i="1"/>
  <c r="R1086" i="1"/>
  <c r="S1086" i="1" s="1"/>
  <c r="O1086" i="1"/>
  <c r="M1086" i="1"/>
  <c r="S1085" i="1"/>
  <c r="R1085" i="1"/>
  <c r="M1085" i="1"/>
  <c r="O1085" i="1" s="1"/>
  <c r="R1084" i="1"/>
  <c r="M1084" i="1"/>
  <c r="O1084" i="1" s="1"/>
  <c r="S1084" i="1" s="1"/>
  <c r="R1083" i="1"/>
  <c r="M1083" i="1"/>
  <c r="O1083" i="1" s="1"/>
  <c r="R1082" i="1"/>
  <c r="M1082" i="1"/>
  <c r="O1082" i="1" s="1"/>
  <c r="S1082" i="1" s="1"/>
  <c r="R1081" i="1"/>
  <c r="O1081" i="1"/>
  <c r="S1081" i="1" s="1"/>
  <c r="M1081" i="1"/>
  <c r="R1080" i="1"/>
  <c r="O1080" i="1"/>
  <c r="M1080" i="1"/>
  <c r="R1079" i="1"/>
  <c r="S1079" i="1" s="1"/>
  <c r="M1079" i="1"/>
  <c r="O1079" i="1" s="1"/>
  <c r="R1078" i="1"/>
  <c r="S1078" i="1" s="1"/>
  <c r="O1078" i="1"/>
  <c r="M1078" i="1"/>
  <c r="R1077" i="1"/>
  <c r="S1077" i="1" s="1"/>
  <c r="O1077" i="1"/>
  <c r="M1077" i="1"/>
  <c r="S1076" i="1"/>
  <c r="R1076" i="1"/>
  <c r="M1076" i="1"/>
  <c r="O1076" i="1" s="1"/>
  <c r="R1075" i="1"/>
  <c r="M1075" i="1"/>
  <c r="O1075" i="1" s="1"/>
  <c r="S1075" i="1" s="1"/>
  <c r="R1074" i="1"/>
  <c r="M1074" i="1"/>
  <c r="O1074" i="1" s="1"/>
  <c r="R1073" i="1"/>
  <c r="M1073" i="1"/>
  <c r="O1073" i="1" s="1"/>
  <c r="S1073" i="1" s="1"/>
  <c r="R1072" i="1"/>
  <c r="O1072" i="1"/>
  <c r="S1072" i="1" s="1"/>
  <c r="M1072" i="1"/>
  <c r="R1071" i="1"/>
  <c r="O1071" i="1"/>
  <c r="M1071" i="1"/>
  <c r="R1070" i="1"/>
  <c r="S1070" i="1" s="1"/>
  <c r="M1070" i="1"/>
  <c r="O1070" i="1" s="1"/>
  <c r="R1069" i="1"/>
  <c r="S1069" i="1" s="1"/>
  <c r="O1069" i="1"/>
  <c r="M1069" i="1"/>
  <c r="R1068" i="1"/>
  <c r="S1068" i="1" s="1"/>
  <c r="O1068" i="1"/>
  <c r="M1068" i="1"/>
  <c r="S1067" i="1"/>
  <c r="R1067" i="1"/>
  <c r="M1067" i="1"/>
  <c r="O1067" i="1" s="1"/>
  <c r="R1066" i="1"/>
  <c r="M1066" i="1"/>
  <c r="O1066" i="1" s="1"/>
  <c r="S1066" i="1" s="1"/>
  <c r="R1065" i="1"/>
  <c r="M1065" i="1"/>
  <c r="O1065" i="1" s="1"/>
  <c r="R1064" i="1"/>
  <c r="M1064" i="1"/>
  <c r="O1064" i="1" s="1"/>
  <c r="S1064" i="1" s="1"/>
  <c r="R1063" i="1"/>
  <c r="O1063" i="1"/>
  <c r="S1063" i="1" s="1"/>
  <c r="M1063" i="1"/>
  <c r="R1062" i="1"/>
  <c r="O1062" i="1"/>
  <c r="M1062" i="1"/>
  <c r="R1061" i="1"/>
  <c r="S1061" i="1" s="1"/>
  <c r="M1061" i="1"/>
  <c r="O1061" i="1" s="1"/>
  <c r="R1060" i="1"/>
  <c r="S1060" i="1" s="1"/>
  <c r="O1060" i="1"/>
  <c r="M1060" i="1"/>
  <c r="R1059" i="1"/>
  <c r="S1059" i="1" s="1"/>
  <c r="O1059" i="1"/>
  <c r="M1059" i="1"/>
  <c r="S1058" i="1"/>
  <c r="R1058" i="1"/>
  <c r="M1058" i="1"/>
  <c r="O1058" i="1" s="1"/>
  <c r="R1057" i="1"/>
  <c r="M1057" i="1"/>
  <c r="O1057" i="1" s="1"/>
  <c r="S1057" i="1" s="1"/>
  <c r="R1056" i="1"/>
  <c r="M1056" i="1"/>
  <c r="O1056" i="1" s="1"/>
  <c r="R1055" i="1"/>
  <c r="M1055" i="1"/>
  <c r="O1055" i="1" s="1"/>
  <c r="S1055" i="1" s="1"/>
  <c r="R1054" i="1"/>
  <c r="O1054" i="1"/>
  <c r="S1054" i="1" s="1"/>
  <c r="M1054" i="1"/>
  <c r="R1053" i="1"/>
  <c r="O1053" i="1"/>
  <c r="M1053" i="1"/>
  <c r="R1052" i="1"/>
  <c r="S1052" i="1" s="1"/>
  <c r="M1052" i="1"/>
  <c r="O1052" i="1" s="1"/>
  <c r="R1051" i="1"/>
  <c r="S1051" i="1" s="1"/>
  <c r="O1051" i="1"/>
  <c r="M1051" i="1"/>
  <c r="R1050" i="1"/>
  <c r="S1050" i="1" s="1"/>
  <c r="O1050" i="1"/>
  <c r="M1050" i="1"/>
  <c r="S1049" i="1"/>
  <c r="R1049" i="1"/>
  <c r="M1049" i="1"/>
  <c r="O1049" i="1" s="1"/>
  <c r="R1048" i="1"/>
  <c r="M1048" i="1"/>
  <c r="O1048" i="1" s="1"/>
  <c r="S1048" i="1" s="1"/>
  <c r="R1047" i="1"/>
  <c r="M1047" i="1"/>
  <c r="O1047" i="1" s="1"/>
  <c r="R1046" i="1"/>
  <c r="M1046" i="1"/>
  <c r="O1046" i="1" s="1"/>
  <c r="S1046" i="1" s="1"/>
  <c r="R1045" i="1"/>
  <c r="O1045" i="1"/>
  <c r="S1045" i="1" s="1"/>
  <c r="M1045" i="1"/>
  <c r="R1044" i="1"/>
  <c r="O1044" i="1"/>
  <c r="M1044" i="1"/>
  <c r="R1043" i="1"/>
  <c r="S1043" i="1" s="1"/>
  <c r="M1043" i="1"/>
  <c r="O1043" i="1" s="1"/>
  <c r="R1042" i="1"/>
  <c r="S1042" i="1" s="1"/>
  <c r="O1042" i="1"/>
  <c r="M1042" i="1"/>
  <c r="R1041" i="1"/>
  <c r="S1041" i="1" s="1"/>
  <c r="O1041" i="1"/>
  <c r="M1041" i="1"/>
  <c r="S1040" i="1"/>
  <c r="R1040" i="1"/>
  <c r="M1040" i="1"/>
  <c r="O1040" i="1" s="1"/>
  <c r="R1039" i="1"/>
  <c r="M1039" i="1"/>
  <c r="O1039" i="1" s="1"/>
  <c r="S1039" i="1" s="1"/>
  <c r="R1038" i="1"/>
  <c r="M1038" i="1"/>
  <c r="O1038" i="1" s="1"/>
  <c r="R1037" i="1"/>
  <c r="M1037" i="1"/>
  <c r="O1037" i="1" s="1"/>
  <c r="S1037" i="1" s="1"/>
  <c r="R1036" i="1"/>
  <c r="O1036" i="1"/>
  <c r="S1036" i="1" s="1"/>
  <c r="M1036" i="1"/>
  <c r="R1035" i="1"/>
  <c r="O1035" i="1"/>
  <c r="M1035" i="1"/>
  <c r="R1034" i="1"/>
  <c r="S1034" i="1" s="1"/>
  <c r="M1034" i="1"/>
  <c r="O1034" i="1" s="1"/>
  <c r="R1033" i="1"/>
  <c r="S1033" i="1" s="1"/>
  <c r="O1033" i="1"/>
  <c r="M1033" i="1"/>
  <c r="R1032" i="1"/>
  <c r="S1032" i="1" s="1"/>
  <c r="O1032" i="1"/>
  <c r="M1032" i="1"/>
  <c r="S1031" i="1"/>
  <c r="R1031" i="1"/>
  <c r="M1031" i="1"/>
  <c r="O1031" i="1" s="1"/>
  <c r="R1030" i="1"/>
  <c r="M1030" i="1"/>
  <c r="O1030" i="1" s="1"/>
  <c r="S1030" i="1" s="1"/>
  <c r="R1029" i="1"/>
  <c r="M1029" i="1"/>
  <c r="O1029" i="1" s="1"/>
  <c r="R1028" i="1"/>
  <c r="M1028" i="1"/>
  <c r="O1028" i="1" s="1"/>
  <c r="S1028" i="1" s="1"/>
  <c r="R1027" i="1"/>
  <c r="O1027" i="1"/>
  <c r="S1027" i="1" s="1"/>
  <c r="M1027" i="1"/>
  <c r="R1026" i="1"/>
  <c r="O1026" i="1"/>
  <c r="M1026" i="1"/>
  <c r="R1025" i="1"/>
  <c r="S1025" i="1" s="1"/>
  <c r="M1025" i="1"/>
  <c r="O1025" i="1" s="1"/>
  <c r="R1024" i="1"/>
  <c r="S1024" i="1" s="1"/>
  <c r="O1024" i="1"/>
  <c r="M1024" i="1"/>
  <c r="R1023" i="1"/>
  <c r="S1023" i="1" s="1"/>
  <c r="O1023" i="1"/>
  <c r="M1023" i="1"/>
  <c r="S1022" i="1"/>
  <c r="R1022" i="1"/>
  <c r="M1022" i="1"/>
  <c r="O1022" i="1" s="1"/>
  <c r="R1021" i="1"/>
  <c r="M1021" i="1"/>
  <c r="O1021" i="1" s="1"/>
  <c r="S1021" i="1" s="1"/>
  <c r="R1020" i="1"/>
  <c r="M1020" i="1"/>
  <c r="O1020" i="1" s="1"/>
  <c r="R1019" i="1"/>
  <c r="M1019" i="1"/>
  <c r="O1019" i="1" s="1"/>
  <c r="S1019" i="1" s="1"/>
  <c r="R1018" i="1"/>
  <c r="O1018" i="1"/>
  <c r="S1018" i="1" s="1"/>
  <c r="M1018" i="1"/>
  <c r="R1017" i="1"/>
  <c r="O1017" i="1"/>
  <c r="M1017" i="1"/>
  <c r="R1016" i="1"/>
  <c r="S1016" i="1" s="1"/>
  <c r="M1016" i="1"/>
  <c r="O1016" i="1" s="1"/>
  <c r="R1015" i="1"/>
  <c r="S1015" i="1" s="1"/>
  <c r="O1015" i="1"/>
  <c r="M1015" i="1"/>
  <c r="R1014" i="1"/>
  <c r="S1014" i="1" s="1"/>
  <c r="O1014" i="1"/>
  <c r="M1014" i="1"/>
  <c r="S1013" i="1"/>
  <c r="R1013" i="1"/>
  <c r="M1013" i="1"/>
  <c r="O1013" i="1" s="1"/>
  <c r="R1012" i="1"/>
  <c r="M1012" i="1"/>
  <c r="O1012" i="1" s="1"/>
  <c r="S1012" i="1" s="1"/>
  <c r="R1011" i="1"/>
  <c r="M1011" i="1"/>
  <c r="O1011" i="1" s="1"/>
  <c r="R1010" i="1"/>
  <c r="M1010" i="1"/>
  <c r="O1010" i="1" s="1"/>
  <c r="S1010" i="1" s="1"/>
  <c r="R1009" i="1"/>
  <c r="O1009" i="1"/>
  <c r="S1009" i="1" s="1"/>
  <c r="M1009" i="1"/>
  <c r="R1008" i="1"/>
  <c r="O1008" i="1"/>
  <c r="M1008" i="1"/>
  <c r="R1007" i="1"/>
  <c r="S1007" i="1" s="1"/>
  <c r="M1007" i="1"/>
  <c r="O1007" i="1" s="1"/>
  <c r="R1006" i="1"/>
  <c r="S1006" i="1" s="1"/>
  <c r="O1006" i="1"/>
  <c r="M1006" i="1"/>
  <c r="R1005" i="1"/>
  <c r="S1005" i="1" s="1"/>
  <c r="O1005" i="1"/>
  <c r="M1005" i="1"/>
  <c r="S1004" i="1"/>
  <c r="R1004" i="1"/>
  <c r="M1004" i="1"/>
  <c r="O1004" i="1" s="1"/>
  <c r="R1003" i="1"/>
  <c r="M1003" i="1"/>
  <c r="O1003" i="1" s="1"/>
  <c r="S1003" i="1" s="1"/>
  <c r="R1002" i="1"/>
  <c r="M1002" i="1"/>
  <c r="O1002" i="1" s="1"/>
  <c r="R1001" i="1"/>
  <c r="M1001" i="1"/>
  <c r="O1001" i="1" s="1"/>
  <c r="S1001" i="1" s="1"/>
  <c r="R1000" i="1"/>
  <c r="O1000" i="1"/>
  <c r="S1000" i="1" s="1"/>
  <c r="M1000" i="1"/>
  <c r="R999" i="1"/>
  <c r="O999" i="1"/>
  <c r="M999" i="1"/>
  <c r="R998" i="1"/>
  <c r="S998" i="1" s="1"/>
  <c r="M998" i="1"/>
  <c r="O998" i="1" s="1"/>
  <c r="R997" i="1"/>
  <c r="S997" i="1" s="1"/>
  <c r="O997" i="1"/>
  <c r="M997" i="1"/>
  <c r="R996" i="1"/>
  <c r="S996" i="1" s="1"/>
  <c r="O996" i="1"/>
  <c r="M996" i="1"/>
  <c r="S995" i="1"/>
  <c r="R995" i="1"/>
  <c r="M995" i="1"/>
  <c r="O995" i="1" s="1"/>
  <c r="R994" i="1"/>
  <c r="M994" i="1"/>
  <c r="O994" i="1" s="1"/>
  <c r="S994" i="1" s="1"/>
  <c r="R993" i="1"/>
  <c r="M993" i="1"/>
  <c r="O993" i="1" s="1"/>
  <c r="R992" i="1"/>
  <c r="M992" i="1"/>
  <c r="O992" i="1" s="1"/>
  <c r="S992" i="1" s="1"/>
  <c r="R991" i="1"/>
  <c r="O991" i="1"/>
  <c r="S991" i="1" s="1"/>
  <c r="M991" i="1"/>
  <c r="R990" i="1"/>
  <c r="O990" i="1"/>
  <c r="M990" i="1"/>
  <c r="R989" i="1"/>
  <c r="S989" i="1" s="1"/>
  <c r="M989" i="1"/>
  <c r="O989" i="1" s="1"/>
  <c r="R988" i="1"/>
  <c r="S988" i="1" s="1"/>
  <c r="O988" i="1"/>
  <c r="M988" i="1"/>
  <c r="R987" i="1"/>
  <c r="S987" i="1" s="1"/>
  <c r="O987" i="1"/>
  <c r="M987" i="1"/>
  <c r="S986" i="1"/>
  <c r="R986" i="1"/>
  <c r="M986" i="1"/>
  <c r="O986" i="1" s="1"/>
  <c r="R985" i="1"/>
  <c r="M985" i="1"/>
  <c r="O985" i="1" s="1"/>
  <c r="S985" i="1" s="1"/>
  <c r="R984" i="1"/>
  <c r="M984" i="1"/>
  <c r="O984" i="1" s="1"/>
  <c r="R983" i="1"/>
  <c r="M983" i="1"/>
  <c r="O983" i="1" s="1"/>
  <c r="S983" i="1" s="1"/>
  <c r="R982" i="1"/>
  <c r="O982" i="1"/>
  <c r="S982" i="1" s="1"/>
  <c r="M982" i="1"/>
  <c r="R981" i="1"/>
  <c r="O981" i="1"/>
  <c r="M981" i="1"/>
  <c r="R980" i="1"/>
  <c r="S980" i="1" s="1"/>
  <c r="M980" i="1"/>
  <c r="O980" i="1" s="1"/>
  <c r="R979" i="1"/>
  <c r="S979" i="1" s="1"/>
  <c r="O979" i="1"/>
  <c r="M979" i="1"/>
  <c r="R978" i="1"/>
  <c r="S978" i="1" s="1"/>
  <c r="O978" i="1"/>
  <c r="M978" i="1"/>
  <c r="S977" i="1"/>
  <c r="R977" i="1"/>
  <c r="M977" i="1"/>
  <c r="O977" i="1" s="1"/>
  <c r="R976" i="1"/>
  <c r="M976" i="1"/>
  <c r="O976" i="1" s="1"/>
  <c r="S976" i="1" s="1"/>
  <c r="R975" i="1"/>
  <c r="M975" i="1"/>
  <c r="O975" i="1" s="1"/>
  <c r="R974" i="1"/>
  <c r="M974" i="1"/>
  <c r="O974" i="1" s="1"/>
  <c r="S974" i="1" s="1"/>
  <c r="R973" i="1"/>
  <c r="O973" i="1"/>
  <c r="S973" i="1" s="1"/>
  <c r="M973" i="1"/>
  <c r="R972" i="1"/>
  <c r="O972" i="1"/>
  <c r="M972" i="1"/>
  <c r="R971" i="1"/>
  <c r="S971" i="1" s="1"/>
  <c r="M971" i="1"/>
  <c r="O971" i="1" s="1"/>
  <c r="R970" i="1"/>
  <c r="S970" i="1" s="1"/>
  <c r="O970" i="1"/>
  <c r="M970" i="1"/>
  <c r="R969" i="1"/>
  <c r="M969" i="1"/>
  <c r="O969" i="1" s="1"/>
  <c r="S969" i="1" s="1"/>
  <c r="R968" i="1"/>
  <c r="O968" i="1"/>
  <c r="S968" i="1" s="1"/>
  <c r="M968" i="1"/>
  <c r="R967" i="1"/>
  <c r="S967" i="1" s="1"/>
  <c r="O967" i="1"/>
  <c r="M967" i="1"/>
  <c r="R966" i="1"/>
  <c r="M966" i="1"/>
  <c r="O966" i="1" s="1"/>
  <c r="S966" i="1" s="1"/>
  <c r="R965" i="1"/>
  <c r="O965" i="1"/>
  <c r="S965" i="1" s="1"/>
  <c r="M965" i="1"/>
  <c r="R964" i="1"/>
  <c r="S964" i="1" s="1"/>
  <c r="O964" i="1"/>
  <c r="M964" i="1"/>
  <c r="R963" i="1"/>
  <c r="M963" i="1"/>
  <c r="O963" i="1" s="1"/>
  <c r="S963" i="1" s="1"/>
  <c r="R962" i="1"/>
  <c r="O962" i="1"/>
  <c r="S962" i="1" s="1"/>
  <c r="M962" i="1"/>
  <c r="R961" i="1"/>
  <c r="S961" i="1" s="1"/>
  <c r="O961" i="1"/>
  <c r="M961" i="1"/>
  <c r="R960" i="1"/>
  <c r="M960" i="1"/>
  <c r="O960" i="1" s="1"/>
  <c r="S960" i="1" s="1"/>
  <c r="R959" i="1"/>
  <c r="O959" i="1"/>
  <c r="S959" i="1" s="1"/>
  <c r="M959" i="1"/>
  <c r="R958" i="1"/>
  <c r="S958" i="1" s="1"/>
  <c r="O958" i="1"/>
  <c r="M958" i="1"/>
  <c r="R957" i="1"/>
  <c r="M957" i="1"/>
  <c r="O957" i="1" s="1"/>
  <c r="S957" i="1" s="1"/>
  <c r="R956" i="1"/>
  <c r="O956" i="1"/>
  <c r="S956" i="1" s="1"/>
  <c r="M956" i="1"/>
  <c r="R955" i="1"/>
  <c r="S955" i="1" s="1"/>
  <c r="O955" i="1"/>
  <c r="M955" i="1"/>
  <c r="R954" i="1"/>
  <c r="M954" i="1"/>
  <c r="O954" i="1" s="1"/>
  <c r="S954" i="1" s="1"/>
  <c r="R953" i="1"/>
  <c r="O953" i="1"/>
  <c r="S953" i="1" s="1"/>
  <c r="M953" i="1"/>
  <c r="R952" i="1"/>
  <c r="S952" i="1" s="1"/>
  <c r="O952" i="1"/>
  <c r="M952" i="1"/>
  <c r="R951" i="1"/>
  <c r="M951" i="1"/>
  <c r="O951" i="1" s="1"/>
  <c r="S951" i="1" s="1"/>
  <c r="R950" i="1"/>
  <c r="O950" i="1"/>
  <c r="S950" i="1" s="1"/>
  <c r="M950" i="1"/>
  <c r="R949" i="1"/>
  <c r="S949" i="1" s="1"/>
  <c r="O949" i="1"/>
  <c r="M949" i="1"/>
  <c r="R948" i="1"/>
  <c r="M948" i="1"/>
  <c r="O948" i="1" s="1"/>
  <c r="S948" i="1" s="1"/>
  <c r="R947" i="1"/>
  <c r="O947" i="1"/>
  <c r="S947" i="1" s="1"/>
  <c r="M947" i="1"/>
  <c r="R946" i="1"/>
  <c r="S946" i="1" s="1"/>
  <c r="O946" i="1"/>
  <c r="M946" i="1"/>
  <c r="R945" i="1"/>
  <c r="M945" i="1"/>
  <c r="O945" i="1" s="1"/>
  <c r="S945" i="1" s="1"/>
  <c r="R944" i="1"/>
  <c r="O944" i="1"/>
  <c r="S944" i="1" s="1"/>
  <c r="M944" i="1"/>
  <c r="R943" i="1"/>
  <c r="S943" i="1" s="1"/>
  <c r="O943" i="1"/>
  <c r="M943" i="1"/>
  <c r="R942" i="1"/>
  <c r="M942" i="1"/>
  <c r="O942" i="1" s="1"/>
  <c r="S942" i="1" s="1"/>
  <c r="R941" i="1"/>
  <c r="O941" i="1"/>
  <c r="S941" i="1" s="1"/>
  <c r="M941" i="1"/>
  <c r="R940" i="1"/>
  <c r="S940" i="1" s="1"/>
  <c r="O940" i="1"/>
  <c r="M940" i="1"/>
  <c r="R939" i="1"/>
  <c r="M939" i="1"/>
  <c r="O939" i="1" s="1"/>
  <c r="S939" i="1" s="1"/>
  <c r="R938" i="1"/>
  <c r="O938" i="1"/>
  <c r="S938" i="1" s="1"/>
  <c r="M938" i="1"/>
  <c r="R937" i="1"/>
  <c r="S937" i="1" s="1"/>
  <c r="O937" i="1"/>
  <c r="M937" i="1"/>
  <c r="R936" i="1"/>
  <c r="M936" i="1"/>
  <c r="O936" i="1" s="1"/>
  <c r="S936" i="1" s="1"/>
  <c r="R935" i="1"/>
  <c r="O935" i="1"/>
  <c r="S935" i="1" s="1"/>
  <c r="M935" i="1"/>
  <c r="R934" i="1"/>
  <c r="S934" i="1" s="1"/>
  <c r="O934" i="1"/>
  <c r="M934" i="1"/>
  <c r="R933" i="1"/>
  <c r="M933" i="1"/>
  <c r="O933" i="1" s="1"/>
  <c r="S933" i="1" s="1"/>
  <c r="R932" i="1"/>
  <c r="O932" i="1"/>
  <c r="S932" i="1" s="1"/>
  <c r="M932" i="1"/>
  <c r="R931" i="1"/>
  <c r="S931" i="1" s="1"/>
  <c r="O931" i="1"/>
  <c r="M931" i="1"/>
  <c r="R930" i="1"/>
  <c r="M930" i="1"/>
  <c r="O930" i="1" s="1"/>
  <c r="S930" i="1" s="1"/>
  <c r="R929" i="1"/>
  <c r="O929" i="1"/>
  <c r="S929" i="1" s="1"/>
  <c r="M929" i="1"/>
  <c r="R928" i="1"/>
  <c r="S928" i="1" s="1"/>
  <c r="O928" i="1"/>
  <c r="M928" i="1"/>
  <c r="R927" i="1"/>
  <c r="M927" i="1"/>
  <c r="O927" i="1" s="1"/>
  <c r="S927" i="1" s="1"/>
  <c r="R926" i="1"/>
  <c r="O926" i="1"/>
  <c r="M926" i="1"/>
  <c r="Q925" i="1"/>
  <c r="P925" i="1"/>
  <c r="N925" i="1"/>
  <c r="L925" i="1"/>
  <c r="K925" i="1"/>
  <c r="R924" i="1"/>
  <c r="S924" i="1" s="1"/>
  <c r="O924" i="1"/>
  <c r="R923" i="1"/>
  <c r="S923" i="1" s="1"/>
  <c r="O923" i="1"/>
  <c r="M923" i="1"/>
  <c r="R922" i="1"/>
  <c r="M922" i="1"/>
  <c r="O922" i="1" s="1"/>
  <c r="S922" i="1" s="1"/>
  <c r="R921" i="1"/>
  <c r="O921" i="1"/>
  <c r="S921" i="1" s="1"/>
  <c r="M921" i="1"/>
  <c r="R920" i="1"/>
  <c r="S920" i="1" s="1"/>
  <c r="O920" i="1"/>
  <c r="M920" i="1"/>
  <c r="R919" i="1"/>
  <c r="M919" i="1"/>
  <c r="O919" i="1" s="1"/>
  <c r="S919" i="1" s="1"/>
  <c r="R918" i="1"/>
  <c r="O918" i="1"/>
  <c r="S918" i="1" s="1"/>
  <c r="M918" i="1"/>
  <c r="R917" i="1"/>
  <c r="S917" i="1" s="1"/>
  <c r="O917" i="1"/>
  <c r="M917" i="1"/>
  <c r="R916" i="1"/>
  <c r="M916" i="1"/>
  <c r="O916" i="1" s="1"/>
  <c r="S916" i="1" s="1"/>
  <c r="R915" i="1"/>
  <c r="O915" i="1"/>
  <c r="S915" i="1" s="1"/>
  <c r="M915" i="1"/>
  <c r="R914" i="1"/>
  <c r="S914" i="1" s="1"/>
  <c r="O914" i="1"/>
  <c r="M914" i="1"/>
  <c r="R913" i="1"/>
  <c r="M913" i="1"/>
  <c r="O913" i="1" s="1"/>
  <c r="S913" i="1" s="1"/>
  <c r="R912" i="1"/>
  <c r="O912" i="1"/>
  <c r="S912" i="1" s="1"/>
  <c r="M912" i="1"/>
  <c r="R911" i="1"/>
  <c r="S911" i="1" s="1"/>
  <c r="O911" i="1"/>
  <c r="M911" i="1"/>
  <c r="R910" i="1"/>
  <c r="M910" i="1"/>
  <c r="O910" i="1" s="1"/>
  <c r="S910" i="1" s="1"/>
  <c r="R909" i="1"/>
  <c r="O909" i="1"/>
  <c r="S909" i="1" s="1"/>
  <c r="M909" i="1"/>
  <c r="R908" i="1"/>
  <c r="S908" i="1" s="1"/>
  <c r="O908" i="1"/>
  <c r="M908" i="1"/>
  <c r="R907" i="1"/>
  <c r="M907" i="1"/>
  <c r="O907" i="1" s="1"/>
  <c r="S907" i="1" s="1"/>
  <c r="R906" i="1"/>
  <c r="O906" i="1"/>
  <c r="S906" i="1" s="1"/>
  <c r="M906" i="1"/>
  <c r="R905" i="1"/>
  <c r="S905" i="1" s="1"/>
  <c r="O905" i="1"/>
  <c r="M905" i="1"/>
  <c r="R904" i="1"/>
  <c r="M904" i="1"/>
  <c r="O904" i="1" s="1"/>
  <c r="S904" i="1" s="1"/>
  <c r="R903" i="1"/>
  <c r="O903" i="1"/>
  <c r="S903" i="1" s="1"/>
  <c r="M903" i="1"/>
  <c r="R902" i="1"/>
  <c r="S902" i="1" s="1"/>
  <c r="O902" i="1"/>
  <c r="M902" i="1"/>
  <c r="R901" i="1"/>
  <c r="M901" i="1"/>
  <c r="O901" i="1" s="1"/>
  <c r="S901" i="1" s="1"/>
  <c r="R900" i="1"/>
  <c r="O900" i="1"/>
  <c r="S900" i="1" s="1"/>
  <c r="M900" i="1"/>
  <c r="R899" i="1"/>
  <c r="S899" i="1" s="1"/>
  <c r="O899" i="1"/>
  <c r="M899" i="1"/>
  <c r="R898" i="1"/>
  <c r="M898" i="1"/>
  <c r="O898" i="1" s="1"/>
  <c r="S898" i="1" s="1"/>
  <c r="R897" i="1"/>
  <c r="O897" i="1"/>
  <c r="S897" i="1" s="1"/>
  <c r="M897" i="1"/>
  <c r="R896" i="1"/>
  <c r="S896" i="1" s="1"/>
  <c r="O896" i="1"/>
  <c r="M896" i="1"/>
  <c r="R895" i="1"/>
  <c r="M895" i="1"/>
  <c r="O895" i="1" s="1"/>
  <c r="S895" i="1" s="1"/>
  <c r="R894" i="1"/>
  <c r="O894" i="1"/>
  <c r="S894" i="1" s="1"/>
  <c r="M894" i="1"/>
  <c r="R893" i="1"/>
  <c r="S893" i="1" s="1"/>
  <c r="O893" i="1"/>
  <c r="M893" i="1"/>
  <c r="R892" i="1"/>
  <c r="M892" i="1"/>
  <c r="O892" i="1" s="1"/>
  <c r="S892" i="1" s="1"/>
  <c r="R891" i="1"/>
  <c r="O891" i="1"/>
  <c r="S891" i="1" s="1"/>
  <c r="M891" i="1"/>
  <c r="R890" i="1"/>
  <c r="S890" i="1" s="1"/>
  <c r="O890" i="1"/>
  <c r="M890" i="1"/>
  <c r="R889" i="1"/>
  <c r="M889" i="1"/>
  <c r="O889" i="1" s="1"/>
  <c r="S889" i="1" s="1"/>
  <c r="R888" i="1"/>
  <c r="O888" i="1"/>
  <c r="S888" i="1" s="1"/>
  <c r="M888" i="1"/>
  <c r="R887" i="1"/>
  <c r="S887" i="1" s="1"/>
  <c r="O887" i="1"/>
  <c r="M887" i="1"/>
  <c r="R886" i="1"/>
  <c r="M886" i="1"/>
  <c r="O886" i="1" s="1"/>
  <c r="S886" i="1" s="1"/>
  <c r="R885" i="1"/>
  <c r="O885" i="1"/>
  <c r="S885" i="1" s="1"/>
  <c r="M885" i="1"/>
  <c r="R884" i="1"/>
  <c r="S884" i="1" s="1"/>
  <c r="O884" i="1"/>
  <c r="M884" i="1"/>
  <c r="R883" i="1"/>
  <c r="M883" i="1"/>
  <c r="O883" i="1" s="1"/>
  <c r="S883" i="1" s="1"/>
  <c r="R882" i="1"/>
  <c r="O882" i="1"/>
  <c r="S882" i="1" s="1"/>
  <c r="M882" i="1"/>
  <c r="R881" i="1"/>
  <c r="S881" i="1" s="1"/>
  <c r="O881" i="1"/>
  <c r="M881" i="1"/>
  <c r="R880" i="1"/>
  <c r="M880" i="1"/>
  <c r="O880" i="1" s="1"/>
  <c r="S880" i="1" s="1"/>
  <c r="R879" i="1"/>
  <c r="O879" i="1"/>
  <c r="S879" i="1" s="1"/>
  <c r="M879" i="1"/>
  <c r="R878" i="1"/>
  <c r="S878" i="1" s="1"/>
  <c r="O878" i="1"/>
  <c r="M878" i="1"/>
  <c r="R877" i="1"/>
  <c r="M877" i="1"/>
  <c r="O877" i="1" s="1"/>
  <c r="S877" i="1" s="1"/>
  <c r="R876" i="1"/>
  <c r="O876" i="1"/>
  <c r="S876" i="1" s="1"/>
  <c r="M876" i="1"/>
  <c r="R875" i="1"/>
  <c r="S875" i="1" s="1"/>
  <c r="O875" i="1"/>
  <c r="M875" i="1"/>
  <c r="R874" i="1"/>
  <c r="M874" i="1"/>
  <c r="O874" i="1" s="1"/>
  <c r="S874" i="1" s="1"/>
  <c r="R873" i="1"/>
  <c r="O873" i="1"/>
  <c r="S873" i="1" s="1"/>
  <c r="M873" i="1"/>
  <c r="R872" i="1"/>
  <c r="S872" i="1" s="1"/>
  <c r="O872" i="1"/>
  <c r="M872" i="1"/>
  <c r="R871" i="1"/>
  <c r="M871" i="1"/>
  <c r="O871" i="1" s="1"/>
  <c r="S871" i="1" s="1"/>
  <c r="R870" i="1"/>
  <c r="O870" i="1"/>
  <c r="S870" i="1" s="1"/>
  <c r="M870" i="1"/>
  <c r="R869" i="1"/>
  <c r="S869" i="1" s="1"/>
  <c r="O869" i="1"/>
  <c r="M869" i="1"/>
  <c r="R868" i="1"/>
  <c r="M868" i="1"/>
  <c r="O868" i="1" s="1"/>
  <c r="S868" i="1" s="1"/>
  <c r="R867" i="1"/>
  <c r="O867" i="1"/>
  <c r="S867" i="1" s="1"/>
  <c r="M867" i="1"/>
  <c r="R866" i="1"/>
  <c r="S866" i="1" s="1"/>
  <c r="O866" i="1"/>
  <c r="M866" i="1"/>
  <c r="R865" i="1"/>
  <c r="M865" i="1"/>
  <c r="O865" i="1" s="1"/>
  <c r="S865" i="1" s="1"/>
  <c r="R864" i="1"/>
  <c r="O864" i="1"/>
  <c r="S864" i="1" s="1"/>
  <c r="M864" i="1"/>
  <c r="R863" i="1"/>
  <c r="S863" i="1" s="1"/>
  <c r="O863" i="1"/>
  <c r="M863" i="1"/>
  <c r="R862" i="1"/>
  <c r="M862" i="1"/>
  <c r="O862" i="1" s="1"/>
  <c r="S862" i="1" s="1"/>
  <c r="R861" i="1"/>
  <c r="O861" i="1"/>
  <c r="S861" i="1" s="1"/>
  <c r="M861" i="1"/>
  <c r="R860" i="1"/>
  <c r="S860" i="1" s="1"/>
  <c r="O860" i="1"/>
  <c r="M860" i="1"/>
  <c r="R859" i="1"/>
  <c r="M859" i="1"/>
  <c r="O859" i="1" s="1"/>
  <c r="S859" i="1" s="1"/>
  <c r="R858" i="1"/>
  <c r="O858" i="1"/>
  <c r="S858" i="1" s="1"/>
  <c r="M858" i="1"/>
  <c r="R857" i="1"/>
  <c r="S857" i="1" s="1"/>
  <c r="O857" i="1"/>
  <c r="M857" i="1"/>
  <c r="R856" i="1"/>
  <c r="M856" i="1"/>
  <c r="O856" i="1" s="1"/>
  <c r="S856" i="1" s="1"/>
  <c r="R855" i="1"/>
  <c r="O855" i="1"/>
  <c r="S855" i="1" s="1"/>
  <c r="M855" i="1"/>
  <c r="R854" i="1"/>
  <c r="S854" i="1" s="1"/>
  <c r="O854" i="1"/>
  <c r="M854" i="1"/>
  <c r="R853" i="1"/>
  <c r="M853" i="1"/>
  <c r="O853" i="1" s="1"/>
  <c r="S853" i="1" s="1"/>
  <c r="R852" i="1"/>
  <c r="O852" i="1"/>
  <c r="S852" i="1" s="1"/>
  <c r="M852" i="1"/>
  <c r="R851" i="1"/>
  <c r="S851" i="1" s="1"/>
  <c r="O851" i="1"/>
  <c r="M851" i="1"/>
  <c r="S850" i="1"/>
  <c r="R850" i="1"/>
  <c r="M850" i="1"/>
  <c r="O850" i="1" s="1"/>
  <c r="R849" i="1"/>
  <c r="O849" i="1"/>
  <c r="S849" i="1" s="1"/>
  <c r="M849" i="1"/>
  <c r="R848" i="1"/>
  <c r="S848" i="1" s="1"/>
  <c r="O848" i="1"/>
  <c r="M848" i="1"/>
  <c r="S847" i="1"/>
  <c r="R847" i="1"/>
  <c r="M847" i="1"/>
  <c r="O847" i="1" s="1"/>
  <c r="R846" i="1"/>
  <c r="O846" i="1"/>
  <c r="S846" i="1" s="1"/>
  <c r="M846" i="1"/>
  <c r="R845" i="1"/>
  <c r="S845" i="1" s="1"/>
  <c r="O845" i="1"/>
  <c r="M845" i="1"/>
  <c r="S844" i="1"/>
  <c r="R844" i="1"/>
  <c r="M844" i="1"/>
  <c r="O844" i="1" s="1"/>
  <c r="R843" i="1"/>
  <c r="O843" i="1"/>
  <c r="S843" i="1" s="1"/>
  <c r="M843" i="1"/>
  <c r="R842" i="1"/>
  <c r="S842" i="1" s="1"/>
  <c r="O842" i="1"/>
  <c r="M842" i="1"/>
  <c r="S841" i="1"/>
  <c r="R841" i="1"/>
  <c r="M841" i="1"/>
  <c r="O841" i="1" s="1"/>
  <c r="R840" i="1"/>
  <c r="O840" i="1"/>
  <c r="S840" i="1" s="1"/>
  <c r="M840" i="1"/>
  <c r="R839" i="1"/>
  <c r="S839" i="1" s="1"/>
  <c r="O839" i="1"/>
  <c r="M839" i="1"/>
  <c r="S838" i="1"/>
  <c r="R838" i="1"/>
  <c r="M838" i="1"/>
  <c r="O838" i="1" s="1"/>
  <c r="R837" i="1"/>
  <c r="O837" i="1"/>
  <c r="S837" i="1" s="1"/>
  <c r="M837" i="1"/>
  <c r="R836" i="1"/>
  <c r="S836" i="1" s="1"/>
  <c r="O836" i="1"/>
  <c r="M836" i="1"/>
  <c r="S835" i="1"/>
  <c r="R835" i="1"/>
  <c r="M835" i="1"/>
  <c r="O835" i="1" s="1"/>
  <c r="R834" i="1"/>
  <c r="O834" i="1"/>
  <c r="S834" i="1" s="1"/>
  <c r="M834" i="1"/>
  <c r="R833" i="1"/>
  <c r="S833" i="1" s="1"/>
  <c r="O833" i="1"/>
  <c r="M833" i="1"/>
  <c r="S832" i="1"/>
  <c r="R832" i="1"/>
  <c r="M832" i="1"/>
  <c r="O832" i="1" s="1"/>
  <c r="R831" i="1"/>
  <c r="O831" i="1"/>
  <c r="S831" i="1" s="1"/>
  <c r="M831" i="1"/>
  <c r="R830" i="1"/>
  <c r="S830" i="1" s="1"/>
  <c r="O830" i="1"/>
  <c r="M830" i="1"/>
  <c r="S829" i="1"/>
  <c r="R829" i="1"/>
  <c r="M829" i="1"/>
  <c r="O829" i="1" s="1"/>
  <c r="R828" i="1"/>
  <c r="O828" i="1"/>
  <c r="S828" i="1" s="1"/>
  <c r="M828" i="1"/>
  <c r="R827" i="1"/>
  <c r="S827" i="1" s="1"/>
  <c r="O827" i="1"/>
  <c r="M827" i="1"/>
  <c r="S826" i="1"/>
  <c r="R826" i="1"/>
  <c r="M826" i="1"/>
  <c r="O826" i="1" s="1"/>
  <c r="R825" i="1"/>
  <c r="O825" i="1"/>
  <c r="S825" i="1" s="1"/>
  <c r="M825" i="1"/>
  <c r="R824" i="1"/>
  <c r="S824" i="1" s="1"/>
  <c r="O824" i="1"/>
  <c r="M824" i="1"/>
  <c r="S823" i="1"/>
  <c r="R823" i="1"/>
  <c r="M823" i="1"/>
  <c r="O823" i="1" s="1"/>
  <c r="R822" i="1"/>
  <c r="O822" i="1"/>
  <c r="S822" i="1" s="1"/>
  <c r="M822" i="1"/>
  <c r="R821" i="1"/>
  <c r="S821" i="1" s="1"/>
  <c r="O821" i="1"/>
  <c r="M821" i="1"/>
  <c r="S820" i="1"/>
  <c r="R820" i="1"/>
  <c r="M820" i="1"/>
  <c r="O820" i="1" s="1"/>
  <c r="R819" i="1"/>
  <c r="O819" i="1"/>
  <c r="S819" i="1" s="1"/>
  <c r="M819" i="1"/>
  <c r="R818" i="1"/>
  <c r="S818" i="1" s="1"/>
  <c r="O818" i="1"/>
  <c r="M818" i="1"/>
  <c r="S817" i="1"/>
  <c r="R817" i="1"/>
  <c r="M817" i="1"/>
  <c r="O817" i="1" s="1"/>
  <c r="R816" i="1"/>
  <c r="O816" i="1"/>
  <c r="S816" i="1" s="1"/>
  <c r="M816" i="1"/>
  <c r="R815" i="1"/>
  <c r="S815" i="1" s="1"/>
  <c r="O815" i="1"/>
  <c r="M815" i="1"/>
  <c r="S814" i="1"/>
  <c r="R814" i="1"/>
  <c r="M814" i="1"/>
  <c r="O814" i="1" s="1"/>
  <c r="R813" i="1"/>
  <c r="O813" i="1"/>
  <c r="S813" i="1" s="1"/>
  <c r="M813" i="1"/>
  <c r="R812" i="1"/>
  <c r="S812" i="1" s="1"/>
  <c r="O812" i="1"/>
  <c r="M812" i="1"/>
  <c r="S811" i="1"/>
  <c r="R811" i="1"/>
  <c r="M811" i="1"/>
  <c r="O811" i="1" s="1"/>
  <c r="R810" i="1"/>
  <c r="O810" i="1"/>
  <c r="S810" i="1" s="1"/>
  <c r="M810" i="1"/>
  <c r="R809" i="1"/>
  <c r="S809" i="1" s="1"/>
  <c r="O809" i="1"/>
  <c r="M809" i="1"/>
  <c r="S808" i="1"/>
  <c r="R808" i="1"/>
  <c r="M808" i="1"/>
  <c r="O808" i="1" s="1"/>
  <c r="R807" i="1"/>
  <c r="M807" i="1"/>
  <c r="O807" i="1" s="1"/>
  <c r="S807" i="1" s="1"/>
  <c r="R806" i="1"/>
  <c r="S806" i="1" s="1"/>
  <c r="O806" i="1"/>
  <c r="M806" i="1"/>
  <c r="S805" i="1"/>
  <c r="R805" i="1"/>
  <c r="M805" i="1"/>
  <c r="O805" i="1" s="1"/>
  <c r="R804" i="1"/>
  <c r="O804" i="1"/>
  <c r="S804" i="1" s="1"/>
  <c r="M804" i="1"/>
  <c r="R803" i="1"/>
  <c r="S803" i="1" s="1"/>
  <c r="O803" i="1"/>
  <c r="M803" i="1"/>
  <c r="S802" i="1"/>
  <c r="R802" i="1"/>
  <c r="M802" i="1"/>
  <c r="O802" i="1" s="1"/>
  <c r="R801" i="1"/>
  <c r="M801" i="1"/>
  <c r="O801" i="1" s="1"/>
  <c r="S801" i="1" s="1"/>
  <c r="R800" i="1"/>
  <c r="S800" i="1" s="1"/>
  <c r="O800" i="1"/>
  <c r="M800" i="1"/>
  <c r="S799" i="1"/>
  <c r="R799" i="1"/>
  <c r="M799" i="1"/>
  <c r="O799" i="1" s="1"/>
  <c r="R798" i="1"/>
  <c r="O798" i="1"/>
  <c r="S798" i="1" s="1"/>
  <c r="M798" i="1"/>
  <c r="R797" i="1"/>
  <c r="S797" i="1" s="1"/>
  <c r="O797" i="1"/>
  <c r="M797" i="1"/>
  <c r="S796" i="1"/>
  <c r="R796" i="1"/>
  <c r="M796" i="1"/>
  <c r="O796" i="1" s="1"/>
  <c r="R795" i="1"/>
  <c r="M795" i="1"/>
  <c r="O795" i="1" s="1"/>
  <c r="S795" i="1" s="1"/>
  <c r="R794" i="1"/>
  <c r="S794" i="1" s="1"/>
  <c r="O794" i="1"/>
  <c r="M794" i="1"/>
  <c r="S793" i="1"/>
  <c r="R793" i="1"/>
  <c r="M793" i="1"/>
  <c r="O793" i="1" s="1"/>
  <c r="R792" i="1"/>
  <c r="O792" i="1"/>
  <c r="S792" i="1" s="1"/>
  <c r="M792" i="1"/>
  <c r="R791" i="1"/>
  <c r="S791" i="1" s="1"/>
  <c r="O791" i="1"/>
  <c r="M791" i="1"/>
  <c r="S790" i="1"/>
  <c r="R790" i="1"/>
  <c r="M790" i="1"/>
  <c r="O790" i="1" s="1"/>
  <c r="R789" i="1"/>
  <c r="M789" i="1"/>
  <c r="O789" i="1" s="1"/>
  <c r="S789" i="1" s="1"/>
  <c r="R788" i="1"/>
  <c r="S788" i="1" s="1"/>
  <c r="O788" i="1"/>
  <c r="M788" i="1"/>
  <c r="S787" i="1"/>
  <c r="R787" i="1"/>
  <c r="M787" i="1"/>
  <c r="O787" i="1" s="1"/>
  <c r="R786" i="1"/>
  <c r="O786" i="1"/>
  <c r="S786" i="1" s="1"/>
  <c r="M786" i="1"/>
  <c r="R785" i="1"/>
  <c r="S785" i="1" s="1"/>
  <c r="O785" i="1"/>
  <c r="M785" i="1"/>
  <c r="S784" i="1"/>
  <c r="R784" i="1"/>
  <c r="M784" i="1"/>
  <c r="O784" i="1" s="1"/>
  <c r="R783" i="1"/>
  <c r="M783" i="1"/>
  <c r="O783" i="1" s="1"/>
  <c r="S783" i="1" s="1"/>
  <c r="R782" i="1"/>
  <c r="S782" i="1" s="1"/>
  <c r="O782" i="1"/>
  <c r="M782" i="1"/>
  <c r="S781" i="1"/>
  <c r="R781" i="1"/>
  <c r="M781" i="1"/>
  <c r="O781" i="1" s="1"/>
  <c r="R780" i="1"/>
  <c r="O780" i="1"/>
  <c r="S780" i="1" s="1"/>
  <c r="M780" i="1"/>
  <c r="R779" i="1"/>
  <c r="S779" i="1" s="1"/>
  <c r="O779" i="1"/>
  <c r="M779" i="1"/>
  <c r="R778" i="1"/>
  <c r="S778" i="1" s="1"/>
  <c r="M778" i="1"/>
  <c r="O778" i="1" s="1"/>
  <c r="R777" i="1"/>
  <c r="M777" i="1"/>
  <c r="O777" i="1" s="1"/>
  <c r="S777" i="1" s="1"/>
  <c r="R776" i="1"/>
  <c r="S776" i="1" s="1"/>
  <c r="O776" i="1"/>
  <c r="M776" i="1"/>
  <c r="S775" i="1"/>
  <c r="R775" i="1"/>
  <c r="M775" i="1"/>
  <c r="O775" i="1" s="1"/>
  <c r="R774" i="1"/>
  <c r="O774" i="1"/>
  <c r="S774" i="1" s="1"/>
  <c r="M774" i="1"/>
  <c r="R773" i="1"/>
  <c r="S773" i="1" s="1"/>
  <c r="O773" i="1"/>
  <c r="M773" i="1"/>
  <c r="S772" i="1"/>
  <c r="R772" i="1"/>
  <c r="M772" i="1"/>
  <c r="O772" i="1" s="1"/>
  <c r="R771" i="1"/>
  <c r="M771" i="1"/>
  <c r="O771" i="1" s="1"/>
  <c r="S771" i="1" s="1"/>
  <c r="R770" i="1"/>
  <c r="S770" i="1" s="1"/>
  <c r="O770" i="1"/>
  <c r="M770" i="1"/>
  <c r="S769" i="1"/>
  <c r="R769" i="1"/>
  <c r="M769" i="1"/>
  <c r="O769" i="1" s="1"/>
  <c r="R768" i="1"/>
  <c r="O768" i="1"/>
  <c r="S768" i="1" s="1"/>
  <c r="M768" i="1"/>
  <c r="R767" i="1"/>
  <c r="S767" i="1" s="1"/>
  <c r="O767" i="1"/>
  <c r="M767" i="1"/>
  <c r="S766" i="1"/>
  <c r="R766" i="1"/>
  <c r="M766" i="1"/>
  <c r="O766" i="1" s="1"/>
  <c r="R765" i="1"/>
  <c r="M765" i="1"/>
  <c r="O765" i="1" s="1"/>
  <c r="S765" i="1" s="1"/>
  <c r="R764" i="1"/>
  <c r="S764" i="1" s="1"/>
  <c r="O764" i="1"/>
  <c r="M764" i="1"/>
  <c r="S763" i="1"/>
  <c r="R763" i="1"/>
  <c r="M763" i="1"/>
  <c r="O763" i="1" s="1"/>
  <c r="R762" i="1"/>
  <c r="O762" i="1"/>
  <c r="S762" i="1" s="1"/>
  <c r="M762" i="1"/>
  <c r="R761" i="1"/>
  <c r="S761" i="1" s="1"/>
  <c r="O761" i="1"/>
  <c r="M761" i="1"/>
  <c r="S760" i="1"/>
  <c r="R760" i="1"/>
  <c r="M760" i="1"/>
  <c r="O760" i="1" s="1"/>
  <c r="R759" i="1"/>
  <c r="M759" i="1"/>
  <c r="O759" i="1" s="1"/>
  <c r="S759" i="1" s="1"/>
  <c r="R758" i="1"/>
  <c r="S758" i="1" s="1"/>
  <c r="O758" i="1"/>
  <c r="M758" i="1"/>
  <c r="S757" i="1"/>
  <c r="R757" i="1"/>
  <c r="M757" i="1"/>
  <c r="O757" i="1" s="1"/>
  <c r="R756" i="1"/>
  <c r="O756" i="1"/>
  <c r="S756" i="1" s="1"/>
  <c r="M756" i="1"/>
  <c r="R755" i="1"/>
  <c r="S755" i="1" s="1"/>
  <c r="O755" i="1"/>
  <c r="M755" i="1"/>
  <c r="S754" i="1"/>
  <c r="R754" i="1"/>
  <c r="M754" i="1"/>
  <c r="O754" i="1" s="1"/>
  <c r="R753" i="1"/>
  <c r="M753" i="1"/>
  <c r="O753" i="1" s="1"/>
  <c r="S753" i="1" s="1"/>
  <c r="R752" i="1"/>
  <c r="S752" i="1" s="1"/>
  <c r="O752" i="1"/>
  <c r="M752" i="1"/>
  <c r="S751" i="1"/>
  <c r="R751" i="1"/>
  <c r="M751" i="1"/>
  <c r="O751" i="1" s="1"/>
  <c r="R750" i="1"/>
  <c r="O750" i="1"/>
  <c r="S750" i="1" s="1"/>
  <c r="M750" i="1"/>
  <c r="R749" i="1"/>
  <c r="S749" i="1" s="1"/>
  <c r="O749" i="1"/>
  <c r="M749" i="1"/>
  <c r="S748" i="1"/>
  <c r="R748" i="1"/>
  <c r="M748" i="1"/>
  <c r="O748" i="1" s="1"/>
  <c r="R747" i="1"/>
  <c r="M747" i="1"/>
  <c r="O747" i="1" s="1"/>
  <c r="S747" i="1" s="1"/>
  <c r="R746" i="1"/>
  <c r="S746" i="1" s="1"/>
  <c r="O746" i="1"/>
  <c r="M746" i="1"/>
  <c r="S745" i="1"/>
  <c r="R745" i="1"/>
  <c r="M745" i="1"/>
  <c r="O745" i="1" s="1"/>
  <c r="R744" i="1"/>
  <c r="O744" i="1"/>
  <c r="S744" i="1" s="1"/>
  <c r="M744" i="1"/>
  <c r="R743" i="1"/>
  <c r="S743" i="1" s="1"/>
  <c r="O743" i="1"/>
  <c r="M743" i="1"/>
  <c r="S742" i="1"/>
  <c r="R742" i="1"/>
  <c r="M742" i="1"/>
  <c r="O742" i="1" s="1"/>
  <c r="R741" i="1"/>
  <c r="M741" i="1"/>
  <c r="O741" i="1" s="1"/>
  <c r="S741" i="1" s="1"/>
  <c r="R740" i="1"/>
  <c r="S740" i="1" s="1"/>
  <c r="O740" i="1"/>
  <c r="M740" i="1"/>
  <c r="S739" i="1"/>
  <c r="R739" i="1"/>
  <c r="M739" i="1"/>
  <c r="O739" i="1" s="1"/>
  <c r="R738" i="1"/>
  <c r="O738" i="1"/>
  <c r="S738" i="1" s="1"/>
  <c r="M738" i="1"/>
  <c r="R737" i="1"/>
  <c r="S737" i="1" s="1"/>
  <c r="O737" i="1"/>
  <c r="M737" i="1"/>
  <c r="S736" i="1"/>
  <c r="R736" i="1"/>
  <c r="M736" i="1"/>
  <c r="O736" i="1" s="1"/>
  <c r="R735" i="1"/>
  <c r="M735" i="1"/>
  <c r="O735" i="1" s="1"/>
  <c r="S735" i="1" s="1"/>
  <c r="R734" i="1"/>
  <c r="S734" i="1" s="1"/>
  <c r="O734" i="1"/>
  <c r="M734" i="1"/>
  <c r="S733" i="1"/>
  <c r="R733" i="1"/>
  <c r="M733" i="1"/>
  <c r="O733" i="1" s="1"/>
  <c r="R732" i="1"/>
  <c r="O732" i="1"/>
  <c r="S732" i="1" s="1"/>
  <c r="M732" i="1"/>
  <c r="R731" i="1"/>
  <c r="S731" i="1" s="1"/>
  <c r="O731" i="1"/>
  <c r="M731" i="1"/>
  <c r="S730" i="1"/>
  <c r="R730" i="1"/>
  <c r="M730" i="1"/>
  <c r="O730" i="1" s="1"/>
  <c r="R729" i="1"/>
  <c r="M729" i="1"/>
  <c r="O729" i="1" s="1"/>
  <c r="S729" i="1" s="1"/>
  <c r="R728" i="1"/>
  <c r="S728" i="1" s="1"/>
  <c r="O728" i="1"/>
  <c r="M728" i="1"/>
  <c r="S727" i="1"/>
  <c r="R727" i="1"/>
  <c r="M727" i="1"/>
  <c r="O727" i="1" s="1"/>
  <c r="R726" i="1"/>
  <c r="O726" i="1"/>
  <c r="S726" i="1" s="1"/>
  <c r="M726" i="1"/>
  <c r="R725" i="1"/>
  <c r="S725" i="1" s="1"/>
  <c r="O725" i="1"/>
  <c r="M725" i="1"/>
  <c r="S724" i="1"/>
  <c r="R724" i="1"/>
  <c r="M724" i="1"/>
  <c r="O724" i="1" s="1"/>
  <c r="R723" i="1"/>
  <c r="M723" i="1"/>
  <c r="O723" i="1" s="1"/>
  <c r="S723" i="1" s="1"/>
  <c r="R722" i="1"/>
  <c r="S722" i="1" s="1"/>
  <c r="O722" i="1"/>
  <c r="M722" i="1"/>
  <c r="S721" i="1"/>
  <c r="R721" i="1"/>
  <c r="M721" i="1"/>
  <c r="O721" i="1" s="1"/>
  <c r="R720" i="1"/>
  <c r="O720" i="1"/>
  <c r="S720" i="1" s="1"/>
  <c r="M720" i="1"/>
  <c r="R719" i="1"/>
  <c r="S719" i="1" s="1"/>
  <c r="O719" i="1"/>
  <c r="M719" i="1"/>
  <c r="S718" i="1"/>
  <c r="R718" i="1"/>
  <c r="M718" i="1"/>
  <c r="O718" i="1" s="1"/>
  <c r="R717" i="1"/>
  <c r="M717" i="1"/>
  <c r="O717" i="1" s="1"/>
  <c r="S717" i="1" s="1"/>
  <c r="R716" i="1"/>
  <c r="S716" i="1" s="1"/>
  <c r="O716" i="1"/>
  <c r="M716" i="1"/>
  <c r="S715" i="1"/>
  <c r="R715" i="1"/>
  <c r="M715" i="1"/>
  <c r="O715" i="1" s="1"/>
  <c r="R714" i="1"/>
  <c r="O714" i="1"/>
  <c r="S714" i="1" s="1"/>
  <c r="M714" i="1"/>
  <c r="R713" i="1"/>
  <c r="S713" i="1" s="1"/>
  <c r="O713" i="1"/>
  <c r="M713" i="1"/>
  <c r="S712" i="1"/>
  <c r="R712" i="1"/>
  <c r="M712" i="1"/>
  <c r="O712" i="1" s="1"/>
  <c r="R711" i="1"/>
  <c r="M711" i="1"/>
  <c r="O711" i="1" s="1"/>
  <c r="S711" i="1" s="1"/>
  <c r="R710" i="1"/>
  <c r="S710" i="1" s="1"/>
  <c r="O710" i="1"/>
  <c r="M710" i="1"/>
  <c r="S709" i="1"/>
  <c r="R709" i="1"/>
  <c r="M709" i="1"/>
  <c r="O709" i="1" s="1"/>
  <c r="R708" i="1"/>
  <c r="O708" i="1"/>
  <c r="S708" i="1" s="1"/>
  <c r="M708" i="1"/>
  <c r="R707" i="1"/>
  <c r="S707" i="1" s="1"/>
  <c r="O707" i="1"/>
  <c r="M707" i="1"/>
  <c r="S706" i="1"/>
  <c r="R706" i="1"/>
  <c r="M706" i="1"/>
  <c r="O706" i="1" s="1"/>
  <c r="R705" i="1"/>
  <c r="M705" i="1"/>
  <c r="O705" i="1" s="1"/>
  <c r="S705" i="1" s="1"/>
  <c r="R704" i="1"/>
  <c r="S704" i="1" s="1"/>
  <c r="O704" i="1"/>
  <c r="M704" i="1"/>
  <c r="S703" i="1"/>
  <c r="R703" i="1"/>
  <c r="M703" i="1"/>
  <c r="O703" i="1" s="1"/>
  <c r="R702" i="1"/>
  <c r="O702" i="1"/>
  <c r="S702" i="1" s="1"/>
  <c r="M702" i="1"/>
  <c r="R701" i="1"/>
  <c r="S701" i="1" s="1"/>
  <c r="O701" i="1"/>
  <c r="M701" i="1"/>
  <c r="S700" i="1"/>
  <c r="R700" i="1"/>
  <c r="M700" i="1"/>
  <c r="O700" i="1" s="1"/>
  <c r="R699" i="1"/>
  <c r="M699" i="1"/>
  <c r="O699" i="1" s="1"/>
  <c r="S699" i="1" s="1"/>
  <c r="R698" i="1"/>
  <c r="S698" i="1" s="1"/>
  <c r="O698" i="1"/>
  <c r="M698" i="1"/>
  <c r="S697" i="1"/>
  <c r="R697" i="1"/>
  <c r="M697" i="1"/>
  <c r="O697" i="1" s="1"/>
  <c r="R696" i="1"/>
  <c r="O696" i="1"/>
  <c r="S696" i="1" s="1"/>
  <c r="M696" i="1"/>
  <c r="R695" i="1"/>
  <c r="S695" i="1" s="1"/>
  <c r="O695" i="1"/>
  <c r="M695" i="1"/>
  <c r="S694" i="1"/>
  <c r="R694" i="1"/>
  <c r="M694" i="1"/>
  <c r="O694" i="1" s="1"/>
  <c r="R693" i="1"/>
  <c r="M693" i="1"/>
  <c r="O693" i="1" s="1"/>
  <c r="S693" i="1" s="1"/>
  <c r="R692" i="1"/>
  <c r="S692" i="1" s="1"/>
  <c r="O692" i="1"/>
  <c r="M692" i="1"/>
  <c r="S691" i="1"/>
  <c r="R691" i="1"/>
  <c r="M691" i="1"/>
  <c r="O691" i="1" s="1"/>
  <c r="R690" i="1"/>
  <c r="M690" i="1"/>
  <c r="O690" i="1" s="1"/>
  <c r="S690" i="1" s="1"/>
  <c r="R689" i="1"/>
  <c r="O689" i="1"/>
  <c r="M689" i="1"/>
  <c r="R688" i="1"/>
  <c r="M688" i="1"/>
  <c r="O688" i="1" s="1"/>
  <c r="S688" i="1" s="1"/>
  <c r="R687" i="1"/>
  <c r="O687" i="1"/>
  <c r="S687" i="1" s="1"/>
  <c r="M687" i="1"/>
  <c r="R686" i="1"/>
  <c r="O686" i="1"/>
  <c r="M686" i="1"/>
  <c r="R685" i="1"/>
  <c r="S685" i="1" s="1"/>
  <c r="M685" i="1"/>
  <c r="O685" i="1" s="1"/>
  <c r="R684" i="1"/>
  <c r="M684" i="1"/>
  <c r="O684" i="1" s="1"/>
  <c r="S684" i="1" s="1"/>
  <c r="R683" i="1"/>
  <c r="S683" i="1" s="1"/>
  <c r="O683" i="1"/>
  <c r="M683" i="1"/>
  <c r="S682" i="1"/>
  <c r="R682" i="1"/>
  <c r="M682" i="1"/>
  <c r="O682" i="1" s="1"/>
  <c r="R681" i="1"/>
  <c r="M681" i="1"/>
  <c r="O681" i="1" s="1"/>
  <c r="S681" i="1" s="1"/>
  <c r="R680" i="1"/>
  <c r="O680" i="1"/>
  <c r="M680" i="1"/>
  <c r="R679" i="1"/>
  <c r="M679" i="1"/>
  <c r="O679" i="1" s="1"/>
  <c r="S679" i="1" s="1"/>
  <c r="R678" i="1"/>
  <c r="O678" i="1"/>
  <c r="S678" i="1" s="1"/>
  <c r="M678" i="1"/>
  <c r="R677" i="1"/>
  <c r="O677" i="1"/>
  <c r="M677" i="1"/>
  <c r="R676" i="1"/>
  <c r="S676" i="1" s="1"/>
  <c r="M676" i="1"/>
  <c r="O676" i="1" s="1"/>
  <c r="R675" i="1"/>
  <c r="M675" i="1"/>
  <c r="O675" i="1" s="1"/>
  <c r="S675" i="1" s="1"/>
  <c r="R674" i="1"/>
  <c r="S674" i="1" s="1"/>
  <c r="O674" i="1"/>
  <c r="M674" i="1"/>
  <c r="S673" i="1"/>
  <c r="R673" i="1"/>
  <c r="M673" i="1"/>
  <c r="O673" i="1" s="1"/>
  <c r="R672" i="1"/>
  <c r="M672" i="1"/>
  <c r="O672" i="1" s="1"/>
  <c r="S672" i="1" s="1"/>
  <c r="R671" i="1"/>
  <c r="M671" i="1"/>
  <c r="O671" i="1" s="1"/>
  <c r="R670" i="1"/>
  <c r="M670" i="1"/>
  <c r="O670" i="1" s="1"/>
  <c r="S670" i="1" s="1"/>
  <c r="R669" i="1"/>
  <c r="S669" i="1" s="1"/>
  <c r="O669" i="1"/>
  <c r="M669" i="1"/>
  <c r="R668" i="1"/>
  <c r="O668" i="1"/>
  <c r="M668" i="1"/>
  <c r="R667" i="1"/>
  <c r="S667" i="1" s="1"/>
  <c r="M667" i="1"/>
  <c r="O667" i="1" s="1"/>
  <c r="R666" i="1"/>
  <c r="S666" i="1" s="1"/>
  <c r="M666" i="1"/>
  <c r="O666" i="1" s="1"/>
  <c r="R665" i="1"/>
  <c r="S665" i="1" s="1"/>
  <c r="O665" i="1"/>
  <c r="M665" i="1"/>
  <c r="S664" i="1"/>
  <c r="R664" i="1"/>
  <c r="M664" i="1"/>
  <c r="O664" i="1" s="1"/>
  <c r="R663" i="1"/>
  <c r="M663" i="1"/>
  <c r="O663" i="1" s="1"/>
  <c r="S663" i="1" s="1"/>
  <c r="R662" i="1"/>
  <c r="M662" i="1"/>
  <c r="O662" i="1" s="1"/>
  <c r="R661" i="1"/>
  <c r="M661" i="1"/>
  <c r="O661" i="1" s="1"/>
  <c r="S661" i="1" s="1"/>
  <c r="R660" i="1"/>
  <c r="S660" i="1" s="1"/>
  <c r="O660" i="1"/>
  <c r="M660" i="1"/>
  <c r="R659" i="1"/>
  <c r="O659" i="1"/>
  <c r="M659" i="1"/>
  <c r="R658" i="1"/>
  <c r="S658" i="1" s="1"/>
  <c r="M658" i="1"/>
  <c r="O658" i="1" s="1"/>
  <c r="R657" i="1"/>
  <c r="M657" i="1"/>
  <c r="O657" i="1" s="1"/>
  <c r="R656" i="1"/>
  <c r="S656" i="1" s="1"/>
  <c r="O656" i="1"/>
  <c r="M656" i="1"/>
  <c r="S655" i="1"/>
  <c r="R655" i="1"/>
  <c r="M655" i="1"/>
  <c r="O655" i="1" s="1"/>
  <c r="R654" i="1"/>
  <c r="M654" i="1"/>
  <c r="M925" i="1" s="1"/>
  <c r="Q653" i="1"/>
  <c r="N653" i="1"/>
  <c r="L653" i="1"/>
  <c r="K653" i="1"/>
  <c r="R652" i="1"/>
  <c r="S652" i="1" s="1"/>
  <c r="O652" i="1"/>
  <c r="S651" i="1"/>
  <c r="R651" i="1"/>
  <c r="O651" i="1"/>
  <c r="R650" i="1"/>
  <c r="S650" i="1" s="1"/>
  <c r="O650" i="1"/>
  <c r="R649" i="1"/>
  <c r="M649" i="1"/>
  <c r="O649" i="1" s="1"/>
  <c r="S649" i="1" s="1"/>
  <c r="R648" i="1"/>
  <c r="S648" i="1" s="1"/>
  <c r="O648" i="1"/>
  <c r="M648" i="1"/>
  <c r="R647" i="1"/>
  <c r="S647" i="1" s="1"/>
  <c r="M647" i="1"/>
  <c r="O647" i="1" s="1"/>
  <c r="R646" i="1"/>
  <c r="M646" i="1"/>
  <c r="O646" i="1" s="1"/>
  <c r="S646" i="1" s="1"/>
  <c r="R645" i="1"/>
  <c r="S645" i="1" s="1"/>
  <c r="O645" i="1"/>
  <c r="M645" i="1"/>
  <c r="R644" i="1"/>
  <c r="S644" i="1" s="1"/>
  <c r="M644" i="1"/>
  <c r="O644" i="1" s="1"/>
  <c r="R643" i="1"/>
  <c r="M643" i="1"/>
  <c r="O643" i="1" s="1"/>
  <c r="S643" i="1" s="1"/>
  <c r="R642" i="1"/>
  <c r="S642" i="1" s="1"/>
  <c r="O642" i="1"/>
  <c r="M642" i="1"/>
  <c r="R641" i="1"/>
  <c r="M641" i="1"/>
  <c r="O641" i="1" s="1"/>
  <c r="R640" i="1"/>
  <c r="M640" i="1"/>
  <c r="O640" i="1" s="1"/>
  <c r="S640" i="1" s="1"/>
  <c r="R639" i="1"/>
  <c r="S639" i="1" s="1"/>
  <c r="O639" i="1"/>
  <c r="M639" i="1"/>
  <c r="R638" i="1"/>
  <c r="S638" i="1" s="1"/>
  <c r="M638" i="1"/>
  <c r="O638" i="1" s="1"/>
  <c r="R637" i="1"/>
  <c r="M637" i="1"/>
  <c r="O637" i="1" s="1"/>
  <c r="S637" i="1" s="1"/>
  <c r="R636" i="1"/>
  <c r="S636" i="1" s="1"/>
  <c r="O636" i="1"/>
  <c r="M636" i="1"/>
  <c r="R635" i="1"/>
  <c r="M635" i="1"/>
  <c r="O635" i="1" s="1"/>
  <c r="R634" i="1"/>
  <c r="M634" i="1"/>
  <c r="O634" i="1" s="1"/>
  <c r="S634" i="1" s="1"/>
  <c r="R633" i="1"/>
  <c r="S633" i="1" s="1"/>
  <c r="O633" i="1"/>
  <c r="M633" i="1"/>
  <c r="R632" i="1"/>
  <c r="M632" i="1"/>
  <c r="O632" i="1" s="1"/>
  <c r="R631" i="1"/>
  <c r="M631" i="1"/>
  <c r="O631" i="1" s="1"/>
  <c r="S631" i="1" s="1"/>
  <c r="R630" i="1"/>
  <c r="S630" i="1" s="1"/>
  <c r="O630" i="1"/>
  <c r="M630" i="1"/>
  <c r="R629" i="1"/>
  <c r="S629" i="1" s="1"/>
  <c r="M629" i="1"/>
  <c r="O629" i="1" s="1"/>
  <c r="R628" i="1"/>
  <c r="M628" i="1"/>
  <c r="O628" i="1" s="1"/>
  <c r="S628" i="1" s="1"/>
  <c r="R627" i="1"/>
  <c r="S627" i="1" s="1"/>
  <c r="O627" i="1"/>
  <c r="M627" i="1"/>
  <c r="R626" i="1"/>
  <c r="M626" i="1"/>
  <c r="O626" i="1" s="1"/>
  <c r="R625" i="1"/>
  <c r="M625" i="1"/>
  <c r="O625" i="1" s="1"/>
  <c r="S625" i="1" s="1"/>
  <c r="R624" i="1"/>
  <c r="S624" i="1" s="1"/>
  <c r="O624" i="1"/>
  <c r="M624" i="1"/>
  <c r="R623" i="1"/>
  <c r="M623" i="1"/>
  <c r="O623" i="1" s="1"/>
  <c r="R622" i="1"/>
  <c r="M622" i="1"/>
  <c r="O622" i="1" s="1"/>
  <c r="S622" i="1" s="1"/>
  <c r="R621" i="1"/>
  <c r="S621" i="1" s="1"/>
  <c r="O621" i="1"/>
  <c r="M621" i="1"/>
  <c r="R620" i="1"/>
  <c r="S620" i="1" s="1"/>
  <c r="M620" i="1"/>
  <c r="O620" i="1" s="1"/>
  <c r="R619" i="1"/>
  <c r="M619" i="1"/>
  <c r="O619" i="1" s="1"/>
  <c r="S619" i="1" s="1"/>
  <c r="R618" i="1"/>
  <c r="S618" i="1" s="1"/>
  <c r="O618" i="1"/>
  <c r="M618" i="1"/>
  <c r="R617" i="1"/>
  <c r="M617" i="1"/>
  <c r="O617" i="1" s="1"/>
  <c r="R616" i="1"/>
  <c r="M616" i="1"/>
  <c r="O616" i="1" s="1"/>
  <c r="S616" i="1" s="1"/>
  <c r="R615" i="1"/>
  <c r="S615" i="1" s="1"/>
  <c r="O615" i="1"/>
  <c r="M615" i="1"/>
  <c r="R614" i="1"/>
  <c r="M614" i="1"/>
  <c r="O614" i="1" s="1"/>
  <c r="R613" i="1"/>
  <c r="M613" i="1"/>
  <c r="O613" i="1" s="1"/>
  <c r="S613" i="1" s="1"/>
  <c r="R612" i="1"/>
  <c r="S612" i="1" s="1"/>
  <c r="O612" i="1"/>
  <c r="M612" i="1"/>
  <c r="R611" i="1"/>
  <c r="S611" i="1" s="1"/>
  <c r="M611" i="1"/>
  <c r="O611" i="1" s="1"/>
  <c r="R610" i="1"/>
  <c r="M610" i="1"/>
  <c r="O610" i="1" s="1"/>
  <c r="S610" i="1" s="1"/>
  <c r="R609" i="1"/>
  <c r="S609" i="1" s="1"/>
  <c r="O609" i="1"/>
  <c r="M609" i="1"/>
  <c r="R608" i="1"/>
  <c r="S608" i="1" s="1"/>
  <c r="M608" i="1"/>
  <c r="O608" i="1" s="1"/>
  <c r="R607" i="1"/>
  <c r="M607" i="1"/>
  <c r="O607" i="1" s="1"/>
  <c r="S607" i="1" s="1"/>
  <c r="R606" i="1"/>
  <c r="S606" i="1" s="1"/>
  <c r="O606" i="1"/>
  <c r="M606" i="1"/>
  <c r="R605" i="1"/>
  <c r="M605" i="1"/>
  <c r="O605" i="1" s="1"/>
  <c r="R604" i="1"/>
  <c r="M604" i="1"/>
  <c r="O604" i="1" s="1"/>
  <c r="S604" i="1" s="1"/>
  <c r="R603" i="1"/>
  <c r="S603" i="1" s="1"/>
  <c r="O603" i="1"/>
  <c r="M603" i="1"/>
  <c r="R602" i="1"/>
  <c r="S602" i="1" s="1"/>
  <c r="M602" i="1"/>
  <c r="O602" i="1" s="1"/>
  <c r="R601" i="1"/>
  <c r="M601" i="1"/>
  <c r="O601" i="1" s="1"/>
  <c r="S601" i="1" s="1"/>
  <c r="R600" i="1"/>
  <c r="S600" i="1" s="1"/>
  <c r="O600" i="1"/>
  <c r="M600" i="1"/>
  <c r="R599" i="1"/>
  <c r="M599" i="1"/>
  <c r="O599" i="1" s="1"/>
  <c r="R598" i="1"/>
  <c r="M598" i="1"/>
  <c r="O598" i="1" s="1"/>
  <c r="S598" i="1" s="1"/>
  <c r="R597" i="1"/>
  <c r="S597" i="1" s="1"/>
  <c r="O597" i="1"/>
  <c r="M597" i="1"/>
  <c r="R596" i="1"/>
  <c r="M596" i="1"/>
  <c r="O596" i="1" s="1"/>
  <c r="R595" i="1"/>
  <c r="M595" i="1"/>
  <c r="O595" i="1" s="1"/>
  <c r="S595" i="1" s="1"/>
  <c r="R594" i="1"/>
  <c r="S594" i="1" s="1"/>
  <c r="O594" i="1"/>
  <c r="M594" i="1"/>
  <c r="R593" i="1"/>
  <c r="S593" i="1" s="1"/>
  <c r="M593" i="1"/>
  <c r="O593" i="1" s="1"/>
  <c r="R592" i="1"/>
  <c r="M592" i="1"/>
  <c r="O592" i="1" s="1"/>
  <c r="S592" i="1" s="1"/>
  <c r="R591" i="1"/>
  <c r="S591" i="1" s="1"/>
  <c r="O591" i="1"/>
  <c r="M591" i="1"/>
  <c r="R590" i="1"/>
  <c r="S590" i="1" s="1"/>
  <c r="M590" i="1"/>
  <c r="O590" i="1" s="1"/>
  <c r="R589" i="1"/>
  <c r="M589" i="1"/>
  <c r="O589" i="1" s="1"/>
  <c r="S589" i="1" s="1"/>
  <c r="R588" i="1"/>
  <c r="S588" i="1" s="1"/>
  <c r="O588" i="1"/>
  <c r="M588" i="1"/>
  <c r="R587" i="1"/>
  <c r="M587" i="1"/>
  <c r="O587" i="1" s="1"/>
  <c r="R586" i="1"/>
  <c r="M586" i="1"/>
  <c r="O586" i="1" s="1"/>
  <c r="S586" i="1" s="1"/>
  <c r="R585" i="1"/>
  <c r="S585" i="1" s="1"/>
  <c r="O585" i="1"/>
  <c r="M585" i="1"/>
  <c r="R584" i="1"/>
  <c r="S584" i="1" s="1"/>
  <c r="M584" i="1"/>
  <c r="O584" i="1" s="1"/>
  <c r="R583" i="1"/>
  <c r="M583" i="1"/>
  <c r="O583" i="1" s="1"/>
  <c r="S583" i="1" s="1"/>
  <c r="R582" i="1"/>
  <c r="S582" i="1" s="1"/>
  <c r="O582" i="1"/>
  <c r="M582" i="1"/>
  <c r="R581" i="1"/>
  <c r="M581" i="1"/>
  <c r="O581" i="1" s="1"/>
  <c r="R580" i="1"/>
  <c r="M580" i="1"/>
  <c r="O580" i="1" s="1"/>
  <c r="S580" i="1" s="1"/>
  <c r="R579" i="1"/>
  <c r="S579" i="1" s="1"/>
  <c r="O579" i="1"/>
  <c r="M579" i="1"/>
  <c r="R578" i="1"/>
  <c r="M578" i="1"/>
  <c r="O578" i="1" s="1"/>
  <c r="R577" i="1"/>
  <c r="M577" i="1"/>
  <c r="O577" i="1" s="1"/>
  <c r="S577" i="1" s="1"/>
  <c r="R576" i="1"/>
  <c r="S576" i="1" s="1"/>
  <c r="O576" i="1"/>
  <c r="M576" i="1"/>
  <c r="R575" i="1"/>
  <c r="S575" i="1" s="1"/>
  <c r="M575" i="1"/>
  <c r="O575" i="1" s="1"/>
  <c r="S574" i="1"/>
  <c r="R574" i="1"/>
  <c r="O574" i="1"/>
  <c r="R573" i="1"/>
  <c r="S573" i="1" s="1"/>
  <c r="O573" i="1"/>
  <c r="M573" i="1"/>
  <c r="R572" i="1"/>
  <c r="M572" i="1"/>
  <c r="O572" i="1" s="1"/>
  <c r="R571" i="1"/>
  <c r="S571" i="1" s="1"/>
  <c r="M571" i="1"/>
  <c r="O571" i="1" s="1"/>
  <c r="R570" i="1"/>
  <c r="M570" i="1"/>
  <c r="O570" i="1" s="1"/>
  <c r="S570" i="1" s="1"/>
  <c r="R569" i="1"/>
  <c r="M569" i="1"/>
  <c r="O569" i="1" s="1"/>
  <c r="R568" i="1"/>
  <c r="S568" i="1" s="1"/>
  <c r="M568" i="1"/>
  <c r="O568" i="1" s="1"/>
  <c r="S567" i="1"/>
  <c r="R567" i="1"/>
  <c r="O567" i="1"/>
  <c r="M567" i="1"/>
  <c r="R566" i="1"/>
  <c r="M566" i="1"/>
  <c r="O566" i="1" s="1"/>
  <c r="R565" i="1"/>
  <c r="S565" i="1" s="1"/>
  <c r="M565" i="1"/>
  <c r="O565" i="1" s="1"/>
  <c r="R564" i="1"/>
  <c r="S564" i="1" s="1"/>
  <c r="O564" i="1"/>
  <c r="M564" i="1"/>
  <c r="R563" i="1"/>
  <c r="M563" i="1"/>
  <c r="O563" i="1" s="1"/>
  <c r="R562" i="1"/>
  <c r="S562" i="1" s="1"/>
  <c r="M562" i="1"/>
  <c r="O562" i="1" s="1"/>
  <c r="R561" i="1"/>
  <c r="M561" i="1"/>
  <c r="O561" i="1" s="1"/>
  <c r="S561" i="1" s="1"/>
  <c r="R560" i="1"/>
  <c r="M560" i="1"/>
  <c r="O560" i="1" s="1"/>
  <c r="R559" i="1"/>
  <c r="S559" i="1" s="1"/>
  <c r="M559" i="1"/>
  <c r="O559" i="1" s="1"/>
  <c r="S558" i="1"/>
  <c r="R558" i="1"/>
  <c r="O558" i="1"/>
  <c r="M558" i="1"/>
  <c r="R557" i="1"/>
  <c r="M557" i="1"/>
  <c r="O557" i="1" s="1"/>
  <c r="R556" i="1"/>
  <c r="S556" i="1" s="1"/>
  <c r="M556" i="1"/>
  <c r="O556" i="1" s="1"/>
  <c r="R555" i="1"/>
  <c r="S555" i="1" s="1"/>
  <c r="O555" i="1"/>
  <c r="M555" i="1"/>
  <c r="R554" i="1"/>
  <c r="M554" i="1"/>
  <c r="O554" i="1" s="1"/>
  <c r="R553" i="1"/>
  <c r="S553" i="1" s="1"/>
  <c r="M553" i="1"/>
  <c r="O553" i="1" s="1"/>
  <c r="R552" i="1"/>
  <c r="M552" i="1"/>
  <c r="O552" i="1" s="1"/>
  <c r="S552" i="1" s="1"/>
  <c r="R551" i="1"/>
  <c r="M551" i="1"/>
  <c r="O551" i="1" s="1"/>
  <c r="R550" i="1"/>
  <c r="S550" i="1" s="1"/>
  <c r="M550" i="1"/>
  <c r="O550" i="1" s="1"/>
  <c r="S549" i="1"/>
  <c r="R549" i="1"/>
  <c r="O549" i="1"/>
  <c r="M549" i="1"/>
  <c r="R548" i="1"/>
  <c r="M548" i="1"/>
  <c r="O548" i="1" s="1"/>
  <c r="R547" i="1"/>
  <c r="S547" i="1" s="1"/>
  <c r="M547" i="1"/>
  <c r="O547" i="1" s="1"/>
  <c r="R546" i="1"/>
  <c r="S546" i="1" s="1"/>
  <c r="O546" i="1"/>
  <c r="M546" i="1"/>
  <c r="R545" i="1"/>
  <c r="M545" i="1"/>
  <c r="O545" i="1" s="1"/>
  <c r="R544" i="1"/>
  <c r="S544" i="1" s="1"/>
  <c r="M544" i="1"/>
  <c r="O544" i="1" s="1"/>
  <c r="R543" i="1"/>
  <c r="M543" i="1"/>
  <c r="O543" i="1" s="1"/>
  <c r="S543" i="1" s="1"/>
  <c r="R542" i="1"/>
  <c r="M542" i="1"/>
  <c r="O542" i="1" s="1"/>
  <c r="R541" i="1"/>
  <c r="S541" i="1" s="1"/>
  <c r="M541" i="1"/>
  <c r="O541" i="1" s="1"/>
  <c r="S540" i="1"/>
  <c r="R540" i="1"/>
  <c r="O540" i="1"/>
  <c r="M540" i="1"/>
  <c r="R539" i="1"/>
  <c r="M539" i="1"/>
  <c r="O539" i="1" s="1"/>
  <c r="R538" i="1"/>
  <c r="S538" i="1" s="1"/>
  <c r="M538" i="1"/>
  <c r="O538" i="1" s="1"/>
  <c r="R537" i="1"/>
  <c r="S537" i="1" s="1"/>
  <c r="O537" i="1"/>
  <c r="M537" i="1"/>
  <c r="R536" i="1"/>
  <c r="M536" i="1"/>
  <c r="O536" i="1" s="1"/>
  <c r="R535" i="1"/>
  <c r="S535" i="1" s="1"/>
  <c r="M535" i="1"/>
  <c r="O535" i="1" s="1"/>
  <c r="R534" i="1"/>
  <c r="M534" i="1"/>
  <c r="O534" i="1" s="1"/>
  <c r="S534" i="1" s="1"/>
  <c r="R533" i="1"/>
  <c r="M533" i="1"/>
  <c r="O533" i="1" s="1"/>
  <c r="R532" i="1"/>
  <c r="S532" i="1" s="1"/>
  <c r="M532" i="1"/>
  <c r="O532" i="1" s="1"/>
  <c r="S531" i="1"/>
  <c r="R531" i="1"/>
  <c r="O531" i="1"/>
  <c r="M531" i="1"/>
  <c r="R530" i="1"/>
  <c r="M530" i="1"/>
  <c r="O530" i="1" s="1"/>
  <c r="R529" i="1"/>
  <c r="S529" i="1" s="1"/>
  <c r="M529" i="1"/>
  <c r="O529" i="1" s="1"/>
  <c r="R528" i="1"/>
  <c r="S528" i="1" s="1"/>
  <c r="O528" i="1"/>
  <c r="M528" i="1"/>
  <c r="R527" i="1"/>
  <c r="M527" i="1"/>
  <c r="O527" i="1" s="1"/>
  <c r="R526" i="1"/>
  <c r="S526" i="1" s="1"/>
  <c r="M526" i="1"/>
  <c r="O526" i="1" s="1"/>
  <c r="R525" i="1"/>
  <c r="M525" i="1"/>
  <c r="O525" i="1" s="1"/>
  <c r="S525" i="1" s="1"/>
  <c r="R524" i="1"/>
  <c r="M524" i="1"/>
  <c r="O524" i="1" s="1"/>
  <c r="R523" i="1"/>
  <c r="S523" i="1" s="1"/>
  <c r="M523" i="1"/>
  <c r="O523" i="1" s="1"/>
  <c r="S522" i="1"/>
  <c r="R522" i="1"/>
  <c r="O522" i="1"/>
  <c r="M522" i="1"/>
  <c r="R521" i="1"/>
  <c r="M521" i="1"/>
  <c r="O521" i="1" s="1"/>
  <c r="R520" i="1"/>
  <c r="S520" i="1" s="1"/>
  <c r="M520" i="1"/>
  <c r="O520" i="1" s="1"/>
  <c r="R519" i="1"/>
  <c r="S519" i="1" s="1"/>
  <c r="O519" i="1"/>
  <c r="M519" i="1"/>
  <c r="R518" i="1"/>
  <c r="M518" i="1"/>
  <c r="O518" i="1" s="1"/>
  <c r="R517" i="1"/>
  <c r="S517" i="1" s="1"/>
  <c r="M517" i="1"/>
  <c r="O517" i="1" s="1"/>
  <c r="R516" i="1"/>
  <c r="M516" i="1"/>
  <c r="O516" i="1" s="1"/>
  <c r="S516" i="1" s="1"/>
  <c r="R515" i="1"/>
  <c r="M515" i="1"/>
  <c r="O515" i="1" s="1"/>
  <c r="R514" i="1"/>
  <c r="S514" i="1" s="1"/>
  <c r="M514" i="1"/>
  <c r="O514" i="1" s="1"/>
  <c r="S513" i="1"/>
  <c r="R513" i="1"/>
  <c r="O513" i="1"/>
  <c r="M513" i="1"/>
  <c r="R512" i="1"/>
  <c r="M512" i="1"/>
  <c r="O512" i="1" s="1"/>
  <c r="R511" i="1"/>
  <c r="S511" i="1" s="1"/>
  <c r="M511" i="1"/>
  <c r="O511" i="1" s="1"/>
  <c r="R510" i="1"/>
  <c r="S510" i="1" s="1"/>
  <c r="O510" i="1"/>
  <c r="M510" i="1"/>
  <c r="R509" i="1"/>
  <c r="M509" i="1"/>
  <c r="O509" i="1" s="1"/>
  <c r="R508" i="1"/>
  <c r="S508" i="1" s="1"/>
  <c r="M508" i="1"/>
  <c r="O508" i="1" s="1"/>
  <c r="R507" i="1"/>
  <c r="M507" i="1"/>
  <c r="O507" i="1" s="1"/>
  <c r="S507" i="1" s="1"/>
  <c r="R506" i="1"/>
  <c r="M506" i="1"/>
  <c r="O506" i="1" s="1"/>
  <c r="R505" i="1"/>
  <c r="S505" i="1" s="1"/>
  <c r="M505" i="1"/>
  <c r="O505" i="1" s="1"/>
  <c r="S504" i="1"/>
  <c r="R504" i="1"/>
  <c r="O504" i="1"/>
  <c r="M504" i="1"/>
  <c r="R503" i="1"/>
  <c r="M503" i="1"/>
  <c r="O503" i="1" s="1"/>
  <c r="R502" i="1"/>
  <c r="S502" i="1" s="1"/>
  <c r="M502" i="1"/>
  <c r="O502" i="1" s="1"/>
  <c r="R501" i="1"/>
  <c r="S501" i="1" s="1"/>
  <c r="O501" i="1"/>
  <c r="M501" i="1"/>
  <c r="R500" i="1"/>
  <c r="M500" i="1"/>
  <c r="O500" i="1" s="1"/>
  <c r="R499" i="1"/>
  <c r="S499" i="1" s="1"/>
  <c r="M499" i="1"/>
  <c r="O499" i="1" s="1"/>
  <c r="R498" i="1"/>
  <c r="M498" i="1"/>
  <c r="O498" i="1" s="1"/>
  <c r="S498" i="1" s="1"/>
  <c r="R497" i="1"/>
  <c r="M497" i="1"/>
  <c r="O497" i="1" s="1"/>
  <c r="R496" i="1"/>
  <c r="S496" i="1" s="1"/>
  <c r="M496" i="1"/>
  <c r="O496" i="1" s="1"/>
  <c r="S495" i="1"/>
  <c r="R495" i="1"/>
  <c r="O495" i="1"/>
  <c r="M495" i="1"/>
  <c r="R494" i="1"/>
  <c r="S494" i="1" s="1"/>
  <c r="O494" i="1"/>
  <c r="M494" i="1"/>
  <c r="R493" i="1"/>
  <c r="M493" i="1"/>
  <c r="O493" i="1" s="1"/>
  <c r="S493" i="1" s="1"/>
  <c r="S492" i="1"/>
  <c r="R492" i="1"/>
  <c r="O492" i="1"/>
  <c r="M492" i="1"/>
  <c r="R491" i="1"/>
  <c r="S491" i="1" s="1"/>
  <c r="O491" i="1"/>
  <c r="M491" i="1"/>
  <c r="R490" i="1"/>
  <c r="M490" i="1"/>
  <c r="O490" i="1" s="1"/>
  <c r="S490" i="1" s="1"/>
  <c r="S489" i="1"/>
  <c r="R489" i="1"/>
  <c r="O489" i="1"/>
  <c r="M489" i="1"/>
  <c r="R488" i="1"/>
  <c r="S488" i="1" s="1"/>
  <c r="O488" i="1"/>
  <c r="M488" i="1"/>
  <c r="R487" i="1"/>
  <c r="M487" i="1"/>
  <c r="O487" i="1" s="1"/>
  <c r="S487" i="1" s="1"/>
  <c r="S486" i="1"/>
  <c r="R486" i="1"/>
  <c r="O486" i="1"/>
  <c r="M486" i="1"/>
  <c r="R485" i="1"/>
  <c r="S485" i="1" s="1"/>
  <c r="O485" i="1"/>
  <c r="M485" i="1"/>
  <c r="R484" i="1"/>
  <c r="M484" i="1"/>
  <c r="O484" i="1" s="1"/>
  <c r="S484" i="1" s="1"/>
  <c r="S483" i="1"/>
  <c r="R483" i="1"/>
  <c r="O483" i="1"/>
  <c r="M483" i="1"/>
  <c r="R482" i="1"/>
  <c r="S482" i="1" s="1"/>
  <c r="O482" i="1"/>
  <c r="M482" i="1"/>
  <c r="R481" i="1"/>
  <c r="M481" i="1"/>
  <c r="O481" i="1" s="1"/>
  <c r="S481" i="1" s="1"/>
  <c r="S480" i="1"/>
  <c r="R480" i="1"/>
  <c r="O480" i="1"/>
  <c r="M480" i="1"/>
  <c r="R479" i="1"/>
  <c r="S479" i="1" s="1"/>
  <c r="O479" i="1"/>
  <c r="M479" i="1"/>
  <c r="R478" i="1"/>
  <c r="M478" i="1"/>
  <c r="O478" i="1" s="1"/>
  <c r="S478" i="1" s="1"/>
  <c r="S477" i="1"/>
  <c r="R477" i="1"/>
  <c r="O477" i="1"/>
  <c r="M477" i="1"/>
  <c r="R476" i="1"/>
  <c r="S476" i="1" s="1"/>
  <c r="O476" i="1"/>
  <c r="M476" i="1"/>
  <c r="R475" i="1"/>
  <c r="M475" i="1"/>
  <c r="O475" i="1" s="1"/>
  <c r="S475" i="1" s="1"/>
  <c r="S474" i="1"/>
  <c r="R474" i="1"/>
  <c r="O474" i="1"/>
  <c r="M474" i="1"/>
  <c r="R473" i="1"/>
  <c r="S473" i="1" s="1"/>
  <c r="O473" i="1"/>
  <c r="M473" i="1"/>
  <c r="R472" i="1"/>
  <c r="M472" i="1"/>
  <c r="O472" i="1" s="1"/>
  <c r="S472" i="1" s="1"/>
  <c r="S471" i="1"/>
  <c r="R471" i="1"/>
  <c r="O471" i="1"/>
  <c r="M471" i="1"/>
  <c r="R470" i="1"/>
  <c r="S470" i="1" s="1"/>
  <c r="O470" i="1"/>
  <c r="M470" i="1"/>
  <c r="R469" i="1"/>
  <c r="M469" i="1"/>
  <c r="O469" i="1" s="1"/>
  <c r="S469" i="1" s="1"/>
  <c r="S468" i="1"/>
  <c r="R468" i="1"/>
  <c r="O468" i="1"/>
  <c r="M468" i="1"/>
  <c r="R467" i="1"/>
  <c r="S467" i="1" s="1"/>
  <c r="O467" i="1"/>
  <c r="M467" i="1"/>
  <c r="R466" i="1"/>
  <c r="M466" i="1"/>
  <c r="O466" i="1" s="1"/>
  <c r="S466" i="1" s="1"/>
  <c r="S465" i="1"/>
  <c r="R465" i="1"/>
  <c r="O465" i="1"/>
  <c r="M465" i="1"/>
  <c r="R464" i="1"/>
  <c r="S464" i="1" s="1"/>
  <c r="O464" i="1"/>
  <c r="M464" i="1"/>
  <c r="R463" i="1"/>
  <c r="M463" i="1"/>
  <c r="O463" i="1" s="1"/>
  <c r="S463" i="1" s="1"/>
  <c r="S462" i="1"/>
  <c r="R462" i="1"/>
  <c r="O462" i="1"/>
  <c r="M462" i="1"/>
  <c r="R461" i="1"/>
  <c r="S461" i="1" s="1"/>
  <c r="O461" i="1"/>
  <c r="M461" i="1"/>
  <c r="R460" i="1"/>
  <c r="M460" i="1"/>
  <c r="O460" i="1" s="1"/>
  <c r="S460" i="1" s="1"/>
  <c r="S459" i="1"/>
  <c r="R459" i="1"/>
  <c r="O459" i="1"/>
  <c r="M459" i="1"/>
  <c r="R458" i="1"/>
  <c r="S458" i="1" s="1"/>
  <c r="O458" i="1"/>
  <c r="M458" i="1"/>
  <c r="R457" i="1"/>
  <c r="M457" i="1"/>
  <c r="O457" i="1" s="1"/>
  <c r="S457" i="1" s="1"/>
  <c r="S456" i="1"/>
  <c r="R456" i="1"/>
  <c r="O456" i="1"/>
  <c r="M456" i="1"/>
  <c r="R455" i="1"/>
  <c r="S455" i="1" s="1"/>
  <c r="O455" i="1"/>
  <c r="M455" i="1"/>
  <c r="R454" i="1"/>
  <c r="M454" i="1"/>
  <c r="O454" i="1" s="1"/>
  <c r="S454" i="1" s="1"/>
  <c r="S453" i="1"/>
  <c r="R453" i="1"/>
  <c r="O453" i="1"/>
  <c r="M453" i="1"/>
  <c r="R452" i="1"/>
  <c r="S452" i="1" s="1"/>
  <c r="O452" i="1"/>
  <c r="M452" i="1"/>
  <c r="R451" i="1"/>
  <c r="M451" i="1"/>
  <c r="O451" i="1" s="1"/>
  <c r="S451" i="1" s="1"/>
  <c r="S450" i="1"/>
  <c r="R450" i="1"/>
  <c r="O450" i="1"/>
  <c r="M450" i="1"/>
  <c r="R449" i="1"/>
  <c r="S449" i="1" s="1"/>
  <c r="O449" i="1"/>
  <c r="M449" i="1"/>
  <c r="R448" i="1"/>
  <c r="M448" i="1"/>
  <c r="O448" i="1" s="1"/>
  <c r="S448" i="1" s="1"/>
  <c r="S447" i="1"/>
  <c r="R447" i="1"/>
  <c r="O447" i="1"/>
  <c r="M447" i="1"/>
  <c r="R446" i="1"/>
  <c r="S446" i="1" s="1"/>
  <c r="O446" i="1"/>
  <c r="M446" i="1"/>
  <c r="R445" i="1"/>
  <c r="M445" i="1"/>
  <c r="O445" i="1" s="1"/>
  <c r="S445" i="1" s="1"/>
  <c r="S444" i="1"/>
  <c r="R444" i="1"/>
  <c r="O444" i="1"/>
  <c r="M444" i="1"/>
  <c r="R443" i="1"/>
  <c r="S443" i="1" s="1"/>
  <c r="O443" i="1"/>
  <c r="M443" i="1"/>
  <c r="R442" i="1"/>
  <c r="M442" i="1"/>
  <c r="O442" i="1" s="1"/>
  <c r="S442" i="1" s="1"/>
  <c r="S441" i="1"/>
  <c r="R441" i="1"/>
  <c r="O441" i="1"/>
  <c r="M441" i="1"/>
  <c r="R440" i="1"/>
  <c r="S440" i="1" s="1"/>
  <c r="O440" i="1"/>
  <c r="M440" i="1"/>
  <c r="R439" i="1"/>
  <c r="M439" i="1"/>
  <c r="O439" i="1" s="1"/>
  <c r="S439" i="1" s="1"/>
  <c r="S438" i="1"/>
  <c r="R438" i="1"/>
  <c r="O438" i="1"/>
  <c r="M438" i="1"/>
  <c r="R437" i="1"/>
  <c r="S437" i="1" s="1"/>
  <c r="O437" i="1"/>
  <c r="M437" i="1"/>
  <c r="R436" i="1"/>
  <c r="M436" i="1"/>
  <c r="O436" i="1" s="1"/>
  <c r="S436" i="1" s="1"/>
  <c r="S435" i="1"/>
  <c r="R435" i="1"/>
  <c r="O435" i="1"/>
  <c r="M435" i="1"/>
  <c r="R434" i="1"/>
  <c r="S434" i="1" s="1"/>
  <c r="O434" i="1"/>
  <c r="M434" i="1"/>
  <c r="R433" i="1"/>
  <c r="M433" i="1"/>
  <c r="O433" i="1" s="1"/>
  <c r="S433" i="1" s="1"/>
  <c r="S432" i="1"/>
  <c r="R432" i="1"/>
  <c r="O432" i="1"/>
  <c r="M432" i="1"/>
  <c r="R431" i="1"/>
  <c r="S431" i="1" s="1"/>
  <c r="O431" i="1"/>
  <c r="M431" i="1"/>
  <c r="R430" i="1"/>
  <c r="M430" i="1"/>
  <c r="O430" i="1" s="1"/>
  <c r="S430" i="1" s="1"/>
  <c r="S429" i="1"/>
  <c r="R429" i="1"/>
  <c r="O429" i="1"/>
  <c r="M429" i="1"/>
  <c r="R428" i="1"/>
  <c r="S428" i="1" s="1"/>
  <c r="O428" i="1"/>
  <c r="M428" i="1"/>
  <c r="R427" i="1"/>
  <c r="M427" i="1"/>
  <c r="O427" i="1" s="1"/>
  <c r="S427" i="1" s="1"/>
  <c r="S426" i="1"/>
  <c r="R426" i="1"/>
  <c r="O426" i="1"/>
  <c r="M426" i="1"/>
  <c r="R425" i="1"/>
  <c r="S425" i="1" s="1"/>
  <c r="O425" i="1"/>
  <c r="M425" i="1"/>
  <c r="R424" i="1"/>
  <c r="M424" i="1"/>
  <c r="O424" i="1" s="1"/>
  <c r="S424" i="1" s="1"/>
  <c r="S423" i="1"/>
  <c r="R423" i="1"/>
  <c r="O423" i="1"/>
  <c r="M423" i="1"/>
  <c r="R422" i="1"/>
  <c r="S422" i="1" s="1"/>
  <c r="O422" i="1"/>
  <c r="M422" i="1"/>
  <c r="R421" i="1"/>
  <c r="M421" i="1"/>
  <c r="O421" i="1" s="1"/>
  <c r="S421" i="1" s="1"/>
  <c r="S420" i="1"/>
  <c r="R420" i="1"/>
  <c r="O420" i="1"/>
  <c r="M420" i="1"/>
  <c r="R419" i="1"/>
  <c r="S419" i="1" s="1"/>
  <c r="O419" i="1"/>
  <c r="M419" i="1"/>
  <c r="R418" i="1"/>
  <c r="M418" i="1"/>
  <c r="O418" i="1" s="1"/>
  <c r="S418" i="1" s="1"/>
  <c r="S417" i="1"/>
  <c r="R417" i="1"/>
  <c r="O417" i="1"/>
  <c r="M417" i="1"/>
  <c r="R416" i="1"/>
  <c r="S416" i="1" s="1"/>
  <c r="O416" i="1"/>
  <c r="M416" i="1"/>
  <c r="R415" i="1"/>
  <c r="M415" i="1"/>
  <c r="O415" i="1" s="1"/>
  <c r="S415" i="1" s="1"/>
  <c r="S414" i="1"/>
  <c r="R414" i="1"/>
  <c r="O414" i="1"/>
  <c r="M414" i="1"/>
  <c r="R413" i="1"/>
  <c r="S413" i="1" s="1"/>
  <c r="O413" i="1"/>
  <c r="M413" i="1"/>
  <c r="R412" i="1"/>
  <c r="M412" i="1"/>
  <c r="O412" i="1" s="1"/>
  <c r="S412" i="1" s="1"/>
  <c r="S411" i="1"/>
  <c r="R411" i="1"/>
  <c r="O411" i="1"/>
  <c r="M411" i="1"/>
  <c r="R410" i="1"/>
  <c r="S410" i="1" s="1"/>
  <c r="O410" i="1"/>
  <c r="M410" i="1"/>
  <c r="R409" i="1"/>
  <c r="M409" i="1"/>
  <c r="O409" i="1" s="1"/>
  <c r="S409" i="1" s="1"/>
  <c r="S408" i="1"/>
  <c r="R408" i="1"/>
  <c r="O408" i="1"/>
  <c r="M408" i="1"/>
  <c r="R407" i="1"/>
  <c r="S407" i="1" s="1"/>
  <c r="O407" i="1"/>
  <c r="M407" i="1"/>
  <c r="R406" i="1"/>
  <c r="M406" i="1"/>
  <c r="O406" i="1" s="1"/>
  <c r="S406" i="1" s="1"/>
  <c r="S405" i="1"/>
  <c r="R405" i="1"/>
  <c r="O405" i="1"/>
  <c r="M405" i="1"/>
  <c r="R404" i="1"/>
  <c r="S404" i="1" s="1"/>
  <c r="O404" i="1"/>
  <c r="M404" i="1"/>
  <c r="R403" i="1"/>
  <c r="M403" i="1"/>
  <c r="O403" i="1" s="1"/>
  <c r="S403" i="1" s="1"/>
  <c r="S402" i="1"/>
  <c r="R402" i="1"/>
  <c r="O402" i="1"/>
  <c r="M402" i="1"/>
  <c r="R401" i="1"/>
  <c r="S401" i="1" s="1"/>
  <c r="O401" i="1"/>
  <c r="M401" i="1"/>
  <c r="R400" i="1"/>
  <c r="M400" i="1"/>
  <c r="O400" i="1" s="1"/>
  <c r="S400" i="1" s="1"/>
  <c r="S399" i="1"/>
  <c r="R399" i="1"/>
  <c r="O399" i="1"/>
  <c r="M399" i="1"/>
  <c r="R398" i="1"/>
  <c r="S398" i="1" s="1"/>
  <c r="O398" i="1"/>
  <c r="M398" i="1"/>
  <c r="R397" i="1"/>
  <c r="M397" i="1"/>
  <c r="O397" i="1" s="1"/>
  <c r="S397" i="1" s="1"/>
  <c r="S396" i="1"/>
  <c r="R396" i="1"/>
  <c r="O396" i="1"/>
  <c r="M396" i="1"/>
  <c r="R395" i="1"/>
  <c r="S395" i="1" s="1"/>
  <c r="O395" i="1"/>
  <c r="M395" i="1"/>
  <c r="R394" i="1"/>
  <c r="M394" i="1"/>
  <c r="O394" i="1" s="1"/>
  <c r="S394" i="1" s="1"/>
  <c r="S393" i="1"/>
  <c r="R393" i="1"/>
  <c r="O393" i="1"/>
  <c r="M393" i="1"/>
  <c r="R392" i="1"/>
  <c r="S392" i="1" s="1"/>
  <c r="O392" i="1"/>
  <c r="M392" i="1"/>
  <c r="R391" i="1"/>
  <c r="M391" i="1"/>
  <c r="O391" i="1" s="1"/>
  <c r="S391" i="1" s="1"/>
  <c r="S390" i="1"/>
  <c r="R390" i="1"/>
  <c r="O390" i="1"/>
  <c r="M390" i="1"/>
  <c r="R389" i="1"/>
  <c r="S389" i="1" s="1"/>
  <c r="O389" i="1"/>
  <c r="M389" i="1"/>
  <c r="R388" i="1"/>
  <c r="M388" i="1"/>
  <c r="O388" i="1" s="1"/>
  <c r="S388" i="1" s="1"/>
  <c r="S387" i="1"/>
  <c r="R387" i="1"/>
  <c r="O387" i="1"/>
  <c r="M387" i="1"/>
  <c r="R386" i="1"/>
  <c r="S386" i="1" s="1"/>
  <c r="O386" i="1"/>
  <c r="M386" i="1"/>
  <c r="R385" i="1"/>
  <c r="M385" i="1"/>
  <c r="O385" i="1" s="1"/>
  <c r="S385" i="1" s="1"/>
  <c r="S384" i="1"/>
  <c r="R384" i="1"/>
  <c r="O384" i="1"/>
  <c r="M384" i="1"/>
  <c r="R383" i="1"/>
  <c r="S383" i="1" s="1"/>
  <c r="O383" i="1"/>
  <c r="M383" i="1"/>
  <c r="R382" i="1"/>
  <c r="M382" i="1"/>
  <c r="O382" i="1" s="1"/>
  <c r="S382" i="1" s="1"/>
  <c r="S381" i="1"/>
  <c r="R381" i="1"/>
  <c r="O381" i="1"/>
  <c r="M381" i="1"/>
  <c r="R380" i="1"/>
  <c r="S380" i="1" s="1"/>
  <c r="O380" i="1"/>
  <c r="M380" i="1"/>
  <c r="R379" i="1"/>
  <c r="M379" i="1"/>
  <c r="O379" i="1" s="1"/>
  <c r="S379" i="1" s="1"/>
  <c r="S378" i="1"/>
  <c r="R378" i="1"/>
  <c r="O378" i="1"/>
  <c r="M378" i="1"/>
  <c r="R377" i="1"/>
  <c r="S377" i="1" s="1"/>
  <c r="O377" i="1"/>
  <c r="M377" i="1"/>
  <c r="R376" i="1"/>
  <c r="M376" i="1"/>
  <c r="O376" i="1" s="1"/>
  <c r="S376" i="1" s="1"/>
  <c r="S375" i="1"/>
  <c r="R375" i="1"/>
  <c r="O375" i="1"/>
  <c r="M375" i="1"/>
  <c r="R374" i="1"/>
  <c r="S374" i="1" s="1"/>
  <c r="O374" i="1"/>
  <c r="M374" i="1"/>
  <c r="R373" i="1"/>
  <c r="M373" i="1"/>
  <c r="O373" i="1" s="1"/>
  <c r="S373" i="1" s="1"/>
  <c r="S372" i="1"/>
  <c r="R372" i="1"/>
  <c r="O372" i="1"/>
  <c r="M372" i="1"/>
  <c r="R371" i="1"/>
  <c r="S371" i="1" s="1"/>
  <c r="O371" i="1"/>
  <c r="M371" i="1"/>
  <c r="R370" i="1"/>
  <c r="M370" i="1"/>
  <c r="O370" i="1" s="1"/>
  <c r="S370" i="1" s="1"/>
  <c r="S369" i="1"/>
  <c r="R369" i="1"/>
  <c r="O369" i="1"/>
  <c r="M369" i="1"/>
  <c r="R368" i="1"/>
  <c r="S368" i="1" s="1"/>
  <c r="O368" i="1"/>
  <c r="M368" i="1"/>
  <c r="R367" i="1"/>
  <c r="M367" i="1"/>
  <c r="O367" i="1" s="1"/>
  <c r="S367" i="1" s="1"/>
  <c r="S366" i="1"/>
  <c r="R366" i="1"/>
  <c r="O366" i="1"/>
  <c r="M366" i="1"/>
  <c r="R365" i="1"/>
  <c r="S365" i="1" s="1"/>
  <c r="O365" i="1"/>
  <c r="M365" i="1"/>
  <c r="R364" i="1"/>
  <c r="M364" i="1"/>
  <c r="O364" i="1" s="1"/>
  <c r="S364" i="1" s="1"/>
  <c r="S363" i="1"/>
  <c r="R363" i="1"/>
  <c r="O363" i="1"/>
  <c r="M363" i="1"/>
  <c r="R362" i="1"/>
  <c r="S362" i="1" s="1"/>
  <c r="O362" i="1"/>
  <c r="M362" i="1"/>
  <c r="R361" i="1"/>
  <c r="M361" i="1"/>
  <c r="O361" i="1" s="1"/>
  <c r="S361" i="1" s="1"/>
  <c r="S360" i="1"/>
  <c r="R360" i="1"/>
  <c r="O360" i="1"/>
  <c r="M360" i="1"/>
  <c r="R359" i="1"/>
  <c r="S359" i="1" s="1"/>
  <c r="O359" i="1"/>
  <c r="M359" i="1"/>
  <c r="R358" i="1"/>
  <c r="M358" i="1"/>
  <c r="O358" i="1" s="1"/>
  <c r="S358" i="1" s="1"/>
  <c r="S357" i="1"/>
  <c r="R357" i="1"/>
  <c r="O357" i="1"/>
  <c r="M357" i="1"/>
  <c r="R356" i="1"/>
  <c r="S356" i="1" s="1"/>
  <c r="O356" i="1"/>
  <c r="M356" i="1"/>
  <c r="R355" i="1"/>
  <c r="M355" i="1"/>
  <c r="O355" i="1" s="1"/>
  <c r="S355" i="1" s="1"/>
  <c r="S354" i="1"/>
  <c r="R354" i="1"/>
  <c r="O354" i="1"/>
  <c r="M354" i="1"/>
  <c r="R353" i="1"/>
  <c r="S353" i="1" s="1"/>
  <c r="O353" i="1"/>
  <c r="M353" i="1"/>
  <c r="R352" i="1"/>
  <c r="M352" i="1"/>
  <c r="O352" i="1" s="1"/>
  <c r="S352" i="1" s="1"/>
  <c r="S351" i="1"/>
  <c r="R351" i="1"/>
  <c r="O351" i="1"/>
  <c r="M351" i="1"/>
  <c r="R350" i="1"/>
  <c r="S350" i="1" s="1"/>
  <c r="O350" i="1"/>
  <c r="M350" i="1"/>
  <c r="R349" i="1"/>
  <c r="M349" i="1"/>
  <c r="O349" i="1" s="1"/>
  <c r="S349" i="1" s="1"/>
  <c r="S348" i="1"/>
  <c r="R348" i="1"/>
  <c r="O348" i="1"/>
  <c r="M348" i="1"/>
  <c r="R347" i="1"/>
  <c r="S347" i="1" s="1"/>
  <c r="O347" i="1"/>
  <c r="M347" i="1"/>
  <c r="R346" i="1"/>
  <c r="M346" i="1"/>
  <c r="O346" i="1" s="1"/>
  <c r="S346" i="1" s="1"/>
  <c r="S345" i="1"/>
  <c r="R345" i="1"/>
  <c r="O345" i="1"/>
  <c r="M345" i="1"/>
  <c r="R344" i="1"/>
  <c r="S344" i="1" s="1"/>
  <c r="O344" i="1"/>
  <c r="M344" i="1"/>
  <c r="R343" i="1"/>
  <c r="M343" i="1"/>
  <c r="O343" i="1" s="1"/>
  <c r="S343" i="1" s="1"/>
  <c r="S342" i="1"/>
  <c r="R342" i="1"/>
  <c r="O342" i="1"/>
  <c r="M342" i="1"/>
  <c r="R341" i="1"/>
  <c r="S341" i="1" s="1"/>
  <c r="O341" i="1"/>
  <c r="M341" i="1"/>
  <c r="R340" i="1"/>
  <c r="M340" i="1"/>
  <c r="O340" i="1" s="1"/>
  <c r="S340" i="1" s="1"/>
  <c r="S339" i="1"/>
  <c r="R339" i="1"/>
  <c r="R653" i="1" s="1"/>
  <c r="O339" i="1"/>
  <c r="M339" i="1"/>
  <c r="M653" i="1" s="1"/>
  <c r="Q338" i="1"/>
  <c r="P338" i="1"/>
  <c r="N338" i="1"/>
  <c r="N3231" i="1" s="1"/>
  <c r="L338" i="1"/>
  <c r="L3231" i="1" s="1"/>
  <c r="K338" i="1"/>
  <c r="K3231" i="1" s="1"/>
  <c r="S337" i="1"/>
  <c r="R337" i="1"/>
  <c r="O337" i="1"/>
  <c r="R336" i="1"/>
  <c r="O336" i="1"/>
  <c r="S335" i="1"/>
  <c r="R335" i="1"/>
  <c r="O335" i="1"/>
  <c r="R334" i="1"/>
  <c r="S334" i="1" s="1"/>
  <c r="O334" i="1"/>
  <c r="S333" i="1"/>
  <c r="R333" i="1"/>
  <c r="O333" i="1"/>
  <c r="R332" i="1"/>
  <c r="O332" i="1"/>
  <c r="S331" i="1"/>
  <c r="R331" i="1"/>
  <c r="O331" i="1"/>
  <c r="R330" i="1"/>
  <c r="S330" i="1" s="1"/>
  <c r="O330" i="1"/>
  <c r="S329" i="1"/>
  <c r="R329" i="1"/>
  <c r="O329" i="1"/>
  <c r="R328" i="1"/>
  <c r="O328" i="1"/>
  <c r="S327" i="1"/>
  <c r="R327" i="1"/>
  <c r="O327" i="1"/>
  <c r="M327" i="1"/>
  <c r="R326" i="1"/>
  <c r="S326" i="1" s="1"/>
  <c r="O326" i="1"/>
  <c r="M326" i="1"/>
  <c r="R325" i="1"/>
  <c r="M325" i="1"/>
  <c r="O325" i="1" s="1"/>
  <c r="S325" i="1" s="1"/>
  <c r="S324" i="1"/>
  <c r="R324" i="1"/>
  <c r="O324" i="1"/>
  <c r="M324" i="1"/>
  <c r="R323" i="1"/>
  <c r="S323" i="1" s="1"/>
  <c r="O323" i="1"/>
  <c r="M323" i="1"/>
  <c r="R322" i="1"/>
  <c r="M322" i="1"/>
  <c r="O322" i="1" s="1"/>
  <c r="S322" i="1" s="1"/>
  <c r="S321" i="1"/>
  <c r="R321" i="1"/>
  <c r="O321" i="1"/>
  <c r="M321" i="1"/>
  <c r="R320" i="1"/>
  <c r="O320" i="1"/>
  <c r="M320" i="1"/>
  <c r="R319" i="1"/>
  <c r="M319" i="1"/>
  <c r="O319" i="1" s="1"/>
  <c r="S319" i="1" s="1"/>
  <c r="S318" i="1"/>
  <c r="R318" i="1"/>
  <c r="O318" i="1"/>
  <c r="M318" i="1"/>
  <c r="R317" i="1"/>
  <c r="S317" i="1" s="1"/>
  <c r="O317" i="1"/>
  <c r="M317" i="1"/>
  <c r="R316" i="1"/>
  <c r="M316" i="1"/>
  <c r="O316" i="1" s="1"/>
  <c r="S316" i="1" s="1"/>
  <c r="S315" i="1"/>
  <c r="R315" i="1"/>
  <c r="O315" i="1"/>
  <c r="M315" i="1"/>
  <c r="R314" i="1"/>
  <c r="O314" i="1"/>
  <c r="M314" i="1"/>
  <c r="R313" i="1"/>
  <c r="M313" i="1"/>
  <c r="O313" i="1" s="1"/>
  <c r="S313" i="1" s="1"/>
  <c r="S312" i="1"/>
  <c r="R312" i="1"/>
  <c r="O312" i="1"/>
  <c r="M312" i="1"/>
  <c r="R311" i="1"/>
  <c r="S311" i="1" s="1"/>
  <c r="O311" i="1"/>
  <c r="M311" i="1"/>
  <c r="R310" i="1"/>
  <c r="M310" i="1"/>
  <c r="O310" i="1" s="1"/>
  <c r="S310" i="1" s="1"/>
  <c r="S309" i="1"/>
  <c r="R309" i="1"/>
  <c r="O309" i="1"/>
  <c r="M309" i="1"/>
  <c r="R308" i="1"/>
  <c r="O308" i="1"/>
  <c r="M308" i="1"/>
  <c r="R307" i="1"/>
  <c r="M307" i="1"/>
  <c r="O307" i="1" s="1"/>
  <c r="S307" i="1" s="1"/>
  <c r="S306" i="1"/>
  <c r="R306" i="1"/>
  <c r="O306" i="1"/>
  <c r="M306" i="1"/>
  <c r="R305" i="1"/>
  <c r="S305" i="1" s="1"/>
  <c r="O305" i="1"/>
  <c r="M305" i="1"/>
  <c r="R304" i="1"/>
  <c r="M304" i="1"/>
  <c r="O304" i="1" s="1"/>
  <c r="S304" i="1" s="1"/>
  <c r="S303" i="1"/>
  <c r="R303" i="1"/>
  <c r="O303" i="1"/>
  <c r="M303" i="1"/>
  <c r="R302" i="1"/>
  <c r="O302" i="1"/>
  <c r="M302" i="1"/>
  <c r="R301" i="1"/>
  <c r="M301" i="1"/>
  <c r="O301" i="1" s="1"/>
  <c r="S301" i="1" s="1"/>
  <c r="S300" i="1"/>
  <c r="R300" i="1"/>
  <c r="O300" i="1"/>
  <c r="M300" i="1"/>
  <c r="R299" i="1"/>
  <c r="S299" i="1" s="1"/>
  <c r="O299" i="1"/>
  <c r="M299" i="1"/>
  <c r="R298" i="1"/>
  <c r="M298" i="1"/>
  <c r="O298" i="1" s="1"/>
  <c r="S298" i="1" s="1"/>
  <c r="S297" i="1"/>
  <c r="R297" i="1"/>
  <c r="O297" i="1"/>
  <c r="M297" i="1"/>
  <c r="R296" i="1"/>
  <c r="O296" i="1"/>
  <c r="M296" i="1"/>
  <c r="R295" i="1"/>
  <c r="M295" i="1"/>
  <c r="O295" i="1" s="1"/>
  <c r="S295" i="1" s="1"/>
  <c r="S294" i="1"/>
  <c r="R294" i="1"/>
  <c r="O294" i="1"/>
  <c r="M294" i="1"/>
  <c r="R293" i="1"/>
  <c r="S293" i="1" s="1"/>
  <c r="O293" i="1"/>
  <c r="M293" i="1"/>
  <c r="R292" i="1"/>
  <c r="M292" i="1"/>
  <c r="O292" i="1" s="1"/>
  <c r="S292" i="1" s="1"/>
  <c r="S291" i="1"/>
  <c r="R291" i="1"/>
  <c r="O291" i="1"/>
  <c r="M291" i="1"/>
  <c r="R290" i="1"/>
  <c r="O290" i="1"/>
  <c r="M290" i="1"/>
  <c r="R289" i="1"/>
  <c r="M289" i="1"/>
  <c r="O289" i="1" s="1"/>
  <c r="S289" i="1" s="1"/>
  <c r="S288" i="1"/>
  <c r="R288" i="1"/>
  <c r="O288" i="1"/>
  <c r="M288" i="1"/>
  <c r="R287" i="1"/>
  <c r="S287" i="1" s="1"/>
  <c r="O287" i="1"/>
  <c r="M287" i="1"/>
  <c r="R286" i="1"/>
  <c r="M286" i="1"/>
  <c r="O286" i="1" s="1"/>
  <c r="S286" i="1" s="1"/>
  <c r="S285" i="1"/>
  <c r="R285" i="1"/>
  <c r="O285" i="1"/>
  <c r="M285" i="1"/>
  <c r="R284" i="1"/>
  <c r="O284" i="1"/>
  <c r="M284" i="1"/>
  <c r="R283" i="1"/>
  <c r="M283" i="1"/>
  <c r="O283" i="1" s="1"/>
  <c r="S283" i="1" s="1"/>
  <c r="S282" i="1"/>
  <c r="R282" i="1"/>
  <c r="O282" i="1"/>
  <c r="M282" i="1"/>
  <c r="R281" i="1"/>
  <c r="S281" i="1" s="1"/>
  <c r="O281" i="1"/>
  <c r="M281" i="1"/>
  <c r="R280" i="1"/>
  <c r="M280" i="1"/>
  <c r="O280" i="1" s="1"/>
  <c r="S280" i="1" s="1"/>
  <c r="S279" i="1"/>
  <c r="R279" i="1"/>
  <c r="O279" i="1"/>
  <c r="M279" i="1"/>
  <c r="R278" i="1"/>
  <c r="O278" i="1"/>
  <c r="M278" i="1"/>
  <c r="R277" i="1"/>
  <c r="M277" i="1"/>
  <c r="O277" i="1" s="1"/>
  <c r="S277" i="1" s="1"/>
  <c r="S276" i="1"/>
  <c r="R276" i="1"/>
  <c r="O276" i="1"/>
  <c r="M276" i="1"/>
  <c r="R275" i="1"/>
  <c r="S275" i="1" s="1"/>
  <c r="O275" i="1"/>
  <c r="M275" i="1"/>
  <c r="R274" i="1"/>
  <c r="M274" i="1"/>
  <c r="O274" i="1" s="1"/>
  <c r="S274" i="1" s="1"/>
  <c r="S273" i="1"/>
  <c r="R273" i="1"/>
  <c r="O273" i="1"/>
  <c r="M273" i="1"/>
  <c r="R272" i="1"/>
  <c r="O272" i="1"/>
  <c r="M272" i="1"/>
  <c r="R271" i="1"/>
  <c r="M271" i="1"/>
  <c r="O271" i="1" s="1"/>
  <c r="S271" i="1" s="1"/>
  <c r="S270" i="1"/>
  <c r="R270" i="1"/>
  <c r="O270" i="1"/>
  <c r="M270" i="1"/>
  <c r="R269" i="1"/>
  <c r="S269" i="1" s="1"/>
  <c r="O269" i="1"/>
  <c r="M269" i="1"/>
  <c r="R268" i="1"/>
  <c r="M268" i="1"/>
  <c r="O268" i="1" s="1"/>
  <c r="S268" i="1" s="1"/>
  <c r="S267" i="1"/>
  <c r="R267" i="1"/>
  <c r="O267" i="1"/>
  <c r="M267" i="1"/>
  <c r="R266" i="1"/>
  <c r="O266" i="1"/>
  <c r="M266" i="1"/>
  <c r="R265" i="1"/>
  <c r="M265" i="1"/>
  <c r="O265" i="1" s="1"/>
  <c r="S265" i="1" s="1"/>
  <c r="S264" i="1"/>
  <c r="R264" i="1"/>
  <c r="O264" i="1"/>
  <c r="M264" i="1"/>
  <c r="R263" i="1"/>
  <c r="S263" i="1" s="1"/>
  <c r="O263" i="1"/>
  <c r="M263" i="1"/>
  <c r="R262" i="1"/>
  <c r="M262" i="1"/>
  <c r="O262" i="1" s="1"/>
  <c r="R261" i="1"/>
  <c r="M261" i="1"/>
  <c r="O261" i="1" s="1"/>
  <c r="S261" i="1" s="1"/>
  <c r="R260" i="1"/>
  <c r="S260" i="1" s="1"/>
  <c r="O260" i="1"/>
  <c r="M260" i="1"/>
  <c r="R259" i="1"/>
  <c r="M259" i="1"/>
  <c r="O259" i="1" s="1"/>
  <c r="R258" i="1"/>
  <c r="M258" i="1"/>
  <c r="O258" i="1" s="1"/>
  <c r="S258" i="1" s="1"/>
  <c r="R257" i="1"/>
  <c r="S257" i="1" s="1"/>
  <c r="O257" i="1"/>
  <c r="M257" i="1"/>
  <c r="R256" i="1"/>
  <c r="M256" i="1"/>
  <c r="O256" i="1" s="1"/>
  <c r="S255" i="1"/>
  <c r="R255" i="1"/>
  <c r="M255" i="1"/>
  <c r="O255" i="1" s="1"/>
  <c r="R254" i="1"/>
  <c r="S254" i="1" s="1"/>
  <c r="O254" i="1"/>
  <c r="M254" i="1"/>
  <c r="R253" i="1"/>
  <c r="M253" i="1"/>
  <c r="O253" i="1" s="1"/>
  <c r="R252" i="1"/>
  <c r="M252" i="1"/>
  <c r="O252" i="1" s="1"/>
  <c r="S252" i="1" s="1"/>
  <c r="R251" i="1"/>
  <c r="S251" i="1" s="1"/>
  <c r="O251" i="1"/>
  <c r="M251" i="1"/>
  <c r="R250" i="1"/>
  <c r="M250" i="1"/>
  <c r="O250" i="1" s="1"/>
  <c r="R249" i="1"/>
  <c r="M249" i="1"/>
  <c r="O249" i="1" s="1"/>
  <c r="S249" i="1" s="1"/>
  <c r="R248" i="1"/>
  <c r="S248" i="1" s="1"/>
  <c r="O248" i="1"/>
  <c r="M248" i="1"/>
  <c r="R247" i="1"/>
  <c r="O247" i="1"/>
  <c r="M247" i="1"/>
  <c r="S246" i="1"/>
  <c r="R246" i="1"/>
  <c r="M246" i="1"/>
  <c r="O246" i="1" s="1"/>
  <c r="R245" i="1"/>
  <c r="O245" i="1"/>
  <c r="M245" i="1"/>
  <c r="R244" i="1"/>
  <c r="S244" i="1" s="1"/>
  <c r="M244" i="1"/>
  <c r="O244" i="1" s="1"/>
  <c r="R243" i="1"/>
  <c r="M243" i="1"/>
  <c r="O243" i="1" s="1"/>
  <c r="S243" i="1" s="1"/>
  <c r="R242" i="1"/>
  <c r="O242" i="1"/>
  <c r="M242" i="1"/>
  <c r="R241" i="1"/>
  <c r="S241" i="1" s="1"/>
  <c r="M241" i="1"/>
  <c r="O241" i="1" s="1"/>
  <c r="S240" i="1"/>
  <c r="R240" i="1"/>
  <c r="M240" i="1"/>
  <c r="O240" i="1" s="1"/>
  <c r="R239" i="1"/>
  <c r="O239" i="1"/>
  <c r="M239" i="1"/>
  <c r="R238" i="1"/>
  <c r="S238" i="1" s="1"/>
  <c r="M238" i="1"/>
  <c r="O238" i="1" s="1"/>
  <c r="S237" i="1"/>
  <c r="R237" i="1"/>
  <c r="M237" i="1"/>
  <c r="O237" i="1" s="1"/>
  <c r="R236" i="1"/>
  <c r="S236" i="1" s="1"/>
  <c r="O236" i="1"/>
  <c r="M236" i="1"/>
  <c r="R235" i="1"/>
  <c r="O235" i="1"/>
  <c r="M235" i="1"/>
  <c r="S234" i="1"/>
  <c r="R234" i="1"/>
  <c r="M234" i="1"/>
  <c r="O234" i="1" s="1"/>
  <c r="R233" i="1"/>
  <c r="S233" i="1" s="1"/>
  <c r="O233" i="1"/>
  <c r="M233" i="1"/>
  <c r="R232" i="1"/>
  <c r="O232" i="1"/>
  <c r="M232" i="1"/>
  <c r="R231" i="1"/>
  <c r="M231" i="1"/>
  <c r="O231" i="1" s="1"/>
  <c r="S231" i="1" s="1"/>
  <c r="R230" i="1"/>
  <c r="S230" i="1" s="1"/>
  <c r="O230" i="1"/>
  <c r="M230" i="1"/>
  <c r="R229" i="1"/>
  <c r="O229" i="1"/>
  <c r="M229" i="1"/>
  <c r="S228" i="1"/>
  <c r="R228" i="1"/>
  <c r="M228" i="1"/>
  <c r="O228" i="1" s="1"/>
  <c r="R227" i="1"/>
  <c r="S227" i="1" s="1"/>
  <c r="O227" i="1"/>
  <c r="M227" i="1"/>
  <c r="R226" i="1"/>
  <c r="O226" i="1"/>
  <c r="M226" i="1"/>
  <c r="S225" i="1"/>
  <c r="R225" i="1"/>
  <c r="M225" i="1"/>
  <c r="O225" i="1" s="1"/>
  <c r="R224" i="1"/>
  <c r="S224" i="1" s="1"/>
  <c r="O224" i="1"/>
  <c r="M224" i="1"/>
  <c r="R223" i="1"/>
  <c r="O223" i="1"/>
  <c r="M223" i="1"/>
  <c r="R222" i="1"/>
  <c r="M222" i="1"/>
  <c r="O222" i="1" s="1"/>
  <c r="S222" i="1" s="1"/>
  <c r="R221" i="1"/>
  <c r="S221" i="1" s="1"/>
  <c r="O221" i="1"/>
  <c r="M221" i="1"/>
  <c r="R220" i="1"/>
  <c r="O220" i="1"/>
  <c r="M220" i="1"/>
  <c r="S219" i="1"/>
  <c r="R219" i="1"/>
  <c r="M219" i="1"/>
  <c r="O219" i="1" s="1"/>
  <c r="R218" i="1"/>
  <c r="S218" i="1" s="1"/>
  <c r="O218" i="1"/>
  <c r="M218" i="1"/>
  <c r="R217" i="1"/>
  <c r="O217" i="1"/>
  <c r="M217" i="1"/>
  <c r="S216" i="1"/>
  <c r="R216" i="1"/>
  <c r="M216" i="1"/>
  <c r="O216" i="1" s="1"/>
  <c r="R215" i="1"/>
  <c r="S215" i="1" s="1"/>
  <c r="O215" i="1"/>
  <c r="M215" i="1"/>
  <c r="R214" i="1"/>
  <c r="O214" i="1"/>
  <c r="M214" i="1"/>
  <c r="R213" i="1"/>
  <c r="M213" i="1"/>
  <c r="O213" i="1" s="1"/>
  <c r="S213" i="1" s="1"/>
  <c r="R212" i="1"/>
  <c r="S212" i="1" s="1"/>
  <c r="O212" i="1"/>
  <c r="M212" i="1"/>
  <c r="R211" i="1"/>
  <c r="O211" i="1"/>
  <c r="M211" i="1"/>
  <c r="S210" i="1"/>
  <c r="R210" i="1"/>
  <c r="M210" i="1"/>
  <c r="O210" i="1" s="1"/>
  <c r="R209" i="1"/>
  <c r="S209" i="1" s="1"/>
  <c r="O209" i="1"/>
  <c r="M209" i="1"/>
  <c r="R208" i="1"/>
  <c r="O208" i="1"/>
  <c r="M208" i="1"/>
  <c r="S207" i="1"/>
  <c r="R207" i="1"/>
  <c r="M207" i="1"/>
  <c r="O207" i="1" s="1"/>
  <c r="R206" i="1"/>
  <c r="S206" i="1" s="1"/>
  <c r="O206" i="1"/>
  <c r="M206" i="1"/>
  <c r="R205" i="1"/>
  <c r="O205" i="1"/>
  <c r="M205" i="1"/>
  <c r="R204" i="1"/>
  <c r="M204" i="1"/>
  <c r="O204" i="1" s="1"/>
  <c r="S204" i="1" s="1"/>
  <c r="R203" i="1"/>
  <c r="S203" i="1" s="1"/>
  <c r="O203" i="1"/>
  <c r="M203" i="1"/>
  <c r="R202" i="1"/>
  <c r="O202" i="1"/>
  <c r="M202" i="1"/>
  <c r="S201" i="1"/>
  <c r="R201" i="1"/>
  <c r="M201" i="1"/>
  <c r="O201" i="1" s="1"/>
  <c r="R200" i="1"/>
  <c r="S200" i="1" s="1"/>
  <c r="O200" i="1"/>
  <c r="M200" i="1"/>
  <c r="R199" i="1"/>
  <c r="O199" i="1"/>
  <c r="M199" i="1"/>
  <c r="S198" i="1"/>
  <c r="R198" i="1"/>
  <c r="M198" i="1"/>
  <c r="O198" i="1" s="1"/>
  <c r="R197" i="1"/>
  <c r="S197" i="1" s="1"/>
  <c r="O197" i="1"/>
  <c r="M197" i="1"/>
  <c r="R196" i="1"/>
  <c r="O196" i="1"/>
  <c r="M196" i="1"/>
  <c r="R195" i="1"/>
  <c r="M195" i="1"/>
  <c r="O195" i="1" s="1"/>
  <c r="S195" i="1" s="1"/>
  <c r="R194" i="1"/>
  <c r="S194" i="1" s="1"/>
  <c r="O194" i="1"/>
  <c r="M194" i="1"/>
  <c r="R193" i="1"/>
  <c r="O193" i="1"/>
  <c r="M193" i="1"/>
  <c r="S192" i="1"/>
  <c r="R192" i="1"/>
  <c r="M192" i="1"/>
  <c r="O192" i="1" s="1"/>
  <c r="R191" i="1"/>
  <c r="M191" i="1"/>
  <c r="O191" i="1" s="1"/>
  <c r="R190" i="1"/>
  <c r="O190" i="1"/>
  <c r="M190" i="1"/>
  <c r="S189" i="1"/>
  <c r="R189" i="1"/>
  <c r="M189" i="1"/>
  <c r="O189" i="1" s="1"/>
  <c r="R188" i="1"/>
  <c r="M188" i="1"/>
  <c r="O188" i="1" s="1"/>
  <c r="R187" i="1"/>
  <c r="O187" i="1"/>
  <c r="M187" i="1"/>
  <c r="R186" i="1"/>
  <c r="M186" i="1"/>
  <c r="O186" i="1" s="1"/>
  <c r="S186" i="1" s="1"/>
  <c r="R185" i="1"/>
  <c r="M185" i="1"/>
  <c r="O185" i="1" s="1"/>
  <c r="R184" i="1"/>
  <c r="O184" i="1"/>
  <c r="M184" i="1"/>
  <c r="S183" i="1"/>
  <c r="R183" i="1"/>
  <c r="M183" i="1"/>
  <c r="O183" i="1" s="1"/>
  <c r="R182" i="1"/>
  <c r="M182" i="1"/>
  <c r="O182" i="1" s="1"/>
  <c r="R181" i="1"/>
  <c r="O181" i="1"/>
  <c r="M181" i="1"/>
  <c r="S180" i="1"/>
  <c r="R180" i="1"/>
  <c r="M180" i="1"/>
  <c r="O180" i="1" s="1"/>
  <c r="R179" i="1"/>
  <c r="S179" i="1" s="1"/>
  <c r="M179" i="1"/>
  <c r="O179" i="1" s="1"/>
  <c r="R178" i="1"/>
  <c r="O178" i="1"/>
  <c r="M178" i="1"/>
  <c r="R177" i="1"/>
  <c r="M177" i="1"/>
  <c r="O177" i="1" s="1"/>
  <c r="S177" i="1" s="1"/>
  <c r="R176" i="1"/>
  <c r="M176" i="1"/>
  <c r="O176" i="1" s="1"/>
  <c r="R175" i="1"/>
  <c r="O175" i="1"/>
  <c r="M175" i="1"/>
  <c r="S174" i="1"/>
  <c r="R174" i="1"/>
  <c r="M174" i="1"/>
  <c r="O174" i="1" s="1"/>
  <c r="R173" i="1"/>
  <c r="S173" i="1" s="1"/>
  <c r="M173" i="1"/>
  <c r="O173" i="1" s="1"/>
  <c r="R172" i="1"/>
  <c r="O172" i="1"/>
  <c r="M172" i="1"/>
  <c r="S171" i="1"/>
  <c r="R171" i="1"/>
  <c r="M171" i="1"/>
  <c r="O171" i="1" s="1"/>
  <c r="R170" i="1"/>
  <c r="M170" i="1"/>
  <c r="O170" i="1" s="1"/>
  <c r="R169" i="1"/>
  <c r="O169" i="1"/>
  <c r="M169" i="1"/>
  <c r="R168" i="1"/>
  <c r="M168" i="1"/>
  <c r="O168" i="1" s="1"/>
  <c r="S168" i="1" s="1"/>
  <c r="R167" i="1"/>
  <c r="S167" i="1" s="1"/>
  <c r="M167" i="1"/>
  <c r="O167" i="1" s="1"/>
  <c r="R166" i="1"/>
  <c r="O166" i="1"/>
  <c r="M166" i="1"/>
  <c r="S165" i="1"/>
  <c r="R165" i="1"/>
  <c r="M165" i="1"/>
  <c r="O165" i="1" s="1"/>
  <c r="R164" i="1"/>
  <c r="M164" i="1"/>
  <c r="O164" i="1" s="1"/>
  <c r="R163" i="1"/>
  <c r="O163" i="1"/>
  <c r="M163" i="1"/>
  <c r="S162" i="1"/>
  <c r="R162" i="1"/>
  <c r="M162" i="1"/>
  <c r="O162" i="1" s="1"/>
  <c r="R161" i="1"/>
  <c r="M161" i="1"/>
  <c r="O161" i="1" s="1"/>
  <c r="R160" i="1"/>
  <c r="O160" i="1"/>
  <c r="M160" i="1"/>
  <c r="R159" i="1"/>
  <c r="M159" i="1"/>
  <c r="O159" i="1" s="1"/>
  <c r="S159" i="1" s="1"/>
  <c r="R158" i="1"/>
  <c r="M158" i="1"/>
  <c r="O158" i="1" s="1"/>
  <c r="R157" i="1"/>
  <c r="O157" i="1"/>
  <c r="M157" i="1"/>
  <c r="S156" i="1"/>
  <c r="R156" i="1"/>
  <c r="M156" i="1"/>
  <c r="O156" i="1" s="1"/>
  <c r="R155" i="1"/>
  <c r="M155" i="1"/>
  <c r="O155" i="1" s="1"/>
  <c r="R154" i="1"/>
  <c r="O154" i="1"/>
  <c r="M154" i="1"/>
  <c r="S153" i="1"/>
  <c r="R153" i="1"/>
  <c r="M153" i="1"/>
  <c r="O153" i="1" s="1"/>
  <c r="R152" i="1"/>
  <c r="S152" i="1" s="1"/>
  <c r="M152" i="1"/>
  <c r="O152" i="1" s="1"/>
  <c r="R151" i="1"/>
  <c r="O151" i="1"/>
  <c r="M151" i="1"/>
  <c r="R150" i="1"/>
  <c r="M150" i="1"/>
  <c r="O150" i="1" s="1"/>
  <c r="S150" i="1" s="1"/>
  <c r="R149" i="1"/>
  <c r="M149" i="1"/>
  <c r="O149" i="1" s="1"/>
  <c r="R148" i="1"/>
  <c r="O148" i="1"/>
  <c r="M148" i="1"/>
  <c r="S147" i="1"/>
  <c r="R147" i="1"/>
  <c r="M147" i="1"/>
  <c r="O147" i="1" s="1"/>
  <c r="R146" i="1"/>
  <c r="S146" i="1" s="1"/>
  <c r="M146" i="1"/>
  <c r="O146" i="1" s="1"/>
  <c r="R145" i="1"/>
  <c r="O145" i="1"/>
  <c r="M145" i="1"/>
  <c r="S144" i="1"/>
  <c r="R144" i="1"/>
  <c r="M144" i="1"/>
  <c r="O144" i="1" s="1"/>
  <c r="R143" i="1"/>
  <c r="M143" i="1"/>
  <c r="O143" i="1" s="1"/>
  <c r="R142" i="1"/>
  <c r="O142" i="1"/>
  <c r="M142" i="1"/>
  <c r="R141" i="1"/>
  <c r="M141" i="1"/>
  <c r="O141" i="1" s="1"/>
  <c r="S141" i="1" s="1"/>
  <c r="R140" i="1"/>
  <c r="S140" i="1" s="1"/>
  <c r="M140" i="1"/>
  <c r="O140" i="1" s="1"/>
  <c r="R139" i="1"/>
  <c r="O139" i="1"/>
  <c r="M139" i="1"/>
  <c r="S138" i="1"/>
  <c r="R138" i="1"/>
  <c r="M138" i="1"/>
  <c r="O138" i="1" s="1"/>
  <c r="R137" i="1"/>
  <c r="M137" i="1"/>
  <c r="O137" i="1" s="1"/>
  <c r="R136" i="1"/>
  <c r="O136" i="1"/>
  <c r="M136" i="1"/>
  <c r="S135" i="1"/>
  <c r="R135" i="1"/>
  <c r="M135" i="1"/>
  <c r="O135" i="1" s="1"/>
  <c r="R134" i="1"/>
  <c r="M134" i="1"/>
  <c r="O134" i="1" s="1"/>
  <c r="R133" i="1"/>
  <c r="O133" i="1"/>
  <c r="M133" i="1"/>
  <c r="R132" i="1"/>
  <c r="M132" i="1"/>
  <c r="O132" i="1" s="1"/>
  <c r="S132" i="1" s="1"/>
  <c r="R131" i="1"/>
  <c r="M131" i="1"/>
  <c r="O131" i="1" s="1"/>
  <c r="R130" i="1"/>
  <c r="O130" i="1"/>
  <c r="M130" i="1"/>
  <c r="S129" i="1"/>
  <c r="R129" i="1"/>
  <c r="M129" i="1"/>
  <c r="O129" i="1" s="1"/>
  <c r="R128" i="1"/>
  <c r="M128" i="1"/>
  <c r="O128" i="1" s="1"/>
  <c r="R127" i="1"/>
  <c r="O127" i="1"/>
  <c r="M127" i="1"/>
  <c r="S126" i="1"/>
  <c r="R126" i="1"/>
  <c r="M126" i="1"/>
  <c r="O126" i="1" s="1"/>
  <c r="R125" i="1"/>
  <c r="S125" i="1" s="1"/>
  <c r="M125" i="1"/>
  <c r="O125" i="1" s="1"/>
  <c r="R124" i="1"/>
  <c r="O124" i="1"/>
  <c r="M124" i="1"/>
  <c r="R123" i="1"/>
  <c r="M123" i="1"/>
  <c r="O123" i="1" s="1"/>
  <c r="S123" i="1" s="1"/>
  <c r="R122" i="1"/>
  <c r="M122" i="1"/>
  <c r="O122" i="1" s="1"/>
  <c r="R121" i="1"/>
  <c r="O121" i="1"/>
  <c r="M121" i="1"/>
  <c r="S120" i="1"/>
  <c r="R120" i="1"/>
  <c r="M120" i="1"/>
  <c r="O120" i="1" s="1"/>
  <c r="R119" i="1"/>
  <c r="S119" i="1" s="1"/>
  <c r="M119" i="1"/>
  <c r="O119" i="1" s="1"/>
  <c r="R118" i="1"/>
  <c r="O118" i="1"/>
  <c r="M118" i="1"/>
  <c r="S117" i="1"/>
  <c r="R117" i="1"/>
  <c r="M117" i="1"/>
  <c r="O117" i="1" s="1"/>
  <c r="R116" i="1"/>
  <c r="M116" i="1"/>
  <c r="O116" i="1" s="1"/>
  <c r="R115" i="1"/>
  <c r="O115" i="1"/>
  <c r="M115" i="1"/>
  <c r="R114" i="1"/>
  <c r="M114" i="1"/>
  <c r="O114" i="1" s="1"/>
  <c r="S114" i="1" s="1"/>
  <c r="R113" i="1"/>
  <c r="S113" i="1" s="1"/>
  <c r="M113" i="1"/>
  <c r="O113" i="1" s="1"/>
  <c r="R112" i="1"/>
  <c r="O112" i="1"/>
  <c r="M112" i="1"/>
  <c r="S111" i="1"/>
  <c r="R111" i="1"/>
  <c r="M111" i="1"/>
  <c r="O111" i="1" s="1"/>
  <c r="R110" i="1"/>
  <c r="M110" i="1"/>
  <c r="O110" i="1" s="1"/>
  <c r="R109" i="1"/>
  <c r="O109" i="1"/>
  <c r="M109" i="1"/>
  <c r="S108" i="1"/>
  <c r="R108" i="1"/>
  <c r="M108" i="1"/>
  <c r="O108" i="1" s="1"/>
  <c r="R107" i="1"/>
  <c r="M107" i="1"/>
  <c r="O107" i="1" s="1"/>
  <c r="R106" i="1"/>
  <c r="O106" i="1"/>
  <c r="M106" i="1"/>
  <c r="R105" i="1"/>
  <c r="M105" i="1"/>
  <c r="O105" i="1" s="1"/>
  <c r="S105" i="1" s="1"/>
  <c r="R104" i="1"/>
  <c r="M104" i="1"/>
  <c r="O104" i="1" s="1"/>
  <c r="R103" i="1"/>
  <c r="O103" i="1"/>
  <c r="M103" i="1"/>
  <c r="S102" i="1"/>
  <c r="R102" i="1"/>
  <c r="M102" i="1"/>
  <c r="O102" i="1" s="1"/>
  <c r="R101" i="1"/>
  <c r="M101" i="1"/>
  <c r="O101" i="1" s="1"/>
  <c r="R100" i="1"/>
  <c r="O100" i="1"/>
  <c r="M100" i="1"/>
  <c r="S99" i="1"/>
  <c r="R99" i="1"/>
  <c r="M99" i="1"/>
  <c r="O99" i="1" s="1"/>
  <c r="R98" i="1"/>
  <c r="S98" i="1" s="1"/>
  <c r="M98" i="1"/>
  <c r="O98" i="1" s="1"/>
  <c r="R97" i="1"/>
  <c r="O97" i="1"/>
  <c r="M97" i="1"/>
  <c r="R96" i="1"/>
  <c r="M96" i="1"/>
  <c r="O96" i="1" s="1"/>
  <c r="S96" i="1" s="1"/>
  <c r="R95" i="1"/>
  <c r="S95" i="1" s="1"/>
  <c r="M95" i="1"/>
  <c r="O95" i="1" s="1"/>
  <c r="R94" i="1"/>
  <c r="O94" i="1"/>
  <c r="M94" i="1"/>
  <c r="S93" i="1"/>
  <c r="R93" i="1"/>
  <c r="M93" i="1"/>
  <c r="O93" i="1" s="1"/>
  <c r="R92" i="1"/>
  <c r="S92" i="1" s="1"/>
  <c r="M92" i="1"/>
  <c r="O92" i="1" s="1"/>
  <c r="R91" i="1"/>
  <c r="O91" i="1"/>
  <c r="M91" i="1"/>
  <c r="R90" i="1"/>
  <c r="M90" i="1"/>
  <c r="O90" i="1" s="1"/>
  <c r="S90" i="1" s="1"/>
  <c r="R89" i="1"/>
  <c r="M89" i="1"/>
  <c r="O89" i="1" s="1"/>
  <c r="R88" i="1"/>
  <c r="O88" i="1"/>
  <c r="M88" i="1"/>
  <c r="R87" i="1"/>
  <c r="M87" i="1"/>
  <c r="O87" i="1" s="1"/>
  <c r="S87" i="1" s="1"/>
  <c r="R86" i="1"/>
  <c r="M86" i="1"/>
  <c r="O86" i="1" s="1"/>
  <c r="R85" i="1"/>
  <c r="O85" i="1"/>
  <c r="M85" i="1"/>
  <c r="S84" i="1"/>
  <c r="R84" i="1"/>
  <c r="M84" i="1"/>
  <c r="O84" i="1" s="1"/>
  <c r="R83" i="1"/>
  <c r="S83" i="1" s="1"/>
  <c r="M83" i="1"/>
  <c r="O83" i="1" s="1"/>
  <c r="R82" i="1"/>
  <c r="O82" i="1"/>
  <c r="M82" i="1"/>
  <c r="R81" i="1"/>
  <c r="M81" i="1"/>
  <c r="O81" i="1" s="1"/>
  <c r="S81" i="1" s="1"/>
  <c r="R80" i="1"/>
  <c r="M80" i="1"/>
  <c r="O80" i="1" s="1"/>
  <c r="R79" i="1"/>
  <c r="O79" i="1"/>
  <c r="M79" i="1"/>
  <c r="R78" i="1"/>
  <c r="M78" i="1"/>
  <c r="O78" i="1" s="1"/>
  <c r="S78" i="1" s="1"/>
  <c r="R77" i="1"/>
  <c r="S77" i="1" s="1"/>
  <c r="M77" i="1"/>
  <c r="O77" i="1" s="1"/>
  <c r="R76" i="1"/>
  <c r="O76" i="1"/>
  <c r="M76" i="1"/>
  <c r="S75" i="1"/>
  <c r="R75" i="1"/>
  <c r="M75" i="1"/>
  <c r="O75" i="1" s="1"/>
  <c r="R74" i="1"/>
  <c r="M74" i="1"/>
  <c r="O74" i="1" s="1"/>
  <c r="R73" i="1"/>
  <c r="O73" i="1"/>
  <c r="M73" i="1"/>
  <c r="R72" i="1"/>
  <c r="M72" i="1"/>
  <c r="O72" i="1" s="1"/>
  <c r="S72" i="1" s="1"/>
  <c r="R71" i="1"/>
  <c r="S71" i="1" s="1"/>
  <c r="M71" i="1"/>
  <c r="O71" i="1" s="1"/>
  <c r="R70" i="1"/>
  <c r="O70" i="1"/>
  <c r="M70" i="1"/>
  <c r="R69" i="1"/>
  <c r="M69" i="1"/>
  <c r="O69" i="1" s="1"/>
  <c r="S69" i="1" s="1"/>
  <c r="R68" i="1"/>
  <c r="S68" i="1" s="1"/>
  <c r="M68" i="1"/>
  <c r="O68" i="1" s="1"/>
  <c r="R67" i="1"/>
  <c r="O67" i="1"/>
  <c r="M67" i="1"/>
  <c r="S66" i="1"/>
  <c r="R66" i="1"/>
  <c r="M66" i="1"/>
  <c r="O66" i="1" s="1"/>
  <c r="R65" i="1"/>
  <c r="S65" i="1" s="1"/>
  <c r="M65" i="1"/>
  <c r="O65" i="1" s="1"/>
  <c r="R64" i="1"/>
  <c r="O64" i="1"/>
  <c r="M64" i="1"/>
  <c r="R63" i="1"/>
  <c r="M63" i="1"/>
  <c r="O63" i="1" s="1"/>
  <c r="S63" i="1" s="1"/>
  <c r="R62" i="1"/>
  <c r="M62" i="1"/>
  <c r="O62" i="1" s="1"/>
  <c r="R61" i="1"/>
  <c r="O61" i="1"/>
  <c r="M61" i="1"/>
  <c r="R60" i="1"/>
  <c r="M60" i="1"/>
  <c r="O60" i="1" s="1"/>
  <c r="S60" i="1" s="1"/>
  <c r="R59" i="1"/>
  <c r="M59" i="1"/>
  <c r="O59" i="1" s="1"/>
  <c r="R58" i="1"/>
  <c r="O58" i="1"/>
  <c r="M58" i="1"/>
  <c r="S57" i="1"/>
  <c r="R57" i="1"/>
  <c r="M57" i="1"/>
  <c r="O57" i="1" s="1"/>
  <c r="R56" i="1"/>
  <c r="S56" i="1" s="1"/>
  <c r="M56" i="1"/>
  <c r="O56" i="1" s="1"/>
  <c r="R55" i="1"/>
  <c r="O55" i="1"/>
  <c r="M55" i="1"/>
  <c r="R54" i="1"/>
  <c r="M54" i="1"/>
  <c r="O54" i="1" s="1"/>
  <c r="S54" i="1" s="1"/>
  <c r="R53" i="1"/>
  <c r="M53" i="1"/>
  <c r="O53" i="1" s="1"/>
  <c r="R52" i="1"/>
  <c r="O52" i="1"/>
  <c r="M52" i="1"/>
  <c r="R51" i="1"/>
  <c r="M51" i="1"/>
  <c r="O51" i="1" s="1"/>
  <c r="S51" i="1" s="1"/>
  <c r="R50" i="1"/>
  <c r="S50" i="1" s="1"/>
  <c r="M50" i="1"/>
  <c r="O50" i="1" s="1"/>
  <c r="R49" i="1"/>
  <c r="O49" i="1"/>
  <c r="M49" i="1"/>
  <c r="S48" i="1"/>
  <c r="R48" i="1"/>
  <c r="M48" i="1"/>
  <c r="O48" i="1" s="1"/>
  <c r="R47" i="1"/>
  <c r="M47" i="1"/>
  <c r="O47" i="1" s="1"/>
  <c r="R46" i="1"/>
  <c r="O46" i="1"/>
  <c r="M46" i="1"/>
  <c r="R45" i="1"/>
  <c r="M45" i="1"/>
  <c r="O45" i="1" s="1"/>
  <c r="S45" i="1" s="1"/>
  <c r="R44" i="1"/>
  <c r="S44" i="1" s="1"/>
  <c r="M44" i="1"/>
  <c r="O44" i="1" s="1"/>
  <c r="R43" i="1"/>
  <c r="O43" i="1"/>
  <c r="M43" i="1"/>
  <c r="R42" i="1"/>
  <c r="M42" i="1"/>
  <c r="O42" i="1" s="1"/>
  <c r="S42" i="1" s="1"/>
  <c r="R41" i="1"/>
  <c r="S41" i="1" s="1"/>
  <c r="M41" i="1"/>
  <c r="O41" i="1" s="1"/>
  <c r="R40" i="1"/>
  <c r="O40" i="1"/>
  <c r="M40" i="1"/>
  <c r="S39" i="1"/>
  <c r="R39" i="1"/>
  <c r="M39" i="1"/>
  <c r="O39" i="1" s="1"/>
  <c r="R38" i="1"/>
  <c r="S38" i="1" s="1"/>
  <c r="M38" i="1"/>
  <c r="O38" i="1" s="1"/>
  <c r="R37" i="1"/>
  <c r="O37" i="1"/>
  <c r="M37" i="1"/>
  <c r="R36" i="1"/>
  <c r="M36" i="1"/>
  <c r="O36" i="1" s="1"/>
  <c r="S36" i="1" s="1"/>
  <c r="R35" i="1"/>
  <c r="M35" i="1"/>
  <c r="O35" i="1" s="1"/>
  <c r="R34" i="1"/>
  <c r="O34" i="1"/>
  <c r="M34" i="1"/>
  <c r="R33" i="1"/>
  <c r="M33" i="1"/>
  <c r="O33" i="1" s="1"/>
  <c r="S33" i="1" s="1"/>
  <c r="R32" i="1"/>
  <c r="M32" i="1"/>
  <c r="O32" i="1" s="1"/>
  <c r="R31" i="1"/>
  <c r="O31" i="1"/>
  <c r="M31" i="1"/>
  <c r="S30" i="1"/>
  <c r="R30" i="1"/>
  <c r="M30" i="1"/>
  <c r="O30" i="1" s="1"/>
  <c r="R29" i="1"/>
  <c r="S29" i="1" s="1"/>
  <c r="M29" i="1"/>
  <c r="O29" i="1" s="1"/>
  <c r="R28" i="1"/>
  <c r="O28" i="1"/>
  <c r="M28" i="1"/>
  <c r="R27" i="1"/>
  <c r="M27" i="1"/>
  <c r="O27" i="1" s="1"/>
  <c r="S27" i="1" s="1"/>
  <c r="R26" i="1"/>
  <c r="M26" i="1"/>
  <c r="O26" i="1" s="1"/>
  <c r="R25" i="1"/>
  <c r="O25" i="1"/>
  <c r="M25" i="1"/>
  <c r="R24" i="1"/>
  <c r="M24" i="1"/>
  <c r="O24" i="1" s="1"/>
  <c r="S24" i="1" s="1"/>
  <c r="R23" i="1"/>
  <c r="S23" i="1" s="1"/>
  <c r="M23" i="1"/>
  <c r="O23" i="1" s="1"/>
  <c r="R22" i="1"/>
  <c r="O22" i="1"/>
  <c r="M22" i="1"/>
  <c r="S21" i="1"/>
  <c r="R21" i="1"/>
  <c r="M21" i="1"/>
  <c r="O21" i="1" s="1"/>
  <c r="R20" i="1"/>
  <c r="M20" i="1"/>
  <c r="O20" i="1" s="1"/>
  <c r="R19" i="1"/>
  <c r="O19" i="1"/>
  <c r="M19" i="1"/>
  <c r="R18" i="1"/>
  <c r="M18" i="1"/>
  <c r="O18" i="1" s="1"/>
  <c r="S18" i="1" s="1"/>
  <c r="R17" i="1"/>
  <c r="M17" i="1"/>
  <c r="O17" i="1" s="1"/>
  <c r="R16" i="1"/>
  <c r="O16" i="1"/>
  <c r="M16" i="1"/>
  <c r="R15" i="1"/>
  <c r="M15" i="1"/>
  <c r="O15" i="1" s="1"/>
  <c r="S15" i="1" s="1"/>
  <c r="R14" i="1"/>
  <c r="S14" i="1" s="1"/>
  <c r="M14" i="1"/>
  <c r="O14" i="1" s="1"/>
  <c r="R13" i="1"/>
  <c r="O13" i="1"/>
  <c r="M13" i="1"/>
  <c r="S12" i="1"/>
  <c r="R12" i="1"/>
  <c r="M12" i="1"/>
  <c r="O12" i="1" s="1"/>
  <c r="R11" i="1"/>
  <c r="S11" i="1" s="1"/>
  <c r="M11" i="1"/>
  <c r="O11" i="1" s="1"/>
  <c r="R10" i="1"/>
  <c r="O10" i="1"/>
  <c r="M10" i="1"/>
  <c r="R9" i="1"/>
  <c r="M9" i="1"/>
  <c r="O9" i="1" s="1"/>
  <c r="S9" i="1" s="1"/>
  <c r="R8" i="1"/>
  <c r="M8" i="1"/>
  <c r="O8" i="1" s="1"/>
  <c r="R7" i="1"/>
  <c r="O7" i="1"/>
  <c r="M7" i="1"/>
  <c r="R6" i="1"/>
  <c r="M6" i="1"/>
  <c r="O6" i="1" s="1"/>
  <c r="S6" i="1" s="1"/>
  <c r="R5" i="1"/>
  <c r="R338" i="1" s="1"/>
  <c r="M5" i="1"/>
  <c r="S26" i="1" l="1"/>
  <c r="S53" i="1"/>
  <c r="S80" i="1"/>
  <c r="S104" i="1"/>
  <c r="S116" i="1"/>
  <c r="S137" i="1"/>
  <c r="S158" i="1"/>
  <c r="S170" i="1"/>
  <c r="S191" i="1"/>
  <c r="S107" i="1"/>
  <c r="S128" i="1"/>
  <c r="S149" i="1"/>
  <c r="S161" i="1"/>
  <c r="S182" i="1"/>
  <c r="S17" i="1"/>
  <c r="S32" i="1"/>
  <c r="S59" i="1"/>
  <c r="S86" i="1"/>
  <c r="S131" i="1"/>
  <c r="S143" i="1"/>
  <c r="S164" i="1"/>
  <c r="S185" i="1"/>
  <c r="S20" i="1"/>
  <c r="S47" i="1"/>
  <c r="S74" i="1"/>
  <c r="S110" i="1"/>
  <c r="S8" i="1"/>
  <c r="S35" i="1"/>
  <c r="S62" i="1"/>
  <c r="S89" i="1"/>
  <c r="S101" i="1"/>
  <c r="S122" i="1"/>
  <c r="S134" i="1"/>
  <c r="S155" i="1"/>
  <c r="S176" i="1"/>
  <c r="S188" i="1"/>
  <c r="S13" i="1"/>
  <c r="S22" i="1"/>
  <c r="S31" i="1"/>
  <c r="S40" i="1"/>
  <c r="S49" i="1"/>
  <c r="S58" i="1"/>
  <c r="S67" i="1"/>
  <c r="S76" i="1"/>
  <c r="S85" i="1"/>
  <c r="S94" i="1"/>
  <c r="S103" i="1"/>
  <c r="S112" i="1"/>
  <c r="S121" i="1"/>
  <c r="S130" i="1"/>
  <c r="S139" i="1"/>
  <c r="S148" i="1"/>
  <c r="S157" i="1"/>
  <c r="S166" i="1"/>
  <c r="S175" i="1"/>
  <c r="S184" i="1"/>
  <c r="S193" i="1"/>
  <c r="S202" i="1"/>
  <c r="S211" i="1"/>
  <c r="S220" i="1"/>
  <c r="S229" i="1"/>
  <c r="S245" i="1"/>
  <c r="S247" i="1"/>
  <c r="S256" i="1"/>
  <c r="S336" i="1"/>
  <c r="S578" i="1"/>
  <c r="S596" i="1"/>
  <c r="S614" i="1"/>
  <c r="S632" i="1"/>
  <c r="M338" i="1"/>
  <c r="O5" i="1"/>
  <c r="O338" i="1" s="1"/>
  <c r="S10" i="1"/>
  <c r="S19" i="1"/>
  <c r="S28" i="1"/>
  <c r="S37" i="1"/>
  <c r="S46" i="1"/>
  <c r="S55" i="1"/>
  <c r="S64" i="1"/>
  <c r="S73" i="1"/>
  <c r="S82" i="1"/>
  <c r="S91" i="1"/>
  <c r="S100" i="1"/>
  <c r="S109" i="1"/>
  <c r="S118" i="1"/>
  <c r="S127" i="1"/>
  <c r="S136" i="1"/>
  <c r="S145" i="1"/>
  <c r="S154" i="1"/>
  <c r="S163" i="1"/>
  <c r="S172" i="1"/>
  <c r="S181" i="1"/>
  <c r="S190" i="1"/>
  <c r="S199" i="1"/>
  <c r="S208" i="1"/>
  <c r="S217" i="1"/>
  <c r="S226" i="1"/>
  <c r="S235" i="1"/>
  <c r="S239" i="1"/>
  <c r="S250" i="1"/>
  <c r="S259" i="1"/>
  <c r="S332" i="1"/>
  <c r="S581" i="1"/>
  <c r="S599" i="1"/>
  <c r="S617" i="1"/>
  <c r="S635" i="1"/>
  <c r="S657" i="1"/>
  <c r="S5" i="1"/>
  <c r="S7" i="1"/>
  <c r="S16" i="1"/>
  <c r="S25" i="1"/>
  <c r="S34" i="1"/>
  <c r="S43" i="1"/>
  <c r="S52" i="1"/>
  <c r="S61" i="1"/>
  <c r="S70" i="1"/>
  <c r="S79" i="1"/>
  <c r="S88" i="1"/>
  <c r="S97" i="1"/>
  <c r="S106" i="1"/>
  <c r="S115" i="1"/>
  <c r="S124" i="1"/>
  <c r="S133" i="1"/>
  <c r="S142" i="1"/>
  <c r="S151" i="1"/>
  <c r="S160" i="1"/>
  <c r="S169" i="1"/>
  <c r="S178" i="1"/>
  <c r="S187" i="1"/>
  <c r="S196" i="1"/>
  <c r="S205" i="1"/>
  <c r="S214" i="1"/>
  <c r="S223" i="1"/>
  <c r="S232" i="1"/>
  <c r="S242" i="1"/>
  <c r="S253" i="1"/>
  <c r="S262" i="1"/>
  <c r="S266" i="1"/>
  <c r="S272" i="1"/>
  <c r="S278" i="1"/>
  <c r="S284" i="1"/>
  <c r="S290" i="1"/>
  <c r="S296" i="1"/>
  <c r="S302" i="1"/>
  <c r="S308" i="1"/>
  <c r="S314" i="1"/>
  <c r="S320" i="1"/>
  <c r="S328" i="1"/>
  <c r="O653" i="1"/>
  <c r="S587" i="1"/>
  <c r="S605" i="1"/>
  <c r="S623" i="1"/>
  <c r="S641" i="1"/>
  <c r="S626" i="1"/>
  <c r="S500" i="1"/>
  <c r="S509" i="1"/>
  <c r="S518" i="1"/>
  <c r="S527" i="1"/>
  <c r="S536" i="1"/>
  <c r="S545" i="1"/>
  <c r="S554" i="1"/>
  <c r="S563" i="1"/>
  <c r="S572" i="1"/>
  <c r="O654" i="1"/>
  <c r="S659" i="1"/>
  <c r="S668" i="1"/>
  <c r="S677" i="1"/>
  <c r="S686" i="1"/>
  <c r="S497" i="1"/>
  <c r="S506" i="1"/>
  <c r="S515" i="1"/>
  <c r="S524" i="1"/>
  <c r="S533" i="1"/>
  <c r="S542" i="1"/>
  <c r="S551" i="1"/>
  <c r="S560" i="1"/>
  <c r="S569" i="1"/>
  <c r="R925" i="1"/>
  <c r="S503" i="1"/>
  <c r="S512" i="1"/>
  <c r="S653" i="1" s="1"/>
  <c r="S521" i="1"/>
  <c r="S530" i="1"/>
  <c r="S539" i="1"/>
  <c r="S548" i="1"/>
  <c r="S557" i="1"/>
  <c r="S566" i="1"/>
  <c r="S662" i="1"/>
  <c r="S671" i="1"/>
  <c r="S680" i="1"/>
  <c r="S689" i="1"/>
  <c r="S972" i="1"/>
  <c r="S981" i="1"/>
  <c r="S990" i="1"/>
  <c r="S999" i="1"/>
  <c r="S1008" i="1"/>
  <c r="S1017" i="1"/>
  <c r="S1026" i="1"/>
  <c r="S1035" i="1"/>
  <c r="S1044" i="1"/>
  <c r="S1053" i="1"/>
  <c r="S1062" i="1"/>
  <c r="S1071" i="1"/>
  <c r="S1080" i="1"/>
  <c r="S1089" i="1"/>
  <c r="S1098" i="1"/>
  <c r="S1107" i="1"/>
  <c r="S1116" i="1"/>
  <c r="S1122" i="1"/>
  <c r="S1131" i="1"/>
  <c r="S1140" i="1"/>
  <c r="S1149" i="1"/>
  <c r="S1158" i="1"/>
  <c r="S1167" i="1"/>
  <c r="S1176" i="1"/>
  <c r="S1185" i="1"/>
  <c r="S1194" i="1"/>
  <c r="S1203" i="1"/>
  <c r="S1212" i="1"/>
  <c r="S1221" i="1"/>
  <c r="S1230" i="1"/>
  <c r="S1361" i="1"/>
  <c r="S1613" i="1"/>
  <c r="M1337" i="1"/>
  <c r="O1740" i="1"/>
  <c r="S1338" i="1"/>
  <c r="O1337" i="1"/>
  <c r="S1224" i="1"/>
  <c r="S1233" i="1"/>
  <c r="S1595" i="1"/>
  <c r="R1337" i="1"/>
  <c r="S1123" i="1"/>
  <c r="S1132" i="1"/>
  <c r="S1141" i="1"/>
  <c r="S1150" i="1"/>
  <c r="S1159" i="1"/>
  <c r="S1168" i="1"/>
  <c r="S1177" i="1"/>
  <c r="S1186" i="1"/>
  <c r="S1195" i="1"/>
  <c r="S1204" i="1"/>
  <c r="S1213" i="1"/>
  <c r="S1222" i="1"/>
  <c r="S1231" i="1"/>
  <c r="S1332" i="1"/>
  <c r="S1388" i="1"/>
  <c r="S926" i="1"/>
  <c r="S975" i="1"/>
  <c r="S984" i="1"/>
  <c r="S993" i="1"/>
  <c r="S1002" i="1"/>
  <c r="S1011" i="1"/>
  <c r="S1020" i="1"/>
  <c r="S1029" i="1"/>
  <c r="S1038" i="1"/>
  <c r="S1047" i="1"/>
  <c r="S1056" i="1"/>
  <c r="S1065" i="1"/>
  <c r="S1074" i="1"/>
  <c r="S1083" i="1"/>
  <c r="S1092" i="1"/>
  <c r="S1101" i="1"/>
  <c r="S1110" i="1"/>
  <c r="S1119" i="1"/>
  <c r="O2177" i="1"/>
  <c r="S1741" i="1"/>
  <c r="S1333" i="1"/>
  <c r="R1740" i="1"/>
  <c r="S1442" i="1"/>
  <c r="S1451" i="1"/>
  <c r="S1460" i="1"/>
  <c r="S1469" i="1"/>
  <c r="S1478" i="1"/>
  <c r="S1487" i="1"/>
  <c r="S1496" i="1"/>
  <c r="S1505" i="1"/>
  <c r="S1514" i="1"/>
  <c r="S1523" i="1"/>
  <c r="S1532" i="1"/>
  <c r="S1541" i="1"/>
  <c r="S1550" i="1"/>
  <c r="S1559" i="1"/>
  <c r="S1568" i="1"/>
  <c r="S1577" i="1"/>
  <c r="S1586" i="1"/>
  <c r="S1593" i="1"/>
  <c r="S1602" i="1"/>
  <c r="S1611" i="1"/>
  <c r="S1620" i="1"/>
  <c r="S1760" i="1"/>
  <c r="S1765" i="1"/>
  <c r="S1784" i="1"/>
  <c r="S1814" i="1"/>
  <c r="S1819" i="1"/>
  <c r="S1846" i="1"/>
  <c r="S1873" i="1"/>
  <c r="S1900" i="1"/>
  <c r="S1920" i="1"/>
  <c r="S1963" i="1"/>
  <c r="S1978" i="1"/>
  <c r="S1981" i="1"/>
  <c r="S1996" i="1"/>
  <c r="S1999" i="1"/>
  <c r="S2014" i="1"/>
  <c r="S2017" i="1"/>
  <c r="S1340" i="1"/>
  <c r="S1349" i="1"/>
  <c r="S1358" i="1"/>
  <c r="S1367" i="1"/>
  <c r="S1376" i="1"/>
  <c r="S1385" i="1"/>
  <c r="S1394" i="1"/>
  <c r="S1474" i="1"/>
  <c r="S1483" i="1"/>
  <c r="S1492" i="1"/>
  <c r="S1501" i="1"/>
  <c r="S1510" i="1"/>
  <c r="S1519" i="1"/>
  <c r="S1528" i="1"/>
  <c r="S1537" i="1"/>
  <c r="S1546" i="1"/>
  <c r="S1555" i="1"/>
  <c r="S1564" i="1"/>
  <c r="S1573" i="1"/>
  <c r="S1582" i="1"/>
  <c r="S1591" i="1"/>
  <c r="S1735" i="1"/>
  <c r="S1756" i="1"/>
  <c r="S1775" i="1"/>
  <c r="S1805" i="1"/>
  <c r="S1810" i="1"/>
  <c r="S1844" i="1"/>
  <c r="S1871" i="1"/>
  <c r="S1898" i="1"/>
  <c r="S1958" i="1"/>
  <c r="S1948" i="1"/>
  <c r="S1327" i="1"/>
  <c r="S1346" i="1"/>
  <c r="S1355" i="1"/>
  <c r="S1364" i="1"/>
  <c r="S1373" i="1"/>
  <c r="S1382" i="1"/>
  <c r="S1391" i="1"/>
  <c r="S1400" i="1"/>
  <c r="S1409" i="1"/>
  <c r="S1418" i="1"/>
  <c r="S1427" i="1"/>
  <c r="S1441" i="1"/>
  <c r="S1450" i="1"/>
  <c r="S1459" i="1"/>
  <c r="S1468" i="1"/>
  <c r="S1477" i="1"/>
  <c r="S1486" i="1"/>
  <c r="S1495" i="1"/>
  <c r="S1504" i="1"/>
  <c r="S1513" i="1"/>
  <c r="S1522" i="1"/>
  <c r="S1531" i="1"/>
  <c r="S1540" i="1"/>
  <c r="S1549" i="1"/>
  <c r="S1558" i="1"/>
  <c r="S1567" i="1"/>
  <c r="S1576" i="1"/>
  <c r="S1585" i="1"/>
  <c r="S1739" i="1"/>
  <c r="S1757" i="1"/>
  <c r="S1787" i="1"/>
  <c r="S1792" i="1"/>
  <c r="S1811" i="1"/>
  <c r="S1826" i="1"/>
  <c r="S1853" i="1"/>
  <c r="S1880" i="1"/>
  <c r="S1325" i="1"/>
  <c r="M1740" i="1"/>
  <c r="S1439" i="1"/>
  <c r="S1448" i="1"/>
  <c r="S1457" i="1"/>
  <c r="S1466" i="1"/>
  <c r="S1475" i="1"/>
  <c r="S1484" i="1"/>
  <c r="S1493" i="1"/>
  <c r="S1502" i="1"/>
  <c r="S1511" i="1"/>
  <c r="S1520" i="1"/>
  <c r="S1529" i="1"/>
  <c r="S1538" i="1"/>
  <c r="S1547" i="1"/>
  <c r="S1556" i="1"/>
  <c r="S1565" i="1"/>
  <c r="S1574" i="1"/>
  <c r="S1583" i="1"/>
  <c r="S1592" i="1"/>
  <c r="S1596" i="1"/>
  <c r="S1605" i="1"/>
  <c r="S1614" i="1"/>
  <c r="S1734" i="1"/>
  <c r="M2177" i="1"/>
  <c r="S1778" i="1"/>
  <c r="S1783" i="1"/>
  <c r="S1802" i="1"/>
  <c r="S1837" i="1"/>
  <c r="S1864" i="1"/>
  <c r="S1891" i="1"/>
  <c r="S1929" i="1"/>
  <c r="R2177" i="1"/>
  <c r="S1753" i="1"/>
  <c r="S1762" i="1"/>
  <c r="S1771" i="1"/>
  <c r="S1780" i="1"/>
  <c r="S1789" i="1"/>
  <c r="S1798" i="1"/>
  <c r="S1807" i="1"/>
  <c r="S1816" i="1"/>
  <c r="S1824" i="1"/>
  <c r="S1833" i="1"/>
  <c r="S1842" i="1"/>
  <c r="S1851" i="1"/>
  <c r="S1860" i="1"/>
  <c r="S1869" i="1"/>
  <c r="S1878" i="1"/>
  <c r="S1887" i="1"/>
  <c r="S1896" i="1"/>
  <c r="S1905" i="1"/>
  <c r="S1951" i="1"/>
  <c r="S1822" i="1"/>
  <c r="S1831" i="1"/>
  <c r="S1840" i="1"/>
  <c r="S1849" i="1"/>
  <c r="S1858" i="1"/>
  <c r="S1867" i="1"/>
  <c r="S1876" i="1"/>
  <c r="S1885" i="1"/>
  <c r="S1894" i="1"/>
  <c r="S1903" i="1"/>
  <c r="S1759" i="1"/>
  <c r="S1768" i="1"/>
  <c r="S1777" i="1"/>
  <c r="S1786" i="1"/>
  <c r="S1795" i="1"/>
  <c r="S1804" i="1"/>
  <c r="S1813" i="1"/>
  <c r="S1827" i="1"/>
  <c r="S1836" i="1"/>
  <c r="S1845" i="1"/>
  <c r="S1854" i="1"/>
  <c r="S1863" i="1"/>
  <c r="S1872" i="1"/>
  <c r="S1881" i="1"/>
  <c r="S1890" i="1"/>
  <c r="S1899" i="1"/>
  <c r="S1942" i="1"/>
  <c r="S1969" i="1"/>
  <c r="S1972" i="1"/>
  <c r="S1987" i="1"/>
  <c r="S1990" i="1"/>
  <c r="S2005" i="1"/>
  <c r="S2008" i="1"/>
  <c r="S1825" i="1"/>
  <c r="S1834" i="1"/>
  <c r="S1843" i="1"/>
  <c r="S1852" i="1"/>
  <c r="S1861" i="1"/>
  <c r="S1870" i="1"/>
  <c r="S1879" i="1"/>
  <c r="S1888" i="1"/>
  <c r="S1897" i="1"/>
  <c r="S1906" i="1"/>
  <c r="S1913" i="1"/>
  <c r="S1915" i="1"/>
  <c r="S1922" i="1"/>
  <c r="S1924" i="1"/>
  <c r="S1931" i="1"/>
  <c r="S1933" i="1"/>
  <c r="S1940" i="1"/>
  <c r="S1945" i="1"/>
  <c r="S1957" i="1"/>
  <c r="S2025" i="1"/>
  <c r="S2034" i="1"/>
  <c r="S2043" i="1"/>
  <c r="S2052" i="1"/>
  <c r="S2061" i="1"/>
  <c r="S2070" i="1"/>
  <c r="S2079" i="1"/>
  <c r="S2088" i="1"/>
  <c r="S1914" i="1"/>
  <c r="S1923" i="1"/>
  <c r="S1932" i="1"/>
  <c r="S1941" i="1"/>
  <c r="S1950" i="1"/>
  <c r="S1959" i="1"/>
  <c r="S1968" i="1"/>
  <c r="S1977" i="1"/>
  <c r="S1986" i="1"/>
  <c r="S1995" i="1"/>
  <c r="S2004" i="1"/>
  <c r="S2013" i="1"/>
  <c r="S2021" i="1"/>
  <c r="S2030" i="1"/>
  <c r="S2039" i="1"/>
  <c r="S2048" i="1"/>
  <c r="S2057" i="1"/>
  <c r="S2066" i="1"/>
  <c r="S2075" i="1"/>
  <c r="S2084" i="1"/>
  <c r="S2093" i="1"/>
  <c r="O2748" i="1"/>
  <c r="S2178" i="1"/>
  <c r="S2221" i="1"/>
  <c r="S2019" i="1"/>
  <c r="S2028" i="1"/>
  <c r="S2037" i="1"/>
  <c r="S2046" i="1"/>
  <c r="S2055" i="1"/>
  <c r="S2064" i="1"/>
  <c r="S2073" i="1"/>
  <c r="S2082" i="1"/>
  <c r="S2091" i="1"/>
  <c r="S1947" i="1"/>
  <c r="S1956" i="1"/>
  <c r="S1965" i="1"/>
  <c r="S1974" i="1"/>
  <c r="S1983" i="1"/>
  <c r="S1992" i="1"/>
  <c r="S2001" i="1"/>
  <c r="S2010" i="1"/>
  <c r="S2024" i="1"/>
  <c r="S2033" i="1"/>
  <c r="S2042" i="1"/>
  <c r="S2051" i="1"/>
  <c r="S2060" i="1"/>
  <c r="S2069" i="1"/>
  <c r="S2078" i="1"/>
  <c r="S2087" i="1"/>
  <c r="S2022" i="1"/>
  <c r="S2031" i="1"/>
  <c r="S2040" i="1"/>
  <c r="S2049" i="1"/>
  <c r="S2058" i="1"/>
  <c r="S2067" i="1"/>
  <c r="S2076" i="1"/>
  <c r="S2085" i="1"/>
  <c r="S2094" i="1"/>
  <c r="S2205" i="1"/>
  <c r="S1908" i="1"/>
  <c r="S1917" i="1"/>
  <c r="S1926" i="1"/>
  <c r="S1935" i="1"/>
  <c r="S1944" i="1"/>
  <c r="S1953" i="1"/>
  <c r="S1962" i="1"/>
  <c r="S1971" i="1"/>
  <c r="S1980" i="1"/>
  <c r="S1989" i="1"/>
  <c r="S1998" i="1"/>
  <c r="S2007" i="1"/>
  <c r="S2016" i="1"/>
  <c r="S2018" i="1"/>
  <c r="S2027" i="1"/>
  <c r="S2036" i="1"/>
  <c r="S2045" i="1"/>
  <c r="S2054" i="1"/>
  <c r="S2063" i="1"/>
  <c r="S2072" i="1"/>
  <c r="S2081" i="1"/>
  <c r="S2090" i="1"/>
  <c r="S2345" i="1"/>
  <c r="S2352" i="1"/>
  <c r="S2368" i="1"/>
  <c r="S2404" i="1"/>
  <c r="R2748" i="1"/>
  <c r="S2207" i="1"/>
  <c r="S2211" i="1"/>
  <c r="S2234" i="1"/>
  <c r="S2242" i="1"/>
  <c r="S2248" i="1"/>
  <c r="S2252" i="1"/>
  <c r="S2266" i="1"/>
  <c r="S2270" i="1"/>
  <c r="S2284" i="1"/>
  <c r="S2288" i="1"/>
  <c r="S2302" i="1"/>
  <c r="S2306" i="1"/>
  <c r="S2313" i="1"/>
  <c r="S2336" i="1"/>
  <c r="S2343" i="1"/>
  <c r="S2359" i="1"/>
  <c r="S2593" i="1"/>
  <c r="S2610" i="1"/>
  <c r="S2230" i="1"/>
  <c r="S2318" i="1"/>
  <c r="S2327" i="1"/>
  <c r="S2381" i="1"/>
  <c r="S2602" i="1"/>
  <c r="S2510" i="1"/>
  <c r="S2528" i="1"/>
  <c r="S2546" i="1"/>
  <c r="S2568" i="1"/>
  <c r="S2619" i="1"/>
  <c r="S2628" i="1"/>
  <c r="S2637" i="1"/>
  <c r="S2706" i="1"/>
  <c r="S2513" i="1"/>
  <c r="S2531" i="1"/>
  <c r="S2549" i="1"/>
  <c r="S2571" i="1"/>
  <c r="S2733" i="1"/>
  <c r="S2209" i="1"/>
  <c r="S2218" i="1"/>
  <c r="S2227" i="1"/>
  <c r="S2236" i="1"/>
  <c r="S2245" i="1"/>
  <c r="S2254" i="1"/>
  <c r="S2263" i="1"/>
  <c r="S2272" i="1"/>
  <c r="S2281" i="1"/>
  <c r="S2290" i="1"/>
  <c r="S2299" i="1"/>
  <c r="S2311" i="1"/>
  <c r="S2320" i="1"/>
  <c r="S2329" i="1"/>
  <c r="S2338" i="1"/>
  <c r="S2347" i="1"/>
  <c r="S2356" i="1"/>
  <c r="S2365" i="1"/>
  <c r="S2374" i="1"/>
  <c r="S2383" i="1"/>
  <c r="S2392" i="1"/>
  <c r="S2401" i="1"/>
  <c r="S2498" i="1"/>
  <c r="S2516" i="1"/>
  <c r="S2534" i="1"/>
  <c r="S2552" i="1"/>
  <c r="S2574" i="1"/>
  <c r="S2590" i="1"/>
  <c r="S2599" i="1"/>
  <c r="S2673" i="1"/>
  <c r="M2748" i="1"/>
  <c r="S2501" i="1"/>
  <c r="S2519" i="1"/>
  <c r="S2537" i="1"/>
  <c r="S2555" i="1"/>
  <c r="S2577" i="1"/>
  <c r="S2664" i="1"/>
  <c r="S2251" i="1"/>
  <c r="S2260" i="1"/>
  <c r="S2269" i="1"/>
  <c r="S2278" i="1"/>
  <c r="S2287" i="1"/>
  <c r="S2296" i="1"/>
  <c r="S2305" i="1"/>
  <c r="S2317" i="1"/>
  <c r="S2326" i="1"/>
  <c r="S2335" i="1"/>
  <c r="S2344" i="1"/>
  <c r="S2353" i="1"/>
  <c r="S2362" i="1"/>
  <c r="S2371" i="1"/>
  <c r="S2380" i="1"/>
  <c r="S2587" i="1"/>
  <c r="S2596" i="1"/>
  <c r="S2605" i="1"/>
  <c r="S2655" i="1"/>
  <c r="S2608" i="1"/>
  <c r="S2617" i="1"/>
  <c r="S2626" i="1"/>
  <c r="S2635" i="1"/>
  <c r="S2644" i="1"/>
  <c r="S2653" i="1"/>
  <c r="S2662" i="1"/>
  <c r="S2671" i="1"/>
  <c r="S2683" i="1"/>
  <c r="S2687" i="1"/>
  <c r="S2691" i="1"/>
  <c r="S2710" i="1"/>
  <c r="S2714" i="1"/>
  <c r="S2718" i="1"/>
  <c r="S2737" i="1"/>
  <c r="M3230" i="1"/>
  <c r="S2772" i="1"/>
  <c r="S2783" i="1"/>
  <c r="S2819" i="1"/>
  <c r="S2824" i="1"/>
  <c r="S2845" i="1"/>
  <c r="S2855" i="1"/>
  <c r="S2860" i="1"/>
  <c r="S2872" i="1"/>
  <c r="S2882" i="1"/>
  <c r="S2887" i="1"/>
  <c r="S2899" i="1"/>
  <c r="S2909" i="1"/>
  <c r="S2579" i="1"/>
  <c r="S2681" i="1"/>
  <c r="S2708" i="1"/>
  <c r="S2735" i="1"/>
  <c r="S2740" i="1"/>
  <c r="S2745" i="1"/>
  <c r="O2749" i="1"/>
  <c r="S2781" i="1"/>
  <c r="S2792" i="1"/>
  <c r="S2810" i="1"/>
  <c r="S2815" i="1"/>
  <c r="S2848" i="1"/>
  <c r="S2875" i="1"/>
  <c r="S2902" i="1"/>
  <c r="S2690" i="1"/>
  <c r="S2717" i="1"/>
  <c r="S2746" i="1"/>
  <c r="S2756" i="1"/>
  <c r="S2799" i="1"/>
  <c r="S2866" i="1"/>
  <c r="S2893" i="1"/>
  <c r="S2611" i="1"/>
  <c r="S2620" i="1"/>
  <c r="S2629" i="1"/>
  <c r="S2638" i="1"/>
  <c r="S2647" i="1"/>
  <c r="S2656" i="1"/>
  <c r="S2665" i="1"/>
  <c r="S2674" i="1"/>
  <c r="S2678" i="1"/>
  <c r="S2682" i="1"/>
  <c r="S2701" i="1"/>
  <c r="S2705" i="1"/>
  <c r="S2709" i="1"/>
  <c r="S2728" i="1"/>
  <c r="S2732" i="1"/>
  <c r="S2736" i="1"/>
  <c r="P3231" i="1"/>
  <c r="S2754" i="1"/>
  <c r="S2765" i="1"/>
  <c r="S2837" i="1"/>
  <c r="S2842" i="1"/>
  <c r="S2854" i="1"/>
  <c r="S2864" i="1"/>
  <c r="S2869" i="1"/>
  <c r="S2881" i="1"/>
  <c r="S2891" i="1"/>
  <c r="S2896" i="1"/>
  <c r="S2908" i="1"/>
  <c r="S2808" i="1"/>
  <c r="S2817" i="1"/>
  <c r="S2826" i="1"/>
  <c r="S2835" i="1"/>
  <c r="S2844" i="1"/>
  <c r="S2853" i="1"/>
  <c r="S2862" i="1"/>
  <c r="S2871" i="1"/>
  <c r="S2880" i="1"/>
  <c r="S2889" i="1"/>
  <c r="S2898" i="1"/>
  <c r="S2907" i="1"/>
  <c r="S2919" i="1"/>
  <c r="S2928" i="1"/>
  <c r="S2744" i="1"/>
  <c r="R3230" i="1"/>
  <c r="R3231" i="1" s="1"/>
  <c r="S2915" i="1"/>
  <c r="S2924" i="1"/>
  <c r="S2751" i="1"/>
  <c r="S2760" i="1"/>
  <c r="S2769" i="1"/>
  <c r="S2778" i="1"/>
  <c r="S2787" i="1"/>
  <c r="S2796" i="1"/>
  <c r="S2805" i="1"/>
  <c r="S2814" i="1"/>
  <c r="S2823" i="1"/>
  <c r="S2832" i="1"/>
  <c r="S2841" i="1"/>
  <c r="S2850" i="1"/>
  <c r="S2859" i="1"/>
  <c r="S2868" i="1"/>
  <c r="S2877" i="1"/>
  <c r="S2886" i="1"/>
  <c r="S2895" i="1"/>
  <c r="S2904" i="1"/>
  <c r="S2920" i="1"/>
  <c r="S2675" i="1"/>
  <c r="S2684" i="1"/>
  <c r="S2693" i="1"/>
  <c r="S2702" i="1"/>
  <c r="S2711" i="1"/>
  <c r="S2720" i="1"/>
  <c r="S2729" i="1"/>
  <c r="S2738" i="1"/>
  <c r="S2757" i="1"/>
  <c r="S2766" i="1"/>
  <c r="S2775" i="1"/>
  <c r="S2784" i="1"/>
  <c r="S2793" i="1"/>
  <c r="S2802" i="1"/>
  <c r="S2811" i="1"/>
  <c r="S2820" i="1"/>
  <c r="S2829" i="1"/>
  <c r="S2838" i="1"/>
  <c r="S2847" i="1"/>
  <c r="S2856" i="1"/>
  <c r="S2865" i="1"/>
  <c r="S2874" i="1"/>
  <c r="S2883" i="1"/>
  <c r="S2892" i="1"/>
  <c r="S2901" i="1"/>
  <c r="S2910" i="1"/>
  <c r="S2913" i="1"/>
  <c r="S2922" i="1"/>
  <c r="S2931" i="1"/>
  <c r="S2940" i="1"/>
  <c r="S2949" i="1"/>
  <c r="S2958" i="1"/>
  <c r="S2967" i="1"/>
  <c r="S2976" i="1"/>
  <c r="S2985" i="1"/>
  <c r="S3033" i="1"/>
  <c r="S3042" i="1"/>
  <c r="S3051" i="1"/>
  <c r="S3060" i="1"/>
  <c r="S3081" i="1"/>
  <c r="S3104" i="1"/>
  <c r="S3024" i="1"/>
  <c r="S2998" i="1"/>
  <c r="S3000" i="1"/>
  <c r="S3007" i="1"/>
  <c r="S3009" i="1"/>
  <c r="S3016" i="1"/>
  <c r="S3018" i="1"/>
  <c r="S3025" i="1"/>
  <c r="S3027" i="1"/>
  <c r="S3087" i="1"/>
  <c r="S2916" i="1"/>
  <c r="S2925" i="1"/>
  <c r="S2934" i="1"/>
  <c r="S2943" i="1"/>
  <c r="S2952" i="1"/>
  <c r="S2961" i="1"/>
  <c r="S2970" i="1"/>
  <c r="S2979" i="1"/>
  <c r="S2988" i="1"/>
  <c r="S3078" i="1"/>
  <c r="S3180" i="1"/>
  <c r="S2993" i="1"/>
  <c r="S3002" i="1"/>
  <c r="S3011" i="1"/>
  <c r="S3020" i="1"/>
  <c r="S3029" i="1"/>
  <c r="S3038" i="1"/>
  <c r="S3047" i="1"/>
  <c r="S3056" i="1"/>
  <c r="S3065" i="1"/>
  <c r="S3074" i="1"/>
  <c r="S3083" i="1"/>
  <c r="S3092" i="1"/>
  <c r="S3102" i="1"/>
  <c r="S3108" i="1"/>
  <c r="S3110" i="1"/>
  <c r="S3120" i="1"/>
  <c r="S3126" i="1"/>
  <c r="S3128" i="1"/>
  <c r="S3144" i="1"/>
  <c r="S3146" i="1"/>
  <c r="S3162" i="1"/>
  <c r="S3164" i="1"/>
  <c r="S3191" i="1"/>
  <c r="S3189" i="1"/>
  <c r="S2999" i="1"/>
  <c r="S3008" i="1"/>
  <c r="S3017" i="1"/>
  <c r="S3026" i="1"/>
  <c r="S3035" i="1"/>
  <c r="S3044" i="1"/>
  <c r="S3053" i="1"/>
  <c r="S3062" i="1"/>
  <c r="S3071" i="1"/>
  <c r="S3080" i="1"/>
  <c r="S3089" i="1"/>
  <c r="S3173" i="1"/>
  <c r="S3200" i="1"/>
  <c r="S3099" i="1"/>
  <c r="S3117" i="1"/>
  <c r="S3096" i="1"/>
  <c r="S3105" i="1"/>
  <c r="S3114" i="1"/>
  <c r="Q3231" i="1"/>
  <c r="S3129" i="1"/>
  <c r="S3138" i="1"/>
  <c r="S3147" i="1"/>
  <c r="S3156" i="1"/>
  <c r="S3165" i="1"/>
  <c r="S3174" i="1"/>
  <c r="S3183" i="1"/>
  <c r="S3192" i="1"/>
  <c r="S3201" i="1"/>
  <c r="O3230" i="1" l="1"/>
  <c r="S2749" i="1"/>
  <c r="S3230" i="1" s="1"/>
  <c r="S1337" i="1"/>
  <c r="S338" i="1"/>
  <c r="M3231" i="1"/>
  <c r="S1740" i="1"/>
  <c r="S2748" i="1"/>
  <c r="S2177" i="1"/>
  <c r="O925" i="1"/>
  <c r="O3231" i="1" s="1"/>
  <c r="S654" i="1"/>
  <c r="S925" i="1" s="1"/>
  <c r="S3231" i="1" l="1"/>
</calcChain>
</file>

<file path=xl/sharedStrings.xml><?xml version="1.0" encoding="utf-8"?>
<sst xmlns="http://schemas.openxmlformats.org/spreadsheetml/2006/main" count="29531" uniqueCount="8694">
  <si>
    <t>Kraj zriaďovateľa</t>
  </si>
  <si>
    <t>Typ zriaďovateľa</t>
  </si>
  <si>
    <t>Kód pre financovanie</t>
  </si>
  <si>
    <t>ICOZ</t>
  </si>
  <si>
    <t xml:space="preserve">Zriaďovateľ </t>
  </si>
  <si>
    <t>Škola (kodsko)</t>
  </si>
  <si>
    <t>Škola (eduid)</t>
  </si>
  <si>
    <t>Škola</t>
  </si>
  <si>
    <t>Ulica</t>
  </si>
  <si>
    <t>Obec</t>
  </si>
  <si>
    <t>Počet vydaných poukazov 
(sept. 2023)</t>
  </si>
  <si>
    <t>Počet prijatých poukazov 
(sept. 2023)</t>
  </si>
  <si>
    <t>Výpočet upraveného rozpočtu 
na rok 2024 na základe počtu 
prijatých VP v sept. 2023 
(€)</t>
  </si>
  <si>
    <t>Úprava rozpočtu na základe žiadosti RÚŠS
v (€)</t>
  </si>
  <si>
    <t>Výpočet upraveného rozpočtu 
na rok 2024 na základe počtu 
prijatých VP v sept. 2023 
(€) 
po úprave na žiadosť RÚŠS</t>
  </si>
  <si>
    <t>Počet vydaných poukazov (sept. 2024)</t>
  </si>
  <si>
    <t>Počet prijatých poukazov (sept. 2024)</t>
  </si>
  <si>
    <t>Výpočet upraveného rozpočtu 
na rok 2024 na základe počtu 
prijatých VP v sept. 2024 
(€)</t>
  </si>
  <si>
    <t>Rozdiel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</si>
  <si>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</si>
  <si>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</si>
  <si>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</si>
  <si>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</si>
  <si>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</si>
  <si>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</si>
  <si>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</si>
  <si>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</si>
  <si>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</si>
  <si>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8=(2*6 mes. *3,2 €)+(7*4 mes.*3,2 €)</t>
  </si>
  <si>
    <t>9=8-5</t>
  </si>
  <si>
    <t>BA</t>
  </si>
  <si>
    <t>V</t>
  </si>
  <si>
    <t>VBA</t>
  </si>
  <si>
    <t>Bratislavský samosprávny kraj</t>
  </si>
  <si>
    <t>Gymnázium</t>
  </si>
  <si>
    <t>1. mája 8</t>
  </si>
  <si>
    <t>Malacky</t>
  </si>
  <si>
    <t>Gymnázium Antona Bernoláka</t>
  </si>
  <si>
    <t>Lichnerova 69</t>
  </si>
  <si>
    <t>Senec</t>
  </si>
  <si>
    <t>Stredná odborná škola vinársko - ovocinárska</t>
  </si>
  <si>
    <t>Kostolná 3</t>
  </si>
  <si>
    <t>Modra</t>
  </si>
  <si>
    <t>Stredná odborná škola pedagogická</t>
  </si>
  <si>
    <t>Sokolská 6</t>
  </si>
  <si>
    <t>Stredná odborná škola podnikania a služieb</t>
  </si>
  <si>
    <t>Myslenická 1</t>
  </si>
  <si>
    <t>Pezinok</t>
  </si>
  <si>
    <t>K</t>
  </si>
  <si>
    <t>KBA</t>
  </si>
  <si>
    <t>Regionálny úrad školskej správy v Bratislave</t>
  </si>
  <si>
    <t>Reedukačné centrum</t>
  </si>
  <si>
    <t>Sološnica 3</t>
  </si>
  <si>
    <t>Sološnica</t>
  </si>
  <si>
    <t>C</t>
  </si>
  <si>
    <t>C13</t>
  </si>
  <si>
    <t>Rímska únia Rádu sv. Uršule, Slovenská provincia, Provincialát Uršulínok</t>
  </si>
  <si>
    <t>Gymnázium Angely Merici</t>
  </si>
  <si>
    <t>Hviezdoslavova 10</t>
  </si>
  <si>
    <t>Trnava</t>
  </si>
  <si>
    <t>Bilíkova 24</t>
  </si>
  <si>
    <t>Bratislava-Dúbravka</t>
  </si>
  <si>
    <t>Gymnázium Alberta Einsteina</t>
  </si>
  <si>
    <t>Einsteinova 35</t>
  </si>
  <si>
    <t>Bratislava-Petržalka</t>
  </si>
  <si>
    <t>Gymnázium Ladislava Novomeského</t>
  </si>
  <si>
    <t>Tomášikova 2</t>
  </si>
  <si>
    <t>Bratislava-Ružinov</t>
  </si>
  <si>
    <t>Konzervatórium</t>
  </si>
  <si>
    <t>Tolstého 11</t>
  </si>
  <si>
    <t>Bratislava-Staré Mesto</t>
  </si>
  <si>
    <t>Školský internát</t>
  </si>
  <si>
    <t>Trnavská cesta 2</t>
  </si>
  <si>
    <t>Stredná zdravotnícka škola</t>
  </si>
  <si>
    <t>Záhradnícka 44</t>
  </si>
  <si>
    <t>C20</t>
  </si>
  <si>
    <t>Saleziáni don Bosca - Slovenská provincia</t>
  </si>
  <si>
    <t>Stredná odborná škola sv. Jozefa Robotníka</t>
  </si>
  <si>
    <t>Saleziánska 18</t>
  </si>
  <si>
    <t>Žilina</t>
  </si>
  <si>
    <t>S</t>
  </si>
  <si>
    <t>S481</t>
  </si>
  <si>
    <t>UniTrade Institute, s. r. o.</t>
  </si>
  <si>
    <t>Súkromná stredná odborná škola</t>
  </si>
  <si>
    <t>Exnárova 20</t>
  </si>
  <si>
    <t>S095</t>
  </si>
  <si>
    <t>COOP Jednota Slovensko, spotrebné družstvo</t>
  </si>
  <si>
    <t>Súkromná stredná odborná škola SD Jednota</t>
  </si>
  <si>
    <t>Vinohradská 48</t>
  </si>
  <si>
    <t>Šamorín</t>
  </si>
  <si>
    <t>S096</t>
  </si>
  <si>
    <t>COOP PRODUKT SLOVENSKO</t>
  </si>
  <si>
    <t>Súkromná stredná odborná škola služieb</t>
  </si>
  <si>
    <t>Ulica SNP 1253</t>
  </si>
  <si>
    <t>Poprad</t>
  </si>
  <si>
    <t>Hviezdoslavova 11</t>
  </si>
  <si>
    <t>Bardejov</t>
  </si>
  <si>
    <t>S832</t>
  </si>
  <si>
    <t>Duálna akadémia, z.z.p.o.</t>
  </si>
  <si>
    <t>Súkromná SOŠ automobilová Duálna akadémia</t>
  </si>
  <si>
    <t>Jána Jonáša 5</t>
  </si>
  <si>
    <t>Bratislava-Devínska Nová</t>
  </si>
  <si>
    <t>Stredná odborná škola elektrotechnická</t>
  </si>
  <si>
    <t>Rybničná 59</t>
  </si>
  <si>
    <t>Bratislava-Vajnory</t>
  </si>
  <si>
    <t>Stredná odborná škola obchodu a služieb Samuela Jurkoviča</t>
  </si>
  <si>
    <t>Sklenárova 1</t>
  </si>
  <si>
    <t>Stredná odborná škola hotelových služieb a obchodu</t>
  </si>
  <si>
    <t>Na pántoch 9</t>
  </si>
  <si>
    <t>Bratislava-Rača</t>
  </si>
  <si>
    <t>Stredná odborná škola polygrafická</t>
  </si>
  <si>
    <t>Račianska 190</t>
  </si>
  <si>
    <t>Veľké Leváre 1106</t>
  </si>
  <si>
    <t>Veľké Leváre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</si>
  <si>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</si>
  <si>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</si>
  <si>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</si>
  <si>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</si>
  <si>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</si>
  <si>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</si>
  <si>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</si>
  <si>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</si>
  <si>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</si>
  <si>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</si>
  <si>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</si>
  <si>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C10</t>
  </si>
  <si>
    <t>Kongregácia sestier dominikánok bl. Imeldy</t>
  </si>
  <si>
    <t>Gymnázium sv. Tomáša Akvinského</t>
  </si>
  <si>
    <t>Zbrojničná 3</t>
  </si>
  <si>
    <t>Košice-Staré Mesto</t>
  </si>
  <si>
    <t>Stredná odborná škola beauty služieb</t>
  </si>
  <si>
    <t>Račianska 105</t>
  </si>
  <si>
    <t>Bratislava-Nové Mesto</t>
  </si>
  <si>
    <t>Škola umeleckého priemyslu</t>
  </si>
  <si>
    <t>Sklenárova 7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</si>
  <si>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</si>
  <si>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</si>
  <si>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</si>
  <si>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</si>
  <si>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</si>
  <si>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</si>
  <si>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Jazyková škola</t>
  </si>
  <si>
    <t>Palisády 38</t>
  </si>
  <si>
    <t>Spojená škola internátna pre deti a žiakov so sluchovým postihnutím</t>
  </si>
  <si>
    <t>Hrdličkova 17</t>
  </si>
  <si>
    <t>Stredná priemyselná škola elektrotechnická</t>
  </si>
  <si>
    <t>Karola Adlera 5</t>
  </si>
  <si>
    <t>Obchodná akadémia</t>
  </si>
  <si>
    <t>Nevädzová 3</t>
  </si>
  <si>
    <t>Hálova 16</t>
  </si>
  <si>
    <t>Stredná odborná škola podnikania</t>
  </si>
  <si>
    <t>Strečnianska 20</t>
  </si>
  <si>
    <t>Gymnázium Jána Papánka</t>
  </si>
  <si>
    <t>Vazovova 6</t>
  </si>
  <si>
    <t>Ladislava Sáru 1</t>
  </si>
  <si>
    <t>Bratislava-Karlova Ves</t>
  </si>
  <si>
    <t>Gymnázium Ivana Horvátha</t>
  </si>
  <si>
    <t>Ivana Horvátha 14</t>
  </si>
  <si>
    <t>Hubeného 23</t>
  </si>
  <si>
    <t>Základná škola a GYMNÁZIUM s vyučovacím jazykom maďarským - Magyar Tannyelvű Alapiskola és Gimnázium</t>
  </si>
  <si>
    <t>Dunajská 13</t>
  </si>
  <si>
    <t>Gymnázium Federica Garcíu Lorcu</t>
  </si>
  <si>
    <t>Hronská 3</t>
  </si>
  <si>
    <t>Bratislava-Podunajské Bis</t>
  </si>
  <si>
    <t>Grösslingová 18</t>
  </si>
  <si>
    <t>O</t>
  </si>
  <si>
    <t>O529320</t>
  </si>
  <si>
    <t>Mestská časť Bratislava - Ružinov</t>
  </si>
  <si>
    <t>Základná škola Pavla Marcelyho</t>
  </si>
  <si>
    <t>Drieňová 16</t>
  </si>
  <si>
    <t>Základná škola s Materskou školou Angely Merici</t>
  </si>
  <si>
    <t>Halenárska 45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</si>
  <si>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</si>
  <si>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</si>
  <si>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</si>
  <si>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</si>
  <si>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</si>
  <si>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</si>
  <si>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</si>
  <si>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</si>
  <si>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priemyselná škola strojnícka</t>
  </si>
  <si>
    <t>Fajnorovo nábrežie 5</t>
  </si>
  <si>
    <t>Stredná odborná škola masmediálnych a informačných štúdií</t>
  </si>
  <si>
    <t>Kadnárova 7</t>
  </si>
  <si>
    <t>Račianska 107</t>
  </si>
  <si>
    <t>Obchodná akadémia Imricha Karvaša</t>
  </si>
  <si>
    <t>Hrobákova 11</t>
  </si>
  <si>
    <t>Dudova 4</t>
  </si>
  <si>
    <t>Spojená škola</t>
  </si>
  <si>
    <t>Mokrohájska cesta 3</t>
  </si>
  <si>
    <t>O528595</t>
  </si>
  <si>
    <t>Mestská časť Bratislava - Staré Mesto</t>
  </si>
  <si>
    <t>Základná škola Dr. Ivana Dérera</t>
  </si>
  <si>
    <t>Jelenia 16</t>
  </si>
  <si>
    <t>O508179</t>
  </si>
  <si>
    <t>Mesto Pezinok</t>
  </si>
  <si>
    <t>Základná umelecká škola Eugena Suchoňa</t>
  </si>
  <si>
    <t>M.R.Štefánika 9</t>
  </si>
  <si>
    <t>S126</t>
  </si>
  <si>
    <t>Súkromná stredná odborná škola HOST, s.r.o.</t>
  </si>
  <si>
    <t>Súkromná stredná odborná škola HOST</t>
  </si>
  <si>
    <t>Pionierska 15</t>
  </si>
  <si>
    <t>S084</t>
  </si>
  <si>
    <t>Renáta Rovňáková-Madarászová</t>
  </si>
  <si>
    <t>Súkromná základná umelecká škola Renaty Madarászovej</t>
  </si>
  <si>
    <t>Nám. 1. mája 2</t>
  </si>
  <si>
    <t>S648</t>
  </si>
  <si>
    <t>Gastroškola, s. r. o.</t>
  </si>
  <si>
    <t>Súkromná stredná odborná škola - Gastroškola</t>
  </si>
  <si>
    <t>Bieloruská 1</t>
  </si>
  <si>
    <t>Spojená škola s vyučovacím jazykom maďarským</t>
  </si>
  <si>
    <t>Lichnerova 71</t>
  </si>
  <si>
    <t>S232</t>
  </si>
  <si>
    <t>Občianske združenie ESPRIT</t>
  </si>
  <si>
    <t>Súkromné gymnázium ESPRIT</t>
  </si>
  <si>
    <t>Majerníkova 62</t>
  </si>
  <si>
    <t>S771</t>
  </si>
  <si>
    <t>AMOS EDU s.r.o.</t>
  </si>
  <si>
    <t>Súkromná základná škola  s materskou školou Marie Montessori</t>
  </si>
  <si>
    <t>Borinská 23</t>
  </si>
  <si>
    <t>Bratislava-Lamač</t>
  </si>
  <si>
    <t>S693</t>
  </si>
  <si>
    <t>Peter Jaký</t>
  </si>
  <si>
    <t>Súkromná stredná odborná škola veterinárna</t>
  </si>
  <si>
    <t>Pod brehmi 6/A</t>
  </si>
  <si>
    <t>S933</t>
  </si>
  <si>
    <t>Tomáš Chadim</t>
  </si>
  <si>
    <t>Súkromné gymnázium</t>
  </si>
  <si>
    <t>Vážska 34</t>
  </si>
  <si>
    <t>Bratislava-Vrakuňa</t>
  </si>
  <si>
    <t>C73</t>
  </si>
  <si>
    <t>Združenie škôl C. S. Lewisa, ú.z.</t>
  </si>
  <si>
    <t>Cirkevná základná škola - Narnia</t>
  </si>
  <si>
    <t>Beňadická 38</t>
  </si>
  <si>
    <t>Základná škola</t>
  </si>
  <si>
    <t>Nevädzová 2</t>
  </si>
  <si>
    <t>O529338</t>
  </si>
  <si>
    <t>Mestská časť Bratislava - Vrakuňa</t>
  </si>
  <si>
    <t>Železničná 14</t>
  </si>
  <si>
    <t>C58</t>
  </si>
  <si>
    <t>Rímskokatolícka cirkev, Bratislavská arcidiecéza</t>
  </si>
  <si>
    <t>Cirkevná stredná odborná škola elektrotechnická P. G. Frassatiho</t>
  </si>
  <si>
    <t>Vazovova 12</t>
  </si>
  <si>
    <t>Cirkevné konzervatórium</t>
  </si>
  <si>
    <t>Beňadická 16</t>
  </si>
  <si>
    <t>S607</t>
  </si>
  <si>
    <t>Helena Barnová</t>
  </si>
  <si>
    <t>Súkromné gymnázium MERCURY</t>
  </si>
  <si>
    <t>Zadunajská cesta 406/4</t>
  </si>
  <si>
    <t>Bilingválne gymnázium C. S. Lewisa</t>
  </si>
  <si>
    <t>Haanova 28</t>
  </si>
  <si>
    <t>Spojená škola sv. Vincenta de Paul</t>
  </si>
  <si>
    <t>Bachova 4</t>
  </si>
  <si>
    <t>S355</t>
  </si>
  <si>
    <t>SCHOOL, s.r.o.</t>
  </si>
  <si>
    <t>Česká 10</t>
  </si>
  <si>
    <t>S091</t>
  </si>
  <si>
    <t>Alena Kaňuková</t>
  </si>
  <si>
    <t>Súkromné konzervatórium ALKANA</t>
  </si>
  <si>
    <t>Batkova 2</t>
  </si>
  <si>
    <t>O508161</t>
  </si>
  <si>
    <t>Obec Pernek</t>
  </si>
  <si>
    <t>Základná škola s materskou školou</t>
  </si>
  <si>
    <t>Pernek 285</t>
  </si>
  <si>
    <t>Pernek</t>
  </si>
  <si>
    <t>Tokajícka 24</t>
  </si>
  <si>
    <t>S344</t>
  </si>
  <si>
    <t>S.E.I.N. sollertia s.r.o.</t>
  </si>
  <si>
    <t>Súkromná základná škola pre intelektovo nadaných žiakov</t>
  </si>
  <si>
    <t>Znievska 2</t>
  </si>
  <si>
    <t>S829</t>
  </si>
  <si>
    <t>PhDr. Veronika Bisaki</t>
  </si>
  <si>
    <t>Súkromná stredná odborná škola pedagogická a sociálna</t>
  </si>
  <si>
    <t>Karloveská 64</t>
  </si>
  <si>
    <t>S932</t>
  </si>
  <si>
    <t>ANIMATO s.r.o.</t>
  </si>
  <si>
    <t>Kremnická 26</t>
  </si>
  <si>
    <t>O529311</t>
  </si>
  <si>
    <t>Mestská časť Bratislava - Podunajské Biskupice</t>
  </si>
  <si>
    <t>Podzáhradná 51</t>
  </si>
  <si>
    <t>Základná škola s materskou školou pre deti a žiakov so sluchovým postihnutím internátna</t>
  </si>
  <si>
    <t>Drotárska cesta 48</t>
  </si>
  <si>
    <t>Spojená škola internátna</t>
  </si>
  <si>
    <t>Svrčia 6</t>
  </si>
  <si>
    <t>Ružová dolina 29</t>
  </si>
  <si>
    <t>Základná škola s materskou školou s vyučovacím jazykom maďarským - Alapiskola és Óvoda</t>
  </si>
  <si>
    <t>Vetvárska 7</t>
  </si>
  <si>
    <t>Biskupická 21</t>
  </si>
  <si>
    <t>O529397</t>
  </si>
  <si>
    <t>Mestská časť Bratislava - Karlova Ves</t>
  </si>
  <si>
    <t>Tilgnerova 14</t>
  </si>
  <si>
    <t>O529460</t>
  </si>
  <si>
    <t>Mestská časť Bratislava - Petržalka</t>
  </si>
  <si>
    <t>Prokofievova 5</t>
  </si>
  <si>
    <t>Černyševského 8</t>
  </si>
  <si>
    <t>O529443</t>
  </si>
  <si>
    <t>Mestská časť Bratislava - Jarovce</t>
  </si>
  <si>
    <t>Trnková 1</t>
  </si>
  <si>
    <t>Bratislava-Jarovce</t>
  </si>
  <si>
    <t>Nobelovo námestie 6</t>
  </si>
  <si>
    <t>Tupolevova 20</t>
  </si>
  <si>
    <t>O529354</t>
  </si>
  <si>
    <t>Mestská časť Bratislava - Rača</t>
  </si>
  <si>
    <t>Tbiliská 4</t>
  </si>
  <si>
    <t>O111111</t>
  </si>
  <si>
    <t>Hlavné mesto Slovenskej republiky Bratislava</t>
  </si>
  <si>
    <t>Základná umelecká škola</t>
  </si>
  <si>
    <t>Vrbenského 1</t>
  </si>
  <si>
    <t>O529346</t>
  </si>
  <si>
    <t>Mestská časť Bratislava - Nové Mesto</t>
  </si>
  <si>
    <t>Riazanská 75</t>
  </si>
  <si>
    <t>Za kasárňou 2</t>
  </si>
  <si>
    <t>Exnárova 6</t>
  </si>
  <si>
    <t>Dúbravská cesta 1</t>
  </si>
  <si>
    <t>Turnianska 10</t>
  </si>
  <si>
    <t>Gessayova 2</t>
  </si>
  <si>
    <t>O508055</t>
  </si>
  <si>
    <t>Obec Lozorno</t>
  </si>
  <si>
    <t>Staničná 631</t>
  </si>
  <si>
    <t>Lozorno</t>
  </si>
  <si>
    <t>O508233</t>
  </si>
  <si>
    <t>Mesto Stupava</t>
  </si>
  <si>
    <t>Základná škola kpt. Jána Nálepku</t>
  </si>
  <si>
    <t>Školská 2</t>
  </si>
  <si>
    <t>Stupava</t>
  </si>
  <si>
    <t>O508063</t>
  </si>
  <si>
    <t>Mesto Malacky</t>
  </si>
  <si>
    <t>Záhorácka 95</t>
  </si>
  <si>
    <t>Hálkova 56</t>
  </si>
  <si>
    <t>J. Valašťana Dolinského 1</t>
  </si>
  <si>
    <t>Hotelová akadémia</t>
  </si>
  <si>
    <t>Mikovíniho 1</t>
  </si>
  <si>
    <t>Lachova 1</t>
  </si>
  <si>
    <t>Holíčska 50</t>
  </si>
  <si>
    <t>Základná škola Alexandra Dubčeka</t>
  </si>
  <si>
    <t>Dudova 2</t>
  </si>
  <si>
    <t>Pribinova 16/1</t>
  </si>
  <si>
    <t>Rajčianska 3</t>
  </si>
  <si>
    <t>Základná umelecká škola Ľudovíta Rajtera</t>
  </si>
  <si>
    <t>Sklenárova 5</t>
  </si>
  <si>
    <t>Mierová 46</t>
  </si>
  <si>
    <t>Špeciálna základná škola s materskou školou</t>
  </si>
  <si>
    <t>Žehrianska 9</t>
  </si>
  <si>
    <t>Medzilaborecká 11</t>
  </si>
  <si>
    <t>Kulíškova 8</t>
  </si>
  <si>
    <t>Žitavská 1</t>
  </si>
  <si>
    <t>Základná škola Slovenského národného povstania</t>
  </si>
  <si>
    <t>Ostredková 14</t>
  </si>
  <si>
    <t>Vrútocká 58</t>
  </si>
  <si>
    <t>O529371</t>
  </si>
  <si>
    <t>Mestská časť Bratislava - Devínska Nová Ves</t>
  </si>
  <si>
    <t>Ivana Bukovčana 3</t>
  </si>
  <si>
    <t>Karpatská 1</t>
  </si>
  <si>
    <t>O529494</t>
  </si>
  <si>
    <t>Mestská časť Bratislava - Rusovce</t>
  </si>
  <si>
    <t>Vývojová 228</t>
  </si>
  <si>
    <t>Bratislava-Rusovce</t>
  </si>
  <si>
    <t>Pankúchova 4</t>
  </si>
  <si>
    <t>Budatínska 61</t>
  </si>
  <si>
    <t>Odborárska 2</t>
  </si>
  <si>
    <t>Cádrova 23</t>
  </si>
  <si>
    <t>Sibírska 39</t>
  </si>
  <si>
    <t>ŠKOLA PRE MIMORIADNE NADANÉ DETI a Gymnázium</t>
  </si>
  <si>
    <t>Teplická 7</t>
  </si>
  <si>
    <t>Jazyková škola pri Gymnáziu Jána Papánka</t>
  </si>
  <si>
    <t>Súkromná základná škola</t>
  </si>
  <si>
    <t>Liečebno - výchovné sanatórium</t>
  </si>
  <si>
    <t>Hrdličkova 21</t>
  </si>
  <si>
    <t>S1008</t>
  </si>
  <si>
    <t>Mgr. art. Dalibor Bača</t>
  </si>
  <si>
    <t>Súkromná škola umeleckého priemyslu Bohumila Baču</t>
  </si>
  <si>
    <t>Ivanská cesta 21</t>
  </si>
  <si>
    <t>Stredná odborná škola dopravná</t>
  </si>
  <si>
    <t>S093</t>
  </si>
  <si>
    <t>Ministerstvo školstva a vedy Bulharskej republiky</t>
  </si>
  <si>
    <t>Súkromné bulharské gymnázium Christa Boteva</t>
  </si>
  <si>
    <t>Záporožská 8</t>
  </si>
  <si>
    <t>Centrum voľného času</t>
  </si>
  <si>
    <t>Gessayova 6</t>
  </si>
  <si>
    <t>O507962</t>
  </si>
  <si>
    <t>Obec Jakubov</t>
  </si>
  <si>
    <t>Školská ulica 276/23</t>
  </si>
  <si>
    <t>Jakubov</t>
  </si>
  <si>
    <t>O508021</t>
  </si>
  <si>
    <t>Obec Kuchyňa</t>
  </si>
  <si>
    <t>Kuchyňa 551</t>
  </si>
  <si>
    <t>Kuchyňa</t>
  </si>
  <si>
    <t>O508195</t>
  </si>
  <si>
    <t>Obec Plavecký Štvrtok</t>
  </si>
  <si>
    <t>Plavecký Štvrtok 351</t>
  </si>
  <si>
    <t>Plavecký Štvrtok</t>
  </si>
  <si>
    <t>O504769</t>
  </si>
  <si>
    <t>Obec Rohožník</t>
  </si>
  <si>
    <t>Rohožník 399</t>
  </si>
  <si>
    <t>Rohožník</t>
  </si>
  <si>
    <t>O504858</t>
  </si>
  <si>
    <t>Obec Sološnica</t>
  </si>
  <si>
    <t>Školská ulica 7/19</t>
  </si>
  <si>
    <t>Cintorínska 2</t>
  </si>
  <si>
    <t>O508217</t>
  </si>
  <si>
    <t>Mesto Senec</t>
  </si>
  <si>
    <t>Fándlyho 20</t>
  </si>
  <si>
    <t>O507822</t>
  </si>
  <si>
    <t>Obec Blatné</t>
  </si>
  <si>
    <t>Šarfická 301</t>
  </si>
  <si>
    <t>Blatné</t>
  </si>
  <si>
    <t>O508110</t>
  </si>
  <si>
    <t>Obec Most pri Bratislave</t>
  </si>
  <si>
    <t>Základná škola Milana Rastislava Štefánika</t>
  </si>
  <si>
    <t>Športová 80/470</t>
  </si>
  <si>
    <t>Most pri Bratislave</t>
  </si>
  <si>
    <t>Základná škola s materskou školou Jána Amosa Komenského</t>
  </si>
  <si>
    <t>Hubeného 25</t>
  </si>
  <si>
    <t>Jeséniova 54</t>
  </si>
  <si>
    <t>O507849</t>
  </si>
  <si>
    <t>Obec Budmerice</t>
  </si>
  <si>
    <t>Budmerice 430</t>
  </si>
  <si>
    <t>Budmerice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</si>
  <si>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</si>
  <si>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</si>
  <si>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</si>
  <si>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</si>
  <si>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</si>
  <si>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O507989</t>
  </si>
  <si>
    <t>Mesto Svätý Jur</t>
  </si>
  <si>
    <t>Kollárova 2</t>
  </si>
  <si>
    <t>Svätý Jur</t>
  </si>
  <si>
    <t>Základná škola Dr. Jozefa Dérera</t>
  </si>
  <si>
    <t>Gen. M. R. Štefánika 7</t>
  </si>
  <si>
    <t>M. Rázusa 2383/30</t>
  </si>
  <si>
    <t>O507890</t>
  </si>
  <si>
    <t>Obec Gajary</t>
  </si>
  <si>
    <t>Skuteckého 438</t>
  </si>
  <si>
    <t>Gajary</t>
  </si>
  <si>
    <t>O508039</t>
  </si>
  <si>
    <t>Obec Láb</t>
  </si>
  <si>
    <t>Vŕšok 489/20</t>
  </si>
  <si>
    <t>Láb</t>
  </si>
  <si>
    <t>O507865</t>
  </si>
  <si>
    <t>Obec Čataj</t>
  </si>
  <si>
    <t>Hlavná 113</t>
  </si>
  <si>
    <t>Čataj</t>
  </si>
  <si>
    <t>O508101</t>
  </si>
  <si>
    <t>Mesto Modra</t>
  </si>
  <si>
    <t>Základná škola Ľudovíta Štúra</t>
  </si>
  <si>
    <t>Komenského 1/A</t>
  </si>
  <si>
    <t>O508225</t>
  </si>
  <si>
    <t>Obec Slovenský Grob</t>
  </si>
  <si>
    <t>Školská 11</t>
  </si>
  <si>
    <t>Slovenský Grob</t>
  </si>
  <si>
    <t>O507806</t>
  </si>
  <si>
    <t>Obec Báhoň</t>
  </si>
  <si>
    <t>Ul. 1. mája 3</t>
  </si>
  <si>
    <t>Báhoň</t>
  </si>
  <si>
    <t>O507911</t>
  </si>
  <si>
    <t>Obec Chorvátsky Grob</t>
  </si>
  <si>
    <t>Školská ulica 4</t>
  </si>
  <si>
    <t>Chorvátsky Grob</t>
  </si>
  <si>
    <t>O504874</t>
  </si>
  <si>
    <t>Obec Studienka</t>
  </si>
  <si>
    <t>Studienka 222</t>
  </si>
  <si>
    <t>Studienka</t>
  </si>
  <si>
    <t>Štúrova 54</t>
  </si>
  <si>
    <t>O508250</t>
  </si>
  <si>
    <t>Obec Šenkvice</t>
  </si>
  <si>
    <t>Vinohradská 62</t>
  </si>
  <si>
    <t>Šenkvice</t>
  </si>
  <si>
    <t>O508322</t>
  </si>
  <si>
    <t>Obec Vištuk</t>
  </si>
  <si>
    <t>Vištuk 44</t>
  </si>
  <si>
    <t>Vištuk</t>
  </si>
  <si>
    <t>O508365</t>
  </si>
  <si>
    <t>Obec Záhorská Ves</t>
  </si>
  <si>
    <t>Hlavná 31</t>
  </si>
  <si>
    <t>Záhorská Ves</t>
  </si>
  <si>
    <t>S395</t>
  </si>
  <si>
    <t>Slovenská asociácia bývalých uršulínskych žiačok</t>
  </si>
  <si>
    <t>Súkromné centrum voľného času</t>
  </si>
  <si>
    <t>Štúrova 34</t>
  </si>
  <si>
    <t>Komenského 25</t>
  </si>
  <si>
    <t>O529389</t>
  </si>
  <si>
    <t>Mestská časť Bratislava - Dúbravka</t>
  </si>
  <si>
    <t>Pri kríži 11</t>
  </si>
  <si>
    <t>Karloveská 61</t>
  </si>
  <si>
    <t>Nejedlého 8</t>
  </si>
  <si>
    <t>Na bielenisku 2</t>
  </si>
  <si>
    <t>Základná škola Jána Kupeckého</t>
  </si>
  <si>
    <t>Kupeckého 74</t>
  </si>
  <si>
    <t>O507857</t>
  </si>
  <si>
    <t>Obec Častá</t>
  </si>
  <si>
    <t>Hlavná 293</t>
  </si>
  <si>
    <t>Častá</t>
  </si>
  <si>
    <t>Fándlyho 11</t>
  </si>
  <si>
    <t>Vajanského 93</t>
  </si>
  <si>
    <t>O508276</t>
  </si>
  <si>
    <t>Obec Tomášov</t>
  </si>
  <si>
    <t>Školská 7</t>
  </si>
  <si>
    <t>Tomášov</t>
  </si>
  <si>
    <t>O503894</t>
  </si>
  <si>
    <t>Obec Kráľová pri Senci</t>
  </si>
  <si>
    <t>Školská 190</t>
  </si>
  <si>
    <t>Kráľová pri Senci</t>
  </si>
  <si>
    <t>O545333</t>
  </si>
  <si>
    <t>Obec Dunajská Lužná</t>
  </si>
  <si>
    <t>Školská 257</t>
  </si>
  <si>
    <t>Dunajská Lužná</t>
  </si>
  <si>
    <t>Orešie 3</t>
  </si>
  <si>
    <t>O504947</t>
  </si>
  <si>
    <t>Obec Veľké Leváre</t>
  </si>
  <si>
    <t>Melíškova 650</t>
  </si>
  <si>
    <t>O508381</t>
  </si>
  <si>
    <t>Obec Zohor</t>
  </si>
  <si>
    <t>Základná škola Albína Brunovského</t>
  </si>
  <si>
    <t>Obchodná ulica 7</t>
  </si>
  <si>
    <t>Zohor</t>
  </si>
  <si>
    <t>Mudroňova 83</t>
  </si>
  <si>
    <t>Štúrova 142/A</t>
  </si>
  <si>
    <t>Stredná odborná škola automobilová a podnikania</t>
  </si>
  <si>
    <t>Kysucká 14</t>
  </si>
  <si>
    <t>Základná umelecká škola Jozefa Kresánka</t>
  </si>
  <si>
    <t>Karloveská 3</t>
  </si>
  <si>
    <t>Pavla Horova 16</t>
  </si>
  <si>
    <t>S017</t>
  </si>
  <si>
    <t>Mgr. Viera Zavarčíková</t>
  </si>
  <si>
    <t>Súkromná škola umeleckého priemyslu animovanej tvorby</t>
  </si>
  <si>
    <t>Vlastenecké námestie 1</t>
  </si>
  <si>
    <t>S056</t>
  </si>
  <si>
    <t>Výchova k slobode o. z.</t>
  </si>
  <si>
    <t>Súkromná základná škola waldorfská</t>
  </si>
  <si>
    <t>Vihorlatská 10</t>
  </si>
  <si>
    <t>Súkromná obchodná akadémia</t>
  </si>
  <si>
    <t>Istrijská 22</t>
  </si>
  <si>
    <t>O529427</t>
  </si>
  <si>
    <t>Mestská časť Bratislava - Záhorská Bystrica</t>
  </si>
  <si>
    <t>Hargašova 5</t>
  </si>
  <si>
    <t>Bratislava-Záhorská Bystr</t>
  </si>
  <si>
    <t>Sokolíkova 2</t>
  </si>
  <si>
    <t>Beňovského 1</t>
  </si>
  <si>
    <t>O507814</t>
  </si>
  <si>
    <t>Obec Bernolákovo</t>
  </si>
  <si>
    <t>Komenského 3</t>
  </si>
  <si>
    <t>Bernolákovo</t>
  </si>
  <si>
    <t>O508292</t>
  </si>
  <si>
    <t>Obec Veľký Biel</t>
  </si>
  <si>
    <t>Školská 4</t>
  </si>
  <si>
    <t>Veľký Biel</t>
  </si>
  <si>
    <t>O507938</t>
  </si>
  <si>
    <t>Obec Ivanka pri Dunaji</t>
  </si>
  <si>
    <t>Ul. SNP 3</t>
  </si>
  <si>
    <t>Ivanka pri Dunaji</t>
  </si>
  <si>
    <t>Mlynská 50</t>
  </si>
  <si>
    <t>Základná škola s vyučovacím jazykom maďarským A. Molnára Szencziho - Szenczi M. A. Magyar Tanítási Nyelvű Alapiskola</t>
  </si>
  <si>
    <t>Nám. A. Molnára 2</t>
  </si>
  <si>
    <t>O508136</t>
  </si>
  <si>
    <t>Obec Nová Dedinka</t>
  </si>
  <si>
    <t>Hlavná 45</t>
  </si>
  <si>
    <t>Nová Dedinka</t>
  </si>
  <si>
    <t>Základná škola J. G. Tajovského</t>
  </si>
  <si>
    <t>Tajovského 1</t>
  </si>
  <si>
    <t>Základná škola s vyučovacím jazykom maďarským - Alapiskola</t>
  </si>
  <si>
    <t>Vazovova 4</t>
  </si>
  <si>
    <t>O508349</t>
  </si>
  <si>
    <t>Obec Vysoká pri Morave</t>
  </si>
  <si>
    <t>Hlavná 37</t>
  </si>
  <si>
    <t>Vysoká pri Morave</t>
  </si>
  <si>
    <t>Základná umelecká škola Františka Oswalda</t>
  </si>
  <si>
    <t>Daliborovo námestie 2</t>
  </si>
  <si>
    <t>Novohradská 3</t>
  </si>
  <si>
    <t>S1084</t>
  </si>
  <si>
    <t>Mgr. Nina Némethová</t>
  </si>
  <si>
    <t>Súkromné liečebno-výchovné sanatórium</t>
  </si>
  <si>
    <t>Diaľničná cesta 3</t>
  </si>
  <si>
    <t>Súkromná hotelová akadémia SD Jednota</t>
  </si>
  <si>
    <t>S1088</t>
  </si>
  <si>
    <t>JUDR. Eva Petričková</t>
  </si>
  <si>
    <t>Súkromná ZÁKLADNÁ ŠKOLA s materskou školou pre žiakov a deti s autizmom</t>
  </si>
  <si>
    <t>Jozefská 6</t>
  </si>
  <si>
    <t>Základná škola s materskou školou bl. Zefyrína</t>
  </si>
  <si>
    <t>Poštárka 120A</t>
  </si>
  <si>
    <t>O504980</t>
  </si>
  <si>
    <t>Obec Závod</t>
  </si>
  <si>
    <t>Sokolská 81</t>
  </si>
  <si>
    <t>Závod</t>
  </si>
  <si>
    <t>Stredná odborná škola technológií a remesiel</t>
  </si>
  <si>
    <t>ul. SNP 30</t>
  </si>
  <si>
    <t>S520</t>
  </si>
  <si>
    <t>CENTRUM NADANIA, n. o.</t>
  </si>
  <si>
    <t>Súkromná základná škola pre žiakov s intelektovým nadaním Cenada</t>
  </si>
  <si>
    <t>Majerníkova 60</t>
  </si>
  <si>
    <t>S038</t>
  </si>
  <si>
    <t>Výchovno-vzdelávacie združenie</t>
  </si>
  <si>
    <t>Súkromná základná škola pre žiakov so všeobecným intelektovým nadaním</t>
  </si>
  <si>
    <t>Bajkalská 20</t>
  </si>
  <si>
    <t>Súkromná základná škola Esprit</t>
  </si>
  <si>
    <t>O529419</t>
  </si>
  <si>
    <t>Mestská časť Bratislava - Lamač</t>
  </si>
  <si>
    <t>Malokarpatské nám. 1</t>
  </si>
  <si>
    <t>Trnavská 2</t>
  </si>
  <si>
    <t>Spojená škola sv. Františka z Assisi</t>
  </si>
  <si>
    <t>Karloveská 32</t>
  </si>
  <si>
    <t>Spojená škola Svätej Rodiny</t>
  </si>
  <si>
    <t>Gercenova 10</t>
  </si>
  <si>
    <t>S914</t>
  </si>
  <si>
    <t>SportSkola s. r. o.</t>
  </si>
  <si>
    <t>Súkromná stredná športová škola</t>
  </si>
  <si>
    <t>M. C. Sklodowskej 1</t>
  </si>
  <si>
    <t>Stredná priemyselná škola stavebná a geodetická</t>
  </si>
  <si>
    <t>Drieňová 35</t>
  </si>
  <si>
    <t>Stredná odborná škola chemická</t>
  </si>
  <si>
    <t>Vlčie hrdlo 50</t>
  </si>
  <si>
    <t>S446</t>
  </si>
  <si>
    <t>Security management, s.r.o.</t>
  </si>
  <si>
    <t>Súkromná stredná odborná  škola ochrany osôb a majetku</t>
  </si>
  <si>
    <t>Spojená škola sv. Františka Assiského</t>
  </si>
  <si>
    <t>Kláštorné nám. 1</t>
  </si>
  <si>
    <t>Zadunajská 406/4</t>
  </si>
  <si>
    <t>C22</t>
  </si>
  <si>
    <t>Inštitút školských bratov</t>
  </si>
  <si>
    <t>Spojená škola de La Salle</t>
  </si>
  <si>
    <t>Čachtická 14</t>
  </si>
  <si>
    <t>S057</t>
  </si>
  <si>
    <t>Cambridge international communications, s. r. o.</t>
  </si>
  <si>
    <t>Súkromná spojená škola Cambridge International School</t>
  </si>
  <si>
    <t>Úprkova 3</t>
  </si>
  <si>
    <t>Metodova 2</t>
  </si>
  <si>
    <t>Základná škola s materskou školou sv. Jána Pavla II.</t>
  </si>
  <si>
    <t>Osloboditeľská 27</t>
  </si>
  <si>
    <t>S692</t>
  </si>
  <si>
    <t>Tanečné štúdio ASSOS Nelux Bratislava, o.z.</t>
  </si>
  <si>
    <t>Súkromné centrum voľného času ASSOS Nelux</t>
  </si>
  <si>
    <t>Bajzova 10</t>
  </si>
  <si>
    <t>S697</t>
  </si>
  <si>
    <t>EIS Bratislava s. r. o.</t>
  </si>
  <si>
    <t>Súkromná stredná športová škola EISB</t>
  </si>
  <si>
    <t>Radničné námestie 4</t>
  </si>
  <si>
    <t>Mladoboleslavská 3</t>
  </si>
  <si>
    <t>Súkromné gymnázium pre žiakov so všeobecným intelektovým nadaním CENADA</t>
  </si>
  <si>
    <t>S704</t>
  </si>
  <si>
    <t>Nezisková organizácia MENTOR</t>
  </si>
  <si>
    <t>Súkromná základná umelecká škola</t>
  </si>
  <si>
    <t>Súkromná základná škola EISB</t>
  </si>
  <si>
    <t>S668</t>
  </si>
  <si>
    <t>Kreatívne centrum, s.r.o.</t>
  </si>
  <si>
    <t>Lazovná  6</t>
  </si>
  <si>
    <t>Banská Bystrica</t>
  </si>
  <si>
    <t>O508306</t>
  </si>
  <si>
    <t>Obec Viničné</t>
  </si>
  <si>
    <t>Hlavná 292/82</t>
  </si>
  <si>
    <t>Viničné</t>
  </si>
  <si>
    <t>O529362</t>
  </si>
  <si>
    <t>Mestská časť Bratislava - Vajnory</t>
  </si>
  <si>
    <t>Základná škola Kataríny Brúderovej</t>
  </si>
  <si>
    <t>Osloboditeľská 1</t>
  </si>
  <si>
    <t>S827</t>
  </si>
  <si>
    <t>O.z. FELIX Bratislava</t>
  </si>
  <si>
    <t>Súkromná základná škola FELIX</t>
  </si>
  <si>
    <t>Krásnohorská 3127/14</t>
  </si>
  <si>
    <t>S1083</t>
  </si>
  <si>
    <t>Slobodne a zodpovedne</t>
  </si>
  <si>
    <t>1. súkromné gymnázium v Bratislave</t>
  </si>
  <si>
    <t>Kalinčiakova 12</t>
  </si>
  <si>
    <t>S515</t>
  </si>
  <si>
    <t>Venus Jahanpour</t>
  </si>
  <si>
    <t>Vavilovova 18</t>
  </si>
  <si>
    <t>S731</t>
  </si>
  <si>
    <t>DAYCARE INTERNATIONAL, s. r. o.</t>
  </si>
  <si>
    <t>Súkromná základná škola s materskou školou</t>
  </si>
  <si>
    <t>O508209</t>
  </si>
  <si>
    <t>Obec Rovinka</t>
  </si>
  <si>
    <t>Školská 266</t>
  </si>
  <si>
    <t>Rovinka</t>
  </si>
  <si>
    <t>Hálkova 54</t>
  </si>
  <si>
    <t>Vlastenecké nám. 1</t>
  </si>
  <si>
    <t>S041</t>
  </si>
  <si>
    <t>GAUDEAMUS, s.r.o.</t>
  </si>
  <si>
    <t>Súkromná stredná športová škola GAUDEAMUS</t>
  </si>
  <si>
    <t>Dudvážska 6</t>
  </si>
  <si>
    <t>Spojená škola sv. Uršule</t>
  </si>
  <si>
    <t>Nedbalova 4</t>
  </si>
  <si>
    <t>Bratislavská 44</t>
  </si>
  <si>
    <t>Malinovo</t>
  </si>
  <si>
    <t>S884</t>
  </si>
  <si>
    <t>Škola Harmanček, s. r. o.</t>
  </si>
  <si>
    <t>Komenského 29</t>
  </si>
  <si>
    <t>Dubová 1</t>
  </si>
  <si>
    <t>O507903</t>
  </si>
  <si>
    <t>Obec Hamuliakovo</t>
  </si>
  <si>
    <t>Dunajská 126/16A</t>
  </si>
  <si>
    <t>Hamuliakovo</t>
  </si>
  <si>
    <t>Borodáčova 2</t>
  </si>
  <si>
    <t>Základná škola Narnia</t>
  </si>
  <si>
    <t>Mozartova 10</t>
  </si>
  <si>
    <t>S755</t>
  </si>
  <si>
    <t>Združenie pre francúzsku školu v Bratislave</t>
  </si>
  <si>
    <t>Súkromná spojená škola francúzsko - slovenská</t>
  </si>
  <si>
    <t>Súkromné centrum voľného času FELIX</t>
  </si>
  <si>
    <t>Ostredková 10</t>
  </si>
  <si>
    <t>Pankúchova 6</t>
  </si>
  <si>
    <t>Kaštieľ 1</t>
  </si>
  <si>
    <t>Svätoplukova 38</t>
  </si>
  <si>
    <t>O508098</t>
  </si>
  <si>
    <t>Obec Miloslavov</t>
  </si>
  <si>
    <t>Hlavná ulica 81/42</t>
  </si>
  <si>
    <t>Miloslavov</t>
  </si>
  <si>
    <t>Súkromné gymnázium FELIX</t>
  </si>
  <si>
    <t>Františka Hečku 4720/25</t>
  </si>
  <si>
    <t>Levice</t>
  </si>
  <si>
    <t>S1019</t>
  </si>
  <si>
    <t>LIBELLUS PRECUM, o.z.</t>
  </si>
  <si>
    <t>Súkromná základná škola LIBELLUS</t>
  </si>
  <si>
    <t>Mokrohájska 3392/3</t>
  </si>
  <si>
    <t>Školská 371/3</t>
  </si>
  <si>
    <t>Šaľa</t>
  </si>
  <si>
    <t>Cirkevná spojená škola sv. Martina</t>
  </si>
  <si>
    <t>Školská 1661/4</t>
  </si>
  <si>
    <t>Hviezdoslavov</t>
  </si>
  <si>
    <t>Javorová alej 1</t>
  </si>
  <si>
    <t>Plickova 9</t>
  </si>
  <si>
    <t>Stredná odborná škola lýceum C. S. Lewisa</t>
  </si>
  <si>
    <t>Ovocinárska 62/29</t>
  </si>
  <si>
    <t>Nitra</t>
  </si>
  <si>
    <t>S1073</t>
  </si>
  <si>
    <t>Kolégium Antona Neuwirtha</t>
  </si>
  <si>
    <t>Základná škola Citadela</t>
  </si>
  <si>
    <t>Zochova 6-8</t>
  </si>
  <si>
    <t>S941</t>
  </si>
  <si>
    <t>Kings Schools International, s.r.o.</t>
  </si>
  <si>
    <t>Súkromná spojená škola Kings Schools International</t>
  </si>
  <si>
    <t>Trnavská cesta 3421/39</t>
  </si>
  <si>
    <t>S972</t>
  </si>
  <si>
    <t>Jolly HOMESCHOOL, s.r.o.</t>
  </si>
  <si>
    <t>Súkromná základná škola Jolly HOMESCHOOL</t>
  </si>
  <si>
    <t>Kukučínova 4</t>
  </si>
  <si>
    <t>L. Novomeského 11</t>
  </si>
  <si>
    <t>Trenčín</t>
  </si>
  <si>
    <t>S1117</t>
  </si>
  <si>
    <t>Občianske združenie bez farieb</t>
  </si>
  <si>
    <t>S1099</t>
  </si>
  <si>
    <t>PLATYPUS, s. r. o.</t>
  </si>
  <si>
    <t>Súkromné bilingválne gymnázium Co.Bra.</t>
  </si>
  <si>
    <t>Palisády 51</t>
  </si>
  <si>
    <t>S1116</t>
  </si>
  <si>
    <t>Kresťanské centrum Ako doma</t>
  </si>
  <si>
    <t>Bagarova 20</t>
  </si>
  <si>
    <t>O508047</t>
  </si>
  <si>
    <t>Obec Limbach</t>
  </si>
  <si>
    <t>Vinohradnícka 70</t>
  </si>
  <si>
    <t>Limbach</t>
  </si>
  <si>
    <t>O507997</t>
  </si>
  <si>
    <t>Obec Kalinkovo</t>
  </si>
  <si>
    <t>Školská 194</t>
  </si>
  <si>
    <t>Kalinkovo</t>
  </si>
  <si>
    <t>O507881</t>
  </si>
  <si>
    <t>Obec Dubová</t>
  </si>
  <si>
    <t>Hlavná 24</t>
  </si>
  <si>
    <t>Dubová</t>
  </si>
  <si>
    <t>O507946</t>
  </si>
  <si>
    <t>Obec Jablonec</t>
  </si>
  <si>
    <t>Jablonec 59</t>
  </si>
  <si>
    <t>Jablonec</t>
  </si>
  <si>
    <t>O507954</t>
  </si>
  <si>
    <t>Obec Jablonové</t>
  </si>
  <si>
    <t>Jablonové 348</t>
  </si>
  <si>
    <t>Jablonové</t>
  </si>
  <si>
    <t>O508080</t>
  </si>
  <si>
    <t>Obec Marianka</t>
  </si>
  <si>
    <t>Nám. 4. apríla 16</t>
  </si>
  <si>
    <t>Marianka</t>
  </si>
  <si>
    <t>O508284</t>
  </si>
  <si>
    <t>Obec Tureň</t>
  </si>
  <si>
    <t>Tureň 200</t>
  </si>
  <si>
    <t>Tureň</t>
  </si>
  <si>
    <t>O508314</t>
  </si>
  <si>
    <t>Obec Vinosady</t>
  </si>
  <si>
    <t>Školská 49</t>
  </si>
  <si>
    <t>Vinosady</t>
  </si>
  <si>
    <t>O503801</t>
  </si>
  <si>
    <t>Obec Hrubý Šúr</t>
  </si>
  <si>
    <t>Hrubý Šúr 19</t>
  </si>
  <si>
    <t>Hrubý Šúr</t>
  </si>
  <si>
    <t>O503983</t>
  </si>
  <si>
    <t>Obec Reca</t>
  </si>
  <si>
    <t>Hlavná 229</t>
  </si>
  <si>
    <t>Reca</t>
  </si>
  <si>
    <t>O504556</t>
  </si>
  <si>
    <t>Obec Malé Leváre</t>
  </si>
  <si>
    <t>Malé Leváre 10</t>
  </si>
  <si>
    <t>Malé Leváre</t>
  </si>
  <si>
    <t>O504637</t>
  </si>
  <si>
    <t>Obec Plavecký Mikuláš</t>
  </si>
  <si>
    <t>Plavecký Mikuláš 297</t>
  </si>
  <si>
    <t>Plavecký Mikuláš</t>
  </si>
  <si>
    <t>O555487</t>
  </si>
  <si>
    <t>Obec Igram</t>
  </si>
  <si>
    <t>Igram 30</t>
  </si>
  <si>
    <t>Igram</t>
  </si>
  <si>
    <t>S217</t>
  </si>
  <si>
    <t>GALILEO SCHOOL, s.r.o.</t>
  </si>
  <si>
    <t>Súkromné gymnázium GALILEO SHOOL</t>
  </si>
  <si>
    <t>S092</t>
  </si>
  <si>
    <t>PROFI - KAMO, s.r.o.</t>
  </si>
  <si>
    <t>Súkromná obchodná akadémia Profi - Kamo</t>
  </si>
  <si>
    <t>Súkromná základná škola GALILEO SCHOOL</t>
  </si>
  <si>
    <t>S514</t>
  </si>
  <si>
    <t>Centrum environmentálnej a etickej výchovy Živica, o. z.</t>
  </si>
  <si>
    <t>Zaježová 5</t>
  </si>
  <si>
    <t>Pliešovce</t>
  </si>
  <si>
    <t>S099</t>
  </si>
  <si>
    <t>Sonfol s.r.o.</t>
  </si>
  <si>
    <t>Bilíkova 34</t>
  </si>
  <si>
    <t>S634</t>
  </si>
  <si>
    <t>Združenie rodičov Spoločnej nemecko-slovenskej školy v Bratislave</t>
  </si>
  <si>
    <t>Súkromné gymnázium nemecko-slovenské</t>
  </si>
  <si>
    <t>Bárdošova 2724/33</t>
  </si>
  <si>
    <t>Súkromná základná škola nemecko-slovenská</t>
  </si>
  <si>
    <t>O507873</t>
  </si>
  <si>
    <t>Obec Doľany</t>
  </si>
  <si>
    <t>Doľany 128</t>
  </si>
  <si>
    <t>Doľany</t>
  </si>
  <si>
    <t>S976</t>
  </si>
  <si>
    <t>Edux s. r. o.</t>
  </si>
  <si>
    <t>S1040</t>
  </si>
  <si>
    <t>FANTASTICKÁ - občianske združenie</t>
  </si>
  <si>
    <t>Súkromná základná škola Fantastická</t>
  </si>
  <si>
    <t>S996</t>
  </si>
  <si>
    <t>Veľká - Malá - Škola</t>
  </si>
  <si>
    <t>Panenská 4</t>
  </si>
  <si>
    <t>S1068</t>
  </si>
  <si>
    <t>Za lepšie vzdelávanie</t>
  </si>
  <si>
    <t>S1078</t>
  </si>
  <si>
    <t>MAXWELL, s.r.o.</t>
  </si>
  <si>
    <t>Družstevná 752/16</t>
  </si>
  <si>
    <t>S862</t>
  </si>
  <si>
    <t>Jozef Bača</t>
  </si>
  <si>
    <t>Súkromná základná škola, ??????? oc?????? ?????</t>
  </si>
  <si>
    <t>S1141</t>
  </si>
  <si>
    <t>Ohnisko</t>
  </si>
  <si>
    <t>Znievska 3025/9-11</t>
  </si>
  <si>
    <t>S1152</t>
  </si>
  <si>
    <t>La Portella</t>
  </si>
  <si>
    <t>Súkromná základná umelecká škola La Portella</t>
  </si>
  <si>
    <t>Koprivnická 3401/9E 3401/</t>
  </si>
  <si>
    <t>Školské námestie 399</t>
  </si>
  <si>
    <t>Krajná 1722/1 I</t>
  </si>
  <si>
    <t>S1166</t>
  </si>
  <si>
    <t>Rozmanita</t>
  </si>
  <si>
    <t>Súkromná základná škola Rozmanita</t>
  </si>
  <si>
    <t>S1165</t>
  </si>
  <si>
    <t>Dobré družstvo, o.z.</t>
  </si>
  <si>
    <t>Základná škola DOBROdružstvo</t>
  </si>
  <si>
    <t>Riznerova 5</t>
  </si>
  <si>
    <t>S1030</t>
  </si>
  <si>
    <t>Mimi a Monty</t>
  </si>
  <si>
    <t>Rozálka 5839/9A</t>
  </si>
  <si>
    <t>Petra Jilemnického 1813/1</t>
  </si>
  <si>
    <t>Zvolen</t>
  </si>
  <si>
    <t>SPOLU</t>
  </si>
  <si>
    <t>TV</t>
  </si>
  <si>
    <t>KTV</t>
  </si>
  <si>
    <t>Regionálny úrad školskej správy v Trnave</t>
  </si>
  <si>
    <t>Liečebno výchovné sanatórium</t>
  </si>
  <si>
    <t>Čakany 7</t>
  </si>
  <si>
    <t>Čakany</t>
  </si>
  <si>
    <t>VTV</t>
  </si>
  <si>
    <t>Trnavský samosprávny kraj</t>
  </si>
  <si>
    <t>Obchodná akadémia - Kereskedelmi Akadémia</t>
  </si>
  <si>
    <t>Bratislavská 38</t>
  </si>
  <si>
    <t>Veľký Meder</t>
  </si>
  <si>
    <t>Palárikova 1/A</t>
  </si>
  <si>
    <t>Hlohovec</t>
  </si>
  <si>
    <t>Stredná odborná škola technická - Múszaki Szakközépiskola</t>
  </si>
  <si>
    <t>Esterházyovcov 712/10</t>
  </si>
  <si>
    <t>Galanta</t>
  </si>
  <si>
    <t>Gymnázium Ármina Vámbéryho s vyučovacím jazykom maďarským - Vámbéry Ármin Gimnázium</t>
  </si>
  <si>
    <t>Nám. sv. Štefana 1190/4</t>
  </si>
  <si>
    <t>Dunajská Streda</t>
  </si>
  <si>
    <t>Gymnázium Zoltána Kodálya s vyučovacím jazykom maďarským - Kodály Zoltán Gimnázium</t>
  </si>
  <si>
    <t>Štvrť SNP 1004/34</t>
  </si>
  <si>
    <t>Gymnázium Ivana Kupca</t>
  </si>
  <si>
    <t>Komenského 13</t>
  </si>
  <si>
    <t>Gymnázium Pierra de Coubertina</t>
  </si>
  <si>
    <t>Nám. SNP 9</t>
  </si>
  <si>
    <t>Piešťany</t>
  </si>
  <si>
    <t>Dlhá 1037/12</t>
  </si>
  <si>
    <t>Senica</t>
  </si>
  <si>
    <t>Gymnázium Vojtecha Mihálika</t>
  </si>
  <si>
    <t>Kostolná 119/8</t>
  </si>
  <si>
    <t>Sereď</t>
  </si>
  <si>
    <t>Gymnázium Františka Víťazoslava Sasinka</t>
  </si>
  <si>
    <t>Námestie slobody 3</t>
  </si>
  <si>
    <t>Skalica</t>
  </si>
  <si>
    <t>Gymnázium M. R. Štefánika</t>
  </si>
  <si>
    <t>Slnečná 2</t>
  </si>
  <si>
    <t>Gymnázium Jána Hollého</t>
  </si>
  <si>
    <t>Na hlinách 7279/30</t>
  </si>
  <si>
    <t>Brezová 2</t>
  </si>
  <si>
    <t>Kukučínova 2</t>
  </si>
  <si>
    <t>Hotelová akadémia Ľudovíta Wintera</t>
  </si>
  <si>
    <t>Stromová 34</t>
  </si>
  <si>
    <t>Stredná odborná škola poľnohospodárstva a služieb na vidieku</t>
  </si>
  <si>
    <t>Zavarská 9</t>
  </si>
  <si>
    <t>Zámok 2275/9</t>
  </si>
  <si>
    <t>Trstín 335</t>
  </si>
  <si>
    <t>Trstín</t>
  </si>
  <si>
    <t>Brezová 1</t>
  </si>
  <si>
    <t>O506745</t>
  </si>
  <si>
    <t>Mesto Trnava</t>
  </si>
  <si>
    <t>V jame 3</t>
  </si>
  <si>
    <t>Gorkého ulica 90/4</t>
  </si>
  <si>
    <t>Okoč</t>
  </si>
  <si>
    <t>Stredná odborná škola obchodu a služieb</t>
  </si>
  <si>
    <t>Z. Kodálya 765</t>
  </si>
  <si>
    <t>Stredná odborná škola podnikania v remeslách a službách</t>
  </si>
  <si>
    <t>V. Paulínyho Tótha 31/5</t>
  </si>
  <si>
    <t>Stredná priemyselná škola stavebná Dušana Samuela Jurkoviča</t>
  </si>
  <si>
    <t>Lomonosovova 7</t>
  </si>
  <si>
    <t>O504203</t>
  </si>
  <si>
    <t>Mesto Senica</t>
  </si>
  <si>
    <t>Sadová 646/8</t>
  </si>
  <si>
    <t>Dlhá 256/10</t>
  </si>
  <si>
    <t>Mládežnícka 158/5</t>
  </si>
  <si>
    <t>Študentská 23</t>
  </si>
  <si>
    <t>Stredná zdravotnícka škola - Egészségugyi Középiskola</t>
  </si>
  <si>
    <t>Športová 349/34</t>
  </si>
  <si>
    <t>Lichardova 1</t>
  </si>
  <si>
    <t>Daxnerova 6</t>
  </si>
  <si>
    <t>Mojmírova 99/28</t>
  </si>
  <si>
    <t>S319</t>
  </si>
  <si>
    <t>Gos-Sk, s.r.o.</t>
  </si>
  <si>
    <t>Súkromná stredná odborná škola Gos-Sk</t>
  </si>
  <si>
    <t>Ferka Urbánka 19</t>
  </si>
  <si>
    <t>Nová 5245/9</t>
  </si>
  <si>
    <t>Kračanská cesta 1240/36</t>
  </si>
  <si>
    <t>Stredná odborná škola strojnícka</t>
  </si>
  <si>
    <t>Pplk. Pľjušťa 29</t>
  </si>
  <si>
    <t>Lomonosovova 2797/6</t>
  </si>
  <si>
    <t>S953</t>
  </si>
  <si>
    <t>TACSE - Inštitút vzdelávania, s.r.o.</t>
  </si>
  <si>
    <t>Súkromná stredná odborná škola obchodu a služieb, s vyučovacím jazykom maďarským - Magán Kereskedelmi és Szolgáltatóipar</t>
  </si>
  <si>
    <t>Mostová 53</t>
  </si>
  <si>
    <t>Mostová</t>
  </si>
  <si>
    <t>Gymnázium Ladislava Dúbravu</t>
  </si>
  <si>
    <t>Smetanov háj 285/8</t>
  </si>
  <si>
    <t>Gymnázium Imre Madácha s vyučovacím jazykom maďarským - Madách Imre Magyar Tanítási Nyelvű Gimnázium</t>
  </si>
  <si>
    <t>Gymnázium Janka Matúšku</t>
  </si>
  <si>
    <t>Námestie sv. Štefana 1533</t>
  </si>
  <si>
    <t>F. Lipku 2422/5</t>
  </si>
  <si>
    <t>Učňovská 700/6</t>
  </si>
  <si>
    <t>Gbely</t>
  </si>
  <si>
    <t>Stredná odborná škola automobilová</t>
  </si>
  <si>
    <t>Coburgova 7859/39</t>
  </si>
  <si>
    <t>Sibírska 1</t>
  </si>
  <si>
    <t>C16</t>
  </si>
  <si>
    <t>Kongregácia Milosrdných sestier svätého Kríža</t>
  </si>
  <si>
    <t>Stredná zdravotnícka škola M. T. Schererovej</t>
  </si>
  <si>
    <t>Dončova 7</t>
  </si>
  <si>
    <t>Ružomberok</t>
  </si>
  <si>
    <t>C01</t>
  </si>
  <si>
    <t>Rímskokatolícka cirkev, Trnavská arcidiecéza</t>
  </si>
  <si>
    <t>Základná škola sv. Jozefa</t>
  </si>
  <si>
    <t>Pribinova 35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</si>
  <si>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</si>
  <si>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</si>
  <si>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</si>
  <si>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Hlavná 85</t>
  </si>
  <si>
    <t>Dolný Štál</t>
  </si>
  <si>
    <t>Stredná odborná škola pedagogická bl. Laury</t>
  </si>
  <si>
    <t>Jána Hollého 9</t>
  </si>
  <si>
    <t>Cirkevná spojená škola Panny Márie</t>
  </si>
  <si>
    <t>Brnenské námestie 15</t>
  </si>
  <si>
    <t>Kolárovo</t>
  </si>
  <si>
    <t>Sadová 620</t>
  </si>
  <si>
    <t>O504513</t>
  </si>
  <si>
    <t>Obec Kúty</t>
  </si>
  <si>
    <t>Základná škola Andreja Radlinského</t>
  </si>
  <si>
    <t>Školská 694</t>
  </si>
  <si>
    <t>Kúty</t>
  </si>
  <si>
    <t>Vančurova 38</t>
  </si>
  <si>
    <t>O581020</t>
  </si>
  <si>
    <t>Obec Hrnčiarovce nad Parnou</t>
  </si>
  <si>
    <t>Kostolná 28</t>
  </si>
  <si>
    <t>Hrnčiarovce nad Parnou</t>
  </si>
  <si>
    <t>Cirkevná základná škola sv. Cyrila a Metoda</t>
  </si>
  <si>
    <t>Komenského 3064/41</t>
  </si>
  <si>
    <t>O507768</t>
  </si>
  <si>
    <t>Obec Zavar</t>
  </si>
  <si>
    <t>Športová 33</t>
  </si>
  <si>
    <t>Zavar</t>
  </si>
  <si>
    <t>V. Paulínyho-Tótha 32</t>
  </si>
  <si>
    <t>Komenského 959</t>
  </si>
  <si>
    <t>O504238</t>
  </si>
  <si>
    <t>Obec Borský Mikuláš</t>
  </si>
  <si>
    <t>Základná škola Jána Hollého</t>
  </si>
  <si>
    <t>Záhorácka 919/33</t>
  </si>
  <si>
    <t>Borský Mikuláš</t>
  </si>
  <si>
    <t>O507253</t>
  </si>
  <si>
    <t>Mesto Leopoldov</t>
  </si>
  <si>
    <t>Nám. sv. Ignáca 31</t>
  </si>
  <si>
    <t>Leopoldov</t>
  </si>
  <si>
    <t>O507440</t>
  </si>
  <si>
    <t>Mesto Piešťany</t>
  </si>
  <si>
    <t>Základná škola F.E.Scherera</t>
  </si>
  <si>
    <t>E. F. Scherrera 40</t>
  </si>
  <si>
    <t>Čajkovského 50</t>
  </si>
  <si>
    <t>Valova 40</t>
  </si>
  <si>
    <t>Špeciálna základná škola</t>
  </si>
  <si>
    <t>Kollárova 21</t>
  </si>
  <si>
    <t>Holíč</t>
  </si>
  <si>
    <t>Špeciálna základná škola - Speciális Alapiskola</t>
  </si>
  <si>
    <t>Šafárikova 38</t>
  </si>
  <si>
    <t>Školská 212</t>
  </si>
  <si>
    <t>Sládkovičovo</t>
  </si>
  <si>
    <t>Čakanská cesta 800/1</t>
  </si>
  <si>
    <t>Zlaté Klasy</t>
  </si>
  <si>
    <t>Jatočná 4</t>
  </si>
  <si>
    <t>Beethovenova 27</t>
  </si>
  <si>
    <t>Juraja Fándlyho 751</t>
  </si>
  <si>
    <t>Štúrova 573</t>
  </si>
  <si>
    <t>Šaštín-Stráže</t>
  </si>
  <si>
    <t>Špeciálna základná škola s vyučovacím jazykom maďarským - Speciális Alapiskola</t>
  </si>
  <si>
    <t>Ádorská ulica 5400</t>
  </si>
  <si>
    <t>Ádorská 35</t>
  </si>
  <si>
    <t>O507032</t>
  </si>
  <si>
    <t>Mesto Hlohovec</t>
  </si>
  <si>
    <t>Podzámska 35</t>
  </si>
  <si>
    <t>O507709</t>
  </si>
  <si>
    <t>Obec Veľké Kostoľany</t>
  </si>
  <si>
    <t>Školská 5</t>
  </si>
  <si>
    <t>Veľké Kostoľany</t>
  </si>
  <si>
    <t>Brezová 19</t>
  </si>
  <si>
    <t>Holubyho 15</t>
  </si>
  <si>
    <t>M. R. Štefánika 30</t>
  </si>
  <si>
    <t>Základná škola Vilka Šuleka</t>
  </si>
  <si>
    <t>Školská 165</t>
  </si>
  <si>
    <t>O507288</t>
  </si>
  <si>
    <t>Obec Madunice</t>
  </si>
  <si>
    <t>Základná škola Jána Hollého s materskou školou</t>
  </si>
  <si>
    <t>Železničná 102</t>
  </si>
  <si>
    <t>Madunice</t>
  </si>
  <si>
    <t>O507661</t>
  </si>
  <si>
    <t>Obec Trakovice</t>
  </si>
  <si>
    <t>Trakovice 10</t>
  </si>
  <si>
    <t>Trakovice</t>
  </si>
  <si>
    <t>O507024</t>
  </si>
  <si>
    <t>Obec Dvorníky</t>
  </si>
  <si>
    <t>Dvorníky 149</t>
  </si>
  <si>
    <t>Dvorníky</t>
  </si>
  <si>
    <t>O506800</t>
  </si>
  <si>
    <t>Obec Bojničky</t>
  </si>
  <si>
    <t>Bojničky 150</t>
  </si>
  <si>
    <t>Bojničky</t>
  </si>
  <si>
    <t>O507172</t>
  </si>
  <si>
    <t>Obec Kľačany</t>
  </si>
  <si>
    <t>Kľačany 263</t>
  </si>
  <si>
    <t>Kľačany</t>
  </si>
  <si>
    <t>O507415</t>
  </si>
  <si>
    <t>Obec Pastuchov</t>
  </si>
  <si>
    <t>Pastuchov 210</t>
  </si>
  <si>
    <t>Pastuchov</t>
  </si>
  <si>
    <t>O504122</t>
  </si>
  <si>
    <t>Obec Veľká Mača</t>
  </si>
  <si>
    <t>Základná škola s materskou školou Dávida Mészárosa - Mészáros Dávid Alapiskola és Óvoda</t>
  </si>
  <si>
    <t>Školský objekt č.888</t>
  </si>
  <si>
    <t>Veľká Mača</t>
  </si>
  <si>
    <t>O504050</t>
  </si>
  <si>
    <t>Obec Šoporňa</t>
  </si>
  <si>
    <t>Komenského 133</t>
  </si>
  <si>
    <t>Šoporňa</t>
  </si>
  <si>
    <t>O503665</t>
  </si>
  <si>
    <t>Mesto Galanta</t>
  </si>
  <si>
    <t>Základná škola Zoltána Kodálya s vyučovacím jazykom maďarským - Kodály Zoltán Alapiskola</t>
  </si>
  <si>
    <t>Švermova 8</t>
  </si>
  <si>
    <t>Andreja Kubinu 34</t>
  </si>
  <si>
    <t>O506923</t>
  </si>
  <si>
    <t>Obec Dolná Krupá</t>
  </si>
  <si>
    <t>Školská 439/12</t>
  </si>
  <si>
    <t>Dolná Krupá</t>
  </si>
  <si>
    <t>Ulica Jána Bottu 27</t>
  </si>
  <si>
    <t>O507636</t>
  </si>
  <si>
    <t>Obec Šúrovce</t>
  </si>
  <si>
    <t>Školská 3</t>
  </si>
  <si>
    <t>Šúrovce</t>
  </si>
  <si>
    <t>O507687</t>
  </si>
  <si>
    <t>Obec Trstín</t>
  </si>
  <si>
    <t>Trstín 457</t>
  </si>
  <si>
    <t>O556483</t>
  </si>
  <si>
    <t>Obec Križovany nad Dudváhom</t>
  </si>
  <si>
    <t>Križovany nad Dudváhom 25</t>
  </si>
  <si>
    <t>Križovany nad Dudváhom</t>
  </si>
  <si>
    <t>Atómová 1</t>
  </si>
  <si>
    <t>Nám.Slov.uč.tovarišstva 1</t>
  </si>
  <si>
    <t>O504351</t>
  </si>
  <si>
    <t>Mesto Gbely</t>
  </si>
  <si>
    <t>Pionierska 697</t>
  </si>
  <si>
    <t>Ulica Ivana Krasku 29</t>
  </si>
  <si>
    <t>O507075</t>
  </si>
  <si>
    <t>Obec Horné Otrokovce</t>
  </si>
  <si>
    <t>Horné Otrokovce 137</t>
  </si>
  <si>
    <t>Horné Otrokovce</t>
  </si>
  <si>
    <t>O506842</t>
  </si>
  <si>
    <t>Obec Brestovany</t>
  </si>
  <si>
    <t>J. Nižnanského 1</t>
  </si>
  <si>
    <t>Brestovany</t>
  </si>
  <si>
    <t>O501905</t>
  </si>
  <si>
    <t>Mesto Šamorín</t>
  </si>
  <si>
    <t>Základná škola Mátyása Korvína s vyučovacím jazykom maďarským - Corvin Mátyás Alapiskola</t>
  </si>
  <si>
    <t>Rybárska 1093/2</t>
  </si>
  <si>
    <t>O501433</t>
  </si>
  <si>
    <t>Mesto Dunajská Streda</t>
  </si>
  <si>
    <t>Základná škola Gyulu Szabóa s vyučovacím jazykom maďarským - Szabó Gyula Alapiskola</t>
  </si>
  <si>
    <t>Školská ulica 936/1</t>
  </si>
  <si>
    <t>O502022</t>
  </si>
  <si>
    <t>Obec Zlaté Klasy</t>
  </si>
  <si>
    <t>Školská 784/8</t>
  </si>
  <si>
    <t>O501522</t>
  </si>
  <si>
    <t>Mesto Veľký Meder</t>
  </si>
  <si>
    <t>Základná škola Bélu Bartóka s vyučovacím jazykom maďarským - Bartók Béla Alapiskola</t>
  </si>
  <si>
    <t>Bratislavská 622/38</t>
  </si>
  <si>
    <t>O555576</t>
  </si>
  <si>
    <t>Obec Trhová Hradská</t>
  </si>
  <si>
    <t>Základná škola s materskou školou Attilu Józsefa s vyučovacím jazykom maďarským - József Attila Alapiskola és Óvoda</t>
  </si>
  <si>
    <t>Školská 492/5</t>
  </si>
  <si>
    <t>Trhová Hradská</t>
  </si>
  <si>
    <t>O501921</t>
  </si>
  <si>
    <t>Obec Topoľníky</t>
  </si>
  <si>
    <t>Hlavná 115</t>
  </si>
  <si>
    <t>Topoľníky</t>
  </si>
  <si>
    <t>Základná škola Jána Amosa Komenského</t>
  </si>
  <si>
    <t>Nám. Bélu Bartóka 497/20</t>
  </si>
  <si>
    <t>Jilemnického ulica 204/11</t>
  </si>
  <si>
    <t>Smetanov háj 286/9</t>
  </si>
  <si>
    <t>O501590</t>
  </si>
  <si>
    <t>Obec Horná Potôň</t>
  </si>
  <si>
    <t>Hlavná 120</t>
  </si>
  <si>
    <t>Horná Potôň</t>
  </si>
  <si>
    <t>Stredná priemyselná škola technická</t>
  </si>
  <si>
    <t>Komenského 1</t>
  </si>
  <si>
    <t>Základná škola Mateja Bela</t>
  </si>
  <si>
    <t>Kláštorná 4</t>
  </si>
  <si>
    <t>Základná škola Ármina Vámbéryho s vyučovacím jazykom maďarským - Vámbéry Ármin Alapiskola</t>
  </si>
  <si>
    <t>Hviezdoslavova ul. 2094/2</t>
  </si>
  <si>
    <t>O501573</t>
  </si>
  <si>
    <t>Mesto Gabčíkovo</t>
  </si>
  <si>
    <t>Základná škola Lászlóa Amadea s vyučovacím jazykom maďarským - Amade László Alapiskola</t>
  </si>
  <si>
    <t>Komenského 1081/1</t>
  </si>
  <si>
    <t>Gabčíkovo</t>
  </si>
  <si>
    <t>Komenského 1082/3</t>
  </si>
  <si>
    <t>O501859</t>
  </si>
  <si>
    <t>Obec Orechová Potôň</t>
  </si>
  <si>
    <t>Základná škola s materskou školou Zsigmonda Móricza s vyučovacím jazykom maďarským - Móricz Zsigmond Alapiskola és Óvoda</t>
  </si>
  <si>
    <t>Hlavná 193</t>
  </si>
  <si>
    <t>Orechová Potôň</t>
  </si>
  <si>
    <t>O503975</t>
  </si>
  <si>
    <t>Obec Pusté Úľany</t>
  </si>
  <si>
    <t>Hlavná 86</t>
  </si>
  <si>
    <t>Pusté Úľany</t>
  </si>
  <si>
    <t>Komenského ulica 1219/1</t>
  </si>
  <si>
    <t>S569</t>
  </si>
  <si>
    <t>Súkromná stredná odborná škola podnikania, n.o.</t>
  </si>
  <si>
    <t>Súkromná stredná odborná škola podnikania</t>
  </si>
  <si>
    <t>Hollého 1380</t>
  </si>
  <si>
    <t>S872</t>
  </si>
  <si>
    <t>Občianske združenie BEZ PREDSUDKOV K ĽUDSKOSTI</t>
  </si>
  <si>
    <t>Súkromná stredná odborná škola VIA HUMANA</t>
  </si>
  <si>
    <t>Kráľovská 386/11</t>
  </si>
  <si>
    <t>O506885</t>
  </si>
  <si>
    <t>Obec Červeník</t>
  </si>
  <si>
    <t>Osloboditeľov 9</t>
  </si>
  <si>
    <t>Červeník</t>
  </si>
  <si>
    <t>O556521</t>
  </si>
  <si>
    <t>Obec Dolné Zelenice</t>
  </si>
  <si>
    <t>Dolné Zelenice</t>
  </si>
  <si>
    <t>O507512</t>
  </si>
  <si>
    <t>Obec Ružindol</t>
  </si>
  <si>
    <t>Hlavná 3/16</t>
  </si>
  <si>
    <t>Ružindol</t>
  </si>
  <si>
    <t>O504076</t>
  </si>
  <si>
    <t>Obec Tomášikovo</t>
  </si>
  <si>
    <t>Tomášikovo 4</t>
  </si>
  <si>
    <t>Tomášikovo</t>
  </si>
  <si>
    <t>O504131</t>
  </si>
  <si>
    <t>Obec Veľké Úľany</t>
  </si>
  <si>
    <t>Základná škola Mihálya Borsosa s vyučovacím jazykom maďarským - Borsos Mihály Alapiskola</t>
  </si>
  <si>
    <t>Štefana Majora 8</t>
  </si>
  <si>
    <t>Veľké Úľany</t>
  </si>
  <si>
    <t>O507067</t>
  </si>
  <si>
    <t>Obec Horné Orešany</t>
  </si>
  <si>
    <t>Športová ulica 31/12</t>
  </si>
  <si>
    <t>Horné Orešany</t>
  </si>
  <si>
    <t>Gymnázium Jána Baltazára Magina</t>
  </si>
  <si>
    <t>Beňovského 358/100</t>
  </si>
  <si>
    <t>Vrbové</t>
  </si>
  <si>
    <t>O507296</t>
  </si>
  <si>
    <t>Obec Majcichov</t>
  </si>
  <si>
    <t>Základná škola J. Palárika</t>
  </si>
  <si>
    <t>Majcichov 536</t>
  </si>
  <si>
    <t>Majcichov</t>
  </si>
  <si>
    <t>O507601</t>
  </si>
  <si>
    <t>Obec Špačince</t>
  </si>
  <si>
    <t>Hlavná 626/2</t>
  </si>
  <si>
    <t>Špačince</t>
  </si>
  <si>
    <t>O506915</t>
  </si>
  <si>
    <t>Obec Dobrá Voda</t>
  </si>
  <si>
    <t>Dobrá Voda 150</t>
  </si>
  <si>
    <t>Dobrá Voda</t>
  </si>
  <si>
    <t>O506877</t>
  </si>
  <si>
    <t>Obec Cífer</t>
  </si>
  <si>
    <t>SNP 5</t>
  </si>
  <si>
    <t>Cífer</t>
  </si>
  <si>
    <t>Hlavná 25</t>
  </si>
  <si>
    <t>O501735</t>
  </si>
  <si>
    <t>Obec Lehnice</t>
  </si>
  <si>
    <t>Základná škola Rudolfa Benyovszkého s vyučovacím jazykom maďarským - Benyovszky Rudolf Alapiskola</t>
  </si>
  <si>
    <t>Školská 116</t>
  </si>
  <si>
    <t>Lehnice</t>
  </si>
  <si>
    <t>Školská 840</t>
  </si>
  <si>
    <t>O502006</t>
  </si>
  <si>
    <t>Obec Vrakúň</t>
  </si>
  <si>
    <t>Základná škola Ferenca Móru s vyučovacím jazykom maďarským - Móra Ferenc Alapiskola</t>
  </si>
  <si>
    <t>Školská 204</t>
  </si>
  <si>
    <t>Vrakúň</t>
  </si>
  <si>
    <t>O501581</t>
  </si>
  <si>
    <t>Obec Holice</t>
  </si>
  <si>
    <t>Póšfa 82</t>
  </si>
  <si>
    <t>Holice</t>
  </si>
  <si>
    <t>O507750</t>
  </si>
  <si>
    <t>Mesto Vrbové</t>
  </si>
  <si>
    <t>Komenského 2</t>
  </si>
  <si>
    <t>Vajanského 35</t>
  </si>
  <si>
    <t>O504017</t>
  </si>
  <si>
    <t>Mesto Sládkovičovo</t>
  </si>
  <si>
    <t>Základná škola s materskou školou Sándora Petőfiho s vyučovacím jazykom maďarským - Petőfi Sándor Alapiskola és Óvoda</t>
  </si>
  <si>
    <t>Richterova 1171</t>
  </si>
  <si>
    <t>Š. Majora 560</t>
  </si>
  <si>
    <t>Školská 1087</t>
  </si>
  <si>
    <t>O503835</t>
  </si>
  <si>
    <t>Obec Jelka</t>
  </si>
  <si>
    <t>Základná škola Lipóta Gregorovitsa s vyučovacím jazykom maďarským - Gregorovits Lipót Magyar Tannyelvű Alapiskola</t>
  </si>
  <si>
    <t>Školská 399/1</t>
  </si>
  <si>
    <t>Jelka</t>
  </si>
  <si>
    <t>Arcibiskupské gymnázium biskupa P.Jantauscha</t>
  </si>
  <si>
    <t>O501891</t>
  </si>
  <si>
    <t>Obec Rohovce</t>
  </si>
  <si>
    <t>Rohovce 106</t>
  </si>
  <si>
    <t>Rohovce</t>
  </si>
  <si>
    <t>O501603</t>
  </si>
  <si>
    <t>Obec Horný Bar</t>
  </si>
  <si>
    <t>Základná škola Lászlóa Batthyánya-Strattmanna s vyuč. jaz. maď. - Batthyány-Strattmann László Alapiskola</t>
  </si>
  <si>
    <t>Horný Bar</t>
  </si>
  <si>
    <t>O501824</t>
  </si>
  <si>
    <t>Obec Okoč</t>
  </si>
  <si>
    <t>Základná škola Jánosa Aranya s vyučovacím jazykom maďarským - Arany János Alapiskola</t>
  </si>
  <si>
    <t>Hlavná 509/22</t>
  </si>
  <si>
    <t>O501531</t>
  </si>
  <si>
    <t>Obec Čiližská Radvaň</t>
  </si>
  <si>
    <t>Základná škola Móra Kóczána s vyučovacím jazykom maďarským - Kóczán Mór Alapiskola</t>
  </si>
  <si>
    <t>Hlavná 258</t>
  </si>
  <si>
    <t>Čiližská Radvaň</t>
  </si>
  <si>
    <t>O501654</t>
  </si>
  <si>
    <t>Obec Jahodná</t>
  </si>
  <si>
    <t>Záhradná 202</t>
  </si>
  <si>
    <t>Jahodná</t>
  </si>
  <si>
    <t>O501611</t>
  </si>
  <si>
    <t>Obec Dolný Štál</t>
  </si>
  <si>
    <t>Základná škola Mateja Korvína s vyučovacím jazykom maďarským - Corvin Mátyás Alapiskola</t>
  </si>
  <si>
    <t>Hlavná 41/113</t>
  </si>
  <si>
    <t>O506818</t>
  </si>
  <si>
    <t>Obec Boleráz</t>
  </si>
  <si>
    <t>Boleráz 456</t>
  </si>
  <si>
    <t>Boleráz</t>
  </si>
  <si>
    <t>O506893</t>
  </si>
  <si>
    <t>Obec Dechtice</t>
  </si>
  <si>
    <t>Dechtice 514</t>
  </si>
  <si>
    <t>Dechtice</t>
  </si>
  <si>
    <t>O506940</t>
  </si>
  <si>
    <t>Obec Dolné Orešany</t>
  </si>
  <si>
    <t>Dolné Orešany 209</t>
  </si>
  <si>
    <t>Dolné Orešany</t>
  </si>
  <si>
    <t>O507555</t>
  </si>
  <si>
    <t>Obec Smolenice</t>
  </si>
  <si>
    <t>Smolenice</t>
  </si>
  <si>
    <t>O507571</t>
  </si>
  <si>
    <t>Obec Suchá nad Parnou</t>
  </si>
  <si>
    <t>Suchá nad Parnou 55</t>
  </si>
  <si>
    <t>Suchá nad Parnou</t>
  </si>
  <si>
    <t>O507741</t>
  </si>
  <si>
    <t>Obec Voderady</t>
  </si>
  <si>
    <t>Školská ulica 163/9</t>
  </si>
  <si>
    <t>Voderady</t>
  </si>
  <si>
    <t>O507164</t>
  </si>
  <si>
    <t>Obec Kátlovce</t>
  </si>
  <si>
    <t>Základná škola s materskou školou Pavla Ušáka Olivu</t>
  </si>
  <si>
    <t>Kátlovce 195</t>
  </si>
  <si>
    <t>Kátlovce</t>
  </si>
  <si>
    <t>O506851</t>
  </si>
  <si>
    <t>Obec Bučany</t>
  </si>
  <si>
    <t>Hlavná ulica 155/116</t>
  </si>
  <si>
    <t>Bučany</t>
  </si>
  <si>
    <t>O507776</t>
  </si>
  <si>
    <t>Obec Zeleneč</t>
  </si>
  <si>
    <t>Zeleneč</t>
  </si>
  <si>
    <t>O507156</t>
  </si>
  <si>
    <t>Obec Jaslovské Bohunice</t>
  </si>
  <si>
    <t>Sídlisko 341/1</t>
  </si>
  <si>
    <t>Jaslovské Bohunice</t>
  </si>
  <si>
    <t>Mojmírova 98</t>
  </si>
  <si>
    <t>Centrum voľného času Dúha</t>
  </si>
  <si>
    <t>Koperníkova 24</t>
  </si>
  <si>
    <t>Školská 399</t>
  </si>
  <si>
    <t>O503771</t>
  </si>
  <si>
    <t>Obec Horné Saliby</t>
  </si>
  <si>
    <t>Hlavná 299</t>
  </si>
  <si>
    <t>Horné Saliby</t>
  </si>
  <si>
    <t>O504009</t>
  </si>
  <si>
    <t>Mesto Sereď</t>
  </si>
  <si>
    <t>Základná škola Jana Amosa Komenského</t>
  </si>
  <si>
    <t>Ulica Komenského 1227/8</t>
  </si>
  <si>
    <t>Základná škola s materskou školou Istvána Széchenyiho s VJM - Széchenyi István Magyar Tannyelvű Alapiskola és Óvoda</t>
  </si>
  <si>
    <t>O503703</t>
  </si>
  <si>
    <t>Obec Čierny Brod</t>
  </si>
  <si>
    <t>Hlavná 148</t>
  </si>
  <si>
    <t>Čierny Brod</t>
  </si>
  <si>
    <t>O581399</t>
  </si>
  <si>
    <t>Obec Banka</t>
  </si>
  <si>
    <t>Bananská 46</t>
  </si>
  <si>
    <t>Banka</t>
  </si>
  <si>
    <t>O507342</t>
  </si>
  <si>
    <t>Obec Moravany nad Váhom</t>
  </si>
  <si>
    <t>Na výhone 188</t>
  </si>
  <si>
    <t>Moravany nad Váhom</t>
  </si>
  <si>
    <t>O506991</t>
  </si>
  <si>
    <t>Obec Drahovce</t>
  </si>
  <si>
    <t>Školská 907/2</t>
  </si>
  <si>
    <t>Drahovce</t>
  </si>
  <si>
    <t>O507563</t>
  </si>
  <si>
    <t>Obec Sokolovce</t>
  </si>
  <si>
    <t>Školská 19</t>
  </si>
  <si>
    <t>Sokolovce</t>
  </si>
  <si>
    <t>O504416</t>
  </si>
  <si>
    <t>Obec Jablonica</t>
  </si>
  <si>
    <t>Školská 1</t>
  </si>
  <si>
    <t>Jablonica</t>
  </si>
  <si>
    <t>O504904</t>
  </si>
  <si>
    <t>Obec Štefanov</t>
  </si>
  <si>
    <t>Štefanov 329</t>
  </si>
  <si>
    <t>Štefanov</t>
  </si>
  <si>
    <t>O504220</t>
  </si>
  <si>
    <t>Obec Borský Svätý Jur</t>
  </si>
  <si>
    <t>Hviezdoslavova 215</t>
  </si>
  <si>
    <t>Borský Svätý Jur</t>
  </si>
  <si>
    <t>O504319</t>
  </si>
  <si>
    <t>Obec Čáry</t>
  </si>
  <si>
    <t>Školská 285</t>
  </si>
  <si>
    <t>Čáry</t>
  </si>
  <si>
    <t>O504891</t>
  </si>
  <si>
    <t>Mesto Šaštín - Stráže</t>
  </si>
  <si>
    <t>Štúrova 1115</t>
  </si>
  <si>
    <t>O504840</t>
  </si>
  <si>
    <t>Obec Sobotište</t>
  </si>
  <si>
    <t>Sobotište 317</t>
  </si>
  <si>
    <t>Sobotište</t>
  </si>
  <si>
    <t>O504297</t>
  </si>
  <si>
    <t>Obec Cerová</t>
  </si>
  <si>
    <t>Cerová 277</t>
  </si>
  <si>
    <t>Cerová</t>
  </si>
  <si>
    <t>O504521</t>
  </si>
  <si>
    <t>Obec Lakšárska Nová Ves</t>
  </si>
  <si>
    <t>Lakšárska Nová Ves 397</t>
  </si>
  <si>
    <t>Lakšárska Nová Ves</t>
  </si>
  <si>
    <t>O504815</t>
  </si>
  <si>
    <t>Mesto Skalica</t>
  </si>
  <si>
    <t>Vajanského 2</t>
  </si>
  <si>
    <t>O504378</t>
  </si>
  <si>
    <t>Mesto Holíč</t>
  </si>
  <si>
    <t>Bernolákova 5</t>
  </si>
  <si>
    <t>O504106</t>
  </si>
  <si>
    <t>Obec Trstice</t>
  </si>
  <si>
    <t>Školská 647</t>
  </si>
  <si>
    <t>Trstice</t>
  </si>
  <si>
    <t>O503673</t>
  </si>
  <si>
    <t>Obec Abrahám</t>
  </si>
  <si>
    <t>Základná škola Michala Tareka</t>
  </si>
  <si>
    <t>Abrahám</t>
  </si>
  <si>
    <t>O503959</t>
  </si>
  <si>
    <t>Obec Pata</t>
  </si>
  <si>
    <t>Školská 240</t>
  </si>
  <si>
    <t>Pata</t>
  </si>
  <si>
    <t>Základná škola Gejzu Dusíka</t>
  </si>
  <si>
    <t>Mierová 1454/10</t>
  </si>
  <si>
    <t>O504181</t>
  </si>
  <si>
    <t>Obec Zemianske Sady</t>
  </si>
  <si>
    <t>Zemianske Sady 162</t>
  </si>
  <si>
    <t>Zemianske Sady</t>
  </si>
  <si>
    <t>Štvrť SNP 1415/49</t>
  </si>
  <si>
    <t>Štefánikova 745/01</t>
  </si>
  <si>
    <t>Centrum voľného času - Spektrum</t>
  </si>
  <si>
    <t>Štefánikova 1704/2</t>
  </si>
  <si>
    <t>O504742</t>
  </si>
  <si>
    <t>Obec Radošovce</t>
  </si>
  <si>
    <t>Radošovce 338</t>
  </si>
  <si>
    <t>Radošovce</t>
  </si>
  <si>
    <t>Bernolákova 3</t>
  </si>
  <si>
    <t>Strážnická 1</t>
  </si>
  <si>
    <t>Mallého 2</t>
  </si>
  <si>
    <t>O504271</t>
  </si>
  <si>
    <t>Obec Brodské</t>
  </si>
  <si>
    <t>Školská 281</t>
  </si>
  <si>
    <t>Brodské</t>
  </si>
  <si>
    <t>O504459</t>
  </si>
  <si>
    <t>Obec Kopčany</t>
  </si>
  <si>
    <t>Sasinkova 530/2</t>
  </si>
  <si>
    <t>Kopčany</t>
  </si>
  <si>
    <t>Základná umelecká škola Dr.Janka Blaha</t>
  </si>
  <si>
    <t>Kráľovská 16</t>
  </si>
  <si>
    <t>Vajanského 27/4</t>
  </si>
  <si>
    <t>Základná umelecká škola Jany Kocianovej</t>
  </si>
  <si>
    <t>Jána Hollého 654</t>
  </si>
  <si>
    <t>O504939</t>
  </si>
  <si>
    <t>Obec Unín</t>
  </si>
  <si>
    <t>Unín 420</t>
  </si>
  <si>
    <t>Unín</t>
  </si>
  <si>
    <t>O507482</t>
  </si>
  <si>
    <t>Obec Rakovice</t>
  </si>
  <si>
    <t>Rakovice 15</t>
  </si>
  <si>
    <t>Rakovice</t>
  </si>
  <si>
    <t>S233</t>
  </si>
  <si>
    <t>VOCATIO spol. s r.o.</t>
  </si>
  <si>
    <t>Súkromná stredná odborná škola s vyučovacím jazykom maďarským - Magyar Tannyelvü Magán Szakközépiskola</t>
  </si>
  <si>
    <t>Neratovické nám. 1916/16</t>
  </si>
  <si>
    <t>Základná škola Juraja Fándlyho</t>
  </si>
  <si>
    <t>Ulica Fándlyho 763/7A</t>
  </si>
  <si>
    <t>O504041</t>
  </si>
  <si>
    <t>Obec Šintava</t>
  </si>
  <si>
    <t>Základná škola s materskou školou kráľa Svätopluka</t>
  </si>
  <si>
    <t>Mierové nám. 10</t>
  </si>
  <si>
    <t>Šintava</t>
  </si>
  <si>
    <t>O503924</t>
  </si>
  <si>
    <t>Obec Mostová</t>
  </si>
  <si>
    <t>Mostová 210</t>
  </si>
  <si>
    <t>O504157</t>
  </si>
  <si>
    <t>Obec Vinohrady nad Váhom</t>
  </si>
  <si>
    <t>Vinohrady nad Váhom 347</t>
  </si>
  <si>
    <t>Vinohrady nad Váhom</t>
  </si>
  <si>
    <t>O504149</t>
  </si>
  <si>
    <t>Obec Veľký Grob</t>
  </si>
  <si>
    <t>Veľký Grob 382</t>
  </si>
  <si>
    <t>Veľký Grob</t>
  </si>
  <si>
    <t>O504823</t>
  </si>
  <si>
    <t>Obec Smolinské</t>
  </si>
  <si>
    <t>Smolinské 407</t>
  </si>
  <si>
    <t>Smolinské</t>
  </si>
  <si>
    <t>S019</t>
  </si>
  <si>
    <t>PhDr. PaedDr. Attila Takács</t>
  </si>
  <si>
    <t>Súkromná stredná odborná škola - Magán Szakközépiskola</t>
  </si>
  <si>
    <t>Fučíkova 426</t>
  </si>
  <si>
    <t>O507318</t>
  </si>
  <si>
    <t>Obec Malženice</t>
  </si>
  <si>
    <t>Malženice 203</t>
  </si>
  <si>
    <t>Malženice</t>
  </si>
  <si>
    <t>O556513</t>
  </si>
  <si>
    <t>Obec Vlčkovce</t>
  </si>
  <si>
    <t>Vlčkovce 1</t>
  </si>
  <si>
    <t>Vlčkovce</t>
  </si>
  <si>
    <t>O506796</t>
  </si>
  <si>
    <t>Obec Bohdanovce nad Trnavou</t>
  </si>
  <si>
    <t>Hlavná ulica 41/101</t>
  </si>
  <si>
    <t>Bohdanovce nad Trnavou</t>
  </si>
  <si>
    <t>Základná umelecká škola - Művészeti Alapiskola</t>
  </si>
  <si>
    <t>Hlavná 805/113</t>
  </si>
  <si>
    <t>S565</t>
  </si>
  <si>
    <t>Spoločnosť baletného majstra Dušana Nebylu</t>
  </si>
  <si>
    <t>Súkromné tanečné konzervatórium Dušana Nebylu</t>
  </si>
  <si>
    <t>Kalinčiakova 47</t>
  </si>
  <si>
    <t>O504645</t>
  </si>
  <si>
    <t>Obec Plavecký Peter</t>
  </si>
  <si>
    <t>Plavecký Peter 89</t>
  </si>
  <si>
    <t>Plavecký Peter</t>
  </si>
  <si>
    <t>O506931</t>
  </si>
  <si>
    <t>Obec Dolné Dubové</t>
  </si>
  <si>
    <t>Dolné Dubové 213</t>
  </si>
  <si>
    <t>Dolné Dubové</t>
  </si>
  <si>
    <t>O580554</t>
  </si>
  <si>
    <t>Obec Čenkovce</t>
  </si>
  <si>
    <t>Základná škola s Materskou školou Józsefa Bódisa s vyučovacím jazykom maďarským - Bódis József Alapiskola</t>
  </si>
  <si>
    <t>Čenkovce 95</t>
  </si>
  <si>
    <t>Čenkovce</t>
  </si>
  <si>
    <t>O507008</t>
  </si>
  <si>
    <t>Obec Dubovany</t>
  </si>
  <si>
    <t>Dubovany 177</t>
  </si>
  <si>
    <t>Dubovany</t>
  </si>
  <si>
    <t>Kornela Mahra 11</t>
  </si>
  <si>
    <t>Ulica Maxima Gorkého 21</t>
  </si>
  <si>
    <t>Spartakovská 5</t>
  </si>
  <si>
    <t>S572</t>
  </si>
  <si>
    <t>Škola s úsmevom, s.r.o.</t>
  </si>
  <si>
    <t>Gorkého 4</t>
  </si>
  <si>
    <t>S363</t>
  </si>
  <si>
    <t>Magdaléna Deáková</t>
  </si>
  <si>
    <t>Súkromné centrum voľného času - Nádszegi Magán Szabadidőközpont</t>
  </si>
  <si>
    <t>Školská 650</t>
  </si>
  <si>
    <t>Cirkevná spojená škola Marianum s vyučovacím jazykom maďarským</t>
  </si>
  <si>
    <t>Biskupa Királya 30</t>
  </si>
  <si>
    <t>Komárno</t>
  </si>
  <si>
    <t>S421</t>
  </si>
  <si>
    <t>ŽIVENA, s.r.o.</t>
  </si>
  <si>
    <t>M. R. Štefánika 147</t>
  </si>
  <si>
    <t>Považská Bystrica</t>
  </si>
  <si>
    <t>Súkromná hotelová akadémia</t>
  </si>
  <si>
    <t>S557</t>
  </si>
  <si>
    <t>AST DENT, s.r.o.</t>
  </si>
  <si>
    <t>Štefánikova ulica 155/1</t>
  </si>
  <si>
    <t>S628</t>
  </si>
  <si>
    <t>BESST, s.r.o.</t>
  </si>
  <si>
    <t>Súkromná základná škola BESST</t>
  </si>
  <si>
    <t>Limbová 3</t>
  </si>
  <si>
    <t>Pomlejská cesta 1</t>
  </si>
  <si>
    <t>O503878</t>
  </si>
  <si>
    <t>Obec Kráľov Brod</t>
  </si>
  <si>
    <t>Salibská 6</t>
  </si>
  <si>
    <t>Kráľov Brod</t>
  </si>
  <si>
    <t>S1155</t>
  </si>
  <si>
    <t>Ateliér Pablo o.z.</t>
  </si>
  <si>
    <t>Zámočnícka 36/1</t>
  </si>
  <si>
    <t>S642</t>
  </si>
  <si>
    <t>Mgr. Juraj Ezechiáš</t>
  </si>
  <si>
    <t>S751</t>
  </si>
  <si>
    <t>Mgr. Balász Deák</t>
  </si>
  <si>
    <t>Súkromné bilingválne gymnázium BESST</t>
  </si>
  <si>
    <t>Limbová 6051/3</t>
  </si>
  <si>
    <t>Nám.sv.Cyrila a Metoda 9</t>
  </si>
  <si>
    <t>J.Mudrocha 1343/19</t>
  </si>
  <si>
    <t>Cirkevná spojená škola</t>
  </si>
  <si>
    <t>Štefánikova 119</t>
  </si>
  <si>
    <t>O501913</t>
  </si>
  <si>
    <t>Obec Štvrtok na Ostrove</t>
  </si>
  <si>
    <t>Základná škola - Alapiskola</t>
  </si>
  <si>
    <t>Školský rad 416/27</t>
  </si>
  <si>
    <t>Štvrtok na Ostrove</t>
  </si>
  <si>
    <t>Súkromná stredná odborná škola obchodu a služieb s vyučovacím jazykom maďarským - Magán Kereskedelmi és Szolgáltatóipari</t>
  </si>
  <si>
    <t>Hlavné námestie 35</t>
  </si>
  <si>
    <t>Bátorove Kosihy</t>
  </si>
  <si>
    <t>S504</t>
  </si>
  <si>
    <t>László Szabó</t>
  </si>
  <si>
    <t>Súkromné gymnázium s vyučovacím jazykom maďarským - Magyar Tanítási Nyelvu Magángimnázium</t>
  </si>
  <si>
    <t>Hlavná 21</t>
  </si>
  <si>
    <t>O504335</t>
  </si>
  <si>
    <t>Obec Dojč</t>
  </si>
  <si>
    <t>Dojč 137</t>
  </si>
  <si>
    <t>Dojč</t>
  </si>
  <si>
    <t>O507121</t>
  </si>
  <si>
    <t>Obec Chtelnica</t>
  </si>
  <si>
    <t>Nám. 1. mája 3</t>
  </si>
  <si>
    <t>Chtelnica</t>
  </si>
  <si>
    <t>S883</t>
  </si>
  <si>
    <t>Aktivity pre deti, o.z.</t>
  </si>
  <si>
    <t>Ulica Františkánska 57/2</t>
  </si>
  <si>
    <t>O503746</t>
  </si>
  <si>
    <t>Obec Dolné Saliby</t>
  </si>
  <si>
    <t>Dolné Saliby 19</t>
  </si>
  <si>
    <t>Dolné Saliby</t>
  </si>
  <si>
    <t>Dolné Saliby 122</t>
  </si>
  <si>
    <t>Lomonosovova 8</t>
  </si>
  <si>
    <t>A. Felcána 4</t>
  </si>
  <si>
    <t>S901</t>
  </si>
  <si>
    <t>Občianske združenie ART BIN</t>
  </si>
  <si>
    <t>Štúrova 421/3</t>
  </si>
  <si>
    <t>S915</t>
  </si>
  <si>
    <t>ADVENTIM n.o.</t>
  </si>
  <si>
    <t>Súkromná stredná odborná škola ADVENTIM - Magán Szakközépiskola ADVENTIM</t>
  </si>
  <si>
    <t>O501727</t>
  </si>
  <si>
    <t>Obec Kvetoslavov</t>
  </si>
  <si>
    <t>Kvetoslavov 266</t>
  </si>
  <si>
    <t>Kvetoslavov</t>
  </si>
  <si>
    <t>S970</t>
  </si>
  <si>
    <t>Felix Trnava</t>
  </si>
  <si>
    <t>Súkromná základná škola Felix</t>
  </si>
  <si>
    <t>Ulica Zavarská 9</t>
  </si>
  <si>
    <t>S568</t>
  </si>
  <si>
    <t>Medzinárodná škola kvality (Quality Schools International)</t>
  </si>
  <si>
    <t>Súkromná spojená škola Quality Schools International</t>
  </si>
  <si>
    <t>Záhradnícka 1006/2</t>
  </si>
  <si>
    <t>Jána Bottu 31</t>
  </si>
  <si>
    <t>Spojena škola</t>
  </si>
  <si>
    <t>Gyulu Szabóa 21</t>
  </si>
  <si>
    <t>Rakovice 25</t>
  </si>
  <si>
    <t>Námestie sv. Martina 5</t>
  </si>
  <si>
    <t>Cirkevná základná škola s materskou školou sv. Jána apoštola s vyučovacím jazykom maďarským - Szent János apostol Egyház</t>
  </si>
  <si>
    <t>Trhovisko 1</t>
  </si>
  <si>
    <t>O502014</t>
  </si>
  <si>
    <t>Obec Vydrany</t>
  </si>
  <si>
    <t>Vydrany 613</t>
  </si>
  <si>
    <t>Vydrany</t>
  </si>
  <si>
    <t>O580473</t>
  </si>
  <si>
    <t>Obec Biely Kostol</t>
  </si>
  <si>
    <t>Bronzová 1</t>
  </si>
  <si>
    <t>Biely Kostol</t>
  </si>
  <si>
    <t>O556114</t>
  </si>
  <si>
    <t>Obec Sekule</t>
  </si>
  <si>
    <t>Sekule 119</t>
  </si>
  <si>
    <t>Sekule</t>
  </si>
  <si>
    <t>Nerudova 13</t>
  </si>
  <si>
    <t>O501492</t>
  </si>
  <si>
    <t>Obec Blatná na Ostrove</t>
  </si>
  <si>
    <t>Blatná na Ostrove 203</t>
  </si>
  <si>
    <t>Blatná na Ostrove</t>
  </si>
  <si>
    <t>O555665</t>
  </si>
  <si>
    <t>Obec Malé Dvorníky</t>
  </si>
  <si>
    <t>Malé Dvorníky 277</t>
  </si>
  <si>
    <t>Malé Dvorníky</t>
  </si>
  <si>
    <t>O501697</t>
  </si>
  <si>
    <t>Obec Kostolné Kračany</t>
  </si>
  <si>
    <t>Šipošovské 514</t>
  </si>
  <si>
    <t>Kostolné Kračany</t>
  </si>
  <si>
    <t>O501719</t>
  </si>
  <si>
    <t>Obec Kútniky</t>
  </si>
  <si>
    <t>Základná škola s materskou školou s vyučovacím jazykom maďarským - Magyar Tanítási Nyelvú Alapiskola és Óvoda</t>
  </si>
  <si>
    <t>Kútniky 644</t>
  </si>
  <si>
    <t>Kútniky</t>
  </si>
  <si>
    <t>O501778</t>
  </si>
  <si>
    <t>Obec Mierovo</t>
  </si>
  <si>
    <t>Mierovo 22</t>
  </si>
  <si>
    <t>Mierovo</t>
  </si>
  <si>
    <t>O501816</t>
  </si>
  <si>
    <t>Obec Ohrady</t>
  </si>
  <si>
    <t>Ohrady 20</t>
  </si>
  <si>
    <t>Ohrady</t>
  </si>
  <si>
    <t>O501972</t>
  </si>
  <si>
    <t>Obec Veľká Paka</t>
  </si>
  <si>
    <t>Veľká Paka 253</t>
  </si>
  <si>
    <t>Veľká Paka</t>
  </si>
  <si>
    <t>O501981</t>
  </si>
  <si>
    <t>Obec Veľké Blahovo</t>
  </si>
  <si>
    <t>Veľké Blahovo 149</t>
  </si>
  <si>
    <t>Veľké Blahovo</t>
  </si>
  <si>
    <t>O503690</t>
  </si>
  <si>
    <t>Obec Čierna Voda</t>
  </si>
  <si>
    <t>Základná škola s vyučovacím jazykom maďarským - Magyar Tannyelvű Alapiskola</t>
  </si>
  <si>
    <t>Čierna Voda 22</t>
  </si>
  <si>
    <t>Čierna Voda</t>
  </si>
  <si>
    <t>O555754</t>
  </si>
  <si>
    <t>Obec Matúškovo</t>
  </si>
  <si>
    <t>Základná škola Janka Matušku</t>
  </si>
  <si>
    <t>Hlavná 525</t>
  </si>
  <si>
    <t>Matúškovo</t>
  </si>
  <si>
    <t>O503860</t>
  </si>
  <si>
    <t>Obec Košúty</t>
  </si>
  <si>
    <t>Základná škola Jerguša Ferka</t>
  </si>
  <si>
    <t>Košúty 27</t>
  </si>
  <si>
    <t>Košúty</t>
  </si>
  <si>
    <t>O503967</t>
  </si>
  <si>
    <t>Obec Pusté Sady</t>
  </si>
  <si>
    <t>Pusté Sady 43</t>
  </si>
  <si>
    <t>Pusté Sady</t>
  </si>
  <si>
    <t>O555789</t>
  </si>
  <si>
    <t>Obec Dolná Streda</t>
  </si>
  <si>
    <t>Základná škola Jána Majku</t>
  </si>
  <si>
    <t>Dolná Streda 695</t>
  </si>
  <si>
    <t>Dolná Streda</t>
  </si>
  <si>
    <t>O504084</t>
  </si>
  <si>
    <t>Obec Topoľnica</t>
  </si>
  <si>
    <t>Topoľnica 2</t>
  </si>
  <si>
    <t>Topoľnica</t>
  </si>
  <si>
    <t>Hlavná 888</t>
  </si>
  <si>
    <t>O504173</t>
  </si>
  <si>
    <t>Obec Vozokany</t>
  </si>
  <si>
    <t>Hlavná 35</t>
  </si>
  <si>
    <t>Vozokany</t>
  </si>
  <si>
    <t>O504327</t>
  </si>
  <si>
    <t>Obec Častkov</t>
  </si>
  <si>
    <t>Častkov 130</t>
  </si>
  <si>
    <t>Častkov</t>
  </si>
  <si>
    <t>O504360</t>
  </si>
  <si>
    <t>Obec Hlboké</t>
  </si>
  <si>
    <t>Športová 259</t>
  </si>
  <si>
    <t>Hlboké</t>
  </si>
  <si>
    <t>O504386</t>
  </si>
  <si>
    <t>Obec Hradište pod Vrátnom</t>
  </si>
  <si>
    <t>Hradište pod Vrátnom 44</t>
  </si>
  <si>
    <t>Hradište pod Vrátnom</t>
  </si>
  <si>
    <t>O504475</t>
  </si>
  <si>
    <t>Obec Koválov</t>
  </si>
  <si>
    <t>Koválov 216</t>
  </si>
  <si>
    <t>Koválov</t>
  </si>
  <si>
    <t>O504491</t>
  </si>
  <si>
    <t>Obec Kuklov</t>
  </si>
  <si>
    <t>Nová 203</t>
  </si>
  <si>
    <t>Kuklov</t>
  </si>
  <si>
    <t>O504602</t>
  </si>
  <si>
    <t>Obec Osuské</t>
  </si>
  <si>
    <t>Výhony 11</t>
  </si>
  <si>
    <t>Osuské</t>
  </si>
  <si>
    <t>O504611</t>
  </si>
  <si>
    <t>Obec Petrova Ves</t>
  </si>
  <si>
    <t>Petrova Ves 90</t>
  </si>
  <si>
    <t>Petrova Ves</t>
  </si>
  <si>
    <t>O504670</t>
  </si>
  <si>
    <t>Obec Popudinské Močidľany</t>
  </si>
  <si>
    <t>Popudinské Močidľany 140</t>
  </si>
  <si>
    <t>Popudinské Močidľany</t>
  </si>
  <si>
    <t>O504882</t>
  </si>
  <si>
    <t>Obec Šajdíkove Humence</t>
  </si>
  <si>
    <t>Šajdíkove Humence 102</t>
  </si>
  <si>
    <t>Šajdíkove Humence</t>
  </si>
  <si>
    <t>O504831</t>
  </si>
  <si>
    <t>Obec Smrdáky</t>
  </si>
  <si>
    <t>Školská 33</t>
  </si>
  <si>
    <t>Smrdáky</t>
  </si>
  <si>
    <t>O504963</t>
  </si>
  <si>
    <t>Obec Vrádište</t>
  </si>
  <si>
    <t>Vrádište 226</t>
  </si>
  <si>
    <t>Vrádište</t>
  </si>
  <si>
    <t>O506982</t>
  </si>
  <si>
    <t>Obec Dolný Lopašov</t>
  </si>
  <si>
    <t>Dolný Lopašov 249</t>
  </si>
  <si>
    <t>Dolný Lopašov</t>
  </si>
  <si>
    <t>O507229</t>
  </si>
  <si>
    <t>Obec Krakovany</t>
  </si>
  <si>
    <t>Školská 318/3</t>
  </si>
  <si>
    <t>Krakovany</t>
  </si>
  <si>
    <t>O507385</t>
  </si>
  <si>
    <t>Obec Ostrov</t>
  </si>
  <si>
    <t>Ostrov 131</t>
  </si>
  <si>
    <t>Ostrov</t>
  </si>
  <si>
    <t>O556572</t>
  </si>
  <si>
    <t>Obec Veľké Orvište</t>
  </si>
  <si>
    <t>Školská 44</t>
  </si>
  <si>
    <t>Veľké Orvište</t>
  </si>
  <si>
    <t>O507679</t>
  </si>
  <si>
    <t>Obec Trebatice</t>
  </si>
  <si>
    <t>Hlavná ulica 239/87</t>
  </si>
  <si>
    <t>Trebatice</t>
  </si>
  <si>
    <t>O507725</t>
  </si>
  <si>
    <t>Obec Veselé</t>
  </si>
  <si>
    <t>Základná škola Štefana Moysesa</t>
  </si>
  <si>
    <t>Veselé 92</t>
  </si>
  <si>
    <t>Veselé</t>
  </si>
  <si>
    <t>O507792</t>
  </si>
  <si>
    <t>Obec Žlkovce</t>
  </si>
  <si>
    <t>Žlkovce 250</t>
  </si>
  <si>
    <t>Žlkovce</t>
  </si>
  <si>
    <t>Hviezdoslavova 4</t>
  </si>
  <si>
    <t>Mliečno 124</t>
  </si>
  <si>
    <t>O504718</t>
  </si>
  <si>
    <t>Obec Prietržka</t>
  </si>
  <si>
    <t>Prietržka 92</t>
  </si>
  <si>
    <t>Prietržka</t>
  </si>
  <si>
    <t>Brnenská 430</t>
  </si>
  <si>
    <t>O504726</t>
  </si>
  <si>
    <t>Obec Prievaly</t>
  </si>
  <si>
    <t>Prievaly 187</t>
  </si>
  <si>
    <t>Prievaly</t>
  </si>
  <si>
    <t>S1122</t>
  </si>
  <si>
    <t>MAKUKI atelier s. r. o.</t>
  </si>
  <si>
    <t>Súkromná základná umelecká škola MAKUKI</t>
  </si>
  <si>
    <t>Ulica Hviezdoslavova 10</t>
  </si>
  <si>
    <t>O501638</t>
  </si>
  <si>
    <t>Obec Hviezdoslavov</t>
  </si>
  <si>
    <t>Školská ulica 51/6</t>
  </si>
  <si>
    <t>TC</t>
  </si>
  <si>
    <t>VTC</t>
  </si>
  <si>
    <t>Trenčiansky samosprávny kraj</t>
  </si>
  <si>
    <t>Ul. 1. mája 1264</t>
  </si>
  <si>
    <t>Púchov</t>
  </si>
  <si>
    <t>Nábr. J. Kalinčiaka 1</t>
  </si>
  <si>
    <t>Prievidza</t>
  </si>
  <si>
    <t>Stredná odborná škola</t>
  </si>
  <si>
    <t>Pruské 294</t>
  </si>
  <si>
    <t>Pruské</t>
  </si>
  <si>
    <t>Športová 41</t>
  </si>
  <si>
    <t>Nové Mesto nad Váhom</t>
  </si>
  <si>
    <t>Komenského 2/1074</t>
  </si>
  <si>
    <t>Partizánske</t>
  </si>
  <si>
    <t>Gymnázium Ľudovíta Štúra</t>
  </si>
  <si>
    <t>1. mája 170/2</t>
  </si>
  <si>
    <t>Dubnica nad Váhom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</si>
  <si>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</si>
  <si>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</si>
  <si>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</si>
  <si>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</si>
  <si>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</si>
  <si>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SNP 413/8</t>
  </si>
  <si>
    <t>Myjava</t>
  </si>
  <si>
    <t>Bzinská 11</t>
  </si>
  <si>
    <t>Staničná 8</t>
  </si>
  <si>
    <t>Obrancov mieru 343/1</t>
  </si>
  <si>
    <t>slovenských partizánov 11</t>
  </si>
  <si>
    <t>Obchodná akadémia Milana Hodžu</t>
  </si>
  <si>
    <t>M. Rázusa 1</t>
  </si>
  <si>
    <t>Jesenského 259/6</t>
  </si>
  <si>
    <t>F. Madvu 2</t>
  </si>
  <si>
    <t>KTC</t>
  </si>
  <si>
    <t>Regionálny úrad školskej správy v Trenčíne</t>
  </si>
  <si>
    <t>Odborné učilište internátne</t>
  </si>
  <si>
    <t>Hviezdoslavova 114/668</t>
  </si>
  <si>
    <t>Ladce</t>
  </si>
  <si>
    <t>Chalmovská 679/1</t>
  </si>
  <si>
    <t>Bystričany</t>
  </si>
  <si>
    <t>Ľudovíta Stárka 12</t>
  </si>
  <si>
    <t>O512842</t>
  </si>
  <si>
    <t>Mesto Považská Bystrica</t>
  </si>
  <si>
    <t>Lánska 2575/92</t>
  </si>
  <si>
    <t>Jilemnického 24</t>
  </si>
  <si>
    <t>M. R. Štefánika 323/1</t>
  </si>
  <si>
    <t>Trenčianska Teplá</t>
  </si>
  <si>
    <t>Stredná športová škola</t>
  </si>
  <si>
    <t>Kožušnícka 2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</si>
  <si>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</si>
  <si>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</si>
  <si>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</si>
  <si>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</si>
  <si>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</si>
  <si>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Športová 675</t>
  </si>
  <si>
    <t>Stará Turá</t>
  </si>
  <si>
    <t>Gymnázium Janka Jesenského</t>
  </si>
  <si>
    <t>Radlinského 665/2</t>
  </si>
  <si>
    <t>Bánovce nad Bebravou</t>
  </si>
  <si>
    <t>Športovcov 341/2</t>
  </si>
  <si>
    <t>Pod Sokolice 14</t>
  </si>
  <si>
    <t>Školská 66</t>
  </si>
  <si>
    <t>Stredná odborná škola letecko - technická</t>
  </si>
  <si>
    <t>Legionárska 160</t>
  </si>
  <si>
    <t>C12</t>
  </si>
  <si>
    <t>Kongregácia Školských sestier de Notre Dame</t>
  </si>
  <si>
    <t>Spojená škola sv. Jozefa</t>
  </si>
  <si>
    <t>Klčové 87</t>
  </si>
  <si>
    <t>SNP 1653/152</t>
  </si>
  <si>
    <t>Úzka 2</t>
  </si>
  <si>
    <t>O505820</t>
  </si>
  <si>
    <t>Mesto Trenčín</t>
  </si>
  <si>
    <t>Kubranská 80</t>
  </si>
  <si>
    <t>O545741</t>
  </si>
  <si>
    <t>Obec Trenčianske Stankovce</t>
  </si>
  <si>
    <t>Základná škola Jána Lipského s materskou školou</t>
  </si>
  <si>
    <t>Trenčianske Stankovce 405</t>
  </si>
  <si>
    <t>Trenčianske Stankovce</t>
  </si>
  <si>
    <t>O506567</t>
  </si>
  <si>
    <t>Obec Trenčianska Turná</t>
  </si>
  <si>
    <t>Základná škola s materskou školou Samuela Timona</t>
  </si>
  <si>
    <t>Trenčianska Turná 30</t>
  </si>
  <si>
    <t>Trenčianska Turná</t>
  </si>
  <si>
    <t>O513903</t>
  </si>
  <si>
    <t>Mesto Bojnice</t>
  </si>
  <si>
    <t>Školská 292/7</t>
  </si>
  <si>
    <t>Bojnice</t>
  </si>
  <si>
    <t>O514071</t>
  </si>
  <si>
    <t>Obec Kanianka</t>
  </si>
  <si>
    <t>SNP 587/4</t>
  </si>
  <si>
    <t>Kanianka</t>
  </si>
  <si>
    <t>O513881</t>
  </si>
  <si>
    <t>Mesto Prievidza</t>
  </si>
  <si>
    <t>Ulica S. Chalupku 313/14</t>
  </si>
  <si>
    <t>O514420</t>
  </si>
  <si>
    <t>Obec Valaská Belá</t>
  </si>
  <si>
    <t>Valaská Belá 242</t>
  </si>
  <si>
    <t>Valaská Belá</t>
  </si>
  <si>
    <t>O514292</t>
  </si>
  <si>
    <t>Obec Oslany</t>
  </si>
  <si>
    <t>Školská 56/9</t>
  </si>
  <si>
    <t>Oslany</t>
  </si>
  <si>
    <t>O513997</t>
  </si>
  <si>
    <t>Mesto Handlová</t>
  </si>
  <si>
    <t>Školská 526/53</t>
  </si>
  <si>
    <t>Handlová</t>
  </si>
  <si>
    <t>Morovnianska cesta 1866/5</t>
  </si>
  <si>
    <t>O513016</t>
  </si>
  <si>
    <t>Mesto Dubnica nad Váhom</t>
  </si>
  <si>
    <t>Základná škola s materskou školou Pavla Demitru</t>
  </si>
  <si>
    <t>Centrum II 87</t>
  </si>
  <si>
    <t>Školská 235/10</t>
  </si>
  <si>
    <t>Slov. partizánov 1133/53</t>
  </si>
  <si>
    <t>O513601</t>
  </si>
  <si>
    <t>Obec Pružina</t>
  </si>
  <si>
    <t>Základná škola Štefana Závodníka</t>
  </si>
  <si>
    <t>Pružina 408</t>
  </si>
  <si>
    <t>Pružina</t>
  </si>
  <si>
    <t>O513474</t>
  </si>
  <si>
    <t>Obec Plevník - Drienové</t>
  </si>
  <si>
    <t>Základná škola Dominika Tatarku</t>
  </si>
  <si>
    <t>Plevník-Drienové 284</t>
  </si>
  <si>
    <t>Plevník-Drienové</t>
  </si>
  <si>
    <t>O513814</t>
  </si>
  <si>
    <t>Obec Záriečie</t>
  </si>
  <si>
    <t>Záriečie 136</t>
  </si>
  <si>
    <t>Záriečie</t>
  </si>
  <si>
    <t>O513610</t>
  </si>
  <si>
    <t>Mesto Púchov</t>
  </si>
  <si>
    <t>Mládežnícka 1434/16</t>
  </si>
  <si>
    <t>O513326</t>
  </si>
  <si>
    <t>Obec Lednické Rovne</t>
  </si>
  <si>
    <t>Základná škola Eduarda Schreibera</t>
  </si>
  <si>
    <t>Schreiberova 372</t>
  </si>
  <si>
    <t>Lednické Rovne</t>
  </si>
  <si>
    <t>O513342</t>
  </si>
  <si>
    <t>Obec Lysá pod Makytou</t>
  </si>
  <si>
    <t>Lysá pod Makytou 44</t>
  </si>
  <si>
    <t>Lysá pod Makytou</t>
  </si>
  <si>
    <t>O505471</t>
  </si>
  <si>
    <t>Obec Slatina nad Bebravou</t>
  </si>
  <si>
    <t>Slatina nad Bebravou 154</t>
  </si>
  <si>
    <t>Slatina nad Bebravou</t>
  </si>
  <si>
    <t>O542652</t>
  </si>
  <si>
    <t>Mesto Bánovce nad Bebravou</t>
  </si>
  <si>
    <t>Školská 1123/29</t>
  </si>
  <si>
    <t>O506338</t>
  </si>
  <si>
    <t>Mesto Nové Mesto nad Váhom</t>
  </si>
  <si>
    <t>Kpt. Nálepku 855</t>
  </si>
  <si>
    <t>Tematínska 2092</t>
  </si>
  <si>
    <t>O504581</t>
  </si>
  <si>
    <t>Mesto Myjava</t>
  </si>
  <si>
    <t>Štúrova 18</t>
  </si>
  <si>
    <t>Viestova 1</t>
  </si>
  <si>
    <t>Bezručova 66</t>
  </si>
  <si>
    <t>Základná umelecká škola Karola Pádivého</t>
  </si>
  <si>
    <t>Nám. SNP 2</t>
  </si>
  <si>
    <t>O506613</t>
  </si>
  <si>
    <t>Mesto Trenčianske Teplice</t>
  </si>
  <si>
    <t>Základná škola Andreja Bagara</t>
  </si>
  <si>
    <t>Štvrť SNP 159/6</t>
  </si>
  <si>
    <t>Trenčianske Teplice</t>
  </si>
  <si>
    <t>Veľkomoravská 12</t>
  </si>
  <si>
    <t>O506559</t>
  </si>
  <si>
    <t>Obec Trenčianska Teplá</t>
  </si>
  <si>
    <t>J. Braneckého 130/15</t>
  </si>
  <si>
    <t>O505315</t>
  </si>
  <si>
    <t>Mesto Partizánske</t>
  </si>
  <si>
    <t>Veľká Okružná 1089/19</t>
  </si>
  <si>
    <t>O513440</t>
  </si>
  <si>
    <t>Mesto Nová Dubnica</t>
  </si>
  <si>
    <t>Janka Kráľa 1</t>
  </si>
  <si>
    <t>Nová Dubnica</t>
  </si>
  <si>
    <t>Radlinského ul. 1605/16</t>
  </si>
  <si>
    <t>Gen. Svobodu 1273/73</t>
  </si>
  <si>
    <t>Námestie baníkov 10/20</t>
  </si>
  <si>
    <t>Pivovarská 455/62</t>
  </si>
  <si>
    <t>Ilava</t>
  </si>
  <si>
    <t>Športovcov 1461/17</t>
  </si>
  <si>
    <t>Nábr. J. Kalinčiaka 4</t>
  </si>
  <si>
    <t>Pod hájom 967</t>
  </si>
  <si>
    <t>Centrum I 32</t>
  </si>
  <si>
    <t>Komenského 652/50</t>
  </si>
  <si>
    <t>Gorazdova 1174/2</t>
  </si>
  <si>
    <t>Sídl. Stred 44/1</t>
  </si>
  <si>
    <t>Slovanská 1415/7</t>
  </si>
  <si>
    <t>Sídl. SNP 1484</t>
  </si>
  <si>
    <t>Nemocničná 987/2</t>
  </si>
  <si>
    <t>O542733</t>
  </si>
  <si>
    <t>Obec Bošany</t>
  </si>
  <si>
    <t>Školská 14</t>
  </si>
  <si>
    <t>Bošany</t>
  </si>
  <si>
    <t>O513385</t>
  </si>
  <si>
    <t>Obec Mikušovce</t>
  </si>
  <si>
    <t>Mikušovce 16</t>
  </si>
  <si>
    <t>Mikušovce</t>
  </si>
  <si>
    <t>O513253</t>
  </si>
  <si>
    <t>Obec Košeca</t>
  </si>
  <si>
    <t>Školská ulica 243/1</t>
  </si>
  <si>
    <t>Košeca</t>
  </si>
  <si>
    <t>O513156</t>
  </si>
  <si>
    <t>Mesto Ilava</t>
  </si>
  <si>
    <t>Medňanská 514/5</t>
  </si>
  <si>
    <t>O512885</t>
  </si>
  <si>
    <t>Obec Bolešov</t>
  </si>
  <si>
    <t>Bolešov 276</t>
  </si>
  <si>
    <t>Bolešov</t>
  </si>
  <si>
    <t>O513598</t>
  </si>
  <si>
    <t>Obec Pruské</t>
  </si>
  <si>
    <t>Základná škola s materskou školou Hugolína Gavloviča</t>
  </si>
  <si>
    <t>Školská 369</t>
  </si>
  <si>
    <t>Bratislavská 435/12</t>
  </si>
  <si>
    <t>O513296</t>
  </si>
  <si>
    <t>Obec Ladce</t>
  </si>
  <si>
    <t>Vážska 399/5</t>
  </si>
  <si>
    <t>O505897</t>
  </si>
  <si>
    <t>Obec Bzince pod Javorinou</t>
  </si>
  <si>
    <t>Základná škola s materskou školou národnej umelkyne Ľudmily Podjavorinskej</t>
  </si>
  <si>
    <t>Školská 346/31</t>
  </si>
  <si>
    <t>Bzince pod Javorinou</t>
  </si>
  <si>
    <t>O506184</t>
  </si>
  <si>
    <t>Obec Lubina</t>
  </si>
  <si>
    <t>Základná škola s materskou školou Samuela Štúra</t>
  </si>
  <si>
    <t>Lubina 1</t>
  </si>
  <si>
    <t>Lubina</t>
  </si>
  <si>
    <t>O506524</t>
  </si>
  <si>
    <t>Mesto Stará Turá</t>
  </si>
  <si>
    <t>Hurbanova 128/25</t>
  </si>
  <si>
    <t>O506265</t>
  </si>
  <si>
    <t>Obec Moravské Lieskové</t>
  </si>
  <si>
    <t>Moravské Lieskové 252</t>
  </si>
  <si>
    <t>Moravské Lieskové</t>
  </si>
  <si>
    <t>Odborárska 1374</t>
  </si>
  <si>
    <t>O506125</t>
  </si>
  <si>
    <t>Obec Kočovce</t>
  </si>
  <si>
    <t>Kočovce 380</t>
  </si>
  <si>
    <t>Kočovce</t>
  </si>
  <si>
    <t>O505846</t>
  </si>
  <si>
    <t>Obec Beckov</t>
  </si>
  <si>
    <t>Základná škola s materskou školou J. M. Hurbana</t>
  </si>
  <si>
    <t>Beckov 410</t>
  </si>
  <si>
    <t>Beckov</t>
  </si>
  <si>
    <t>O506401</t>
  </si>
  <si>
    <t>Obec Pobedim</t>
  </si>
  <si>
    <t>Základná škola s materskou školou Jána Hollého</t>
  </si>
  <si>
    <t>Pobedim 433</t>
  </si>
  <si>
    <t>Pobedim</t>
  </si>
  <si>
    <t>O506427</t>
  </si>
  <si>
    <t>Obec Podolie</t>
  </si>
  <si>
    <t>Podolie 804</t>
  </si>
  <si>
    <t>Podolie</t>
  </si>
  <si>
    <t>O506001</t>
  </si>
  <si>
    <t>Obec Horná Streda</t>
  </si>
  <si>
    <t>Horná Streda 391</t>
  </si>
  <si>
    <t>Horná Streda</t>
  </si>
  <si>
    <t>O505901</t>
  </si>
  <si>
    <t>Obec Čachtice</t>
  </si>
  <si>
    <t>Základná škola Štvrtej sednice Tatrína</t>
  </si>
  <si>
    <t>Pionierska 34/351</t>
  </si>
  <si>
    <t>Čachtice</t>
  </si>
  <si>
    <t>O506206</t>
  </si>
  <si>
    <t>Obec Lúka</t>
  </si>
  <si>
    <t>Lúka 135</t>
  </si>
  <si>
    <t>Lúka</t>
  </si>
  <si>
    <t>O513318</t>
  </si>
  <si>
    <t>Obec Lednica</t>
  </si>
  <si>
    <t>Lednica 350</t>
  </si>
  <si>
    <t>Lednica</t>
  </si>
  <si>
    <t>O500348</t>
  </si>
  <si>
    <t>Obec Zubák</t>
  </si>
  <si>
    <t>Zubák 192</t>
  </si>
  <si>
    <t>Zubák</t>
  </si>
  <si>
    <t>Základná škola Rudolfa Jašíka</t>
  </si>
  <si>
    <t>Obuvnícka 432/23</t>
  </si>
  <si>
    <t>Malinovského 1160/31</t>
  </si>
  <si>
    <t>O543047</t>
  </si>
  <si>
    <t>Obec Klátova Nová Ves</t>
  </si>
  <si>
    <t>Klátova Nová Ves 351</t>
  </si>
  <si>
    <t>Klátova Nová Ves</t>
  </si>
  <si>
    <t>O505463</t>
  </si>
  <si>
    <t>Obec Skačany</t>
  </si>
  <si>
    <t>Skačany 539</t>
  </si>
  <si>
    <t>Skačany</t>
  </si>
  <si>
    <t>Základná škola Radovana Kaufmana</t>
  </si>
  <si>
    <t>Nádražná 955</t>
  </si>
  <si>
    <t>Športovcov 372/21</t>
  </si>
  <si>
    <t>O543004</t>
  </si>
  <si>
    <t>Obec Chynorany</t>
  </si>
  <si>
    <t>Základná škola Valentína Beniaka s materskou školou</t>
  </si>
  <si>
    <t>Školská 186/13</t>
  </si>
  <si>
    <t>Chynorany</t>
  </si>
  <si>
    <t>O505803</t>
  </si>
  <si>
    <t>Obec Žabokreky nad Nitrou</t>
  </si>
  <si>
    <t>Školská 219</t>
  </si>
  <si>
    <t>Žabokreky nad Nitrou</t>
  </si>
  <si>
    <t>O505722</t>
  </si>
  <si>
    <t>Obec Veľké Uherce</t>
  </si>
  <si>
    <t>Veľké Uherce 145</t>
  </si>
  <si>
    <t>Veľké Uherce</t>
  </si>
  <si>
    <t>O512851</t>
  </si>
  <si>
    <t>Obec Beluša</t>
  </si>
  <si>
    <t>Slatinská 3</t>
  </si>
  <si>
    <t>Beluša</t>
  </si>
  <si>
    <t>Slovanská 330/23</t>
  </si>
  <si>
    <t>O513008</t>
  </si>
  <si>
    <t>Obec Domaniža</t>
  </si>
  <si>
    <t>Domaniža 103</t>
  </si>
  <si>
    <t>Domaniža</t>
  </si>
  <si>
    <t>O512966</t>
  </si>
  <si>
    <t>Obec Dolná Mariková</t>
  </si>
  <si>
    <t>Dolná Mariková 470</t>
  </si>
  <si>
    <t>Dolná Mariková</t>
  </si>
  <si>
    <t>O505943</t>
  </si>
  <si>
    <t>Obec Dolná Súča</t>
  </si>
  <si>
    <t>Základná škola s materskou školou Rudolfa Hečku</t>
  </si>
  <si>
    <t>Dolná Súča 252</t>
  </si>
  <si>
    <t>Dolná Súča</t>
  </si>
  <si>
    <t>O506010</t>
  </si>
  <si>
    <t>Obec Horná Súča</t>
  </si>
  <si>
    <t>Základná škola s materskou školou Michala Rešetku</t>
  </si>
  <si>
    <t>Horná Súča 242</t>
  </si>
  <si>
    <t>Horná Súča</t>
  </si>
  <si>
    <t>O505960</t>
  </si>
  <si>
    <t>Obec Drietoma</t>
  </si>
  <si>
    <t>Drietoma 453</t>
  </si>
  <si>
    <t>Drietoma</t>
  </si>
  <si>
    <t>O506273</t>
  </si>
  <si>
    <t>Obec Motešice</t>
  </si>
  <si>
    <t>Motešice 77</t>
  </si>
  <si>
    <t>Motešice</t>
  </si>
  <si>
    <t>O506036</t>
  </si>
  <si>
    <t>Obec Horné Srnie</t>
  </si>
  <si>
    <t>Základná škola s materskou školou Václava Mitúcha</t>
  </si>
  <si>
    <t>Školská 368/2</t>
  </si>
  <si>
    <t>Horné Srnie</t>
  </si>
  <si>
    <t>O506281</t>
  </si>
  <si>
    <t>Mesto Nemšová</t>
  </si>
  <si>
    <t>Janka Palu 2</t>
  </si>
  <si>
    <t>Nemšová</t>
  </si>
  <si>
    <t>O506354</t>
  </si>
  <si>
    <t>Obec Omšenie</t>
  </si>
  <si>
    <t>Omšenie 629</t>
  </si>
  <si>
    <t>Omšenie</t>
  </si>
  <si>
    <t>Na dolinách 27</t>
  </si>
  <si>
    <t>O506508</t>
  </si>
  <si>
    <t>Obec Soblahov</t>
  </si>
  <si>
    <t>Soblahov 404</t>
  </si>
  <si>
    <t>Soblahov</t>
  </si>
  <si>
    <t>Dlhé Hony 1</t>
  </si>
  <si>
    <t>Novomeského 11</t>
  </si>
  <si>
    <t>O506532</t>
  </si>
  <si>
    <t>Obec Svinná</t>
  </si>
  <si>
    <t>Svinná 131</t>
  </si>
  <si>
    <t>Svinná</t>
  </si>
  <si>
    <t>O506591</t>
  </si>
  <si>
    <t>Obec Trenčianske Jastrabie</t>
  </si>
  <si>
    <t>Trenčianske Jastrabie 115</t>
  </si>
  <si>
    <t>Trenčianske Jastrabie</t>
  </si>
  <si>
    <t>O545686</t>
  </si>
  <si>
    <t>Obec Melčice - Lieskové</t>
  </si>
  <si>
    <t>Základná škola s materskou školou Jána Smreka</t>
  </si>
  <si>
    <t>Melčice-Lieskové 377</t>
  </si>
  <si>
    <t>Melčice-Lieskové</t>
  </si>
  <si>
    <t>Východná 9</t>
  </si>
  <si>
    <t>O513911</t>
  </si>
  <si>
    <t>Obec Bystričany</t>
  </si>
  <si>
    <t>M. Nešporu 12/1</t>
  </si>
  <si>
    <t>O513938</t>
  </si>
  <si>
    <t>Obec Čavoj</t>
  </si>
  <si>
    <t>Čavoj 35</t>
  </si>
  <si>
    <t>Čavoj</t>
  </si>
  <si>
    <t>O514021</t>
  </si>
  <si>
    <t>Obec Chrenovec - Brusno</t>
  </si>
  <si>
    <t>Základná škola Gašpara Drozda s materskou školou</t>
  </si>
  <si>
    <t>Chrenovec-Brusno 395</t>
  </si>
  <si>
    <t>Chrenovec-Brusno</t>
  </si>
  <si>
    <t>O513962</t>
  </si>
  <si>
    <t>Obec Diviaky nad Nitricou</t>
  </si>
  <si>
    <t>Diviaky nad Nitricou 121</t>
  </si>
  <si>
    <t>Diviaky nad Nitricou</t>
  </si>
  <si>
    <t>O513989</t>
  </si>
  <si>
    <t>Obec Dolné Vestenice</t>
  </si>
  <si>
    <t>Ľ. Štúra 71/1</t>
  </si>
  <si>
    <t>Dolné Vestenice</t>
  </si>
  <si>
    <t>O514004</t>
  </si>
  <si>
    <t>Obec Horná Ves</t>
  </si>
  <si>
    <t>Horná Ves 360</t>
  </si>
  <si>
    <t>Horná Ves</t>
  </si>
  <si>
    <t>O514063</t>
  </si>
  <si>
    <t>Obec Kamenec pod Vtáčnikom</t>
  </si>
  <si>
    <t>Školská 192/8</t>
  </si>
  <si>
    <t>Kamenec pod Vtáčnikom</t>
  </si>
  <si>
    <t>O514110</t>
  </si>
  <si>
    <t>Obec Koš</t>
  </si>
  <si>
    <t>Nová 525</t>
  </si>
  <si>
    <t>Koš</t>
  </si>
  <si>
    <t>O514128</t>
  </si>
  <si>
    <t>Obec Lazany</t>
  </si>
  <si>
    <t>Lazany 423</t>
  </si>
  <si>
    <t>Lazany</t>
  </si>
  <si>
    <t>O514136</t>
  </si>
  <si>
    <t>Obec Lehota pod Vtáčnikom</t>
  </si>
  <si>
    <t>Školská 766/2</t>
  </si>
  <si>
    <t>Lehota pod Vtáčnikom</t>
  </si>
  <si>
    <t>O514209</t>
  </si>
  <si>
    <t>Obec Nedožery - Brezany</t>
  </si>
  <si>
    <t>Základná škola s materskou školou Vavrinca Benedikta</t>
  </si>
  <si>
    <t>Ul. Družby 339/2</t>
  </si>
  <si>
    <t>Nedožery-Brezany</t>
  </si>
  <si>
    <t>O514233</t>
  </si>
  <si>
    <t>Obec Nitrianske Rudno</t>
  </si>
  <si>
    <t>Školská 492/15</t>
  </si>
  <si>
    <t>Nitrianske Rudno</t>
  </si>
  <si>
    <t>O514250</t>
  </si>
  <si>
    <t>Obec Nitrica</t>
  </si>
  <si>
    <t>Nitrica 41</t>
  </si>
  <si>
    <t>Nitrica</t>
  </si>
  <si>
    <t>O514268</t>
  </si>
  <si>
    <t>Mesto Nováky</t>
  </si>
  <si>
    <t>Pribinova 123/9</t>
  </si>
  <si>
    <t>Nováky</t>
  </si>
  <si>
    <t>Mariánska ulica 554/19</t>
  </si>
  <si>
    <t>O514357</t>
  </si>
  <si>
    <t>Obec Ráztočno</t>
  </si>
  <si>
    <t>Komenského 428/43</t>
  </si>
  <si>
    <t>Ráztočno</t>
  </si>
  <si>
    <t>O514454</t>
  </si>
  <si>
    <t>Obec Zemianske Kostoľany</t>
  </si>
  <si>
    <t>J. A. Komenského 161/6</t>
  </si>
  <si>
    <t>Zemianske Kostoľany</t>
  </si>
  <si>
    <t>Sládkovičova 191/12</t>
  </si>
  <si>
    <t>Námestie baníkov 3</t>
  </si>
  <si>
    <t>J. C. Hronského 356/2</t>
  </si>
  <si>
    <t>Centrum voľného času JUNIOR</t>
  </si>
  <si>
    <t>Školská 9</t>
  </si>
  <si>
    <t>Hodžova 37</t>
  </si>
  <si>
    <t>Mierové námestie 255/27</t>
  </si>
  <si>
    <t>O514225</t>
  </si>
  <si>
    <t>Obec Nitrianske Pravno</t>
  </si>
  <si>
    <t>Spojená škola - Grundschule mit Kindergarten</t>
  </si>
  <si>
    <t>Školská 370/19</t>
  </si>
  <si>
    <t>Nitrianske Pravno</t>
  </si>
  <si>
    <t>Ulica energetikov 242/39</t>
  </si>
  <si>
    <t>Rastislavova ulica 416/4</t>
  </si>
  <si>
    <t>Základná umelecká škola Ladislava Stančeka</t>
  </si>
  <si>
    <t>Rastislavova ulica 745/13</t>
  </si>
  <si>
    <t>Ulica K. Novackého 14</t>
  </si>
  <si>
    <t>O504971</t>
  </si>
  <si>
    <t>Obec Vrbovce</t>
  </si>
  <si>
    <t>Vrbovce 147</t>
  </si>
  <si>
    <t>Vrbovce</t>
  </si>
  <si>
    <t>O504262</t>
  </si>
  <si>
    <t>Mesto Brezová pod Bradlom</t>
  </si>
  <si>
    <t>Dolné lúky 357</t>
  </si>
  <si>
    <t>Brezová pod Bradlom</t>
  </si>
  <si>
    <t>O505455</t>
  </si>
  <si>
    <t>Obec Rybany</t>
  </si>
  <si>
    <t>Rybany 355</t>
  </si>
  <si>
    <t>Rybany</t>
  </si>
  <si>
    <t>Gorazdova 1319/6</t>
  </si>
  <si>
    <t>Duklianska 1</t>
  </si>
  <si>
    <t>O506150</t>
  </si>
  <si>
    <t>Obec Krajné</t>
  </si>
  <si>
    <t>Krajné 173</t>
  </si>
  <si>
    <t>Krajné</t>
  </si>
  <si>
    <t>Základná umelecká škola Dezidera Kardoša</t>
  </si>
  <si>
    <t>Novomeského 3</t>
  </si>
  <si>
    <t>J. A. Komenského 1290/1</t>
  </si>
  <si>
    <t>Partizánska 6</t>
  </si>
  <si>
    <t>O505790</t>
  </si>
  <si>
    <t>Obec Zlatníky</t>
  </si>
  <si>
    <t>Zlatníky 62</t>
  </si>
  <si>
    <t>Zlatníky</t>
  </si>
  <si>
    <t>O505552</t>
  </si>
  <si>
    <t>Obec Šišov</t>
  </si>
  <si>
    <t>Šišov 74</t>
  </si>
  <si>
    <t>Šišov</t>
  </si>
  <si>
    <t>O505625</t>
  </si>
  <si>
    <t>Obec Uhrovec</t>
  </si>
  <si>
    <t>Uhrovec</t>
  </si>
  <si>
    <t>Športovcov 904/9</t>
  </si>
  <si>
    <t>P. O. Hviezdoslava 13/4</t>
  </si>
  <si>
    <t>Horný rad 566/89</t>
  </si>
  <si>
    <t>Pod hájom 1356</t>
  </si>
  <si>
    <t>Gen. M.R. Štefánika 355/4</t>
  </si>
  <si>
    <t>Štúrova 590</t>
  </si>
  <si>
    <t>O542873</t>
  </si>
  <si>
    <t>Obec Dvorec</t>
  </si>
  <si>
    <t>Dvorec 63</t>
  </si>
  <si>
    <t>Dvorec</t>
  </si>
  <si>
    <t>O505978</t>
  </si>
  <si>
    <t>Obec Dubodiel</t>
  </si>
  <si>
    <t>Dubodiel 335</t>
  </si>
  <si>
    <t>Dubodiel</t>
  </si>
  <si>
    <t>O513300</t>
  </si>
  <si>
    <t>Obec Lazy pod Makytou</t>
  </si>
  <si>
    <t>Lazy pod Makytou 148</t>
  </si>
  <si>
    <t>Lazy pod Makytou</t>
  </si>
  <si>
    <t>O506087</t>
  </si>
  <si>
    <t>Obec Chocholná - Velčice</t>
  </si>
  <si>
    <t>Chocholná-Velčice 313</t>
  </si>
  <si>
    <t>Chocholná-Velčice</t>
  </si>
  <si>
    <t>O513741</t>
  </si>
  <si>
    <t>Obec Udiča</t>
  </si>
  <si>
    <t>Udiča 248</t>
  </si>
  <si>
    <t>Udiča</t>
  </si>
  <si>
    <t>O505935</t>
  </si>
  <si>
    <t>Obec Dolná Poruba</t>
  </si>
  <si>
    <t>Dolná Poruba 88</t>
  </si>
  <si>
    <t>Dolná Poruba</t>
  </si>
  <si>
    <t>O506095</t>
  </si>
  <si>
    <t>Obec Ivanovce</t>
  </si>
  <si>
    <t>Ivanovce 18</t>
  </si>
  <si>
    <t>Ivanovce</t>
  </si>
  <si>
    <t>O506141</t>
  </si>
  <si>
    <t>Obec Kostolné</t>
  </si>
  <si>
    <t>Kostolné 263</t>
  </si>
  <si>
    <t>Kostolné</t>
  </si>
  <si>
    <t>Dolná štvrť 368/23</t>
  </si>
  <si>
    <t>O514144</t>
  </si>
  <si>
    <t>Obec Liešťany</t>
  </si>
  <si>
    <t>Liešťany 192</t>
  </si>
  <si>
    <t>Liešťany</t>
  </si>
  <si>
    <t>O518913</t>
  </si>
  <si>
    <t>Obec Sverepec</t>
  </si>
  <si>
    <t>Sverepec 240</t>
  </si>
  <si>
    <t>Sverepec</t>
  </si>
  <si>
    <t>O513920</t>
  </si>
  <si>
    <t>Obec Cigeľ</t>
  </si>
  <si>
    <t>Cigeľ 276</t>
  </si>
  <si>
    <t>Cigeľ</t>
  </si>
  <si>
    <t>O506478</t>
  </si>
  <si>
    <t>Obec Selec</t>
  </si>
  <si>
    <t>Selec 183</t>
  </si>
  <si>
    <t>Selec</t>
  </si>
  <si>
    <t>S1120</t>
  </si>
  <si>
    <t>Akadémia kvality života</t>
  </si>
  <si>
    <t>Skalka nad Váhom 117</t>
  </si>
  <si>
    <t>Skalka nad Váhom</t>
  </si>
  <si>
    <t>O513091</t>
  </si>
  <si>
    <t>Obec Horná Poruba</t>
  </si>
  <si>
    <t>Horná Poruba 84</t>
  </si>
  <si>
    <t>Horná Poruba</t>
  </si>
  <si>
    <t>O513351</t>
  </si>
  <si>
    <t>Obec Košecké Podhradie</t>
  </si>
  <si>
    <t>Košecké Podhradie 301</t>
  </si>
  <si>
    <t>Košecké Podhradie</t>
  </si>
  <si>
    <t>O505919</t>
  </si>
  <si>
    <t>Obec Častkovce</t>
  </si>
  <si>
    <t>Častkovce 157</t>
  </si>
  <si>
    <t>Častkovce</t>
  </si>
  <si>
    <t>O513954</t>
  </si>
  <si>
    <t>Obec Diviacka Nová Ves</t>
  </si>
  <si>
    <t>Diviacka Nová Ves 260</t>
  </si>
  <si>
    <t>Diviacka Nová Ves</t>
  </si>
  <si>
    <t>O506648</t>
  </si>
  <si>
    <t>Obec Veľká Hradná</t>
  </si>
  <si>
    <t>Veľká Hradná 299</t>
  </si>
  <si>
    <t>Veľká Hradná</t>
  </si>
  <si>
    <t>Bilingválne slovensko - španielske gymnázium</t>
  </si>
  <si>
    <t>Štúrova ulica 2590/31A</t>
  </si>
  <si>
    <t>O512940</t>
  </si>
  <si>
    <t>Obec Dohňany</t>
  </si>
  <si>
    <t>Dohňany 468</t>
  </si>
  <si>
    <t>Dohňany</t>
  </si>
  <si>
    <t>Partizánska cesta 76</t>
  </si>
  <si>
    <t>Stredná priemyselná škola stavebná Emila Belluša</t>
  </si>
  <si>
    <t>Staničná 4</t>
  </si>
  <si>
    <t>C49</t>
  </si>
  <si>
    <t>Rímskokatolícka cirkev, Farnosť Beluša</t>
  </si>
  <si>
    <t>Cirkevné centrum voľného času</t>
  </si>
  <si>
    <t>Farská 1158</t>
  </si>
  <si>
    <t>S357</t>
  </si>
  <si>
    <t>SPORT SCHOOL, s.r.o.</t>
  </si>
  <si>
    <t>Sídlisko SNP 6</t>
  </si>
  <si>
    <t>S392</t>
  </si>
  <si>
    <t>Občianske združenie AMOS Trenčín</t>
  </si>
  <si>
    <t>Zlatovská cesta 35</t>
  </si>
  <si>
    <t>O513946</t>
  </si>
  <si>
    <t>Obec Čereňany</t>
  </si>
  <si>
    <t>Školská 375/23</t>
  </si>
  <si>
    <t>Čereňany</t>
  </si>
  <si>
    <t>S388</t>
  </si>
  <si>
    <t>Združenie LAURA</t>
  </si>
  <si>
    <t>Súkromné centrum voľného času Laura</t>
  </si>
  <si>
    <t>Sídl. Pod kaštieľom 639/3</t>
  </si>
  <si>
    <t>O514241</t>
  </si>
  <si>
    <t>Obec Nitrianske Sučany</t>
  </si>
  <si>
    <t>Základná škola s materskou školou Fraňa Madvu</t>
  </si>
  <si>
    <t>Nitrianske Sučany 352</t>
  </si>
  <si>
    <t>Nitrianske Sučany</t>
  </si>
  <si>
    <t>Lipová 8</t>
  </si>
  <si>
    <t>O506109</t>
  </si>
  <si>
    <t>Obec Kálnica</t>
  </si>
  <si>
    <t>Kálnica 385</t>
  </si>
  <si>
    <t>Kálnica</t>
  </si>
  <si>
    <t>Bratislavská 439/18</t>
  </si>
  <si>
    <t>T. Vansovej 32</t>
  </si>
  <si>
    <t>Slov. partizánov 1129/49</t>
  </si>
  <si>
    <t>S506</t>
  </si>
  <si>
    <t>Tanečná skupina VOLCANO, občianske združenie</t>
  </si>
  <si>
    <t>Súkromná Základná umelecká škola VOLCANO</t>
  </si>
  <si>
    <t>S255</t>
  </si>
  <si>
    <t>Ing. Juraj Valuch - ARS AKADEMY</t>
  </si>
  <si>
    <t>Súkromná základná umelecká škola ARS AKADEMY</t>
  </si>
  <si>
    <t>Veľké Uherce 137</t>
  </si>
  <si>
    <t>S596</t>
  </si>
  <si>
    <t>Karolína Kosecová - Diamonds</t>
  </si>
  <si>
    <t>Súkromná základná umelecká škola Diamonds</t>
  </si>
  <si>
    <t>Opatovce nad Nitrou 618</t>
  </si>
  <si>
    <t>Opatovce nad Nitrou</t>
  </si>
  <si>
    <t>m. č. Považská Teplá 181</t>
  </si>
  <si>
    <t>Považské Podhradie 169</t>
  </si>
  <si>
    <t>O513776</t>
  </si>
  <si>
    <t>Obec Visolaje</t>
  </si>
  <si>
    <t>Visolaje 150</t>
  </si>
  <si>
    <t>Visolaje</t>
  </si>
  <si>
    <t>S774</t>
  </si>
  <si>
    <t>Občianske združenie Eškola</t>
  </si>
  <si>
    <t>Súkromná spojená škola</t>
  </si>
  <si>
    <t>M. Falešníka 6</t>
  </si>
  <si>
    <t>O504866</t>
  </si>
  <si>
    <t>Obec Stará Myjava</t>
  </si>
  <si>
    <t>Stará Myjava 141</t>
  </si>
  <si>
    <t>Stará Myjava</t>
  </si>
  <si>
    <t>O512915</t>
  </si>
  <si>
    <t>Obec Brvnište</t>
  </si>
  <si>
    <t>Brvnište 388</t>
  </si>
  <si>
    <t>Brvnište</t>
  </si>
  <si>
    <t>S1098</t>
  </si>
  <si>
    <t>Akadémia vzdelávania Prievidza s.r.o.</t>
  </si>
  <si>
    <t>Bakalárska 2</t>
  </si>
  <si>
    <t>Stredná odborná škola Jána Antonína Baťu</t>
  </si>
  <si>
    <t>Námestie SNP 5</t>
  </si>
  <si>
    <t>Továrenská 63/1</t>
  </si>
  <si>
    <t>Ul. J. Kollára 3</t>
  </si>
  <si>
    <t>Školská 386/1</t>
  </si>
  <si>
    <t>Ulica P. Dobšinského 746/</t>
  </si>
  <si>
    <t>Malonecpalská ulica 206/3</t>
  </si>
  <si>
    <t>Turá Lúka 131</t>
  </si>
  <si>
    <t>O513466</t>
  </si>
  <si>
    <t>Obec Papradno</t>
  </si>
  <si>
    <t>Papradno 312</t>
  </si>
  <si>
    <t>Papradno</t>
  </si>
  <si>
    <t>Základná škola s materskou školou pre deti a žiakov s narušenou komunikačnou schopnosťou internátna</t>
  </si>
  <si>
    <t>Brezolupy 30</t>
  </si>
  <si>
    <t>Brezolupy</t>
  </si>
  <si>
    <t>O506443</t>
  </si>
  <si>
    <t>Obec Považany</t>
  </si>
  <si>
    <t>Základná škola s materskou školou kardinála A. Rudnaya</t>
  </si>
  <si>
    <t>Považany 216</t>
  </si>
  <si>
    <t>Považany</t>
  </si>
  <si>
    <t>Vinohradnícka 8A</t>
  </si>
  <si>
    <t>Rastislavova 332</t>
  </si>
  <si>
    <t>I.Krasku 491</t>
  </si>
  <si>
    <t>S798</t>
  </si>
  <si>
    <t>AUTIS</t>
  </si>
  <si>
    <t>Súkromná základná škola pre žiakov s autizmom</t>
  </si>
  <si>
    <t>L.Novomeského 11</t>
  </si>
  <si>
    <t>O557471</t>
  </si>
  <si>
    <t>Obec Streženice</t>
  </si>
  <si>
    <t>Hlavná 83</t>
  </si>
  <si>
    <t>Streženice</t>
  </si>
  <si>
    <t>O505871</t>
  </si>
  <si>
    <t>Obec Bošáca</t>
  </si>
  <si>
    <t>Bošáca 396</t>
  </si>
  <si>
    <t>Bošáca</t>
  </si>
  <si>
    <t>S656</t>
  </si>
  <si>
    <t>JUDr. Jana Michaličková</t>
  </si>
  <si>
    <t>Hummelova 4</t>
  </si>
  <si>
    <t>S587</t>
  </si>
  <si>
    <t>Vedecko-náučné centrum FUTURUM, n.o.</t>
  </si>
  <si>
    <t>Súkromná základná škola FUTURUM</t>
  </si>
  <si>
    <t>Moyzesova 5</t>
  </si>
  <si>
    <t>S058</t>
  </si>
  <si>
    <t>EDEN, o. z.</t>
  </si>
  <si>
    <t>SNP 366/96</t>
  </si>
  <si>
    <t>O513121</t>
  </si>
  <si>
    <t>Obec Horovce</t>
  </si>
  <si>
    <t>Horovce 79</t>
  </si>
  <si>
    <t>Horovce</t>
  </si>
  <si>
    <t>O504254</t>
  </si>
  <si>
    <t>Obec Brestovec</t>
  </si>
  <si>
    <t>Brestovec 147</t>
  </si>
  <si>
    <t>Brestovec</t>
  </si>
  <si>
    <t>O504467</t>
  </si>
  <si>
    <t>Obec Košariská</t>
  </si>
  <si>
    <t>Základná škola M. R. Štefánika</t>
  </si>
  <si>
    <t>Košariská 81</t>
  </si>
  <si>
    <t>Košariská</t>
  </si>
  <si>
    <t>O504793</t>
  </si>
  <si>
    <t>Obec Rudník</t>
  </si>
  <si>
    <t>Rudník 2</t>
  </si>
  <si>
    <t>Rudník</t>
  </si>
  <si>
    <t>O542962</t>
  </si>
  <si>
    <t>Obec Hradište</t>
  </si>
  <si>
    <t>Hradište 277</t>
  </si>
  <si>
    <t>Hradište</t>
  </si>
  <si>
    <t>O505307</t>
  </si>
  <si>
    <t>Obec Ostratice</t>
  </si>
  <si>
    <t>Ostratice 188</t>
  </si>
  <si>
    <t>Ostratice</t>
  </si>
  <si>
    <t>O505731</t>
  </si>
  <si>
    <t>Obec Veľký Klíž</t>
  </si>
  <si>
    <t>Veľký Klíž 106</t>
  </si>
  <si>
    <t>Veľký Klíž</t>
  </si>
  <si>
    <t>O505854</t>
  </si>
  <si>
    <t>Obec Bobot</t>
  </si>
  <si>
    <t>Bobot 63</t>
  </si>
  <si>
    <t>Bobot</t>
  </si>
  <si>
    <t>O506231</t>
  </si>
  <si>
    <t>Obec Mníchova Lehota</t>
  </si>
  <si>
    <t>Mníchova Lehota 85</t>
  </si>
  <si>
    <t>Mníchova Lehota</t>
  </si>
  <si>
    <t>O506290</t>
  </si>
  <si>
    <t>Obec Neporadza</t>
  </si>
  <si>
    <t>Neporadza 132</t>
  </si>
  <si>
    <t>Neporadza</t>
  </si>
  <si>
    <t>O506630</t>
  </si>
  <si>
    <t>Obec Vaďovce</t>
  </si>
  <si>
    <t>Vaďovce 93</t>
  </si>
  <si>
    <t>Vaďovce</t>
  </si>
  <si>
    <t>O512931</t>
  </si>
  <si>
    <t>Obec Červený Kameň</t>
  </si>
  <si>
    <t>Červený Kameň 228</t>
  </si>
  <si>
    <t>Červený Kameň</t>
  </si>
  <si>
    <t>O513172</t>
  </si>
  <si>
    <t>Obec Jasenica</t>
  </si>
  <si>
    <t>Jasenica 214</t>
  </si>
  <si>
    <t>Jasenica</t>
  </si>
  <si>
    <t>O557480</t>
  </si>
  <si>
    <t>Obec Slopná</t>
  </si>
  <si>
    <t>Slopná 96</t>
  </si>
  <si>
    <t>Slopná</t>
  </si>
  <si>
    <t>O513563</t>
  </si>
  <si>
    <t>Obec Prečín</t>
  </si>
  <si>
    <t>Prečín 106</t>
  </si>
  <si>
    <t>Prečín</t>
  </si>
  <si>
    <t>O557439</t>
  </si>
  <si>
    <t>Obec Dolné Kočkovce</t>
  </si>
  <si>
    <t>Školská 125</t>
  </si>
  <si>
    <t>Dolné Kočkovce</t>
  </si>
  <si>
    <t>O513725</t>
  </si>
  <si>
    <t>Obec Tuchyňa</t>
  </si>
  <si>
    <t>Tuchyňa 105</t>
  </si>
  <si>
    <t>Tuchyňa</t>
  </si>
  <si>
    <t>O513865</t>
  </si>
  <si>
    <t>Obec Zliechov</t>
  </si>
  <si>
    <t>Zliechov 47</t>
  </si>
  <si>
    <t>Zliechov</t>
  </si>
  <si>
    <t>O514284</t>
  </si>
  <si>
    <t>Obec Opatovce nad Nitrou</t>
  </si>
  <si>
    <t>Opatovce nad Nitrou 509</t>
  </si>
  <si>
    <t>O514373</t>
  </si>
  <si>
    <t>Obec Sebedražie</t>
  </si>
  <si>
    <t>Hlavná 375</t>
  </si>
  <si>
    <t>Sebedražie</t>
  </si>
  <si>
    <t>Andreja Kmeťa 530/8</t>
  </si>
  <si>
    <t>Gen. Svobodu 906/53</t>
  </si>
  <si>
    <t>O513024</t>
  </si>
  <si>
    <t>Obec Dulov</t>
  </si>
  <si>
    <t>Dulov 71</t>
  </si>
  <si>
    <t>Dulov</t>
  </si>
  <si>
    <t>1.mája 169/9</t>
  </si>
  <si>
    <t>O506303</t>
  </si>
  <si>
    <t>Obec Nová Bošáca</t>
  </si>
  <si>
    <t>Nová Bošáca 76</t>
  </si>
  <si>
    <t>Nová Bošáca</t>
  </si>
  <si>
    <t>S1161</t>
  </si>
  <si>
    <t>English Kids Club, n.o.</t>
  </si>
  <si>
    <t>Jarná 13</t>
  </si>
  <si>
    <t>NR</t>
  </si>
  <si>
    <t>VNR</t>
  </si>
  <si>
    <t>Nitriansky samosprávny kraj</t>
  </si>
  <si>
    <t>Komárňanská 28</t>
  </si>
  <si>
    <t>Nové Zámky</t>
  </si>
  <si>
    <t>Stredná priemyselná škola stavebná - Építőipari Szakközépiskola</t>
  </si>
  <si>
    <t>Konkolyho 8</t>
  </si>
  <si>
    <t>Hurbanovo</t>
  </si>
  <si>
    <t>Mládežnícka 22</t>
  </si>
  <si>
    <t>Šahy</t>
  </si>
  <si>
    <t>Stredná odborná škola chovu koní a služieb - Lótenyésztési és Szolgáltatóipari Szakközépiskola</t>
  </si>
  <si>
    <t>Štúrova 74</t>
  </si>
  <si>
    <t>Stredná odborná škola techniky a mechanizácie - Műszaki és Gépesítési Szakközépiskola</t>
  </si>
  <si>
    <t>1. mája 1</t>
  </si>
  <si>
    <t>Stredná odborná škola obchodu, služieb a rozvoja vidieka - Kereskedelmi, Szolgáltatóipari és Vidékfejlesztési Szakközépi</t>
  </si>
  <si>
    <t>Dunajský rad 138</t>
  </si>
  <si>
    <t>Kravany nad Dunajom</t>
  </si>
  <si>
    <t>Stredná odborná škola polytechnická</t>
  </si>
  <si>
    <t>Ul. SNP 2</t>
  </si>
  <si>
    <t>Zlaté Moravce</t>
  </si>
  <si>
    <t>Inovecká 2041</t>
  </si>
  <si>
    <t>Topoľčany</t>
  </si>
  <si>
    <t>Gymnázium Ľudovíta Jaroslava Šuleka</t>
  </si>
  <si>
    <t>Pohraničná 10</t>
  </si>
  <si>
    <t>Gymnázium Andreja Vrábla</t>
  </si>
  <si>
    <t>Mierová 5</t>
  </si>
  <si>
    <t>KNR</t>
  </si>
  <si>
    <t>Regionálny úrad školskej správy v Nitre</t>
  </si>
  <si>
    <t>Párovská 1</t>
  </si>
  <si>
    <t>Golianova 68</t>
  </si>
  <si>
    <t>M. R. Štefánika 16</t>
  </si>
  <si>
    <t>Gymnázium - Gimnázium</t>
  </si>
  <si>
    <t>Adyho 7</t>
  </si>
  <si>
    <t>Štúrovo</t>
  </si>
  <si>
    <t>17. novembra 1180/16</t>
  </si>
  <si>
    <t>Gymnázium Janka Kráľa</t>
  </si>
  <si>
    <t>Slov.národ.povstania 3</t>
  </si>
  <si>
    <t>Gymnázium Jána Amosa Komenského - Comenius Gimnázium</t>
  </si>
  <si>
    <t>Štúrova 16</t>
  </si>
  <si>
    <t>Želiezovce</t>
  </si>
  <si>
    <t>Stredná priemyselná škola strojnícka a elektrotechnická - Gépipari és Elektrotechnikai Szakközépiskola</t>
  </si>
  <si>
    <t>Petőfiho 2</t>
  </si>
  <si>
    <t>Slančíkovej 2</t>
  </si>
  <si>
    <t>Stredná priemyselná škola stavebná</t>
  </si>
  <si>
    <t>Cabajská 4</t>
  </si>
  <si>
    <t>Obchodná akadémia, Ul. Kálmána Kittenbergera 2</t>
  </si>
  <si>
    <t>Kálmána Kittenbergera 2</t>
  </si>
  <si>
    <t>Bolečkova 2</t>
  </si>
  <si>
    <t>Nám. hrdinov 7</t>
  </si>
  <si>
    <t>Šurany</t>
  </si>
  <si>
    <t>Na lúkach 18</t>
  </si>
  <si>
    <t>Stredná odborná škola veterinárna</t>
  </si>
  <si>
    <t>Drážovská 8/14</t>
  </si>
  <si>
    <t>Ul. F. Engelsa 3</t>
  </si>
  <si>
    <t>Červeňova 42</t>
  </si>
  <si>
    <t>Prílepská 6</t>
  </si>
  <si>
    <t>Nám. kpt. Nálepku 613</t>
  </si>
  <si>
    <t>Vráble</t>
  </si>
  <si>
    <t>Tovarnícka 1632</t>
  </si>
  <si>
    <t>Pod Kalváriou 941</t>
  </si>
  <si>
    <t>Z. Nejedlého 41</t>
  </si>
  <si>
    <t>Stredná odborná škola techniky a služieb</t>
  </si>
  <si>
    <t>Tovarnícka 1609</t>
  </si>
  <si>
    <t>Stredná odborná škola služieb</t>
  </si>
  <si>
    <t>Sv. Michala 36</t>
  </si>
  <si>
    <t>Stredná odborná škola obchodu a služieb - Kereskedelmi és Szolgáltatóipari Szakközépiskola</t>
  </si>
  <si>
    <t>Budovateľská 32</t>
  </si>
  <si>
    <t>Stredná odborná škola agrotechnická</t>
  </si>
  <si>
    <t>Stredná odborná škola techniky a služieb - Műszaki és Szolgáltatóipari Szakközépiskola</t>
  </si>
  <si>
    <t>Ul. SNP 41</t>
  </si>
  <si>
    <t>Gymnázium Juraja Fándlyho</t>
  </si>
  <si>
    <t>Gymnázium Hansa Selyeho s vyučovacím jazykom maďarským - Selye János Gimnázium</t>
  </si>
  <si>
    <t>Biskupa Királya 5</t>
  </si>
  <si>
    <t>Mojmírovská 70</t>
  </si>
  <si>
    <t>Poľný Kesov</t>
  </si>
  <si>
    <t>Stredná priemyselná škola strojnícka a elektrotechnická</t>
  </si>
  <si>
    <t>F. Hečku 25</t>
  </si>
  <si>
    <t>Školská 26</t>
  </si>
  <si>
    <t>Hviezdoslavova 68</t>
  </si>
  <si>
    <t>Nová Ves nad Žitavou</t>
  </si>
  <si>
    <t>Pri kaštieli 1</t>
  </si>
  <si>
    <t>Nám. sv.Ladislava 1791/14</t>
  </si>
  <si>
    <t>Mojmírovce</t>
  </si>
  <si>
    <t>C21</t>
  </si>
  <si>
    <t>Rehoľa piaristov na Slovensku</t>
  </si>
  <si>
    <t>Piaristické gymnázium Jozefa Braneckého</t>
  </si>
  <si>
    <t>Palackého 4</t>
  </si>
  <si>
    <t>C67</t>
  </si>
  <si>
    <t>Rímskokatolícka cirkev, Farnosť Nitra - Chrenová</t>
  </si>
  <si>
    <t>Základná škola s materskou školou svätého Gorazda</t>
  </si>
  <si>
    <t>Dlhá 78</t>
  </si>
  <si>
    <t>Cintorínska 4</t>
  </si>
  <si>
    <t>Stredná odborná škola gastronómie a cestovného ruchu</t>
  </si>
  <si>
    <t>Levická 40</t>
  </si>
  <si>
    <t>Farská 23</t>
  </si>
  <si>
    <t>Stredná zdravotnícka škola - Egészségügyi Középiskola</t>
  </si>
  <si>
    <t>Pod kalváriou 1</t>
  </si>
  <si>
    <t>C02</t>
  </si>
  <si>
    <t>Rímskokatolícka cirkev Biskupstvo Nitra</t>
  </si>
  <si>
    <t>Stredná zdravotnícka škola sv. Vincenta de Paul</t>
  </si>
  <si>
    <t>17. novembra 1056</t>
  </si>
  <si>
    <t>Stredná odborná škola dopravy a služieb</t>
  </si>
  <si>
    <t>Jesenského 1</t>
  </si>
  <si>
    <t>Ul. 1. mája 500</t>
  </si>
  <si>
    <t>Stredná odborná škola technická - Műszaki Szakközépiskola</t>
  </si>
  <si>
    <t>Bratislavská cesta 10</t>
  </si>
  <si>
    <t>Zdravotnícka 3</t>
  </si>
  <si>
    <t>Stredná odborná škola drevárska</t>
  </si>
  <si>
    <t>Pílska 7</t>
  </si>
  <si>
    <t>Stredná odborná škola techniky, služieb a obchodu - Műszaki, Szolgáltatások és Kereskedelmi Szakközépiskola</t>
  </si>
  <si>
    <t>Svätého Štefana 81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</si>
  <si>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</si>
  <si>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</si>
  <si>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</si>
  <si>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</si>
  <si>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</si>
  <si>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</si>
  <si>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</si>
  <si>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Slov.národ.povstania 5</t>
  </si>
  <si>
    <t>Fraňa Kráľa 20</t>
  </si>
  <si>
    <t>Gymnázium Juraja Szondyho s vyučovacím jazykom maďarským - Szondy György Gimnázium</t>
  </si>
  <si>
    <t>Bernolákova 37</t>
  </si>
  <si>
    <t>Kozmálovská cesta 9</t>
  </si>
  <si>
    <t>Tlmače</t>
  </si>
  <si>
    <t>Nitrianska 61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</si>
  <si>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</si>
  <si>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</si>
  <si>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</si>
  <si>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</si>
  <si>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</si>
  <si>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Spojená katolícka škola</t>
  </si>
  <si>
    <t>Farská 19</t>
  </si>
  <si>
    <t>Základná škola svätého Don Bosca</t>
  </si>
  <si>
    <t>Ul. 1. mája 24</t>
  </si>
  <si>
    <t>S1086</t>
  </si>
  <si>
    <t>Lehel Tóth</t>
  </si>
  <si>
    <t>Súkromné bilingválne gymnázium</t>
  </si>
  <si>
    <t>Hodská 10</t>
  </si>
  <si>
    <t>Základná škola svätého Ladislava</t>
  </si>
  <si>
    <t>Lipová 3868/10</t>
  </si>
  <si>
    <t>Piaristická spojená škola sv. Jozefa Kalazanského</t>
  </si>
  <si>
    <t>Piaristická 6</t>
  </si>
  <si>
    <t>Ľ. Fullu 2805/6</t>
  </si>
  <si>
    <t>Základná škola svätého Vojtecha</t>
  </si>
  <si>
    <t>Levická 903</t>
  </si>
  <si>
    <t>Cirkevná základná škola Žofie Bosniakovej</t>
  </si>
  <si>
    <t>Nám. hrdinov 6</t>
  </si>
  <si>
    <t>Základná škola sv. Dominika Sávia</t>
  </si>
  <si>
    <t>Kopanická 286</t>
  </si>
  <si>
    <t>Machulince</t>
  </si>
  <si>
    <t>Základná škola svätého Marka</t>
  </si>
  <si>
    <t>Petzwalova 1</t>
  </si>
  <si>
    <t>O500011</t>
  </si>
  <si>
    <t>Mesto Nitra</t>
  </si>
  <si>
    <t>Základná umelecká škola Jozefa Rosinského</t>
  </si>
  <si>
    <t>Vajanského 1</t>
  </si>
  <si>
    <t>Rišňovce</t>
  </si>
  <si>
    <t>O500933</t>
  </si>
  <si>
    <t>Mesto Vráble</t>
  </si>
  <si>
    <t>Základná umelecká škola Imricha Godina</t>
  </si>
  <si>
    <t>Hlavná 1221/1</t>
  </si>
  <si>
    <t>O504025</t>
  </si>
  <si>
    <t>Mesto Šaľa</t>
  </si>
  <si>
    <t>Hollého 1950/48</t>
  </si>
  <si>
    <t>Nivy 2</t>
  </si>
  <si>
    <t>F. Rákócziho II. 1</t>
  </si>
  <si>
    <t>Bernolákova 26</t>
  </si>
  <si>
    <t>Komárňanská 42</t>
  </si>
  <si>
    <t>Zelený Háj 157</t>
  </si>
  <si>
    <t>Lesná 9</t>
  </si>
  <si>
    <t>Hradná 7</t>
  </si>
  <si>
    <t>Košická 8</t>
  </si>
  <si>
    <t>Lipová 6</t>
  </si>
  <si>
    <t>Námestie Andreja Cabana 1</t>
  </si>
  <si>
    <t>Komjatice</t>
  </si>
  <si>
    <t>F. Rákocziho 5</t>
  </si>
  <si>
    <t>Jesenského 13</t>
  </si>
  <si>
    <t>J. Kráľa 39</t>
  </si>
  <si>
    <t>Úzka 4</t>
  </si>
  <si>
    <t>Mudroňova 1</t>
  </si>
  <si>
    <t>O505421</t>
  </si>
  <si>
    <t>Obec Radošina</t>
  </si>
  <si>
    <t>Kpt. Nálepku 13</t>
  </si>
  <si>
    <t>Radošina</t>
  </si>
  <si>
    <t>Piaristická spojená škola Františka Hanáka</t>
  </si>
  <si>
    <t>A. Hlinku 44</t>
  </si>
  <si>
    <t>C35</t>
  </si>
  <si>
    <t>Reformovaný kresťanský cirkevný zbor</t>
  </si>
  <si>
    <t>Cirkevná základná škola s materskou školou s vyučovacím jazykom maďarským - Egyházi Alapiskola és Óvoda</t>
  </si>
  <si>
    <t>Keť 218</t>
  </si>
  <si>
    <t>Keť</t>
  </si>
  <si>
    <t>C34</t>
  </si>
  <si>
    <t>Reformovaná kresťanská cirkev na Slovensku, Cirkevný zbor Martovce</t>
  </si>
  <si>
    <t>Reformovaná cirkevná základná škola s vyučovacím jazykom maďarským</t>
  </si>
  <si>
    <t>Martovce 145</t>
  </si>
  <si>
    <t>Martovce</t>
  </si>
  <si>
    <t>O501026</t>
  </si>
  <si>
    <t>Mesto Komárno</t>
  </si>
  <si>
    <t>Základná škola Móra Jókaiho s vyučovacím jazykom maďarským - Jókai Mór Alapiskola</t>
  </si>
  <si>
    <t>Ul. Mieru 2</t>
  </si>
  <si>
    <t>O503011</t>
  </si>
  <si>
    <t>Mesto Nové Zámky</t>
  </si>
  <si>
    <t>Nábrežná 2335/95</t>
  </si>
  <si>
    <t>O505404</t>
  </si>
  <si>
    <t>Obec Preseľany</t>
  </si>
  <si>
    <t>Preseľany 580</t>
  </si>
  <si>
    <t>Preseľany</t>
  </si>
  <si>
    <t>Hradná 22</t>
  </si>
  <si>
    <t>O503584</t>
  </si>
  <si>
    <t>Mesto Štúrovo</t>
  </si>
  <si>
    <t>Základná škola Endre Adyho s vyučovacím jazykom maďarským -  Ady Endre Alapiskola</t>
  </si>
  <si>
    <t>Adyho 9</t>
  </si>
  <si>
    <t>Základná škola Gergelya Czuczora s vyučovacím jazykom maďarským - Czuczor Gergely Alapiskola</t>
  </si>
  <si>
    <t>G. Czuczora 10</t>
  </si>
  <si>
    <t>O503991</t>
  </si>
  <si>
    <t>Obec Selice</t>
  </si>
  <si>
    <t>Školská 1003</t>
  </si>
  <si>
    <t>Selice</t>
  </si>
  <si>
    <t>Základná škola s materskou školou Leandera Osztényiho s vyuč. jazykom maďarským - Osztényi Leander Alapiskola és Óvoda</t>
  </si>
  <si>
    <t>S326</t>
  </si>
  <si>
    <t>VSOM, s.r.o.</t>
  </si>
  <si>
    <t>Sv. Štefana 36</t>
  </si>
  <si>
    <t>S026</t>
  </si>
  <si>
    <t>PhDr. Vladimír Daniš</t>
  </si>
  <si>
    <t>Súkromná stredná odborná škola pedagogická</t>
  </si>
  <si>
    <t>Gagarinova 2490/13</t>
  </si>
  <si>
    <t>S023</t>
  </si>
  <si>
    <t>Centrum vzdelávania ANIMUS, s.r.o.</t>
  </si>
  <si>
    <t>Súkromná stredná odborná škola ANIMUS</t>
  </si>
  <si>
    <t>Akademická 4</t>
  </si>
  <si>
    <t>O555991</t>
  </si>
  <si>
    <t>Obec Svätoplukovo</t>
  </si>
  <si>
    <t>Svätoplukovo 37</t>
  </si>
  <si>
    <t>Svätoplukovo</t>
  </si>
  <si>
    <t>S929</t>
  </si>
  <si>
    <t>Ing. Marián Paulisz PM GLOBAL</t>
  </si>
  <si>
    <t>Súkromná stredná odborná škola, s vyučovacím jazykom maďarským, Magán Szakközépiskola</t>
  </si>
  <si>
    <t>Dolné Obdokovce 71</t>
  </si>
  <si>
    <t>Dolné Obdokovce</t>
  </si>
  <si>
    <t>O505714</t>
  </si>
  <si>
    <t>Obec Veľké Ripňany</t>
  </si>
  <si>
    <t>Školská 528</t>
  </si>
  <si>
    <t>Veľké Ripňany</t>
  </si>
  <si>
    <t>O542938</t>
  </si>
  <si>
    <t>Obec Horné Obdokovce</t>
  </si>
  <si>
    <t>Horné Obdokovce 393</t>
  </si>
  <si>
    <t>Horné Obdokovce</t>
  </si>
  <si>
    <t>O505536</t>
  </si>
  <si>
    <t>Obec Šalgovce</t>
  </si>
  <si>
    <t>Šalgovce 112</t>
  </si>
  <si>
    <t>Šalgovce</t>
  </si>
  <si>
    <t>O505641</t>
  </si>
  <si>
    <t>Obec Urmince</t>
  </si>
  <si>
    <t>Urmince 298</t>
  </si>
  <si>
    <t>Urmince</t>
  </si>
  <si>
    <t>O504998</t>
  </si>
  <si>
    <t>Mesto Topoľčany</t>
  </si>
  <si>
    <t>J. Hollého 696/3</t>
  </si>
  <si>
    <t>O543071</t>
  </si>
  <si>
    <t>Obec Kovarce</t>
  </si>
  <si>
    <t>Kovarce 164</t>
  </si>
  <si>
    <t>Kovarce</t>
  </si>
  <si>
    <t>O505234</t>
  </si>
  <si>
    <t>Obec Nitrianska Blatnica</t>
  </si>
  <si>
    <t>Nitrianska Blatnica 3</t>
  </si>
  <si>
    <t>Nitrianska Blatnica</t>
  </si>
  <si>
    <t>O542717</t>
  </si>
  <si>
    <t>Obec Bojná</t>
  </si>
  <si>
    <t>Bojná 76</t>
  </si>
  <si>
    <t>Bojná</t>
  </si>
  <si>
    <t>O505048</t>
  </si>
  <si>
    <t>Obec Ludanice</t>
  </si>
  <si>
    <t>Hviezdoslavova 415/40</t>
  </si>
  <si>
    <t>Ludanice</t>
  </si>
  <si>
    <t>O505374</t>
  </si>
  <si>
    <t>Obec Prašice</t>
  </si>
  <si>
    <t>1. mája 144</t>
  </si>
  <si>
    <t>Prašice</t>
  </si>
  <si>
    <t>Tribečská 1653/22</t>
  </si>
  <si>
    <t>O556149</t>
  </si>
  <si>
    <t>Obec Krušovce</t>
  </si>
  <si>
    <t>Cyrila a Metoda 446</t>
  </si>
  <si>
    <t>Krušovce</t>
  </si>
  <si>
    <t>O556157</t>
  </si>
  <si>
    <t>Obec Jacovce</t>
  </si>
  <si>
    <t>Jacovce</t>
  </si>
  <si>
    <t>O505498</t>
  </si>
  <si>
    <t>Obec Solčany</t>
  </si>
  <si>
    <t>Hviezdoslavova 38</t>
  </si>
  <si>
    <t>Solčany</t>
  </si>
  <si>
    <t>Škultétyho 2326/11</t>
  </si>
  <si>
    <t>O503185</t>
  </si>
  <si>
    <t>Obec Gbelce</t>
  </si>
  <si>
    <t>J. Stampayho 928/76</t>
  </si>
  <si>
    <t>Gbelce</t>
  </si>
  <si>
    <t>O503533</t>
  </si>
  <si>
    <t>Obec Semerovo</t>
  </si>
  <si>
    <t>Semerovo 110</t>
  </si>
  <si>
    <t>Semerovo</t>
  </si>
  <si>
    <t>O503177</t>
  </si>
  <si>
    <t>Obec Dvory nad Žitavou</t>
  </si>
  <si>
    <t>Hlavné námestie 14</t>
  </si>
  <si>
    <t>Dvory nad Žitavou</t>
  </si>
  <si>
    <t>Základná škola Adolfa Majthényiho s vyučovacím jazykom maďarským - Majthényi Adolf Alapiskola</t>
  </si>
  <si>
    <t>Hlavné námestie 13</t>
  </si>
  <si>
    <t>O503649</t>
  </si>
  <si>
    <t>Obec Zemné</t>
  </si>
  <si>
    <t>Základná škola Ányosa Jedlika s vyučovacím jazykom maďarským - Jedlik Ányos Alapiskola</t>
  </si>
  <si>
    <t>Školská 845</t>
  </si>
  <si>
    <t>Zemné</t>
  </si>
  <si>
    <t>Základná škola Jánosa Stampayho s vyučovacím jazykom maďarským - Stampay János Alapiskola</t>
  </si>
  <si>
    <t>J. Stampayho 929/80</t>
  </si>
  <si>
    <t>O503452</t>
  </si>
  <si>
    <t>Obec Palárikovo</t>
  </si>
  <si>
    <t>Základná škola s materskou školou Karola Strmeňa</t>
  </si>
  <si>
    <t>Jána Amosa Komenského 8</t>
  </si>
  <si>
    <t>Palárikovo</t>
  </si>
  <si>
    <t>Adyho 6</t>
  </si>
  <si>
    <t>O503614</t>
  </si>
  <si>
    <t>Obec Tvrdošovce</t>
  </si>
  <si>
    <t>Základná škola Károlya Szemerényiho s vyučovacím jazykom maďarským - Szemerényi Károly Magyar Tan. Nyelvű Alapiskola</t>
  </si>
  <si>
    <t>Nová cesta 9</t>
  </si>
  <si>
    <t>Tvrdošovce</t>
  </si>
  <si>
    <t>Devínska 12</t>
  </si>
  <si>
    <t>Mostná 3</t>
  </si>
  <si>
    <t>O503169</t>
  </si>
  <si>
    <t>Obec Dubník</t>
  </si>
  <si>
    <t>Dubník 93</t>
  </si>
  <si>
    <t>Dubník</t>
  </si>
  <si>
    <t>O503550</t>
  </si>
  <si>
    <t>Obec Strekov</t>
  </si>
  <si>
    <t>Blatná 876/3</t>
  </si>
  <si>
    <t>Strekov</t>
  </si>
  <si>
    <t>O503631</t>
  </si>
  <si>
    <t>Obec Veľké Lovce</t>
  </si>
  <si>
    <t>Veľké Lovce 59</t>
  </si>
  <si>
    <t>Veľké Lovce</t>
  </si>
  <si>
    <t>G. Bethlena 41</t>
  </si>
  <si>
    <t>O503321</t>
  </si>
  <si>
    <t>Obec Lipová</t>
  </si>
  <si>
    <t>Lipová 183</t>
  </si>
  <si>
    <t>Lipová</t>
  </si>
  <si>
    <t>Centrum voľného času Pyramída</t>
  </si>
  <si>
    <t>Jánošíkova 1</t>
  </si>
  <si>
    <t>O503592</t>
  </si>
  <si>
    <t>Mesto Šurany</t>
  </si>
  <si>
    <t>Na vŕšku 24</t>
  </si>
  <si>
    <t>O501280</t>
  </si>
  <si>
    <t>Mesto Nesvady</t>
  </si>
  <si>
    <t>Komenského 21</t>
  </si>
  <si>
    <t>Nesvady</t>
  </si>
  <si>
    <t>O501174</t>
  </si>
  <si>
    <t>Obec Iža</t>
  </si>
  <si>
    <t>Základná škola s materskou školou Károlya Dömeho s vyučovacím jazykom maďarským - Döme Károly Alapiskola és Óvoda</t>
  </si>
  <si>
    <t>Ďatelinová ulica 296</t>
  </si>
  <si>
    <t>Iža</t>
  </si>
  <si>
    <t>O501140</t>
  </si>
  <si>
    <t>Mesto Hurbanovo</t>
  </si>
  <si>
    <t>Nám. Konkolyho-Thege 2</t>
  </si>
  <si>
    <t>Rozmarínová 1</t>
  </si>
  <si>
    <t>O501158</t>
  </si>
  <si>
    <t>Obec Chotín</t>
  </si>
  <si>
    <t>Základná škola Lajosa Tarczyho s vyučovacím jazykom maďarským - Tarczy  Lajos Alapiskola</t>
  </si>
  <si>
    <t>Školská 332</t>
  </si>
  <si>
    <t>Chotín</t>
  </si>
  <si>
    <t>Základná škola s materskou školou Árpáda Fesztyho s vyučovacím jaz. maďarským - Feszty Árpád Alapiskola és Óvoda</t>
  </si>
  <si>
    <t>Športová 7</t>
  </si>
  <si>
    <t>O501115</t>
  </si>
  <si>
    <t>Obec Svätý Peter</t>
  </si>
  <si>
    <t>Základná škola s materskou školou Józsefa Kossányiho s vyuč. jazykom maďarským - Kossányi József Alapiskola és Óvoda</t>
  </si>
  <si>
    <t>Školská 22</t>
  </si>
  <si>
    <t>Svätý Peter</t>
  </si>
  <si>
    <t>O501204</t>
  </si>
  <si>
    <t>Mesto Kolárovo</t>
  </si>
  <si>
    <t>Základná škola Františka Rákócziho II. s vyučovacím jazykom maďarským - II. Rákóczi Ferenc Alapiskola</t>
  </si>
  <si>
    <t>V. Palkovicha 3</t>
  </si>
  <si>
    <t>Školská 6</t>
  </si>
  <si>
    <t>Ul. Práce 24</t>
  </si>
  <si>
    <t>Eötvösova ul. 39</t>
  </si>
  <si>
    <t>Pohraničná 9</t>
  </si>
  <si>
    <t>O501123</t>
  </si>
  <si>
    <t>Obec Dulovce</t>
  </si>
  <si>
    <t>Starohorská 8</t>
  </si>
  <si>
    <t>Dulovce</t>
  </si>
  <si>
    <t>O500577</t>
  </si>
  <si>
    <t>Obec Mojmírovce</t>
  </si>
  <si>
    <t>Školská 897/8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</si>
  <si>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</si>
  <si>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</si>
  <si>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</si>
  <si>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</si>
  <si>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</si>
  <si>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</si>
  <si>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Základná škola s materskou školou Jozefa Murgaša</t>
  </si>
  <si>
    <t>Horná 22</t>
  </si>
  <si>
    <t>Základná škola s materskou školou Petra Pázmánya s vyučovacím jazykom maďarským - Pázmány Péter Alapiskola és Óvoda</t>
  </si>
  <si>
    <t>P. Pázmaňa 48</t>
  </si>
  <si>
    <t>Základná škola Jozefa Cígera Hronského</t>
  </si>
  <si>
    <t>Krátka 2</t>
  </si>
  <si>
    <t>O555878</t>
  </si>
  <si>
    <t>Obec Horná Kráľová</t>
  </si>
  <si>
    <t>Školská 373</t>
  </si>
  <si>
    <t>Horná Kráľová</t>
  </si>
  <si>
    <t>Bernolákova 1</t>
  </si>
  <si>
    <t>Pionierska 4</t>
  </si>
  <si>
    <t>O500739</t>
  </si>
  <si>
    <t>Obec Močenok</t>
  </si>
  <si>
    <t>Školská 1699/23</t>
  </si>
  <si>
    <t>Močenok</t>
  </si>
  <si>
    <t>O504068</t>
  </si>
  <si>
    <t>Obec Tešedíkovo</t>
  </si>
  <si>
    <t>Školská 974</t>
  </si>
  <si>
    <t>Tešedíkovo</t>
  </si>
  <si>
    <t>O504092</t>
  </si>
  <si>
    <t>Obec Trnovec nad Váhom</t>
  </si>
  <si>
    <t>Trnovec nad Váhom 302</t>
  </si>
  <si>
    <t>Trnovec nad Váhom</t>
  </si>
  <si>
    <t>O504165</t>
  </si>
  <si>
    <t>Obec Vlčany</t>
  </si>
  <si>
    <t>Vlčany 1547</t>
  </si>
  <si>
    <t>Vlčany</t>
  </si>
  <si>
    <t>O503711</t>
  </si>
  <si>
    <t>Obec Diakovce</t>
  </si>
  <si>
    <t>Základná škola s vyučovacím jazykom maďarským - Alapiskola, Školská 485, Diakovce - Deáki</t>
  </si>
  <si>
    <t>Školská 485</t>
  </si>
  <si>
    <t>Diakovce</t>
  </si>
  <si>
    <t>O503932</t>
  </si>
  <si>
    <t>Obec Neded</t>
  </si>
  <si>
    <t>Základná škola Ágostona Pongrácza s vyučovacím jazykom maďarským - Pongrácz Ágoston Alapiskola</t>
  </si>
  <si>
    <t>Neded 964</t>
  </si>
  <si>
    <t>Neded</t>
  </si>
  <si>
    <t>O504190</t>
  </si>
  <si>
    <t>Obec Žihárec</t>
  </si>
  <si>
    <t>Žihárec 2</t>
  </si>
  <si>
    <t>Žihárec</t>
  </si>
  <si>
    <t>M. R. Štefánika 12</t>
  </si>
  <si>
    <t>O503045</t>
  </si>
  <si>
    <t>Obec Bánov</t>
  </si>
  <si>
    <t>kpt. Nálepku 43</t>
  </si>
  <si>
    <t>Bánov</t>
  </si>
  <si>
    <t>O503134</t>
  </si>
  <si>
    <t>Obec Dedinka</t>
  </si>
  <si>
    <t>Dedinka 142</t>
  </si>
  <si>
    <t>Dedinka</t>
  </si>
  <si>
    <t>O503151</t>
  </si>
  <si>
    <t>Obec Dolný Ohaj</t>
  </si>
  <si>
    <t>Základná škola s materskou školou Juraja Holčeka</t>
  </si>
  <si>
    <t>Juraja Holčeka 583/18</t>
  </si>
  <si>
    <t>Dolný Ohaj</t>
  </si>
  <si>
    <t>O503193</t>
  </si>
  <si>
    <t>Obec Hul</t>
  </si>
  <si>
    <t>Alej 429/6</t>
  </si>
  <si>
    <t>Hul</t>
  </si>
  <si>
    <t>O503215</t>
  </si>
  <si>
    <t>Obec Jasová</t>
  </si>
  <si>
    <t>Jasová 7</t>
  </si>
  <si>
    <t>Jasová</t>
  </si>
  <si>
    <t>O503274</t>
  </si>
  <si>
    <t>Obec Kolta</t>
  </si>
  <si>
    <t>Kolta 245</t>
  </si>
  <si>
    <t>Kolta</t>
  </si>
  <si>
    <t>O503282</t>
  </si>
  <si>
    <t>Obec Komjatice</t>
  </si>
  <si>
    <t>Základná škola s materskou školou Ondreja Cabana</t>
  </si>
  <si>
    <t>Námestie A. Cabana 36</t>
  </si>
  <si>
    <t>O503363</t>
  </si>
  <si>
    <t>Obec Maňa</t>
  </si>
  <si>
    <t>Maňa</t>
  </si>
  <si>
    <t>O503371</t>
  </si>
  <si>
    <t>Obec Michal nad Žitavou</t>
  </si>
  <si>
    <t>Michal nad Žitavou 276</t>
  </si>
  <si>
    <t>Michal nad Žitavou</t>
  </si>
  <si>
    <t>O503398</t>
  </si>
  <si>
    <t>Obec Mojzesovo</t>
  </si>
  <si>
    <t>Základná škola Mojzesovo-Černík</t>
  </si>
  <si>
    <t>Mojzesovo 505</t>
  </si>
  <si>
    <t>Mojzesovo</t>
  </si>
  <si>
    <t>O503568</t>
  </si>
  <si>
    <t>Obec Svodín</t>
  </si>
  <si>
    <t>Svodín</t>
  </si>
  <si>
    <t>Bernolákova 35</t>
  </si>
  <si>
    <t>O503606</t>
  </si>
  <si>
    <t>Obec Trávnica</t>
  </si>
  <si>
    <t>Cintorínska 70/1</t>
  </si>
  <si>
    <t>Trávnica</t>
  </si>
  <si>
    <t>O556050</t>
  </si>
  <si>
    <t>Obec Úľany nad Žitavou</t>
  </si>
  <si>
    <t>Hlavná 199</t>
  </si>
  <si>
    <t>Úľany nad Žitavou</t>
  </si>
  <si>
    <t>Školská 846</t>
  </si>
  <si>
    <t>O503240</t>
  </si>
  <si>
    <t>Obec Kamenín</t>
  </si>
  <si>
    <t>Základná škola Sándora Petőfiho s vyučovacím jazykom maďarským - Petőfi Sándor Alapiskola</t>
  </si>
  <si>
    <t>Kamenín 494</t>
  </si>
  <si>
    <t>Kamenín</t>
  </si>
  <si>
    <t>O503525</t>
  </si>
  <si>
    <t>Obec Salka</t>
  </si>
  <si>
    <t>Základná škola s materskou školou Lajosa Turczela s vyučovacím jazykom maďarským - Alapiskola és Óvoda</t>
  </si>
  <si>
    <t>Salka 428</t>
  </si>
  <si>
    <t>Salka</t>
  </si>
  <si>
    <t>Základná škola Lajosa Csongrádyho s vyučovacím jazykom maďarským - Csongrády Lajos Alapiskola</t>
  </si>
  <si>
    <t>O503401</t>
  </si>
  <si>
    <t>Obec Mužla</t>
  </si>
  <si>
    <t>Základná škola Jánosa Endrődyho s vyučovacím jazykom maďarským - Endrődy János Alapiskola</t>
  </si>
  <si>
    <t>Školská ulica 491/2</t>
  </si>
  <si>
    <t>Mužla</t>
  </si>
  <si>
    <t>O503380</t>
  </si>
  <si>
    <t>Obec Veľký Kýr</t>
  </si>
  <si>
    <t>Základná škola s materskou školou - Alapiskola és Óvoda</t>
  </si>
  <si>
    <t>Veľký Kýr</t>
  </si>
  <si>
    <t>O555843</t>
  </si>
  <si>
    <t>Obec Čata</t>
  </si>
  <si>
    <t>Základná škola Gábora Barossa s vyučovacím jazykom maďarským - Baross Gábor Alapiskola</t>
  </si>
  <si>
    <t>Čata</t>
  </si>
  <si>
    <t>O502227</t>
  </si>
  <si>
    <t>Obec Farná</t>
  </si>
  <si>
    <t>Farná 151</t>
  </si>
  <si>
    <t>Farná</t>
  </si>
  <si>
    <t>O502375</t>
  </si>
  <si>
    <t>Obec Ipeľský Sokolec</t>
  </si>
  <si>
    <t>Ipeľský Sokolec 332</t>
  </si>
  <si>
    <t>Ipeľský Sokolec</t>
  </si>
  <si>
    <t>O502031</t>
  </si>
  <si>
    <t>Mesto Levice</t>
  </si>
  <si>
    <t>Základná škola Gyulu Juhásza s vyučovacím jazykom maďarským - Juhász Gyula Alapiskola</t>
  </si>
  <si>
    <t>Ul. J. Jesenského 41</t>
  </si>
  <si>
    <t>O502821</t>
  </si>
  <si>
    <t>Obec Tekovské Lužany</t>
  </si>
  <si>
    <t>Komenského 37</t>
  </si>
  <si>
    <t>Tekovské Lužany</t>
  </si>
  <si>
    <t>O502782</t>
  </si>
  <si>
    <t>Mesto Šahy</t>
  </si>
  <si>
    <t>Základná škola Lajosa Pongrácza s vyučovacím jazykom maďarským - Pongrácz Lajos Alapiskola</t>
  </si>
  <si>
    <t>Mládežnícka 24</t>
  </si>
  <si>
    <t>O502910</t>
  </si>
  <si>
    <t>Obec Veľké Ludince</t>
  </si>
  <si>
    <t>Veľké Ludince 390</t>
  </si>
  <si>
    <t>Veľké Ludince</t>
  </si>
  <si>
    <t>O502987</t>
  </si>
  <si>
    <t>Mesto Želiezovce</t>
  </si>
  <si>
    <t>O502057</t>
  </si>
  <si>
    <t>Obec Bátovce</t>
  </si>
  <si>
    <t>Bátovce 368</t>
  </si>
  <si>
    <t>Bátovce</t>
  </si>
  <si>
    <t>O502120</t>
  </si>
  <si>
    <t>Obec Čaka</t>
  </si>
  <si>
    <t>Čaka 364</t>
  </si>
  <si>
    <t>Čaka</t>
  </si>
  <si>
    <t>O502154</t>
  </si>
  <si>
    <t>Obec Demandice</t>
  </si>
  <si>
    <t>Demandice 131</t>
  </si>
  <si>
    <t>Demandice</t>
  </si>
  <si>
    <t>O502197</t>
  </si>
  <si>
    <t>Obec Dolný Pial</t>
  </si>
  <si>
    <t>Hlavná 60</t>
  </si>
  <si>
    <t>Dolný Pial</t>
  </si>
  <si>
    <t>O502391</t>
  </si>
  <si>
    <t>Obec Jur nad Hronom</t>
  </si>
  <si>
    <t>Jur nad Hronom 284</t>
  </si>
  <si>
    <t>Jur nad Hronom</t>
  </si>
  <si>
    <t>O502413</t>
  </si>
  <si>
    <t>Obec Kalná nad Hronom</t>
  </si>
  <si>
    <t>Kalná nad Hronom</t>
  </si>
  <si>
    <t>O502421</t>
  </si>
  <si>
    <t>Obec Kozárovce</t>
  </si>
  <si>
    <t>Kozárovce 927</t>
  </si>
  <si>
    <t>Kozárovce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</si>
  <si>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</si>
  <si>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</si>
  <si>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</si>
  <si>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</si>
  <si>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</si>
  <si>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</si>
  <si>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O502642</t>
  </si>
  <si>
    <t>Obec Plášťovce</t>
  </si>
  <si>
    <t>Plášťovce 634</t>
  </si>
  <si>
    <t>Plášťovce</t>
  </si>
  <si>
    <t>O502677</t>
  </si>
  <si>
    <t>Obec Pohronský Ruskov</t>
  </si>
  <si>
    <t>Pohronský Ruskov</t>
  </si>
  <si>
    <t>O502651</t>
  </si>
  <si>
    <t>Obec Plavé Vozokany</t>
  </si>
  <si>
    <t>Plavé Vozokany 114</t>
  </si>
  <si>
    <t>Plavé Vozokany</t>
  </si>
  <si>
    <t>O502693</t>
  </si>
  <si>
    <t>Obec Pukanec</t>
  </si>
  <si>
    <t>Štiavnická cesta 26</t>
  </si>
  <si>
    <t>Pukanec</t>
  </si>
  <si>
    <t>O502707</t>
  </si>
  <si>
    <t>Obec Rybník</t>
  </si>
  <si>
    <t>Školská 10</t>
  </si>
  <si>
    <t>Rybník</t>
  </si>
  <si>
    <t>O502766</t>
  </si>
  <si>
    <t>Obec Starý Tekov</t>
  </si>
  <si>
    <t>Základná škola Štefana Senčíka</t>
  </si>
  <si>
    <t>Tekovská 17</t>
  </si>
  <si>
    <t>Starý Tekov</t>
  </si>
  <si>
    <t>Základná škola Janka Kráľa</t>
  </si>
  <si>
    <t>Základná škola Ladislava Balleka</t>
  </si>
  <si>
    <t>E. B. Lukáča 6</t>
  </si>
  <si>
    <t>O502863</t>
  </si>
  <si>
    <t>Mesto Tlmače</t>
  </si>
  <si>
    <t>O502936</t>
  </si>
  <si>
    <t>Obec Veľký Ďur</t>
  </si>
  <si>
    <t>Mochovská 4</t>
  </si>
  <si>
    <t>Veľký Ďur</t>
  </si>
  <si>
    <t>O502979</t>
  </si>
  <si>
    <t>Obec Zbrojníky</t>
  </si>
  <si>
    <t>Zbrojníky 177</t>
  </si>
  <si>
    <t>Zbrojníky</t>
  </si>
  <si>
    <t>Mierová 67</t>
  </si>
  <si>
    <t>O502995</t>
  </si>
  <si>
    <t>Obec Žemberovce</t>
  </si>
  <si>
    <t>Osloboditeľov 30</t>
  </si>
  <si>
    <t>Žemberovce</t>
  </si>
  <si>
    <t>Jesenského 41</t>
  </si>
  <si>
    <t>Základná umelecká škola Ladislava Mokrého</t>
  </si>
  <si>
    <t>Moyzesova 1737/22</t>
  </si>
  <si>
    <t>O500925</t>
  </si>
  <si>
    <t>Obec Volkovce</t>
  </si>
  <si>
    <t>Volkovce</t>
  </si>
  <si>
    <t>O500747</t>
  </si>
  <si>
    <t>Obec Sľažany</t>
  </si>
  <si>
    <t>Sľažany 122</t>
  </si>
  <si>
    <t>Sľažany</t>
  </si>
  <si>
    <t>O500968</t>
  </si>
  <si>
    <t>Mesto Zlaté Moravce</t>
  </si>
  <si>
    <t>Mojmírova 2</t>
  </si>
  <si>
    <t>O500364</t>
  </si>
  <si>
    <t>Obec Jedľové Kostoľany</t>
  </si>
  <si>
    <t>Jedľové Kostoľany 75</t>
  </si>
  <si>
    <t>Jedľové Kostoľany</t>
  </si>
  <si>
    <t>O555916</t>
  </si>
  <si>
    <t>Obec Červený Hrádok</t>
  </si>
  <si>
    <t>Červený Hrádok 235</t>
  </si>
  <si>
    <t>Červený Hrádok</t>
  </si>
  <si>
    <t>Pribinova 1</t>
  </si>
  <si>
    <t>O500810</t>
  </si>
  <si>
    <t>Obec Tesárske Mlyňany</t>
  </si>
  <si>
    <t>Školská 608</t>
  </si>
  <si>
    <t>Tesárske Mlyňany</t>
  </si>
  <si>
    <t>O582816</t>
  </si>
  <si>
    <t>Obec Žitavany</t>
  </si>
  <si>
    <t>Základná škola Jána Vojtecha Šimka</t>
  </si>
  <si>
    <t>Šimkova 40</t>
  </si>
  <si>
    <t>Žitavany</t>
  </si>
  <si>
    <t>Robotnícka 25</t>
  </si>
  <si>
    <t>O500658</t>
  </si>
  <si>
    <t>Obec Obyce</t>
  </si>
  <si>
    <t>Školská 289</t>
  </si>
  <si>
    <t>Obyce</t>
  </si>
  <si>
    <t>O500828</t>
  </si>
  <si>
    <t>Obec Topoľčianky</t>
  </si>
  <si>
    <t>Litoměřická 32</t>
  </si>
  <si>
    <t>Topoľčianky</t>
  </si>
  <si>
    <t>O517305</t>
  </si>
  <si>
    <t>Obec Tekovské Nemce</t>
  </si>
  <si>
    <t>Školská 416</t>
  </si>
  <si>
    <t>Tekovské Nemce</t>
  </si>
  <si>
    <t>O500721</t>
  </si>
  <si>
    <t>Obec Skýcov</t>
  </si>
  <si>
    <t>Školská 299/11</t>
  </si>
  <si>
    <t>Skýcov</t>
  </si>
  <si>
    <t>O500232</t>
  </si>
  <si>
    <t>Obec Golianovo</t>
  </si>
  <si>
    <t>Golianovo 60</t>
  </si>
  <si>
    <t>Golianovo</t>
  </si>
  <si>
    <t>O500135</t>
  </si>
  <si>
    <t>Obec Čeľadice</t>
  </si>
  <si>
    <t>Čeľadice 87</t>
  </si>
  <si>
    <t>Čeľadice</t>
  </si>
  <si>
    <t>O555860</t>
  </si>
  <si>
    <t>Obec Veľký Lapáš</t>
  </si>
  <si>
    <t>Veľký Lapáš 499</t>
  </si>
  <si>
    <t>Veľký Lapáš</t>
  </si>
  <si>
    <t>O500917</t>
  </si>
  <si>
    <t>Obec Vinodol</t>
  </si>
  <si>
    <t>Vinodol</t>
  </si>
  <si>
    <t>Topoľová 8</t>
  </si>
  <si>
    <t>O556696</t>
  </si>
  <si>
    <t>Obec Nitrianske Hrnčiarovce</t>
  </si>
  <si>
    <t>Jelenecká 72</t>
  </si>
  <si>
    <t>Nitrianske Hrnčiarovce</t>
  </si>
  <si>
    <t>Sídlisko Lúky 1226</t>
  </si>
  <si>
    <t>O500453</t>
  </si>
  <si>
    <t>Obec Lehota</t>
  </si>
  <si>
    <t>Lehota 144</t>
  </si>
  <si>
    <t>Lehota</t>
  </si>
  <si>
    <t>O500950</t>
  </si>
  <si>
    <t>Obec Zbehy</t>
  </si>
  <si>
    <t>Zbehy 661</t>
  </si>
  <si>
    <t>Zbehy</t>
  </si>
  <si>
    <t>O500101</t>
  </si>
  <si>
    <t>Obec Čakajovce</t>
  </si>
  <si>
    <t>Nová 201</t>
  </si>
  <si>
    <t>Čakajovce</t>
  </si>
  <si>
    <t>O500631</t>
  </si>
  <si>
    <t>Obec Nová Ves nad Žitavou</t>
  </si>
  <si>
    <t>Partizánska 362</t>
  </si>
  <si>
    <t>O545589</t>
  </si>
  <si>
    <t>Obec Cabaj - Čápor</t>
  </si>
  <si>
    <t>Školská ulica 197/10</t>
  </si>
  <si>
    <t>Cabaj-Čápor</t>
  </si>
  <si>
    <t>Základná škola Jána Domastu</t>
  </si>
  <si>
    <t>Ulica Jána Domastu 1085/5</t>
  </si>
  <si>
    <t>Krčméryho 2</t>
  </si>
  <si>
    <t>O500071</t>
  </si>
  <si>
    <t>Obec Branč</t>
  </si>
  <si>
    <t>Nitrianska 98</t>
  </si>
  <si>
    <t>Branč</t>
  </si>
  <si>
    <t>O500640</t>
  </si>
  <si>
    <t>Obec Nové Sady</t>
  </si>
  <si>
    <t>Nové Sady 176</t>
  </si>
  <si>
    <t>Nové Sady</t>
  </si>
  <si>
    <t>O500895</t>
  </si>
  <si>
    <t>Obec Veľký Cetín</t>
  </si>
  <si>
    <t>Hlavná 638/2</t>
  </si>
  <si>
    <t>Veľký Cetín</t>
  </si>
  <si>
    <t>Novozámocká 129</t>
  </si>
  <si>
    <t>Základná škola kniežaťa Pribinu</t>
  </si>
  <si>
    <t>Andreja Šulgana 1</t>
  </si>
  <si>
    <t>O500020</t>
  </si>
  <si>
    <t>Obec Alekšince</t>
  </si>
  <si>
    <t>Alekšince 395</t>
  </si>
  <si>
    <t>Alekšince</t>
  </si>
  <si>
    <t>O500046</t>
  </si>
  <si>
    <t>Obec Báb</t>
  </si>
  <si>
    <t>Báb 225</t>
  </si>
  <si>
    <t>Báb</t>
  </si>
  <si>
    <t>O558320</t>
  </si>
  <si>
    <t>Obec Ivanka pri Nitre</t>
  </si>
  <si>
    <t>Novozámocká 300</t>
  </si>
  <si>
    <t>Ivanka pri Nitre</t>
  </si>
  <si>
    <t>O500887</t>
  </si>
  <si>
    <t>Obec Veľké Zálužie</t>
  </si>
  <si>
    <t>Školská 851/4</t>
  </si>
  <si>
    <t>Veľké Zálužie</t>
  </si>
  <si>
    <t>O500402</t>
  </si>
  <si>
    <t>Obec Klasov</t>
  </si>
  <si>
    <t>Klasov 20</t>
  </si>
  <si>
    <t>Klasov</t>
  </si>
  <si>
    <t>O500941</t>
  </si>
  <si>
    <t>Obec Výčapy - Opatovce</t>
  </si>
  <si>
    <t>Školská 185/1</t>
  </si>
  <si>
    <t>Výčapy-Opatovce</t>
  </si>
  <si>
    <t>O500372</t>
  </si>
  <si>
    <t>Obec Jelenec</t>
  </si>
  <si>
    <t>Školská 330</t>
  </si>
  <si>
    <t>Jelenec</t>
  </si>
  <si>
    <t>Ščasného 22</t>
  </si>
  <si>
    <t>Tulipánová 1</t>
  </si>
  <si>
    <t>O500356</t>
  </si>
  <si>
    <t>Obec Jarok</t>
  </si>
  <si>
    <t>Školská ulica 16</t>
  </si>
  <si>
    <t>Jarok</t>
  </si>
  <si>
    <t>Cabajská 2</t>
  </si>
  <si>
    <t>O545635</t>
  </si>
  <si>
    <t>Obec Horné Lefantovce</t>
  </si>
  <si>
    <t>Farská ulica 20</t>
  </si>
  <si>
    <t>Horné Lefantovce</t>
  </si>
  <si>
    <t>O503223</t>
  </si>
  <si>
    <t>Obec Jatov</t>
  </si>
  <si>
    <t>Jatov 189</t>
  </si>
  <si>
    <t>Jatov</t>
  </si>
  <si>
    <t>O503509</t>
  </si>
  <si>
    <t>Obec Rastislavice</t>
  </si>
  <si>
    <t>Rastislavice 186</t>
  </si>
  <si>
    <t>Rastislavice</t>
  </si>
  <si>
    <t>O580899</t>
  </si>
  <si>
    <t>Obec Lužianky</t>
  </si>
  <si>
    <t>Sasinkova 1</t>
  </si>
  <si>
    <t>Lužianky</t>
  </si>
  <si>
    <t>O501166</t>
  </si>
  <si>
    <t>Obec Imeľ</t>
  </si>
  <si>
    <t>Školská ulica 89/7</t>
  </si>
  <si>
    <t>Imeľ</t>
  </si>
  <si>
    <t>O501239</t>
  </si>
  <si>
    <t>Obec Marcelová</t>
  </si>
  <si>
    <t>Cesta na vŕšku 1</t>
  </si>
  <si>
    <t>Marcelová</t>
  </si>
  <si>
    <t>O501255</t>
  </si>
  <si>
    <t>Obec Moča</t>
  </si>
  <si>
    <t>Školská 417</t>
  </si>
  <si>
    <t>Moča</t>
  </si>
  <si>
    <t>O501417</t>
  </si>
  <si>
    <t>Obec Zemianska Olča</t>
  </si>
  <si>
    <t>Školská 757/10</t>
  </si>
  <si>
    <t>Zemianska Olča</t>
  </si>
  <si>
    <t>O501425</t>
  </si>
  <si>
    <t>Obec Zlatná na Ostrove</t>
  </si>
  <si>
    <t>Základná škola s materskou školou Móra Kóczána s vyučovacím jazykom maďarským - Kóczán Mór Alapiskola és Óvoda</t>
  </si>
  <si>
    <t>Komenského 555</t>
  </si>
  <si>
    <t>Zlatná na Ostrove</t>
  </si>
  <si>
    <t>O501093</t>
  </si>
  <si>
    <t>Obec Číčov</t>
  </si>
  <si>
    <t>Základná škola s materskou školou Sámuela Gáspára s vyučovacím jaz. maďarským - Gáspár Sámuel Alapiskola és Óvoda</t>
  </si>
  <si>
    <t>Hlavná 286/2</t>
  </si>
  <si>
    <t>Číčov</t>
  </si>
  <si>
    <t>O501301</t>
  </si>
  <si>
    <t>Obec Okoličná na Ostrove</t>
  </si>
  <si>
    <t>Základná škola s materskou školou Jánosa Hetényiho s vyučovacím jaz. maďarským - Hetényi János Alapiskola és Óvoda</t>
  </si>
  <si>
    <t>Nitrianska 378</t>
  </si>
  <si>
    <t>Okoličná na Ostrove</t>
  </si>
  <si>
    <t>O501344</t>
  </si>
  <si>
    <t>Obec Sokolce</t>
  </si>
  <si>
    <t>Hlavná 27</t>
  </si>
  <si>
    <t>Sokolce</t>
  </si>
  <si>
    <t>Rábska 14</t>
  </si>
  <si>
    <t>O501328</t>
  </si>
  <si>
    <t>Obec Pribeta</t>
  </si>
  <si>
    <t>Školská 8</t>
  </si>
  <si>
    <t>Pribeta</t>
  </si>
  <si>
    <t>O501077</t>
  </si>
  <si>
    <t>Obec Búč</t>
  </si>
  <si>
    <t>Základná škola Mihálya Katonu s vyučovacím jazykom maďarským - Katona Mihály Alapiskola</t>
  </si>
  <si>
    <t>Hlavná 503</t>
  </si>
  <si>
    <t>Búč</t>
  </si>
  <si>
    <t>O501395</t>
  </si>
  <si>
    <t>Obec Bátorove Kosihy</t>
  </si>
  <si>
    <t>Základná škola Józsefa Kovátsa s vyučovacím jazykom maďarským -  Kováts József Alapiskola</t>
  </si>
  <si>
    <t>Hlavná 889</t>
  </si>
  <si>
    <t>Bátorove Kosihy 892</t>
  </si>
  <si>
    <t>O501263</t>
  </si>
  <si>
    <t>Obec Modrany</t>
  </si>
  <si>
    <t>Základná škola Gergelya Édesa s vyučovacím jazykom maďarským - Édes Gergely Alapiskola</t>
  </si>
  <si>
    <t>Hlavná 359</t>
  </si>
  <si>
    <t>Modrany</t>
  </si>
  <si>
    <t>Katolícka spojená škola</t>
  </si>
  <si>
    <t>S965</t>
  </si>
  <si>
    <t>Logoškola s. r. o.</t>
  </si>
  <si>
    <t>Súkromná základná škola pre žiakov s narušenou komunikačnou schopnosťou</t>
  </si>
  <si>
    <t>Na Hôrke 30</t>
  </si>
  <si>
    <t>S157</t>
  </si>
  <si>
    <t>ARS STUDIO - Štúdio umenia, občianske združenie</t>
  </si>
  <si>
    <t>Súkromná základná umelecká škola ARS STUDIO</t>
  </si>
  <si>
    <t>Dubíkova 24</t>
  </si>
  <si>
    <t>Gymnázium Petra Pázmáňa s vyučovacím jazykom maďarským - Pázmány Péter Gimnázium</t>
  </si>
  <si>
    <t>Letomostie 3</t>
  </si>
  <si>
    <t>Benkova 34</t>
  </si>
  <si>
    <t>S168</t>
  </si>
  <si>
    <t>Mgr. Mariana Pauková</t>
  </si>
  <si>
    <t>Piaristická 2</t>
  </si>
  <si>
    <t>C47</t>
  </si>
  <si>
    <t>Rímskokatolícka cirkev, Farnosť Sv. Gorazda Nitra - Klokočina</t>
  </si>
  <si>
    <t>Pavla Straussa 3</t>
  </si>
  <si>
    <t>O500712</t>
  </si>
  <si>
    <t>Obec Rumanová</t>
  </si>
  <si>
    <t>Rumanová 308</t>
  </si>
  <si>
    <t>Rumanová</t>
  </si>
  <si>
    <t>Stredná odborná škola pedagogická sv. Andreja-Svorada a Benedikta</t>
  </si>
  <si>
    <t>1. mája 7</t>
  </si>
  <si>
    <t>O500411</t>
  </si>
  <si>
    <t>Obec Kolíňany</t>
  </si>
  <si>
    <t>Hlavná 198</t>
  </si>
  <si>
    <t>Kolíňany</t>
  </si>
  <si>
    <t>S521</t>
  </si>
  <si>
    <t>Mgr. Anita Nagyová</t>
  </si>
  <si>
    <t>Pod kopcom 75</t>
  </si>
  <si>
    <t>Stredná odborná škola gastronómie a služieb</t>
  </si>
  <si>
    <t>Hviezdoslavova 55</t>
  </si>
  <si>
    <t>O502804</t>
  </si>
  <si>
    <t>Obec Šarovce</t>
  </si>
  <si>
    <t>Šarovce 426</t>
  </si>
  <si>
    <t>Šarovce</t>
  </si>
  <si>
    <t>O556297</t>
  </si>
  <si>
    <t>Obec Čeľadince</t>
  </si>
  <si>
    <t>Čeľadince 125</t>
  </si>
  <si>
    <t>Čeľadince</t>
  </si>
  <si>
    <t>S747</t>
  </si>
  <si>
    <t>DOREMI s.r.o.</t>
  </si>
  <si>
    <t>Súkromná škola umeleckého priemyslu</t>
  </si>
  <si>
    <t>Súkromné konzervatórium Dezidera Kardoša</t>
  </si>
  <si>
    <t>S846</t>
  </si>
  <si>
    <t>ŠKOLA DIZAJNU, s.r.o.</t>
  </si>
  <si>
    <t>Samova 14</t>
  </si>
  <si>
    <t>O500488</t>
  </si>
  <si>
    <t>Obec Lukáčovce</t>
  </si>
  <si>
    <t>Hlavná 191</t>
  </si>
  <si>
    <t>Lukáčovce</t>
  </si>
  <si>
    <t>O500704</t>
  </si>
  <si>
    <t>Obec Rišňovce</t>
  </si>
  <si>
    <t>Rišňovce 427</t>
  </si>
  <si>
    <t>O500241</t>
  </si>
  <si>
    <t>Obec Hájske</t>
  </si>
  <si>
    <t>Hájske 67</t>
  </si>
  <si>
    <t>Hájske</t>
  </si>
  <si>
    <t>Andovská 4</t>
  </si>
  <si>
    <t>Gogoľova 2143/7</t>
  </si>
  <si>
    <t>Základná umelecká škola Franza Schuberta</t>
  </si>
  <si>
    <t>SNP 9</t>
  </si>
  <si>
    <t>Centrum voľného času - Szabadidőközpont</t>
  </si>
  <si>
    <t>Mostová 2</t>
  </si>
  <si>
    <t>S748</t>
  </si>
  <si>
    <t>UNITED NATIONS ELEMENTARY SCHOOL, n.o.</t>
  </si>
  <si>
    <t>Súkromná základná škola UNITED NATIONS ELEMENTARY SCHOOL</t>
  </si>
  <si>
    <t>Javorová 644/12</t>
  </si>
  <si>
    <t>O501182</t>
  </si>
  <si>
    <t>Obec Kameničná</t>
  </si>
  <si>
    <t>Základná škola s materskou školou Gyulu Lőrincza - Lőrincz Gyula Alapiskola és Óvoda</t>
  </si>
  <si>
    <t>Hlavná 102</t>
  </si>
  <si>
    <t>Kameničná</t>
  </si>
  <si>
    <t>O502111</t>
  </si>
  <si>
    <t>Obec Čajkov</t>
  </si>
  <si>
    <t>Čajkov 285</t>
  </si>
  <si>
    <t>Čajkov</t>
  </si>
  <si>
    <t>Základná škola s materskou školou Viliama Záborského</t>
  </si>
  <si>
    <t>Levická 737</t>
  </si>
  <si>
    <t>Základná škola s materskou školou sv. Andreja-Svorada a Benedikta</t>
  </si>
  <si>
    <t>Braneckého 4</t>
  </si>
  <si>
    <t>Cirkevná stredná odborná škola sv.Terézie z Lisieux</t>
  </si>
  <si>
    <t>Farská 5</t>
  </si>
  <si>
    <t>O500755</t>
  </si>
  <si>
    <t>Obec Slepčany</t>
  </si>
  <si>
    <t>Školská 232</t>
  </si>
  <si>
    <t>Slepčany</t>
  </si>
  <si>
    <t>Krátka 11</t>
  </si>
  <si>
    <t>O500062</t>
  </si>
  <si>
    <t>Obec Beladice</t>
  </si>
  <si>
    <t>Školská 252</t>
  </si>
  <si>
    <t>Beladice</t>
  </si>
  <si>
    <t>S1009</t>
  </si>
  <si>
    <t>Edulienka</t>
  </si>
  <si>
    <t>Súkromná základná škola Edulienka</t>
  </si>
  <si>
    <t>Konventná 619/1</t>
  </si>
  <si>
    <t>O502332</t>
  </si>
  <si>
    <t>Obec Hronské Kľačany</t>
  </si>
  <si>
    <t>Hronské Kľačany 322</t>
  </si>
  <si>
    <t>Hronské Kľačany</t>
  </si>
  <si>
    <t>C32</t>
  </si>
  <si>
    <t>Reformovaná kresťanská cirkev na Slovensku</t>
  </si>
  <si>
    <t>Spojená škola Reformovanej kresťanskej cirkvi</t>
  </si>
  <si>
    <t>Daxnerova 10/42</t>
  </si>
  <si>
    <t>Rimavská Sobota</t>
  </si>
  <si>
    <t>Základná škola Józsefa Károlyiho s vyučovacím jazykom maďarským - Károlyi József Alapiskola</t>
  </si>
  <si>
    <t>S1104</t>
  </si>
  <si>
    <t>Umelecké aktivity</t>
  </si>
  <si>
    <t>Pribinova 3</t>
  </si>
  <si>
    <t>S004</t>
  </si>
  <si>
    <t>Ing. Dezider Szokol</t>
  </si>
  <si>
    <t>Slovenská 52</t>
  </si>
  <si>
    <t>O500674</t>
  </si>
  <si>
    <t>Obec Podhorany</t>
  </si>
  <si>
    <t>Sokolníky 8</t>
  </si>
  <si>
    <t>Podhorany</t>
  </si>
  <si>
    <t>Súkromné centrum voľného času Edulienka</t>
  </si>
  <si>
    <t>O503886</t>
  </si>
  <si>
    <t>Obec Kráľová nad Váhom</t>
  </si>
  <si>
    <t>Kráľová nad Váhom 72</t>
  </si>
  <si>
    <t>Kráľová nad Váhom</t>
  </si>
  <si>
    <t>O501336</t>
  </si>
  <si>
    <t>Obec Radvaň nad Dunajom</t>
  </si>
  <si>
    <t>Radvaň nad Dunajom 248</t>
  </si>
  <si>
    <t>Radvaň nad Dunajom</t>
  </si>
  <si>
    <t>O501361</t>
  </si>
  <si>
    <t>Obec Tôň</t>
  </si>
  <si>
    <t>Školská 31</t>
  </si>
  <si>
    <t>Tôň</t>
  </si>
  <si>
    <t>O501387</t>
  </si>
  <si>
    <t>Obec Veľké Kosihy</t>
  </si>
  <si>
    <t>Hlavná 92</t>
  </si>
  <si>
    <t>Veľké Kosihy</t>
  </si>
  <si>
    <t>O502189</t>
  </si>
  <si>
    <t>Obec Dolné Semerovce</t>
  </si>
  <si>
    <t>Dolné Semerovce 154</t>
  </si>
  <si>
    <t>Dolné Semerovce</t>
  </si>
  <si>
    <t>O502251</t>
  </si>
  <si>
    <t>Obec Hontianska Vrbica</t>
  </si>
  <si>
    <t>Hontianska Vrbica 6</t>
  </si>
  <si>
    <t>Hontianska Vrbica</t>
  </si>
  <si>
    <t>O502481</t>
  </si>
  <si>
    <t>Obec Lok</t>
  </si>
  <si>
    <t>Hlavná 10</t>
  </si>
  <si>
    <t>Lok</t>
  </si>
  <si>
    <t>O502791</t>
  </si>
  <si>
    <t>Obec Šalov</t>
  </si>
  <si>
    <t>Šalov 58</t>
  </si>
  <si>
    <t>Šalov</t>
  </si>
  <si>
    <t>O502715</t>
  </si>
  <si>
    <t>Obec Santovka</t>
  </si>
  <si>
    <t>Levická 25</t>
  </si>
  <si>
    <t>Santovka</t>
  </si>
  <si>
    <t>O502944</t>
  </si>
  <si>
    <t>Obec Vyškovce nad Ipľom</t>
  </si>
  <si>
    <t>Vyškovce nad Ipľom 34</t>
  </si>
  <si>
    <t>Vyškovce nad Ipľom</t>
  </si>
  <si>
    <t>O500127</t>
  </si>
  <si>
    <t>Obec Čaradice</t>
  </si>
  <si>
    <t>Hlavná 156/18</t>
  </si>
  <si>
    <t>Čaradice</t>
  </si>
  <si>
    <t>O500151</t>
  </si>
  <si>
    <t>Obec Čierne Kľačany</t>
  </si>
  <si>
    <t>Čierne Kľačany</t>
  </si>
  <si>
    <t>O500160</t>
  </si>
  <si>
    <t>Obec Čifáre</t>
  </si>
  <si>
    <t>Čifáre 137</t>
  </si>
  <si>
    <t>Čifáre</t>
  </si>
  <si>
    <t>O500194</t>
  </si>
  <si>
    <t>Obec Dolné Obdokovce</t>
  </si>
  <si>
    <t>Dolné Obdokovce 183</t>
  </si>
  <si>
    <t>O500283</t>
  </si>
  <si>
    <t>Obec Hostie</t>
  </si>
  <si>
    <t>Hostie 86</t>
  </si>
  <si>
    <t>Hostie</t>
  </si>
  <si>
    <t>O500381</t>
  </si>
  <si>
    <t>Obec Jelšovce</t>
  </si>
  <si>
    <t>Jelšovce 261</t>
  </si>
  <si>
    <t>Jelšovce</t>
  </si>
  <si>
    <t>S769</t>
  </si>
  <si>
    <t>Makovičky, o.z.</t>
  </si>
  <si>
    <t>Súkromná základná škola Makovičky</t>
  </si>
  <si>
    <t>Baničová 14</t>
  </si>
  <si>
    <t>O500551</t>
  </si>
  <si>
    <t>Obec Martin nad Žitavou</t>
  </si>
  <si>
    <t>Martin nad Žitavou 110</t>
  </si>
  <si>
    <t>Martin nad Žitavou</t>
  </si>
  <si>
    <t>O555886</t>
  </si>
  <si>
    <t>Obec Čechynce</t>
  </si>
  <si>
    <t>Nitrianska 1/82</t>
  </si>
  <si>
    <t>Čechynce</t>
  </si>
  <si>
    <t>O500682</t>
  </si>
  <si>
    <t>Obec Pohranice</t>
  </si>
  <si>
    <t>Pohranice 444</t>
  </si>
  <si>
    <t>Pohranice</t>
  </si>
  <si>
    <t>O500836</t>
  </si>
  <si>
    <t>Obec Velčice</t>
  </si>
  <si>
    <t>Velčice 86</t>
  </si>
  <si>
    <t>Velčice</t>
  </si>
  <si>
    <t>O503070</t>
  </si>
  <si>
    <t>Obec Bešeňov</t>
  </si>
  <si>
    <t>Bešeňov 628</t>
  </si>
  <si>
    <t>Bešeňov</t>
  </si>
  <si>
    <t>O503479</t>
  </si>
  <si>
    <t>Obec Podhájska</t>
  </si>
  <si>
    <t>Školská 460/2</t>
  </si>
  <si>
    <t>Podhájska</t>
  </si>
  <si>
    <t>O503495</t>
  </si>
  <si>
    <t>Obec Radava</t>
  </si>
  <si>
    <t>Radava 440</t>
  </si>
  <si>
    <t>Radava</t>
  </si>
  <si>
    <t>O543101</t>
  </si>
  <si>
    <t>Obec Krnča</t>
  </si>
  <si>
    <t>Sovietskej armády 493/66</t>
  </si>
  <si>
    <t>Krnča</t>
  </si>
  <si>
    <t>O505285</t>
  </si>
  <si>
    <t>Obec Oponice</t>
  </si>
  <si>
    <t>Oponice 114</t>
  </si>
  <si>
    <t>Oponice</t>
  </si>
  <si>
    <t>O505561</t>
  </si>
  <si>
    <t>Obec Tesáre</t>
  </si>
  <si>
    <t>Tesáre 129</t>
  </si>
  <si>
    <t>Tesáre</t>
  </si>
  <si>
    <t>O503436</t>
  </si>
  <si>
    <t>Obec Nová Vieska</t>
  </si>
  <si>
    <t>Nová Vieska 31</t>
  </si>
  <si>
    <t>Nová Vieska</t>
  </si>
  <si>
    <t>O556092</t>
  </si>
  <si>
    <t>Obec Nána</t>
  </si>
  <si>
    <t>Školská 39</t>
  </si>
  <si>
    <t>Nána</t>
  </si>
  <si>
    <t>Novozámocká 10</t>
  </si>
  <si>
    <t>Nám. gen. Klapku 7</t>
  </si>
  <si>
    <t>O502740</t>
  </si>
  <si>
    <t>Obec Slatina</t>
  </si>
  <si>
    <t>Slatina 24</t>
  </si>
  <si>
    <t>Slatina</t>
  </si>
  <si>
    <t>Rovňanova 7</t>
  </si>
  <si>
    <t>O501034</t>
  </si>
  <si>
    <t>Obec Bajč</t>
  </si>
  <si>
    <t>Bajč 251</t>
  </si>
  <si>
    <t>Bajč</t>
  </si>
  <si>
    <t>O501212</t>
  </si>
  <si>
    <t>Obec Kravany nad Dunajom</t>
  </si>
  <si>
    <t>Kravany nad Dunajom 143</t>
  </si>
  <si>
    <t>Centrum voľného času Slniečko</t>
  </si>
  <si>
    <t>Hlavná 788/48</t>
  </si>
  <si>
    <t>S377</t>
  </si>
  <si>
    <t>E - KU Inštitút jazykovej a interkultúrnej komunikácie, s.r.o.</t>
  </si>
  <si>
    <t>Súkromná jazyková škola E-KU Inštitút jazykovej a interkulturálnej komunikácie</t>
  </si>
  <si>
    <t>O501085</t>
  </si>
  <si>
    <t>Obec Čalovec</t>
  </si>
  <si>
    <t>Hlavná 73</t>
  </si>
  <si>
    <t>Čalovec</t>
  </si>
  <si>
    <t>O500992</t>
  </si>
  <si>
    <t>Obec Žirany</t>
  </si>
  <si>
    <t>Žirany 394</t>
  </si>
  <si>
    <t>Žirany</t>
  </si>
  <si>
    <t>Základná umelecká škola Ferenca Liszta - Liszt Ferenc Művészeti Alapiskola</t>
  </si>
  <si>
    <t>J. Kráľa 4</t>
  </si>
  <si>
    <t>Starohorská 508/8</t>
  </si>
  <si>
    <t>S1154</t>
  </si>
  <si>
    <t>Tanečno športový klub RITMO Levice</t>
  </si>
  <si>
    <t>Nábrežná 5</t>
  </si>
  <si>
    <t>S1164</t>
  </si>
  <si>
    <t>ESPANIA, s.r.o.</t>
  </si>
  <si>
    <t>Sasinkova 13</t>
  </si>
  <si>
    <t>Moča 417</t>
  </si>
  <si>
    <t>ZA</t>
  </si>
  <si>
    <t>VZA</t>
  </si>
  <si>
    <t>Žilinský samosprávny kraj</t>
  </si>
  <si>
    <t>Pelhřimovská 1186/10</t>
  </si>
  <si>
    <t>Dolný Kubín</t>
  </si>
  <si>
    <t>Stavbárska 11</t>
  </si>
  <si>
    <t>Martin</t>
  </si>
  <si>
    <t>Hlavná 2</t>
  </si>
  <si>
    <t>Hlinská 31</t>
  </si>
  <si>
    <t>Štefánikova 219/4</t>
  </si>
  <si>
    <t>Bytča</t>
  </si>
  <si>
    <t>KZA</t>
  </si>
  <si>
    <t>Regionálny úrad školskej správy v Žiline</t>
  </si>
  <si>
    <t>Gymnázium Jozefa Miloslava Hurbana</t>
  </si>
  <si>
    <t>17. novembra 1296</t>
  </si>
  <si>
    <t>Čadca</t>
  </si>
  <si>
    <t>Gymnázium Pavla Országha Hviezdoslava</t>
  </si>
  <si>
    <t>Hviezdoslavovo nám. 18</t>
  </si>
  <si>
    <t>Jesenského 2243</t>
  </si>
  <si>
    <t>Kysucké Nové Mesto</t>
  </si>
  <si>
    <t>Hradná 23</t>
  </si>
  <si>
    <t>Liptovský Hrádok</t>
  </si>
  <si>
    <t>Gymnázium Michala Miloslava Hodžu</t>
  </si>
  <si>
    <t>M. M. Hodžu 860/9</t>
  </si>
  <si>
    <t>Liptovský Mikuláš</t>
  </si>
  <si>
    <t>Gymnázium Viliama Paulinyho Tótha</t>
  </si>
  <si>
    <t>Malá hora 3</t>
  </si>
  <si>
    <t>Ul. Mieru 307/23</t>
  </si>
  <si>
    <t>Námestovo</t>
  </si>
  <si>
    <t>Javorová 5</t>
  </si>
  <si>
    <t>Rajec</t>
  </si>
  <si>
    <t>Š. Moyzesa 21</t>
  </si>
  <si>
    <t>Gymnázium Martina Hattalu</t>
  </si>
  <si>
    <t>Železničiarov 278</t>
  </si>
  <si>
    <t>Trstená</t>
  </si>
  <si>
    <t>Ľ. Štúra 35</t>
  </si>
  <si>
    <t>Turzovka</t>
  </si>
  <si>
    <t>Veľká okružná 22</t>
  </si>
  <si>
    <t>Hlinská 29</t>
  </si>
  <si>
    <t>Scota Viatora 6</t>
  </si>
  <si>
    <t>L. Novomeského 5/24</t>
  </si>
  <si>
    <t>Veľká okružná 25</t>
  </si>
  <si>
    <t>Obchodná akadémia Dušana Metoda Janotu</t>
  </si>
  <si>
    <t>17. novembra 2701</t>
  </si>
  <si>
    <t>Radlinského 1725/55</t>
  </si>
  <si>
    <t>Bernolákova 2</t>
  </si>
  <si>
    <t>Veľká okružná 32</t>
  </si>
  <si>
    <t>Predmestská 82</t>
  </si>
  <si>
    <t>Stredná odborná škola lesnícka a drevárska Jozefa Dekreta Matejovie</t>
  </si>
  <si>
    <t>Hradná 534</t>
  </si>
  <si>
    <t>J. M. Hurbana 48</t>
  </si>
  <si>
    <t>SNP 509/116</t>
  </si>
  <si>
    <t>Turčianske Teplice</t>
  </si>
  <si>
    <t>Základná škola internátna pre žiakov s narušenou komunikačnou schopnosťou</t>
  </si>
  <si>
    <t>Jamník 42</t>
  </si>
  <si>
    <t>Jamník</t>
  </si>
  <si>
    <t>O512036</t>
  </si>
  <si>
    <t>Mesto Martin</t>
  </si>
  <si>
    <t>Šoltésovej 25</t>
  </si>
  <si>
    <t>Veľká okružná 24</t>
  </si>
  <si>
    <t>Demänovská cesta 669</t>
  </si>
  <si>
    <t>Janka Alexyho 1942</t>
  </si>
  <si>
    <t>Stredná odborná škola lesnícka</t>
  </si>
  <si>
    <t>Medvedzie 135</t>
  </si>
  <si>
    <t>Tvrdošín</t>
  </si>
  <si>
    <t>Murgašova 580</t>
  </si>
  <si>
    <t>Vrbická 632</t>
  </si>
  <si>
    <t>M. Hattalu 2149</t>
  </si>
  <si>
    <t>Hlboká cesta 23</t>
  </si>
  <si>
    <t>O510998</t>
  </si>
  <si>
    <t>Mesto Ružomberok</t>
  </si>
  <si>
    <t>Zarevúca 18</t>
  </si>
  <si>
    <t>C59</t>
  </si>
  <si>
    <t>Rímskokatolícka cirkev, Žilinská diecéza</t>
  </si>
  <si>
    <t>Základná škola Žofie Bosniakovej</t>
  </si>
  <si>
    <t>Školská 18</t>
  </si>
  <si>
    <t>Teplička nad Váhom</t>
  </si>
  <si>
    <t>C44</t>
  </si>
  <si>
    <t>Kongregácia Milosrdných sestier sv. Vincenta - Satmárok</t>
  </si>
  <si>
    <t>Základná škola sv. Vincenta</t>
  </si>
  <si>
    <t>Námestie A. Hlinku 22</t>
  </si>
  <si>
    <t>Stredná odborná škola pedagogická sv. Márie Goretti</t>
  </si>
  <si>
    <t>Horná 137</t>
  </si>
  <si>
    <t>O517402</t>
  </si>
  <si>
    <t>Mesto Žilina</t>
  </si>
  <si>
    <t>Martinská 20</t>
  </si>
  <si>
    <t>Gymnázium Jozefa Lettricha</t>
  </si>
  <si>
    <t>J. Lettricha 2</t>
  </si>
  <si>
    <t>Školská 837</t>
  </si>
  <si>
    <t>Bilingválne gymnázium Milana Hodžu</t>
  </si>
  <si>
    <t>Komenského 215</t>
  </si>
  <si>
    <t>Sučany</t>
  </si>
  <si>
    <t>Rosinská 3126/2</t>
  </si>
  <si>
    <t>Katolícka základná škola s materskou školou Antona Bernoláka</t>
  </si>
  <si>
    <t>Ul. S. Tomášika 1</t>
  </si>
  <si>
    <t>Ul. 17. novembra 2579</t>
  </si>
  <si>
    <t>Rosinská cesta 4</t>
  </si>
  <si>
    <t>Okružná 693</t>
  </si>
  <si>
    <t>Jelšavská 404</t>
  </si>
  <si>
    <t>Stredná odborná škola drevárska a stavebná</t>
  </si>
  <si>
    <t>Krásno nad Kysucou 1642</t>
  </si>
  <si>
    <t>Krásno nad Kysucou</t>
  </si>
  <si>
    <t>Sládkovičova ulica 104</t>
  </si>
  <si>
    <t>J. Kollára 536/1</t>
  </si>
  <si>
    <t>Tulipánová 2</t>
  </si>
  <si>
    <t>Čs. brigády 1804</t>
  </si>
  <si>
    <t>Scota Viatora 8</t>
  </si>
  <si>
    <t>Hattalova 471</t>
  </si>
  <si>
    <t>Nižná</t>
  </si>
  <si>
    <t>Československej armády 24</t>
  </si>
  <si>
    <t>Komenského 496/37</t>
  </si>
  <si>
    <t>Športová 1326</t>
  </si>
  <si>
    <t>Hattalova 968/33</t>
  </si>
  <si>
    <t>Základná škola sv. Augustína</t>
  </si>
  <si>
    <t>Moyzesova 1</t>
  </si>
  <si>
    <t>Zelená 2</t>
  </si>
  <si>
    <t>Komenského 50</t>
  </si>
  <si>
    <t>Obchodná akadémia sv. Tomáša Akvinského</t>
  </si>
  <si>
    <t>Vysokoškolákov 13</t>
  </si>
  <si>
    <t>Stredná zdravotnícka škola sv. Františka z Assisi</t>
  </si>
  <si>
    <t>Cirkevná základná škola Jána Palárika</t>
  </si>
  <si>
    <t>Raková 705</t>
  </si>
  <si>
    <t>Raková</t>
  </si>
  <si>
    <t>O509400</t>
  </si>
  <si>
    <t>Obec Raková</t>
  </si>
  <si>
    <t>Základná škola Milana Mravca</t>
  </si>
  <si>
    <t>Raková 950</t>
  </si>
  <si>
    <t>C15</t>
  </si>
  <si>
    <t>Kongregácia Školských sestier sv. Františka</t>
  </si>
  <si>
    <t>Gymnázium sv. Františka z Assisi</t>
  </si>
  <si>
    <t>J. M. Hurbana 44</t>
  </si>
  <si>
    <t>C18</t>
  </si>
  <si>
    <t>Slovenský vikariát Kongregácie sestier sv. Cyrila a Metoda</t>
  </si>
  <si>
    <t>Jašíkova 219</t>
  </si>
  <si>
    <t>Základná škola sv. Andreja Svorada a Benedikta</t>
  </si>
  <si>
    <t>Skalité 729</t>
  </si>
  <si>
    <t>Skalité</t>
  </si>
  <si>
    <t>Scota Viatora 4</t>
  </si>
  <si>
    <t>Hurbanova 27</t>
  </si>
  <si>
    <t>Spojená škola sv. Jána Bosca</t>
  </si>
  <si>
    <t>Trenčianska 66/28</t>
  </si>
  <si>
    <t>S386</t>
  </si>
  <si>
    <t>EDUCO NO, s.r.o.</t>
  </si>
  <si>
    <t>Súkromná Spojená škola EDUCO</t>
  </si>
  <si>
    <t>Slanická osada 2178</t>
  </si>
  <si>
    <t>O509906</t>
  </si>
  <si>
    <t>Obec Oravská Lesná</t>
  </si>
  <si>
    <t>Oravská Lesná 299</t>
  </si>
  <si>
    <t>Oravská Lesná</t>
  </si>
  <si>
    <t>Varšavská 1677/1</t>
  </si>
  <si>
    <t>Petrovičovo nábrežie 1571</t>
  </si>
  <si>
    <t>Sládkovičova 10</t>
  </si>
  <si>
    <t>Odborné učilište</t>
  </si>
  <si>
    <t>Stred 39</t>
  </si>
  <si>
    <t>P. Mudroňa 46</t>
  </si>
  <si>
    <t>S703</t>
  </si>
  <si>
    <t>Občianske združenie Pro Scholaris</t>
  </si>
  <si>
    <t>Súkromná stredná odborná škola Pro scholaris</t>
  </si>
  <si>
    <t>S706</t>
  </si>
  <si>
    <t>Združenie športových klubov a oddielov Mesta Martin</t>
  </si>
  <si>
    <t>M. R. Štefánika 1010/25</t>
  </si>
  <si>
    <t>O510203</t>
  </si>
  <si>
    <t>Obec Zákamenné</t>
  </si>
  <si>
    <t>Základná škola s materskou školou Jána Vojtaššáka</t>
  </si>
  <si>
    <t>Ulica Špitál 967/4</t>
  </si>
  <si>
    <t>Zákamenné</t>
  </si>
  <si>
    <t>Fatranská 3321/22</t>
  </si>
  <si>
    <t>O510238</t>
  </si>
  <si>
    <t>Obec Zuberec</t>
  </si>
  <si>
    <t>Andreja Bažíka 20</t>
  </si>
  <si>
    <t>Zuberec</t>
  </si>
  <si>
    <t>O509256</t>
  </si>
  <si>
    <t>Mesto Kysucké Nové Mesto</t>
  </si>
  <si>
    <t>Nábrežná 845/17</t>
  </si>
  <si>
    <t>O518018</t>
  </si>
  <si>
    <t>Obec Štiavnik</t>
  </si>
  <si>
    <t>Štiavnik 177</t>
  </si>
  <si>
    <t>Štiavnik</t>
  </si>
  <si>
    <t>Gymnázium bilingválne</t>
  </si>
  <si>
    <t>Tomáša Ružičku 3</t>
  </si>
  <si>
    <t>O517461</t>
  </si>
  <si>
    <t>Mesto Bytča</t>
  </si>
  <si>
    <t>Ulica mieru č. 1235</t>
  </si>
  <si>
    <t>S381</t>
  </si>
  <si>
    <t>JUVENTAS Žilina, n.o.</t>
  </si>
  <si>
    <t>Oravská 11</t>
  </si>
  <si>
    <t>Eliáša Lániho 261/7</t>
  </si>
  <si>
    <t>Mieru 1357</t>
  </si>
  <si>
    <t>O509540</t>
  </si>
  <si>
    <t>Mesto Dolný Kubín</t>
  </si>
  <si>
    <t>Základná škola Janka Matúšku</t>
  </si>
  <si>
    <t>Kohútov sad 1752/4</t>
  </si>
  <si>
    <t>Komenského 279/32</t>
  </si>
  <si>
    <t>O509698</t>
  </si>
  <si>
    <t>Obec Chlebnice</t>
  </si>
  <si>
    <t>Základná škola s materskou školou Jozefa Ligoša</t>
  </si>
  <si>
    <t>Chlebnice 134</t>
  </si>
  <si>
    <t>Chlebnice</t>
  </si>
  <si>
    <t>Základná škola Petra Škrabáka</t>
  </si>
  <si>
    <t>Ul. Martina Hattalu 2151</t>
  </si>
  <si>
    <t>O509957</t>
  </si>
  <si>
    <t>Obec Oravský Podzámok</t>
  </si>
  <si>
    <t>Oravský Podzámok 51</t>
  </si>
  <si>
    <t>Oravský Podzámok</t>
  </si>
  <si>
    <t>O517992</t>
  </si>
  <si>
    <t>Obec Súľov - Hradná</t>
  </si>
  <si>
    <t>Súľov-Hradná 64</t>
  </si>
  <si>
    <t>Súľov-Hradná</t>
  </si>
  <si>
    <t>O517674</t>
  </si>
  <si>
    <t>Obec Kolárovice</t>
  </si>
  <si>
    <t>Kolárovice 62</t>
  </si>
  <si>
    <t>Kolárovice</t>
  </si>
  <si>
    <t>O517691</t>
  </si>
  <si>
    <t>Obec Kotešová</t>
  </si>
  <si>
    <t>Kotešová 378</t>
  </si>
  <si>
    <t>Kotešová</t>
  </si>
  <si>
    <t>O517895</t>
  </si>
  <si>
    <t>Obec Predmier</t>
  </si>
  <si>
    <t>Základná škola Jozefa Ignáca Bajzu</t>
  </si>
  <si>
    <t>Predmier 2</t>
  </si>
  <si>
    <t>Predmier</t>
  </si>
  <si>
    <t>O509655</t>
  </si>
  <si>
    <t>Obec Habovka</t>
  </si>
  <si>
    <t>E. P. Bárdoša 235/50</t>
  </si>
  <si>
    <t>Habovka</t>
  </si>
  <si>
    <t>O509795</t>
  </si>
  <si>
    <t>Obec Liesek</t>
  </si>
  <si>
    <t>Staničná 324</t>
  </si>
  <si>
    <t>Liesek</t>
  </si>
  <si>
    <t>O509876</t>
  </si>
  <si>
    <t>Obec Nižná</t>
  </si>
  <si>
    <t>Nová Doba 482</t>
  </si>
  <si>
    <t>O510173</t>
  </si>
  <si>
    <t>Obec Vitanová</t>
  </si>
  <si>
    <t>Vitanová 90</t>
  </si>
  <si>
    <t>Vitanová</t>
  </si>
  <si>
    <t>O509663</t>
  </si>
  <si>
    <t>Obec Hladovka</t>
  </si>
  <si>
    <t>Hladovka 238</t>
  </si>
  <si>
    <t>Hladovka</t>
  </si>
  <si>
    <t>O518719</t>
  </si>
  <si>
    <t>Obec Čimhová</t>
  </si>
  <si>
    <t>Nová 6</t>
  </si>
  <si>
    <t>Čimhová</t>
  </si>
  <si>
    <t>O510106</t>
  </si>
  <si>
    <t>Mesto Trstená</t>
  </si>
  <si>
    <t>Československej armády 95</t>
  </si>
  <si>
    <t>O510190</t>
  </si>
  <si>
    <t>Obec Zábiedovo</t>
  </si>
  <si>
    <t>Zábiedovo 68</t>
  </si>
  <si>
    <t>Zábiedovo</t>
  </si>
  <si>
    <t>Základná škola Pavla Országha Hviezdoslava</t>
  </si>
  <si>
    <t>Hviezdoslavova 822/8</t>
  </si>
  <si>
    <t>O509558</t>
  </si>
  <si>
    <t>Obec Babín</t>
  </si>
  <si>
    <t>Babín 37</t>
  </si>
  <si>
    <t>Babín</t>
  </si>
  <si>
    <t>O509868</t>
  </si>
  <si>
    <t>Mesto Námestovo</t>
  </si>
  <si>
    <t>Slnečná 168/28</t>
  </si>
  <si>
    <t>Komenského 495/33</t>
  </si>
  <si>
    <t>O509892</t>
  </si>
  <si>
    <t>Obec Oravská Jasenica</t>
  </si>
  <si>
    <t>Základná škola s materskou školou Martina Hamuljaka</t>
  </si>
  <si>
    <t>Oravská Jasenica 141</t>
  </si>
  <si>
    <t>Oravská Jasenica</t>
  </si>
  <si>
    <t>O510025</t>
  </si>
  <si>
    <t>Obec Rabča</t>
  </si>
  <si>
    <t>Rabčická 410</t>
  </si>
  <si>
    <t>Rabča</t>
  </si>
  <si>
    <t>O509582</t>
  </si>
  <si>
    <t>Obec Bobrov</t>
  </si>
  <si>
    <t>Nová cesta 361</t>
  </si>
  <si>
    <t>Bobrov</t>
  </si>
  <si>
    <t>O509914</t>
  </si>
  <si>
    <t>Obec Oravská Polhora</t>
  </si>
  <si>
    <t>Oravská Polhora 130</t>
  </si>
  <si>
    <t>Oravská Polhora</t>
  </si>
  <si>
    <t>O509931</t>
  </si>
  <si>
    <t>Obec Oravské Veselé</t>
  </si>
  <si>
    <t>Oravské Veselé 377</t>
  </si>
  <si>
    <t>Oravské Veselé</t>
  </si>
  <si>
    <t>O509850</t>
  </si>
  <si>
    <t>Obec Mútne</t>
  </si>
  <si>
    <t>Mútne 224</t>
  </si>
  <si>
    <t>Mútne</t>
  </si>
  <si>
    <t>O510327</t>
  </si>
  <si>
    <t>Obec Bobrovec</t>
  </si>
  <si>
    <t>Bobrovec 490</t>
  </si>
  <si>
    <t>Bobrovec</t>
  </si>
  <si>
    <t>O510904</t>
  </si>
  <si>
    <t>Obec Partizánska Ľupča</t>
  </si>
  <si>
    <t>Partizánska Ľupča 419</t>
  </si>
  <si>
    <t>Partizánska Ľupča</t>
  </si>
  <si>
    <t>O510793</t>
  </si>
  <si>
    <t>Obec Ľubeľa</t>
  </si>
  <si>
    <t>Ľubeľa 161</t>
  </si>
  <si>
    <t>Ľubeľa</t>
  </si>
  <si>
    <t>O510262</t>
  </si>
  <si>
    <t>Mesto Liptovský Mikuláš</t>
  </si>
  <si>
    <t>Žiarska 679/13</t>
  </si>
  <si>
    <t>Základná škola Márie Rázusovej-Martákovej</t>
  </si>
  <si>
    <t>Nábr. 4. apríla 1936/23</t>
  </si>
  <si>
    <t>Nábrežie Dr. Aurela Stodo</t>
  </si>
  <si>
    <t>Základná škola Miloša Janošku</t>
  </si>
  <si>
    <t>Ul. čs. brigády 4</t>
  </si>
  <si>
    <t>O510734</t>
  </si>
  <si>
    <t>Obec Liptovský Ján</t>
  </si>
  <si>
    <t>Starojánska ulica 11/11</t>
  </si>
  <si>
    <t>Liptovský Ján</t>
  </si>
  <si>
    <t>Základná umelecká škola Jána Levoslava Bellu</t>
  </si>
  <si>
    <t>Ul. M. M. Hodžu 5</t>
  </si>
  <si>
    <t>O510726</t>
  </si>
  <si>
    <t>Mesto Liptovský Hrádok</t>
  </si>
  <si>
    <t>Hradná 342</t>
  </si>
  <si>
    <t>O510611</t>
  </si>
  <si>
    <t>Obec Liptovská Kokava</t>
  </si>
  <si>
    <t>Liptovská Kokava 391</t>
  </si>
  <si>
    <t>Liptovská Kokava</t>
  </si>
  <si>
    <t>O511170</t>
  </si>
  <si>
    <t>Obec Východná</t>
  </si>
  <si>
    <t>Školská 790</t>
  </si>
  <si>
    <t>Východná</t>
  </si>
  <si>
    <t>O511129</t>
  </si>
  <si>
    <t>Obec Važec</t>
  </si>
  <si>
    <t>Školská 339</t>
  </si>
  <si>
    <t>Važec</t>
  </si>
  <si>
    <t>O511048</t>
  </si>
  <si>
    <t>Obec Svätý Kríž</t>
  </si>
  <si>
    <t>Svätý Kríž 184</t>
  </si>
  <si>
    <t>Svätý Kríž</t>
  </si>
  <si>
    <t>Základná škola Martina Kukučína</t>
  </si>
  <si>
    <t>SNP 1199/36</t>
  </si>
  <si>
    <t>O509639</t>
  </si>
  <si>
    <t>Obec Dlhá nad Oravou</t>
  </si>
  <si>
    <t>Dlhá nad Oravou 110</t>
  </si>
  <si>
    <t>Dlhá nad Oravou</t>
  </si>
  <si>
    <t>O509701</t>
  </si>
  <si>
    <t>Obec Istebné</t>
  </si>
  <si>
    <t>Istebné 143</t>
  </si>
  <si>
    <t>Istebné</t>
  </si>
  <si>
    <t>Bystrická cesta 14</t>
  </si>
  <si>
    <t>Limbová 30</t>
  </si>
  <si>
    <t>Gaštanová 56</t>
  </si>
  <si>
    <t>O517917</t>
  </si>
  <si>
    <t>Mesto Rajec</t>
  </si>
  <si>
    <t>Lipová 2</t>
  </si>
  <si>
    <t>O517933</t>
  </si>
  <si>
    <t>Mesto Rajecké Teplice</t>
  </si>
  <si>
    <t>Pionierska 95/7</t>
  </si>
  <si>
    <t>Rajecké Teplice</t>
  </si>
  <si>
    <t>O518069</t>
  </si>
  <si>
    <t>Obec Varín</t>
  </si>
  <si>
    <t>Základná škola s materskou školou Ondreja Štefku</t>
  </si>
  <si>
    <t>M. R. Štefánika 432</t>
  </si>
  <si>
    <t>Varín</t>
  </si>
  <si>
    <t>Kuzmányho 105</t>
  </si>
  <si>
    <t>O517526</t>
  </si>
  <si>
    <t>Obec Dolný Hričov</t>
  </si>
  <si>
    <t>Základná škola s materskou školou Petra Víťazoslava Rovnianka</t>
  </si>
  <si>
    <t>Školská 248</t>
  </si>
  <si>
    <t>Dolný Hričov</t>
  </si>
  <si>
    <t>O512273</t>
  </si>
  <si>
    <t>Obec Horná Štubňa</t>
  </si>
  <si>
    <t>Horná Štubňa 494</t>
  </si>
  <si>
    <t>Horná Štubňa</t>
  </si>
  <si>
    <t>S082</t>
  </si>
  <si>
    <t>Mgr. art. Eva Ohraďanová</t>
  </si>
  <si>
    <t>Hradná 340</t>
  </si>
  <si>
    <t>O509311</t>
  </si>
  <si>
    <t>Obec Nová Bystrica</t>
  </si>
  <si>
    <t>Nová Bystrica 686</t>
  </si>
  <si>
    <t>Nová Bystrica</t>
  </si>
  <si>
    <t>O509477</t>
  </si>
  <si>
    <t>Obec Stará Bystrica</t>
  </si>
  <si>
    <t>Stará Bystrica 680</t>
  </si>
  <si>
    <t>Stará Bystrica</t>
  </si>
  <si>
    <t>O509345</t>
  </si>
  <si>
    <t>Obec Oščadnica</t>
  </si>
  <si>
    <t>Ústredie 760</t>
  </si>
  <si>
    <t>Oščadnica</t>
  </si>
  <si>
    <t>O557358</t>
  </si>
  <si>
    <t>Mesto Vrútky</t>
  </si>
  <si>
    <t>Základná škola Hany Zelinovej</t>
  </si>
  <si>
    <t>Čachovský rad 34</t>
  </si>
  <si>
    <t>Vrútky</t>
  </si>
  <si>
    <t>Družstevná 11</t>
  </si>
  <si>
    <t>Dolná Trnovská 36</t>
  </si>
  <si>
    <t>Brodňanská 110/17</t>
  </si>
  <si>
    <t>A. Stodolu 60</t>
  </si>
  <si>
    <t>J.V.Dolinského 2</t>
  </si>
  <si>
    <t>Nade Hejnej 4</t>
  </si>
  <si>
    <t>Jozefa Kronera 25</t>
  </si>
  <si>
    <t>Podhájska 10A</t>
  </si>
  <si>
    <t>P. Mudroňa 3</t>
  </si>
  <si>
    <t>O512354</t>
  </si>
  <si>
    <t>Obec Kláštor pod Znievom</t>
  </si>
  <si>
    <t>Základná škola Františka Hrušovského</t>
  </si>
  <si>
    <t>Gymnaziálna 197</t>
  </si>
  <si>
    <t>Kláštor pod Znievom</t>
  </si>
  <si>
    <t>O512681</t>
  </si>
  <si>
    <t>Obec Turany</t>
  </si>
  <si>
    <t>Komenského 10</t>
  </si>
  <si>
    <t>Turany</t>
  </si>
  <si>
    <t>Priehradná 11</t>
  </si>
  <si>
    <t>O512052</t>
  </si>
  <si>
    <t>Obec Belá - Dulice</t>
  </si>
  <si>
    <t>Belá-Dulice 84</t>
  </si>
  <si>
    <t>Belá-Dulice</t>
  </si>
  <si>
    <t>O512389</t>
  </si>
  <si>
    <t>Obec Krpeľany</t>
  </si>
  <si>
    <t>Krpeľany</t>
  </si>
  <si>
    <t>O509329</t>
  </si>
  <si>
    <t>Obec Ochodnica</t>
  </si>
  <si>
    <t>Ochodnica 19</t>
  </si>
  <si>
    <t>Ochodnica</t>
  </si>
  <si>
    <t>O510033</t>
  </si>
  <si>
    <t>Obec Rabčice</t>
  </si>
  <si>
    <t>Rabčice 194</t>
  </si>
  <si>
    <t>Rabčice</t>
  </si>
  <si>
    <t>O512371</t>
  </si>
  <si>
    <t>Obec Košťany nad Turcom</t>
  </si>
  <si>
    <t>Ostrovná 1</t>
  </si>
  <si>
    <t>Košťany nad Turcom</t>
  </si>
  <si>
    <t>O509361</t>
  </si>
  <si>
    <t>Obec Podvysoká</t>
  </si>
  <si>
    <t>Podvysoká 307</t>
  </si>
  <si>
    <t>Podvysoká</t>
  </si>
  <si>
    <t>O512648</t>
  </si>
  <si>
    <t>Obec Sučany</t>
  </si>
  <si>
    <t>Partizánska 13</t>
  </si>
  <si>
    <t>O509531</t>
  </si>
  <si>
    <t>Obec Zborov nad Bystricou</t>
  </si>
  <si>
    <t>Zborov nad Bystricou 604</t>
  </si>
  <si>
    <t>Zborov nad Bystricou</t>
  </si>
  <si>
    <t>O509167</t>
  </si>
  <si>
    <t>Obec Dlhá nad Kysucou</t>
  </si>
  <si>
    <t>Dlhá nad Kysucou 201</t>
  </si>
  <si>
    <t>Dlhá nad Kysucou</t>
  </si>
  <si>
    <t>O509426</t>
  </si>
  <si>
    <t>Obec Rudina</t>
  </si>
  <si>
    <t>Rudina 443</t>
  </si>
  <si>
    <t>Rudina</t>
  </si>
  <si>
    <t>O509132</t>
  </si>
  <si>
    <t>Mesto Čadca</t>
  </si>
  <si>
    <t>Rázusova 2260</t>
  </si>
  <si>
    <t>Oščadnica 1374</t>
  </si>
  <si>
    <t>O509213</t>
  </si>
  <si>
    <t>Obec Klokočov</t>
  </si>
  <si>
    <t>Ústredie 976</t>
  </si>
  <si>
    <t>Klokočov</t>
  </si>
  <si>
    <t>M. R. Štefánika 2007</t>
  </si>
  <si>
    <t>Horelica 429</t>
  </si>
  <si>
    <t>O509337</t>
  </si>
  <si>
    <t>Obec Olešná</t>
  </si>
  <si>
    <t>Polgrúň 464</t>
  </si>
  <si>
    <t>Olešná</t>
  </si>
  <si>
    <t>O509523</t>
  </si>
  <si>
    <t>Obec Zákopčie</t>
  </si>
  <si>
    <t>Zákopčie 957</t>
  </si>
  <si>
    <t>Zákopčie</t>
  </si>
  <si>
    <t>O509493</t>
  </si>
  <si>
    <t>Obec Svrčinovec</t>
  </si>
  <si>
    <t>Svrčinovec 336</t>
  </si>
  <si>
    <t>Svrčinovec</t>
  </si>
  <si>
    <t>O509451</t>
  </si>
  <si>
    <t>Obec Skalité</t>
  </si>
  <si>
    <t>Kudlov 781</t>
  </si>
  <si>
    <t>Komenského 752</t>
  </si>
  <si>
    <t>Podzávoz 2739</t>
  </si>
  <si>
    <t>O509442</t>
  </si>
  <si>
    <t>Obec Rudinská</t>
  </si>
  <si>
    <t>Rudinská 115</t>
  </si>
  <si>
    <t>Rudinská</t>
  </si>
  <si>
    <t>Dolinský potok 1114/28</t>
  </si>
  <si>
    <t>Ulica Komenského 752</t>
  </si>
  <si>
    <t>O509264</t>
  </si>
  <si>
    <t>Obec Kysucký Lieskovec</t>
  </si>
  <si>
    <t>Kysucký Lieskovec 208</t>
  </si>
  <si>
    <t>Kysucký Lieskovec</t>
  </si>
  <si>
    <t>O509205</t>
  </si>
  <si>
    <t>Obec Horný Vadičov</t>
  </si>
  <si>
    <t>Horný Vadičov 277</t>
  </si>
  <si>
    <t>Horný Vadičov</t>
  </si>
  <si>
    <t>O509159</t>
  </si>
  <si>
    <t>Obec Čierne</t>
  </si>
  <si>
    <t>Vyšný Koniec 969</t>
  </si>
  <si>
    <t>Čierne</t>
  </si>
  <si>
    <t>O517488</t>
  </si>
  <si>
    <t>Obec Divina</t>
  </si>
  <si>
    <t>Divina 538</t>
  </si>
  <si>
    <t>Divina</t>
  </si>
  <si>
    <t>Ústredie 183</t>
  </si>
  <si>
    <t>O517518</t>
  </si>
  <si>
    <t>Obec Dolná Tižina</t>
  </si>
  <si>
    <t>Dolná Tižina 28</t>
  </si>
  <si>
    <t>Dolná Tižina</t>
  </si>
  <si>
    <t>O509230</t>
  </si>
  <si>
    <t>Obec Korňa</t>
  </si>
  <si>
    <t>Ústredie 533</t>
  </si>
  <si>
    <t>Korňa</t>
  </si>
  <si>
    <t>O517925</t>
  </si>
  <si>
    <t>Obec Rajecká Lesná</t>
  </si>
  <si>
    <t>Záplotie 414</t>
  </si>
  <si>
    <t>Rajecká Lesná</t>
  </si>
  <si>
    <t>O509370</t>
  </si>
  <si>
    <t>Obec Povina</t>
  </si>
  <si>
    <t>Povina 323</t>
  </si>
  <si>
    <t>Povina</t>
  </si>
  <si>
    <t>O518085</t>
  </si>
  <si>
    <t>Obec Veľké Rovné</t>
  </si>
  <si>
    <t>Základná škola s materskou školou Slovenského učeného tovarišstva</t>
  </si>
  <si>
    <t>Veľké Rovné 302</t>
  </si>
  <si>
    <t>Veľké Rovné</t>
  </si>
  <si>
    <t>Vychylovka 687</t>
  </si>
  <si>
    <t>O510637</t>
  </si>
  <si>
    <t>Obec Liptovská Osada</t>
  </si>
  <si>
    <t>Školská 57</t>
  </si>
  <si>
    <t>Liptovská Osada</t>
  </si>
  <si>
    <t>Komenského 1163/40</t>
  </si>
  <si>
    <t>Do Stošky 8</t>
  </si>
  <si>
    <t>Lichardova 24</t>
  </si>
  <si>
    <t>V. Javorku 32</t>
  </si>
  <si>
    <t>O509591</t>
  </si>
  <si>
    <t>Obec Breza</t>
  </si>
  <si>
    <t>Breza 314</t>
  </si>
  <si>
    <t>Breza</t>
  </si>
  <si>
    <t>O509779</t>
  </si>
  <si>
    <t>Obec Krušetnica</t>
  </si>
  <si>
    <t>Krušetnica 83</t>
  </si>
  <si>
    <t>Krušetnica</t>
  </si>
  <si>
    <t>O510807</t>
  </si>
  <si>
    <t>Obec Ľubochňa</t>
  </si>
  <si>
    <t>Školská 155/17</t>
  </si>
  <si>
    <t>Ľubochňa</t>
  </si>
  <si>
    <t>Slov. dobrovoľníkov 122/7</t>
  </si>
  <si>
    <t>O517984</t>
  </si>
  <si>
    <t>Obec Strečno</t>
  </si>
  <si>
    <t>Mládeže 289</t>
  </si>
  <si>
    <t>Strečno</t>
  </si>
  <si>
    <t>Clementisova 616/1</t>
  </si>
  <si>
    <t>Karpatská 8063/11</t>
  </si>
  <si>
    <t>O517941</t>
  </si>
  <si>
    <t>Obec Rosina</t>
  </si>
  <si>
    <t>Rosina 624</t>
  </si>
  <si>
    <t>Rosina</t>
  </si>
  <si>
    <t>O557935</t>
  </si>
  <si>
    <t>Obec Lietavská Lúčka</t>
  </si>
  <si>
    <t>Skalka 34</t>
  </si>
  <si>
    <t>Lietavská Lúčka</t>
  </si>
  <si>
    <t>Cirkevná základná škola Romualda Zaymusa</t>
  </si>
  <si>
    <t>Romualda Zaymusa 3</t>
  </si>
  <si>
    <t>Ulica sv. Gorazda 1</t>
  </si>
  <si>
    <t>O517551</t>
  </si>
  <si>
    <t>Obec Gbeľany</t>
  </si>
  <si>
    <t>Hlavná ulica 375/26</t>
  </si>
  <si>
    <t>Gbeľany</t>
  </si>
  <si>
    <t>O509680</t>
  </si>
  <si>
    <t>Obec Hruštín</t>
  </si>
  <si>
    <t>Hruštín 55</t>
  </si>
  <si>
    <t>Hruštín</t>
  </si>
  <si>
    <t>O509809</t>
  </si>
  <si>
    <t>Obec Lokca</t>
  </si>
  <si>
    <t>Školská 71/3</t>
  </si>
  <si>
    <t>Lokca</t>
  </si>
  <si>
    <t>Oravská Polhora 481</t>
  </si>
  <si>
    <t>O509728</t>
  </si>
  <si>
    <t>Obec Klin</t>
  </si>
  <si>
    <t>Kliňanská cesta 122/4</t>
  </si>
  <si>
    <t>Klin</t>
  </si>
  <si>
    <t>O509884</t>
  </si>
  <si>
    <t>Obec Novoť</t>
  </si>
  <si>
    <t>Novoť 315</t>
  </si>
  <si>
    <t>Novoť</t>
  </si>
  <si>
    <t>O510254</t>
  </si>
  <si>
    <t>Obec Žaškov</t>
  </si>
  <si>
    <t>Školská 219/3</t>
  </si>
  <si>
    <t>Žaškov</t>
  </si>
  <si>
    <t>O510629</t>
  </si>
  <si>
    <t>Obec Liptovská Lúžna</t>
  </si>
  <si>
    <t>Liptovská Lúžna 569</t>
  </si>
  <si>
    <t>Liptovská Lúžna</t>
  </si>
  <si>
    <t>O510548</t>
  </si>
  <si>
    <t>Obec Komjatná</t>
  </si>
  <si>
    <t>Školská 290</t>
  </si>
  <si>
    <t>Komjatná</t>
  </si>
  <si>
    <t>O517739</t>
  </si>
  <si>
    <t>Obec Lietava</t>
  </si>
  <si>
    <t>Lietava 216</t>
  </si>
  <si>
    <t>Lietava</t>
  </si>
  <si>
    <t>O510246</t>
  </si>
  <si>
    <t>Obec Zubrohlava</t>
  </si>
  <si>
    <t>Školská 238</t>
  </si>
  <si>
    <t>Zubrohlava</t>
  </si>
  <si>
    <t>O510114</t>
  </si>
  <si>
    <t>Mesto Tvrdošín</t>
  </si>
  <si>
    <t>Základná škola Márie Medveckej</t>
  </si>
  <si>
    <t>Medvedzie 155</t>
  </si>
  <si>
    <t>O512621</t>
  </si>
  <si>
    <t>Obec Slovenské Pravno</t>
  </si>
  <si>
    <t>Slovenské Pravno 366</t>
  </si>
  <si>
    <t>Slovenské Pravno</t>
  </si>
  <si>
    <t>O518034</t>
  </si>
  <si>
    <t>Obec Teplička nad Váhom</t>
  </si>
  <si>
    <t>Školská 490/20</t>
  </si>
  <si>
    <t>Jarná 20</t>
  </si>
  <si>
    <t>O517500</t>
  </si>
  <si>
    <t>Obec Dlhé Pole</t>
  </si>
  <si>
    <t>Dlhé Pole 38</t>
  </si>
  <si>
    <t>Dlhé Pole</t>
  </si>
  <si>
    <t>O517763</t>
  </si>
  <si>
    <t>Obec Lutiše</t>
  </si>
  <si>
    <t>Lutiše 65</t>
  </si>
  <si>
    <t>Lutiše</t>
  </si>
  <si>
    <t>O518093</t>
  </si>
  <si>
    <t>Obec Višňové</t>
  </si>
  <si>
    <t>Višňové 446</t>
  </si>
  <si>
    <t>Višňové</t>
  </si>
  <si>
    <t>O510785</t>
  </si>
  <si>
    <t>Obec Lisková</t>
  </si>
  <si>
    <t>Ulica pod Chočom 550</t>
  </si>
  <si>
    <t>Lisková</t>
  </si>
  <si>
    <t>O517950</t>
  </si>
  <si>
    <t>Obec Stráňavy</t>
  </si>
  <si>
    <t>Základná škola s materskou školou 1. československého armádneho zboru</t>
  </si>
  <si>
    <t>Športovcov 342</t>
  </si>
  <si>
    <t>Stráňavy</t>
  </si>
  <si>
    <t>O510718</t>
  </si>
  <si>
    <t>Obec Liptovské Revúce</t>
  </si>
  <si>
    <t>Liptovské Revúce 232</t>
  </si>
  <si>
    <t>Liptovské Revúce</t>
  </si>
  <si>
    <t>O517861</t>
  </si>
  <si>
    <t>Obec Petrovice</t>
  </si>
  <si>
    <t>Ústredie 72</t>
  </si>
  <si>
    <t>Petrovice</t>
  </si>
  <si>
    <t>O510572</t>
  </si>
  <si>
    <t>Obec Kvačany</t>
  </si>
  <si>
    <t>Kvačany 227</t>
  </si>
  <si>
    <t>Kvačany</t>
  </si>
  <si>
    <t>O509604</t>
  </si>
  <si>
    <t>Obec Brezovica</t>
  </si>
  <si>
    <t>Školská 321</t>
  </si>
  <si>
    <t>Brezovica</t>
  </si>
  <si>
    <t>Základná škola Andreja Hlinku</t>
  </si>
  <si>
    <t>Černovských martýrov 29</t>
  </si>
  <si>
    <t>Klačno 4/2201</t>
  </si>
  <si>
    <t>O510670</t>
  </si>
  <si>
    <t>Obec Liptovská Teplá</t>
  </si>
  <si>
    <t>Hlinisko 320</t>
  </si>
  <si>
    <t>Liptovská Teplá</t>
  </si>
  <si>
    <t>O509825</t>
  </si>
  <si>
    <t>Obec Malatiná</t>
  </si>
  <si>
    <t>Malatiná 70</t>
  </si>
  <si>
    <t>Malatiná</t>
  </si>
  <si>
    <t>O510599</t>
  </si>
  <si>
    <t>Obec Likavka</t>
  </si>
  <si>
    <t>Školská 480</t>
  </si>
  <si>
    <t>Likavka</t>
  </si>
  <si>
    <t>O510963</t>
  </si>
  <si>
    <t>Obec Pribylina</t>
  </si>
  <si>
    <t>Základná škola s materskou školou Jána Lajčiaka</t>
  </si>
  <si>
    <t>Ulica Emila Janotku 2/6</t>
  </si>
  <si>
    <t>Pribylina</t>
  </si>
  <si>
    <t>O510408</t>
  </si>
  <si>
    <t>Obec Dúbrava</t>
  </si>
  <si>
    <t>Dúbrava 464</t>
  </si>
  <si>
    <t>Dúbrava</t>
  </si>
  <si>
    <t>O517577</t>
  </si>
  <si>
    <t>Obec Hôrky</t>
  </si>
  <si>
    <t>Ul. Hlavná 200/15</t>
  </si>
  <si>
    <t>Hôrky</t>
  </si>
  <si>
    <t>Námestie mladosti 1</t>
  </si>
  <si>
    <t>S1142</t>
  </si>
  <si>
    <t>Ing. arch., Ing., Bc. Slávka Makovníková</t>
  </si>
  <si>
    <t>Východná 11441/18B</t>
  </si>
  <si>
    <t>S826</t>
  </si>
  <si>
    <t>Mgr. Ján Zuberec</t>
  </si>
  <si>
    <t>S117</t>
  </si>
  <si>
    <t>Mária Smáková MOBILE COLLEGE</t>
  </si>
  <si>
    <t>Súkromná jazyková škola Mobile College</t>
  </si>
  <si>
    <t>P. Mudroňa 10</t>
  </si>
  <si>
    <t>Milošová u Prívary 477</t>
  </si>
  <si>
    <t>O517682</t>
  </si>
  <si>
    <t>Obec Konská</t>
  </si>
  <si>
    <t>Školská ulica 399/7</t>
  </si>
  <si>
    <t>Konská</t>
  </si>
  <si>
    <t>O510157</t>
  </si>
  <si>
    <t>Obec Vavrečka</t>
  </si>
  <si>
    <t>Vavrečka 204</t>
  </si>
  <si>
    <t>Vavrečka</t>
  </si>
  <si>
    <t>O517623</t>
  </si>
  <si>
    <t>Obec Hvozdnica</t>
  </si>
  <si>
    <t>Hvozdnica 66</t>
  </si>
  <si>
    <t>Hvozdnica</t>
  </si>
  <si>
    <t>C40</t>
  </si>
  <si>
    <t>Rímskokatolícka cirkev, Farnosť Dobrého pastiera</t>
  </si>
  <si>
    <t>Cirkevná základná škola s materskou školou Dobrého pastiera</t>
  </si>
  <si>
    <t>Gaštanová 53</t>
  </si>
  <si>
    <t>Centrum voľného času Farnosti Dobrého pastiera</t>
  </si>
  <si>
    <t>Smreková 39</t>
  </si>
  <si>
    <t>Centrum voľného času MAJÁK</t>
  </si>
  <si>
    <t>Komenského 487</t>
  </si>
  <si>
    <t>O512729</t>
  </si>
  <si>
    <t>Mesto Turčianske Teplice</t>
  </si>
  <si>
    <t>Žarnovická 1078/13</t>
  </si>
  <si>
    <t>Školská 447/2</t>
  </si>
  <si>
    <t>O517496</t>
  </si>
  <si>
    <t>Obec Divinka</t>
  </si>
  <si>
    <t>Divinka 84</t>
  </si>
  <si>
    <t>Divinka</t>
  </si>
  <si>
    <t>J. D. Matejovie 591/14</t>
  </si>
  <si>
    <t>S1072</t>
  </si>
  <si>
    <t>Tridon s. r. o.</t>
  </si>
  <si>
    <t>Oravská cesta 11</t>
  </si>
  <si>
    <t>S649</t>
  </si>
  <si>
    <t>TROJRUŽA, o.z.</t>
  </si>
  <si>
    <t>Štiavnická cesta 80</t>
  </si>
  <si>
    <t>Spojená škola Kráľovnej pokoja</t>
  </si>
  <si>
    <t>Na Závaží 2</t>
  </si>
  <si>
    <t>O509817</t>
  </si>
  <si>
    <t>Obec Lomná</t>
  </si>
  <si>
    <t>Lomná 36</t>
  </si>
  <si>
    <t>Lomná</t>
  </si>
  <si>
    <t>O509221</t>
  </si>
  <si>
    <t>Obec Klubina</t>
  </si>
  <si>
    <t>Klubina 157</t>
  </si>
  <si>
    <t>Klubina</t>
  </si>
  <si>
    <t>O517755</t>
  </si>
  <si>
    <t>Obec Lietavská Svinná - Babkov</t>
  </si>
  <si>
    <t>Lietavská Svinná 105</t>
  </si>
  <si>
    <t>Lietavská Svinná-Babkov</t>
  </si>
  <si>
    <t>J. D. Matejovie 539</t>
  </si>
  <si>
    <t>O517593</t>
  </si>
  <si>
    <t>Obec Horný Hričov</t>
  </si>
  <si>
    <t>Mládeže 156</t>
  </si>
  <si>
    <t>Horný Hričov</t>
  </si>
  <si>
    <t>S960</t>
  </si>
  <si>
    <t>DEEP DANCE CLUB</t>
  </si>
  <si>
    <t>Súkromná základná umelecká škola DEEP</t>
  </si>
  <si>
    <t>Maše Haľamovej 5213/21</t>
  </si>
  <si>
    <t>S652</t>
  </si>
  <si>
    <t>MAGIC MOMENTS, o.z.</t>
  </si>
  <si>
    <t>Hlavná 44/76</t>
  </si>
  <si>
    <t>Liptovská Štiavnica</t>
  </si>
  <si>
    <t>S250</t>
  </si>
  <si>
    <t>PaedDr. Tomáš Zanovit</t>
  </si>
  <si>
    <t>Súkromná základná škola Tomáša Zanovita</t>
  </si>
  <si>
    <t>Východná 18</t>
  </si>
  <si>
    <t>S331</t>
  </si>
  <si>
    <t>Mgr. Alexandra Pilková</t>
  </si>
  <si>
    <t>Ul. Aurela Stodolu 60</t>
  </si>
  <si>
    <t>S336</t>
  </si>
  <si>
    <t>PaedDr. Beáta Matušáková</t>
  </si>
  <si>
    <t>Súkromná základná škola s materskou školou pre deti a žiakov s autizmom</t>
  </si>
  <si>
    <t>Do Stošky 232/10</t>
  </si>
  <si>
    <t>S329</t>
  </si>
  <si>
    <t>Mgr. Miroslav Takáč</t>
  </si>
  <si>
    <t>S337</t>
  </si>
  <si>
    <t>Ing. Bernadeta Gábrišová</t>
  </si>
  <si>
    <t>J. M. Hurbana 36</t>
  </si>
  <si>
    <t>Malé Tatry 3</t>
  </si>
  <si>
    <t>J. Rumana 6</t>
  </si>
  <si>
    <t>Palárikova 2758</t>
  </si>
  <si>
    <t>Matuškova 1631</t>
  </si>
  <si>
    <t>M. Urbana 160/45</t>
  </si>
  <si>
    <t>S823</t>
  </si>
  <si>
    <t>Veronika Ambrozová</t>
  </si>
  <si>
    <t>Ul. A. Bernoláka 1</t>
  </si>
  <si>
    <t>S376</t>
  </si>
  <si>
    <t>Inštitút vzdelávania a starostlivosti, s. r. o.</t>
  </si>
  <si>
    <t>Kyslá 214</t>
  </si>
  <si>
    <t>Hodruša-Hámre</t>
  </si>
  <si>
    <t>C55</t>
  </si>
  <si>
    <t>Rímskokatolícka cirkev, Farnosť sv. Jakuba Kysucké Nové Mesto</t>
  </si>
  <si>
    <t>Centrum voľného času sv. Jakuba</t>
  </si>
  <si>
    <t>Jesenského 2928</t>
  </si>
  <si>
    <t>O509566</t>
  </si>
  <si>
    <t>Obec Beňadovo</t>
  </si>
  <si>
    <t>Beňadovo 68</t>
  </si>
  <si>
    <t>Beňadovo</t>
  </si>
  <si>
    <t>S440</t>
  </si>
  <si>
    <t>LAURA, Združenie mladých</t>
  </si>
  <si>
    <t>Súkromné centrum voľného času LAURA</t>
  </si>
  <si>
    <t>Jánoškova 28</t>
  </si>
  <si>
    <t>S429</t>
  </si>
  <si>
    <t>JAS - MEDIA PLUS, s.r.o.</t>
  </si>
  <si>
    <t>Súkromná základná škola s materskou školou Jánoš</t>
  </si>
  <si>
    <t>Ul. Obrancov mieru 1779</t>
  </si>
  <si>
    <t>Súkromné centrum voľného času Žirafa</t>
  </si>
  <si>
    <t>Pivovarská 3</t>
  </si>
  <si>
    <t>S644</t>
  </si>
  <si>
    <t>DEEP DANCE CENTER, s.r.o.</t>
  </si>
  <si>
    <t>Súkromné centrum voľného času Tanečného klubu Deep</t>
  </si>
  <si>
    <t>Ul. Maši Haľamovej 21</t>
  </si>
  <si>
    <t>S1046</t>
  </si>
  <si>
    <t>Folklórny súbor LIPTOV</t>
  </si>
  <si>
    <t>Súkromná základná umelecká škola folklórneho súboru Liptov</t>
  </si>
  <si>
    <t>M. Madačova 1</t>
  </si>
  <si>
    <t>O517429</t>
  </si>
  <si>
    <t>Obec Belá</t>
  </si>
  <si>
    <t>Oslobodenia č. 165</t>
  </si>
  <si>
    <t>Belá</t>
  </si>
  <si>
    <t>O518042</t>
  </si>
  <si>
    <t>Obec Terchová</t>
  </si>
  <si>
    <t>Základná škola s materskou školou Adama Františka Kollára</t>
  </si>
  <si>
    <t>Školská 86</t>
  </si>
  <si>
    <t>Terchová</t>
  </si>
  <si>
    <t>Školská ulica 1007/16</t>
  </si>
  <si>
    <t>Hálkova 2968/22</t>
  </si>
  <si>
    <t>Raková 140</t>
  </si>
  <si>
    <t>S654</t>
  </si>
  <si>
    <t>HAPPY MOMENTS, o.z.</t>
  </si>
  <si>
    <t>S741</t>
  </si>
  <si>
    <t>Súkromná stredná odborná škola s.r.o.</t>
  </si>
  <si>
    <t>SNP 1202/14</t>
  </si>
  <si>
    <t>S196</t>
  </si>
  <si>
    <t>Ing. Alena Hrivnáková</t>
  </si>
  <si>
    <t>Bystrická cesta 174/5</t>
  </si>
  <si>
    <t>O510149</t>
  </si>
  <si>
    <t>Obec Vasiľov</t>
  </si>
  <si>
    <t>Vasiľov 58</t>
  </si>
  <si>
    <t>Vasiľov</t>
  </si>
  <si>
    <t>Centrum voľného času DOMINO</t>
  </si>
  <si>
    <t>M. R. Štefánika 1</t>
  </si>
  <si>
    <t>O509183</t>
  </si>
  <si>
    <t>Obec Dunajov</t>
  </si>
  <si>
    <t>Dunajov 235</t>
  </si>
  <si>
    <t>Dunajov</t>
  </si>
  <si>
    <t>Súkromné tanečné konzervatórium</t>
  </si>
  <si>
    <t>Nám. Andreja Škrábika č.5</t>
  </si>
  <si>
    <t>O511030</t>
  </si>
  <si>
    <t>Obec Stankovany</t>
  </si>
  <si>
    <t>Stankovany 330</t>
  </si>
  <si>
    <t>Stankovany</t>
  </si>
  <si>
    <t>Centrum voľného času Elán</t>
  </si>
  <si>
    <t>Dončova 1</t>
  </si>
  <si>
    <t>O509469</t>
  </si>
  <si>
    <t>Obec Snežnica</t>
  </si>
  <si>
    <t>Snežnica 218</t>
  </si>
  <si>
    <t>Snežnica</t>
  </si>
  <si>
    <t>O517712</t>
  </si>
  <si>
    <t>Obec Krasňany</t>
  </si>
  <si>
    <t>Krasňany 19</t>
  </si>
  <si>
    <t>Krasňany</t>
  </si>
  <si>
    <t>Demänovská ulica 408/4A</t>
  </si>
  <si>
    <t>Špeciálna základná škola s materskou školou internátna</t>
  </si>
  <si>
    <t>Kúpeľná 97</t>
  </si>
  <si>
    <t>S726</t>
  </si>
  <si>
    <t>OZ ŠK JUVENTA Žilina</t>
  </si>
  <si>
    <t>Súkromné centrum voľného času JUVENTA</t>
  </si>
  <si>
    <t>Mojš 147</t>
  </si>
  <si>
    <t>Mojš</t>
  </si>
  <si>
    <t>S310</t>
  </si>
  <si>
    <t>ŠKOLA, s.r.o.</t>
  </si>
  <si>
    <t>Ul. J. Lettrich č. 3</t>
  </si>
  <si>
    <t>Obrancov mieru 1779</t>
  </si>
  <si>
    <t>O509981</t>
  </si>
  <si>
    <t>Obec Podbiel</t>
  </si>
  <si>
    <t>Podbiel 246</t>
  </si>
  <si>
    <t>Podbiel</t>
  </si>
  <si>
    <t>Základná škola s materskou školou sv. Dominika Savia</t>
  </si>
  <si>
    <t>Školská 386</t>
  </si>
  <si>
    <t>O509515</t>
  </si>
  <si>
    <t>Obec Vysoká nad Kysucou</t>
  </si>
  <si>
    <t>Základná škola s materskou školou E. A. Cernana</t>
  </si>
  <si>
    <t>Ústredie 316</t>
  </si>
  <si>
    <t>Vysoká nad Kysucou</t>
  </si>
  <si>
    <t>O509299</t>
  </si>
  <si>
    <t>Obec Makov</t>
  </si>
  <si>
    <t>Makov 264</t>
  </si>
  <si>
    <t>Makov</t>
  </si>
  <si>
    <t>O510467</t>
  </si>
  <si>
    <t>Obec Hybe</t>
  </si>
  <si>
    <t>Hybe 691</t>
  </si>
  <si>
    <t>Hybe</t>
  </si>
  <si>
    <t>O517658</t>
  </si>
  <si>
    <t>Obec Kamenná Poruba</t>
  </si>
  <si>
    <t>Školská 474/5</t>
  </si>
  <si>
    <t>Kamenná Poruba</t>
  </si>
  <si>
    <t>O580791</t>
  </si>
  <si>
    <t>Obec Radoľa</t>
  </si>
  <si>
    <t>Radoľa 326</t>
  </si>
  <si>
    <t>Radoľa</t>
  </si>
  <si>
    <t>O509248</t>
  </si>
  <si>
    <t>Mesto Krásno nad Kysucou</t>
  </si>
  <si>
    <t>Mládežnícka 1343</t>
  </si>
  <si>
    <t>S848</t>
  </si>
  <si>
    <t>Martico New Age, o. z.</t>
  </si>
  <si>
    <t>Michaelliho 6</t>
  </si>
  <si>
    <t>Okoličianska 404/8C</t>
  </si>
  <si>
    <t>O510211</t>
  </si>
  <si>
    <t>Obec Zázrivá</t>
  </si>
  <si>
    <t>Stred 122</t>
  </si>
  <si>
    <t>Zázrivá</t>
  </si>
  <si>
    <t>Súkromná základná umelecká škola DEEP DANCE CLUB</t>
  </si>
  <si>
    <t>Školská ulica 297/21</t>
  </si>
  <si>
    <t>Bystrička</t>
  </si>
  <si>
    <t>Žabokreky 54</t>
  </si>
  <si>
    <t>Žabokreky</t>
  </si>
  <si>
    <t>S367</t>
  </si>
  <si>
    <t>ABC MARTIN, o. z</t>
  </si>
  <si>
    <t>Košťany nad Turcom 171</t>
  </si>
  <si>
    <t>O510815</t>
  </si>
  <si>
    <t>Obec Lúčky</t>
  </si>
  <si>
    <t>Lúčky 521</t>
  </si>
  <si>
    <t>Lúčky</t>
  </si>
  <si>
    <t>Mičurova 364/1</t>
  </si>
  <si>
    <t>Lipová 622</t>
  </si>
  <si>
    <t>O512443</t>
  </si>
  <si>
    <t>Obec Malý Čepčín</t>
  </si>
  <si>
    <t>Malý Čepčín 35</t>
  </si>
  <si>
    <t>Malý Čepčín</t>
  </si>
  <si>
    <t>O512061</t>
  </si>
  <si>
    <t>Obec Benice</t>
  </si>
  <si>
    <t>Benice 96</t>
  </si>
  <si>
    <t>Benice</t>
  </si>
  <si>
    <t>Stredná priemyselná škola informačných technológií</t>
  </si>
  <si>
    <t>Nábrežná 1325</t>
  </si>
  <si>
    <t>S902</t>
  </si>
  <si>
    <t>Kala Dance Studio</t>
  </si>
  <si>
    <t>Komenského 1120</t>
  </si>
  <si>
    <t>S936</t>
  </si>
  <si>
    <t>FELIX Liptovský Mikuláš</t>
  </si>
  <si>
    <t>Hurbanova 1218</t>
  </si>
  <si>
    <t>O512460</t>
  </si>
  <si>
    <t>Obec Mošovce</t>
  </si>
  <si>
    <t>Kollárovo námestie 33/3</t>
  </si>
  <si>
    <t>Mošovce</t>
  </si>
  <si>
    <t>O509507</t>
  </si>
  <si>
    <t>Mesto Turzovka</t>
  </si>
  <si>
    <t>Spojená škola Juraja Turza</t>
  </si>
  <si>
    <t>Stred 305</t>
  </si>
  <si>
    <t>S359</t>
  </si>
  <si>
    <t>Ružomberský katolícky kruh</t>
  </si>
  <si>
    <t>Bernolákova 16</t>
  </si>
  <si>
    <t>Základná škola s materskou školou sv. Margity</t>
  </si>
  <si>
    <t>Námestie slobody 562/1</t>
  </si>
  <si>
    <t>C75</t>
  </si>
  <si>
    <t>Koinonia Ján Krstiteľ - Oáza Sklené</t>
  </si>
  <si>
    <t>Cirkevná základná škola s materskou školou Jána Krstiteľa</t>
  </si>
  <si>
    <t>Nám. SNP 200/22</t>
  </si>
  <si>
    <t>S1020</t>
  </si>
  <si>
    <t>Pod stromom o.z.</t>
  </si>
  <si>
    <t>Súkromná základná škola POD STROMOM</t>
  </si>
  <si>
    <t>O509302</t>
  </si>
  <si>
    <t>Obec Nesluša</t>
  </si>
  <si>
    <t>Nesluša 837</t>
  </si>
  <si>
    <t>Nesluša</t>
  </si>
  <si>
    <t>S1024</t>
  </si>
  <si>
    <t>FELIX Žilina</t>
  </si>
  <si>
    <t>Jarná 22</t>
  </si>
  <si>
    <t>O511005</t>
  </si>
  <si>
    <t>Obec Liptovské Sliače</t>
  </si>
  <si>
    <t>Základná škola s materskou školou Jozefa Hanulu</t>
  </si>
  <si>
    <t>Školská ulica 927/2</t>
  </si>
  <si>
    <t>Liptovské Sliače</t>
  </si>
  <si>
    <t>Stredná priemyselná škola informačných technológií Ignáca Gessaya</t>
  </si>
  <si>
    <t>Medvedzie 133/1</t>
  </si>
  <si>
    <t>S616</t>
  </si>
  <si>
    <t>Otvorme cestu pre deti s Dys..., o.z.</t>
  </si>
  <si>
    <t>Bagarova 30</t>
  </si>
  <si>
    <t>O518051</t>
  </si>
  <si>
    <t>Obec Turie</t>
  </si>
  <si>
    <t>Turie 394</t>
  </si>
  <si>
    <t>Turie</t>
  </si>
  <si>
    <t>S1053</t>
  </si>
  <si>
    <t>Eduhra</t>
  </si>
  <si>
    <t>Hlboké nad Váhom 124</t>
  </si>
  <si>
    <t>Hlboké nad Váhom</t>
  </si>
  <si>
    <t>O512320</t>
  </si>
  <si>
    <t>Obec Jazernica</t>
  </si>
  <si>
    <t>Jazernica 84</t>
  </si>
  <si>
    <t>Jazernica</t>
  </si>
  <si>
    <t>S1071</t>
  </si>
  <si>
    <t>Janka Parížeková M&amp;M</t>
  </si>
  <si>
    <t>Hrdinov SNP 1713/7</t>
  </si>
  <si>
    <t>O509485</t>
  </si>
  <si>
    <t>Obec Staškov</t>
  </si>
  <si>
    <t>Staškov 502</t>
  </si>
  <si>
    <t>Staškov</t>
  </si>
  <si>
    <t>Rosinská 6</t>
  </si>
  <si>
    <t>Jána Vojtaššáka 13</t>
  </si>
  <si>
    <t>O512478</t>
  </si>
  <si>
    <t>Obec Necpaly</t>
  </si>
  <si>
    <t>Necpaly 164</t>
  </si>
  <si>
    <t>Necpaly</t>
  </si>
  <si>
    <t>O512605</t>
  </si>
  <si>
    <t>Obec Sklené</t>
  </si>
  <si>
    <t>Základná škola len s ročníkmi I. stupňa</t>
  </si>
  <si>
    <t>Sklené 389</t>
  </si>
  <si>
    <t>Sklené</t>
  </si>
  <si>
    <t>O517721</t>
  </si>
  <si>
    <t>Obec Kunerad</t>
  </si>
  <si>
    <t>Hlavná ulica 103/124</t>
  </si>
  <si>
    <t>Kunerad</t>
  </si>
  <si>
    <t>O509272</t>
  </si>
  <si>
    <t>Obec Lodno</t>
  </si>
  <si>
    <t>Lodno 67</t>
  </si>
  <si>
    <t>Lodno</t>
  </si>
  <si>
    <t>O510076</t>
  </si>
  <si>
    <t>Obec Suchá Hora</t>
  </si>
  <si>
    <t>Suchá Hora 73</t>
  </si>
  <si>
    <t>Suchá Hora</t>
  </si>
  <si>
    <t>O510441</t>
  </si>
  <si>
    <t>Obec Hubová</t>
  </si>
  <si>
    <t>Kostolíky 354/7</t>
  </si>
  <si>
    <t>Hubová</t>
  </si>
  <si>
    <t>O510661</t>
  </si>
  <si>
    <t>Obec Liptovská Štiavnica</t>
  </si>
  <si>
    <t>Školská 7/7214</t>
  </si>
  <si>
    <t>O511196</t>
  </si>
  <si>
    <t>Obec Závažná Poruba</t>
  </si>
  <si>
    <t>Základná škola Milana Rúfusa</t>
  </si>
  <si>
    <t>Hlavná 189</t>
  </si>
  <si>
    <t>Závažná Poruba</t>
  </si>
  <si>
    <t>O512079</t>
  </si>
  <si>
    <t>Obec Blatnica</t>
  </si>
  <si>
    <t>Blatnica 310</t>
  </si>
  <si>
    <t>Blatnica</t>
  </si>
  <si>
    <t>O512133</t>
  </si>
  <si>
    <t>Obec Bystrička</t>
  </si>
  <si>
    <t>Základná škola Alice Masarykovej</t>
  </si>
  <si>
    <t>O512214</t>
  </si>
  <si>
    <t>Obec Dražkovce</t>
  </si>
  <si>
    <t>Dražkovce 59</t>
  </si>
  <si>
    <t>Dražkovce</t>
  </si>
  <si>
    <t>O512583</t>
  </si>
  <si>
    <t>Obec Sklabiňa</t>
  </si>
  <si>
    <t>Sklabiňa 138</t>
  </si>
  <si>
    <t>Sklabiňa</t>
  </si>
  <si>
    <t>O512702</t>
  </si>
  <si>
    <t>Obec Turčianska Štiavnička</t>
  </si>
  <si>
    <t>Ul. čsl. armády 290/18</t>
  </si>
  <si>
    <t>Turčianska Štiavnička</t>
  </si>
  <si>
    <t>O512711</t>
  </si>
  <si>
    <t>Obec Turčianske Kľačany</t>
  </si>
  <si>
    <t>Turčianske Kľačany 210</t>
  </si>
  <si>
    <t>Turčianske Kľačany</t>
  </si>
  <si>
    <t>O512761</t>
  </si>
  <si>
    <t>Obec Valča</t>
  </si>
  <si>
    <t>Valča 81</t>
  </si>
  <si>
    <t>Valča</t>
  </si>
  <si>
    <t>O512834</t>
  </si>
  <si>
    <t>Obec Žabokreky</t>
  </si>
  <si>
    <t>O517542</t>
  </si>
  <si>
    <t>Obec Fačkov</t>
  </si>
  <si>
    <t>Fačkov 190</t>
  </si>
  <si>
    <t>Fačkov</t>
  </si>
  <si>
    <t>O517640</t>
  </si>
  <si>
    <t>Obec Jasenové</t>
  </si>
  <si>
    <t>Jasenové 1</t>
  </si>
  <si>
    <t>Jasenové</t>
  </si>
  <si>
    <t>O517771</t>
  </si>
  <si>
    <t>Obec Lysica</t>
  </si>
  <si>
    <t>Lysica 122</t>
  </si>
  <si>
    <t>Lysica</t>
  </si>
  <si>
    <t>O517968</t>
  </si>
  <si>
    <t>Obec Stránske</t>
  </si>
  <si>
    <t>Stránske 80</t>
  </si>
  <si>
    <t>Stránske</t>
  </si>
  <si>
    <t>O557986</t>
  </si>
  <si>
    <t>Obec Ďurčiná</t>
  </si>
  <si>
    <t>Ďurčiná 225</t>
  </si>
  <si>
    <t>Ďurčiná</t>
  </si>
  <si>
    <t>O510017</t>
  </si>
  <si>
    <t>Obec Pucov</t>
  </si>
  <si>
    <t>Pucov 112</t>
  </si>
  <si>
    <t>Pucov</t>
  </si>
  <si>
    <t>O509761</t>
  </si>
  <si>
    <t>Obec Krivá</t>
  </si>
  <si>
    <t>Krivá 136</t>
  </si>
  <si>
    <t>Krivá</t>
  </si>
  <si>
    <t>O510092</t>
  </si>
  <si>
    <t>Obec Ťapešovo</t>
  </si>
  <si>
    <t>Ťapešovo 117</t>
  </si>
  <si>
    <t>Ťapešovo</t>
  </si>
  <si>
    <t>O510823</t>
  </si>
  <si>
    <t>Obec Ludrová</t>
  </si>
  <si>
    <t>Ludrová 90</t>
  </si>
  <si>
    <t>Ludrová</t>
  </si>
  <si>
    <t>S1135</t>
  </si>
  <si>
    <t>Jana Zahradníková</t>
  </si>
  <si>
    <t>Súkromné centrum voľného času SKIRO</t>
  </si>
  <si>
    <t>Športovcov 1182/5</t>
  </si>
  <si>
    <t>S624</t>
  </si>
  <si>
    <t>Ivan Skirčák - AQ PLUS</t>
  </si>
  <si>
    <t>O512222</t>
  </si>
  <si>
    <t>Obec Dubové</t>
  </si>
  <si>
    <t>Dubové 51</t>
  </si>
  <si>
    <t>Dubové</t>
  </si>
  <si>
    <t>S489</t>
  </si>
  <si>
    <t>Informačné centrum mladých, n. o.</t>
  </si>
  <si>
    <t>S1128</t>
  </si>
  <si>
    <t>IUDICIUM</t>
  </si>
  <si>
    <t>Lietavská Svinná-Babkov 1</t>
  </si>
  <si>
    <t>Lipová 155/2</t>
  </si>
  <si>
    <t>Nešporova ulica 1942/27</t>
  </si>
  <si>
    <t>BB</t>
  </si>
  <si>
    <t>KBB</t>
  </si>
  <si>
    <t>Regionálny úrad školskej správy v Banskej Bystrici</t>
  </si>
  <si>
    <t>Nová Baňa</t>
  </si>
  <si>
    <t>O508438</t>
  </si>
  <si>
    <t>Mesto Banská Bystrica</t>
  </si>
  <si>
    <t>Havranské 9</t>
  </si>
  <si>
    <t>Mierová 137</t>
  </si>
  <si>
    <t>Tornaľa</t>
  </si>
  <si>
    <t>VBB</t>
  </si>
  <si>
    <t>Banskobystrický samosprávny kraj</t>
  </si>
  <si>
    <t>M. R. Štefánika 8</t>
  </si>
  <si>
    <t>Krupina</t>
  </si>
  <si>
    <t>Gymnázium Andreja Sládkoviča</t>
  </si>
  <si>
    <t>J.A Komenského 18</t>
  </si>
  <si>
    <t>Gymnázium Andreja Kmeťa</t>
  </si>
  <si>
    <t>Kolpašská 1738/9</t>
  </si>
  <si>
    <t>Banská Štiavnica</t>
  </si>
  <si>
    <t>Gymnázium Jána Chalupku</t>
  </si>
  <si>
    <t>Štúrova 13</t>
  </si>
  <si>
    <t>Brezno</t>
  </si>
  <si>
    <t>Nám. padlých hrdinov 2</t>
  </si>
  <si>
    <t>Fiľakovo</t>
  </si>
  <si>
    <t>Gymnázium Boženy Slančíkovej Timravy</t>
  </si>
  <si>
    <t>Haličská cesta 9</t>
  </si>
  <si>
    <t>Lučenec</t>
  </si>
  <si>
    <t>Gymnázium  Augusta Horislava Škultétyho</t>
  </si>
  <si>
    <t>Školská 21</t>
  </si>
  <si>
    <t>Veľký Krtíš</t>
  </si>
  <si>
    <t>Gymnázium Františka Švantnera</t>
  </si>
  <si>
    <t>Bernolákova 9</t>
  </si>
  <si>
    <t>Gymnázium Ivana Kraska - Ivan Krasko Gimnázium</t>
  </si>
  <si>
    <t>P. Hostinského 3</t>
  </si>
  <si>
    <t>Hronská 1467/3</t>
  </si>
  <si>
    <t>Gymnázium Milana Rúfusa</t>
  </si>
  <si>
    <t>Ul. J. Kollára 2</t>
  </si>
  <si>
    <t>Žiar nad Hronom</t>
  </si>
  <si>
    <t>Gymnázium Martina Kukučína</t>
  </si>
  <si>
    <t>Vl. Clementisa 1166/21</t>
  </si>
  <si>
    <t>Revúca</t>
  </si>
  <si>
    <t>S815</t>
  </si>
  <si>
    <t>Deutsch-Slowakische Akademien, a.s.</t>
  </si>
  <si>
    <t>Súkromné Gymnázium DSA</t>
  </si>
  <si>
    <t>Komenského 40</t>
  </si>
  <si>
    <t>Sabinov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</si>
  <si>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</si>
  <si>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</si>
  <si>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</si>
  <si>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</si>
  <si>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Jesenského 903</t>
  </si>
  <si>
    <t>Tisovec</t>
  </si>
  <si>
    <t>Obchodná akadémia Mareka Frauwirtha</t>
  </si>
  <si>
    <t>Tajovského 25</t>
  </si>
  <si>
    <t>Malinovského 1</t>
  </si>
  <si>
    <t>Lúčna 4</t>
  </si>
  <si>
    <t>K. Mikszátha 1</t>
  </si>
  <si>
    <t>Súkromná stredná odborná škola DSA</t>
  </si>
  <si>
    <t>Komenského 12</t>
  </si>
  <si>
    <t>Trebišov</t>
  </si>
  <si>
    <t>Akademická 16</t>
  </si>
  <si>
    <t>Stredná odborná škola pedagogická - Pedagógiai Szakközépiskola</t>
  </si>
  <si>
    <t>Stredná odborná škola pre žiakov so sluchovým postihnutím internátna</t>
  </si>
  <si>
    <t>Kutnohorská 675/20</t>
  </si>
  <si>
    <t>Kremnica</t>
  </si>
  <si>
    <t>Samuela Kollára 72</t>
  </si>
  <si>
    <t>Čerenčany</t>
  </si>
  <si>
    <t>Internátna 4</t>
  </si>
  <si>
    <t>Ul. J. Švermu 1736/14</t>
  </si>
  <si>
    <t>Sokolská 911/94</t>
  </si>
  <si>
    <t>Ďumbierska 15</t>
  </si>
  <si>
    <t>Gymnázium Jozefa Gregora Tajovského</t>
  </si>
  <si>
    <t>J.G.Tajovského 25</t>
  </si>
  <si>
    <t>Ul. S. Chalupku 315/16</t>
  </si>
  <si>
    <t>Odborné učilište internátne Viliama Gaňu</t>
  </si>
  <si>
    <t>Moskovská 17</t>
  </si>
  <si>
    <t>Trieda SNP 54</t>
  </si>
  <si>
    <t>J. Kozáčeka 4</t>
  </si>
  <si>
    <t>Lúčna 2</t>
  </si>
  <si>
    <t>J.G.Tajovského 24</t>
  </si>
  <si>
    <t>Haličská cesta 80</t>
  </si>
  <si>
    <t>C04</t>
  </si>
  <si>
    <t>Rímskokatolícka cirkev Biskupstvo Banská Bystrica</t>
  </si>
  <si>
    <t>Základná škola s materskou školou Štefana Moysesa</t>
  </si>
  <si>
    <t>A. Kmeťa 1285/4</t>
  </si>
  <si>
    <t>Gymnázium Mikuláša Kováča</t>
  </si>
  <si>
    <t>Mládežnícka 51</t>
  </si>
  <si>
    <t>Mierová 49</t>
  </si>
  <si>
    <t>Nám.Štefana Moysesa 23</t>
  </si>
  <si>
    <t>S973</t>
  </si>
  <si>
    <t>VAZI, n. o.</t>
  </si>
  <si>
    <t>Kopaničná 237</t>
  </si>
  <si>
    <t>Hliník nad Hronom</t>
  </si>
  <si>
    <t>Bystrická 4</t>
  </si>
  <si>
    <t>Žarnovica</t>
  </si>
  <si>
    <t>Dukelských hrdinov 2</t>
  </si>
  <si>
    <t>Stredná odborná škola - Szakközépiskola</t>
  </si>
  <si>
    <t>Šafárikova 56</t>
  </si>
  <si>
    <t>Koniarekova 17</t>
  </si>
  <si>
    <t>Tajovského 30</t>
  </si>
  <si>
    <t>Štúrova 849</t>
  </si>
  <si>
    <t>Detva</t>
  </si>
  <si>
    <t>Konzervatórium Jána Levoslava Bellu</t>
  </si>
  <si>
    <t>Skuteckého 27</t>
  </si>
  <si>
    <t>Základná škola sv. Dominika Savia</t>
  </si>
  <si>
    <t>M. M. Hodžu 1732/9</t>
  </si>
  <si>
    <t>Ul. A. Sládkoviča 823/24</t>
  </si>
  <si>
    <t>Golianova 8</t>
  </si>
  <si>
    <t>O508985</t>
  </si>
  <si>
    <t>Obec Selce</t>
  </si>
  <si>
    <t>Selce</t>
  </si>
  <si>
    <t>Špeciálna základná škola internátna Bentlakásos Speciális Alapiskola</t>
  </si>
  <si>
    <t>Viničná 12</t>
  </si>
  <si>
    <t>C23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</si>
  <si>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</si>
  <si>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</si>
  <si>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</si>
  <si>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</si>
  <si>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</si>
  <si>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</si>
  <si>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Jesenského 836</t>
  </si>
  <si>
    <t>Skuteckého 5</t>
  </si>
  <si>
    <t>Základná škola sv. Alžbety</t>
  </si>
  <si>
    <t>Školská 15</t>
  </si>
  <si>
    <t>Katolícke gymnázium Štefana Moysesa</t>
  </si>
  <si>
    <t>Hurbanova 9</t>
  </si>
  <si>
    <t>Katolícka spojená škola F. Fegyvernekiho s vyučovacím jazykom maďatským - Fegyverneki Ferenc Közös Igazgatású Katolikus</t>
  </si>
  <si>
    <t>Slov.národ.povstania 4</t>
  </si>
  <si>
    <t>Cirkevná základná škola Pála Palásthyho s vyučovacím jazykom maďarským - Palásthy Pál Egyházi Alapiskola</t>
  </si>
  <si>
    <t>Plášťovce 5</t>
  </si>
  <si>
    <t>Cirkevná základná škola sv. Pavla</t>
  </si>
  <si>
    <t>Nová Dedina 97</t>
  </si>
  <si>
    <t>Nová Dedina</t>
  </si>
  <si>
    <t>O516830</t>
  </si>
  <si>
    <t>Obec Hronský Beňadik</t>
  </si>
  <si>
    <t>Pod Kláštorom 158</t>
  </si>
  <si>
    <t>Hronský Beňadik</t>
  </si>
  <si>
    <t>Švermova 1</t>
  </si>
  <si>
    <t>Valaská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</si>
  <si>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</si>
  <si>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</si>
  <si>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</si>
  <si>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</si>
  <si>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</si>
  <si>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</si>
  <si>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</si>
  <si>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</si>
  <si>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</si>
  <si>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Spojová 14</t>
  </si>
  <si>
    <t>O508675</t>
  </si>
  <si>
    <t>Obec Brusno</t>
  </si>
  <si>
    <t>Brusno 622</t>
  </si>
  <si>
    <t>Brusno</t>
  </si>
  <si>
    <t>O508454</t>
  </si>
  <si>
    <t>Obec Badín</t>
  </si>
  <si>
    <t>Tajovského 2</t>
  </si>
  <si>
    <t>Badín</t>
  </si>
  <si>
    <t>O508659</t>
  </si>
  <si>
    <t>Obec Hrochoť</t>
  </si>
  <si>
    <t>Základná škola s materskou školou Andreja Sládkoviča</t>
  </si>
  <si>
    <t>Pod kostolom 332/25</t>
  </si>
  <si>
    <t>Hrochoť</t>
  </si>
  <si>
    <t>O508748</t>
  </si>
  <si>
    <t>Obec Ľubietová</t>
  </si>
  <si>
    <t>Základná škola s materskou školou T.G.Masaryka</t>
  </si>
  <si>
    <t>Nám. V. Dunajského 4/14</t>
  </si>
  <si>
    <t>Ľubietová</t>
  </si>
  <si>
    <t>O508918</t>
  </si>
  <si>
    <t>Obec Poniky</t>
  </si>
  <si>
    <t>Základná škola s materskou školou Štefana Žáryho</t>
  </si>
  <si>
    <t>Družstevná 201</t>
  </si>
  <si>
    <t>Poniky</t>
  </si>
  <si>
    <t>O509001</t>
  </si>
  <si>
    <t>Obec Slovenská Ľupča</t>
  </si>
  <si>
    <t>Základná škola Sama Cambela</t>
  </si>
  <si>
    <t>Slovenská Ľupča</t>
  </si>
  <si>
    <t>Zvolenská cesta 2396/39</t>
  </si>
  <si>
    <t>Za parkom 966</t>
  </si>
  <si>
    <t>Partizánska 26</t>
  </si>
  <si>
    <t>Mládežnícka 3</t>
  </si>
  <si>
    <t>Hlavná 236/67</t>
  </si>
  <si>
    <t>Čierny Balog</t>
  </si>
  <si>
    <t>Novozámocká 11</t>
  </si>
  <si>
    <t>Sokolská 2291/111</t>
  </si>
  <si>
    <t>Štúrova 60</t>
  </si>
  <si>
    <t>Polomka</t>
  </si>
  <si>
    <t>Hutníkov 302</t>
  </si>
  <si>
    <t>Špeciálna základná škola pre žiakov s telesným postihnutím</t>
  </si>
  <si>
    <t>Pionierska 850/13</t>
  </si>
  <si>
    <t>Obrancov mieru 879/9</t>
  </si>
  <si>
    <t>Partizánska 909</t>
  </si>
  <si>
    <t>Klenovec</t>
  </si>
  <si>
    <t>Bottova 13</t>
  </si>
  <si>
    <t>Hviezdoslavova 24</t>
  </si>
  <si>
    <t>Špeciálna základná škola s vyučovacím jazykom maďarským Magyar Tannyelvü Speciális Alapiskola</t>
  </si>
  <si>
    <t>Daxnerova 265</t>
  </si>
  <si>
    <t>Rimavská Seč</t>
  </si>
  <si>
    <t>Nám.Republiky 62</t>
  </si>
  <si>
    <t>Jelšava</t>
  </si>
  <si>
    <t>Jilemnického 94/3</t>
  </si>
  <si>
    <t>Sládkovičova 24</t>
  </si>
  <si>
    <t>Zápotockého 127</t>
  </si>
  <si>
    <t>Hnúšťa</t>
  </si>
  <si>
    <t>O511595</t>
  </si>
  <si>
    <t>Obec Málinec</t>
  </si>
  <si>
    <t>Hlavná ulica 86/29</t>
  </si>
  <si>
    <t>Málinec</t>
  </si>
  <si>
    <t>O511471</t>
  </si>
  <si>
    <t>Obec Kalinovo</t>
  </si>
  <si>
    <t>SNP 158/20</t>
  </si>
  <si>
    <t>Kalinovo</t>
  </si>
  <si>
    <t>O516643</t>
  </si>
  <si>
    <t>Mesto Banská Štiavnica</t>
  </si>
  <si>
    <t>Základná škola Jozefa Kollára</t>
  </si>
  <si>
    <t>Ludvíka Svobodu 40</t>
  </si>
  <si>
    <t>Základná škola Jozefa Horáka</t>
  </si>
  <si>
    <t>P. Dobšinského 17</t>
  </si>
  <si>
    <t>O511218</t>
  </si>
  <si>
    <t>Mesto Lučenec</t>
  </si>
  <si>
    <t>Haličská cesta 1191/8</t>
  </si>
  <si>
    <t>Súkromná základná škola s materskou školou DSA</t>
  </si>
  <si>
    <t>Námestie Kubínyiho 42/6</t>
  </si>
  <si>
    <t>O514829</t>
  </si>
  <si>
    <t>Mesto Hnúšťa</t>
  </si>
  <si>
    <t>Základná škola Janka Francisciho Rimavského</t>
  </si>
  <si>
    <t>Nábrežie Rimavy 457/19</t>
  </si>
  <si>
    <t>O514462</t>
  </si>
  <si>
    <t>Mesto Rimavská Sobota</t>
  </si>
  <si>
    <t>Základná škola Mihálya Tompu s vyučovacím jazykom maďarským - Tompa Mihály Alapiskola</t>
  </si>
  <si>
    <t>Šrobárova 11/12</t>
  </si>
  <si>
    <t>O515442</t>
  </si>
  <si>
    <t>Obec Rimavská Seč</t>
  </si>
  <si>
    <t>Záhradná 31</t>
  </si>
  <si>
    <t>O518263</t>
  </si>
  <si>
    <t>Mesto Detva</t>
  </si>
  <si>
    <t>Ul. Obrancov mieru 884</t>
  </si>
  <si>
    <t>Súkromná základná škola DSA</t>
  </si>
  <si>
    <t>Sídl. Rozkvet 2047</t>
  </si>
  <si>
    <t>Ulica J. A. Komenského 70</t>
  </si>
  <si>
    <t>Želovce</t>
  </si>
  <si>
    <t>Základná škola P. Kellnera Hostinského</t>
  </si>
  <si>
    <t>Družstevná 835/9</t>
  </si>
  <si>
    <t>O515680</t>
  </si>
  <si>
    <t>Mesto Tisovec</t>
  </si>
  <si>
    <t>Základná škola Dr. V. Clementisa</t>
  </si>
  <si>
    <t>Francisciho 803</t>
  </si>
  <si>
    <t>Základná škola Pavla Dobšinského</t>
  </si>
  <si>
    <t>P. Dobšinského 1744/2</t>
  </si>
  <si>
    <t>O508462</t>
  </si>
  <si>
    <t>Obec Beňuš</t>
  </si>
  <si>
    <t>Beňuš 250</t>
  </si>
  <si>
    <t>Beňuš</t>
  </si>
  <si>
    <t>O508608</t>
  </si>
  <si>
    <t>Obec Heľpa</t>
  </si>
  <si>
    <t>Školská 604/17</t>
  </si>
  <si>
    <t>Heľpa</t>
  </si>
  <si>
    <t>O508870</t>
  </si>
  <si>
    <t>Obec Pohorelá</t>
  </si>
  <si>
    <t>Kpt. Nálepku 878</t>
  </si>
  <si>
    <t>Pohorelá</t>
  </si>
  <si>
    <t>O509043</t>
  </si>
  <si>
    <t>Obec Šumiac</t>
  </si>
  <si>
    <t>Kráľovohoľská 413</t>
  </si>
  <si>
    <t>Šumiac</t>
  </si>
  <si>
    <t>O509051</t>
  </si>
  <si>
    <t>Obec Telgárt</t>
  </si>
  <si>
    <t>Telgárt 68</t>
  </si>
  <si>
    <t>Telgárt</t>
  </si>
  <si>
    <t>O509086</t>
  </si>
  <si>
    <t>Obec Valaská</t>
  </si>
  <si>
    <t>Základná škola Jaroslava Simana</t>
  </si>
  <si>
    <t>Októbrová 16</t>
  </si>
  <si>
    <t>O508853</t>
  </si>
  <si>
    <t>Obec Podbrezová</t>
  </si>
  <si>
    <t>Základná škola Kláry Jarunkovej</t>
  </si>
  <si>
    <t>Kolkáreň 7/12</t>
  </si>
  <si>
    <t>Podbrezová</t>
  </si>
  <si>
    <t>O508888</t>
  </si>
  <si>
    <t>Obec Pohronská Polhora</t>
  </si>
  <si>
    <t>Hlavná 1</t>
  </si>
  <si>
    <t>Pohronská Polhora</t>
  </si>
  <si>
    <t>O508497</t>
  </si>
  <si>
    <t>Mesto Brezno</t>
  </si>
  <si>
    <t>Májového povstania českéh</t>
  </si>
  <si>
    <t>O508934</t>
  </si>
  <si>
    <t>Obec Predajná</t>
  </si>
  <si>
    <t>Školská 418</t>
  </si>
  <si>
    <t>Predajná</t>
  </si>
  <si>
    <t>O509124</t>
  </si>
  <si>
    <t>Obec Závadka nad Hronom</t>
  </si>
  <si>
    <t>Hviezdoslavova 30</t>
  </si>
  <si>
    <t>Závadka nad Hronom</t>
  </si>
  <si>
    <t>O508900</t>
  </si>
  <si>
    <t>Obec Polomka</t>
  </si>
  <si>
    <t>Komenského 34</t>
  </si>
  <si>
    <t>Pionierska 2</t>
  </si>
  <si>
    <t>O508527</t>
  </si>
  <si>
    <t>Obec Čierny Balog</t>
  </si>
  <si>
    <t>Jánošovka, Školská 511/2</t>
  </si>
  <si>
    <t>O511391</t>
  </si>
  <si>
    <t>Mesto Fiľakovo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</si>
  <si>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</si>
  <si>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</si>
  <si>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</si>
  <si>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</si>
  <si>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</si>
  <si>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O511421</t>
  </si>
  <si>
    <t>Obec Halič</t>
  </si>
  <si>
    <t>Základná škola s materskou školou Hany Ponickej</t>
  </si>
  <si>
    <t>Halič</t>
  </si>
  <si>
    <t>O518557</t>
  </si>
  <si>
    <t>Mesto Krupina</t>
  </si>
  <si>
    <t>Centrum voľného času Domček</t>
  </si>
  <si>
    <t>M. R. Štefánika 755/33</t>
  </si>
  <si>
    <t>Základná škola Eleny Maróthy Šoltésovej</t>
  </si>
  <si>
    <t>M. R. Štefánika 3</t>
  </si>
  <si>
    <t>O516627</t>
  </si>
  <si>
    <t>Obec Banská Belá</t>
  </si>
  <si>
    <t>Banská Belá 315</t>
  </si>
  <si>
    <t>Banská Belá</t>
  </si>
  <si>
    <t>O517178</t>
  </si>
  <si>
    <t>Obec Prenčov</t>
  </si>
  <si>
    <t>Prenčov 203</t>
  </si>
  <si>
    <t>Prenčov</t>
  </si>
  <si>
    <t>O516597</t>
  </si>
  <si>
    <t>Obec Svätý Anton</t>
  </si>
  <si>
    <t>Základná škola s materskou školou Ferdinanda Coburga</t>
  </si>
  <si>
    <t>Svätý Anton 47</t>
  </si>
  <si>
    <t>Svätý Anton</t>
  </si>
  <si>
    <t>L. Svobodu 40</t>
  </si>
  <si>
    <t>Nám. sv. Trojice 4</t>
  </si>
  <si>
    <t>O517283</t>
  </si>
  <si>
    <t>Obec Štiavnické Bane</t>
  </si>
  <si>
    <t>Základná škola s materskou školou Maximiliána Hella</t>
  </si>
  <si>
    <t>Štiavnické Bane 128</t>
  </si>
  <si>
    <t>Štiavnické Bane</t>
  </si>
  <si>
    <t>O518158</t>
  </si>
  <si>
    <t>Mesto Zvolen</t>
  </si>
  <si>
    <t>Petra Jilemnického 1035/2</t>
  </si>
  <si>
    <t>O518689</t>
  </si>
  <si>
    <t>Obec Pliešovce</t>
  </si>
  <si>
    <t>Školská 27/14</t>
  </si>
  <si>
    <t>Námestie mládeže 587/17</t>
  </si>
  <si>
    <t>Základná umelecká škola Svetozára Stračinu</t>
  </si>
  <si>
    <t>Štúrova 12</t>
  </si>
  <si>
    <t>Kukučínova 480/6</t>
  </si>
  <si>
    <t>Základná škola Júliusa Juraja Thurzu</t>
  </si>
  <si>
    <t>A. Bernoláka 20</t>
  </si>
  <si>
    <t>O518468</t>
  </si>
  <si>
    <t>Mesto Hriňová</t>
  </si>
  <si>
    <t>Školská 1575</t>
  </si>
  <si>
    <t>Hriňová</t>
  </si>
  <si>
    <t>Krivec 1355</t>
  </si>
  <si>
    <t>O518549</t>
  </si>
  <si>
    <t>Obec Kriváň</t>
  </si>
  <si>
    <t>Kriváň 435</t>
  </si>
  <si>
    <t>Kriváň</t>
  </si>
  <si>
    <t>O518794</t>
  </si>
  <si>
    <t>Obec Slatinské Lazy</t>
  </si>
  <si>
    <t>Slatinské Lazy 112</t>
  </si>
  <si>
    <t>Slatinské Lazy</t>
  </si>
  <si>
    <t>Centrum voľného času TREND</t>
  </si>
  <si>
    <t>Obrancov mieru 7</t>
  </si>
  <si>
    <t>O518271</t>
  </si>
  <si>
    <t>Obec Detvianska Huta</t>
  </si>
  <si>
    <t>Základná škola s materskou školou Milana Kolibiara</t>
  </si>
  <si>
    <t>Detvianska Huta 369</t>
  </si>
  <si>
    <t>Detvianska Huta</t>
  </si>
  <si>
    <t>O516589</t>
  </si>
  <si>
    <t>Mesto Žiar nad Hronom</t>
  </si>
  <si>
    <t>Jilemnického 2</t>
  </si>
  <si>
    <t>O516970</t>
  </si>
  <si>
    <t>Mesto Kremnica</t>
  </si>
  <si>
    <t>Základná umelecká škola J. L. Bellu</t>
  </si>
  <si>
    <t>Angyalova ulica 419/35</t>
  </si>
  <si>
    <t>M. R. Štefánika 17</t>
  </si>
  <si>
    <t>O516767</t>
  </si>
  <si>
    <t>Obec Hliník nad Hronom</t>
  </si>
  <si>
    <t>Školská 482</t>
  </si>
  <si>
    <t>O516872</t>
  </si>
  <si>
    <t>Obec Janova Lehota</t>
  </si>
  <si>
    <t>Janova Lehota 97</t>
  </si>
  <si>
    <t>Janova Lehota</t>
  </si>
  <si>
    <t>O516881</t>
  </si>
  <si>
    <t>Obec Jastrabá</t>
  </si>
  <si>
    <t>Jastrabá 188</t>
  </si>
  <si>
    <t>Jastrabá</t>
  </si>
  <si>
    <t>Angyalova ulica 401/26</t>
  </si>
  <si>
    <t>Základná škola Pavla Križku</t>
  </si>
  <si>
    <t>P. Križku 392/8</t>
  </si>
  <si>
    <t>O517313</t>
  </si>
  <si>
    <t>Obec Trnavá Hora</t>
  </si>
  <si>
    <t>Školská 324/8</t>
  </si>
  <si>
    <t>Trnavá Hora</t>
  </si>
  <si>
    <t>O517364</t>
  </si>
  <si>
    <t>Obec Vyhne</t>
  </si>
  <si>
    <t>Vyhne 111</t>
  </si>
  <si>
    <t>Vyhne</t>
  </si>
  <si>
    <t>Dr. Janského 2</t>
  </si>
  <si>
    <t>Ul. M. R. Štefánika 17</t>
  </si>
  <si>
    <t>O511765</t>
  </si>
  <si>
    <t>Mesto Poltár</t>
  </si>
  <si>
    <t>Slobody 2</t>
  </si>
  <si>
    <t>Poltár</t>
  </si>
  <si>
    <t>O511498</t>
  </si>
  <si>
    <t>Obec Kokava nad Rimavicou</t>
  </si>
  <si>
    <t>Štúrova 70</t>
  </si>
  <si>
    <t>Kokava nad Rimavicou</t>
  </si>
  <si>
    <t>Železničná 6</t>
  </si>
  <si>
    <t>O511315</t>
  </si>
  <si>
    <t>Obec Cinobaňa</t>
  </si>
  <si>
    <t>Banská 116/47</t>
  </si>
  <si>
    <t>Cinobaňa</t>
  </si>
  <si>
    <t>O514900</t>
  </si>
  <si>
    <t>Obec Hrnčiarska Ves</t>
  </si>
  <si>
    <t>Hrnčiarska Ves 82</t>
  </si>
  <si>
    <t>Hrnčiarska Ves</t>
  </si>
  <si>
    <t>O580317</t>
  </si>
  <si>
    <t>Obec Utekáč</t>
  </si>
  <si>
    <t>Utekáč 821</t>
  </si>
  <si>
    <t>Utekáč</t>
  </si>
  <si>
    <t>O515850</t>
  </si>
  <si>
    <t>Mesto Veľký Krtíš</t>
  </si>
  <si>
    <t>Základná škola Vsevoloda Čechoviča</t>
  </si>
  <si>
    <t>J.A.Komenského 4</t>
  </si>
  <si>
    <t>Nám. A.H.Škultétyho 9</t>
  </si>
  <si>
    <t>Svätotrojičné nám. 7</t>
  </si>
  <si>
    <t>O516465</t>
  </si>
  <si>
    <t>Obec Veľká Čalomija</t>
  </si>
  <si>
    <t>Základná škola internátna</t>
  </si>
  <si>
    <t>Veľká Čalomija 65</t>
  </si>
  <si>
    <t>Veľká Čalomija</t>
  </si>
  <si>
    <t>O516040</t>
  </si>
  <si>
    <t>Obec Hrušov</t>
  </si>
  <si>
    <t>Hrušov 497</t>
  </si>
  <si>
    <t>Hrušov</t>
  </si>
  <si>
    <t>Základná škola Š. M. Daxnera</t>
  </si>
  <si>
    <t>Dr. V. Clementisa 1857/13</t>
  </si>
  <si>
    <t>O514888</t>
  </si>
  <si>
    <t>Obec Hrachovo</t>
  </si>
  <si>
    <t>Základná škola s materskou školou Sama Vozára</t>
  </si>
  <si>
    <t>Železničná 26</t>
  </si>
  <si>
    <t>Hrachovo</t>
  </si>
  <si>
    <t>O514781</t>
  </si>
  <si>
    <t>Obec Gemerský Jablonec</t>
  </si>
  <si>
    <t>Gemerský Jablonec 244</t>
  </si>
  <si>
    <t>Gemerský Jablonec</t>
  </si>
  <si>
    <t>O516210</t>
  </si>
  <si>
    <t>Mesto Modrý Kameň</t>
  </si>
  <si>
    <t>Lipové nám. 296/28</t>
  </si>
  <si>
    <t>Modrý Kameň</t>
  </si>
  <si>
    <t>O516520</t>
  </si>
  <si>
    <t>Obec Vinica</t>
  </si>
  <si>
    <t>Základná škola Bálinta Balassiho s vyučovacím jazykom maďarským</t>
  </si>
  <si>
    <t>Vinica</t>
  </si>
  <si>
    <t>O515892</t>
  </si>
  <si>
    <t>Obec Bušince</t>
  </si>
  <si>
    <t>Krtíšska 26</t>
  </si>
  <si>
    <t>Bušince</t>
  </si>
  <si>
    <t>O515906</t>
  </si>
  <si>
    <t>Obec Čebovce</t>
  </si>
  <si>
    <t>Základná škola s materskou školou - Alapiskola és Óvoda Csáb</t>
  </si>
  <si>
    <t>Na Parlagu 1</t>
  </si>
  <si>
    <t>Čebovce</t>
  </si>
  <si>
    <t>O515965</t>
  </si>
  <si>
    <t>Obec Dolná Strehová</t>
  </si>
  <si>
    <t>Imre Madácha 3</t>
  </si>
  <si>
    <t>Dolná Strehová</t>
  </si>
  <si>
    <t>O517381</t>
  </si>
  <si>
    <t>Mesto Žarnovica</t>
  </si>
  <si>
    <t>Ulica Fraňa Kráľa 838/17</t>
  </si>
  <si>
    <t>O516759</t>
  </si>
  <si>
    <t>Obec Hodruša - Hámre</t>
  </si>
  <si>
    <t>Hodruša-Hámre 227</t>
  </si>
  <si>
    <t>O517097</t>
  </si>
  <si>
    <t>Mesto Nová Baňa</t>
  </si>
  <si>
    <t>Základná škola Jána Zemana</t>
  </si>
  <si>
    <t>Školská 44/6</t>
  </si>
  <si>
    <t>O511552</t>
  </si>
  <si>
    <t>Obec Lovinobaňa</t>
  </si>
  <si>
    <t>Lovinobaňa</t>
  </si>
  <si>
    <t>O511790</t>
  </si>
  <si>
    <t>Obec Radzovce</t>
  </si>
  <si>
    <t>Radzovce 418</t>
  </si>
  <si>
    <t>Radzovce</t>
  </si>
  <si>
    <t>O518298</t>
  </si>
  <si>
    <t>Obec Dobrá Niva</t>
  </si>
  <si>
    <t>Základná škola s materskou školou Juraja Slávika Neresnického</t>
  </si>
  <si>
    <t>Školská 447/3</t>
  </si>
  <si>
    <t>Dobrá Niva</t>
  </si>
  <si>
    <t>O518972</t>
  </si>
  <si>
    <t>Obec Zvolenská Slatina</t>
  </si>
  <si>
    <t>Základná škola s materskou školou Terézie Vansovej</t>
  </si>
  <si>
    <t>Ul. T. Vansovej 353/3</t>
  </si>
  <si>
    <t>Zvolenská Slatina</t>
  </si>
  <si>
    <t>O516538</t>
  </si>
  <si>
    <t>Obec Vrbovka</t>
  </si>
  <si>
    <t>Základná škola s materskou školou Kálmána Mikszátha s vyučovacím jazykom maďarským</t>
  </si>
  <si>
    <t>Vrbovka 53</t>
  </si>
  <si>
    <t>Vrbovka</t>
  </si>
  <si>
    <t>O515612</t>
  </si>
  <si>
    <t>Mesto Tornaľa</t>
  </si>
  <si>
    <t>Základná škola Pavla Jozefa Šafárika</t>
  </si>
  <si>
    <t>Škultétyho 11</t>
  </si>
  <si>
    <t>Základná škola Ferenca Kazinczyho s vyučovacím jazykom maďarským</t>
  </si>
  <si>
    <t>Mierová 45</t>
  </si>
  <si>
    <t>O518417</t>
  </si>
  <si>
    <t>Obec Hontianske Nemce</t>
  </si>
  <si>
    <t>Hontianske Nemce 77</t>
  </si>
  <si>
    <t>Hontianske Nemce</t>
  </si>
  <si>
    <t>O518212</t>
  </si>
  <si>
    <t>Obec Bzovík</t>
  </si>
  <si>
    <t>Bzovík 136</t>
  </si>
  <si>
    <t>Bzovík</t>
  </si>
  <si>
    <t>O518662</t>
  </si>
  <si>
    <t>Obec Očová</t>
  </si>
  <si>
    <t>Základná škola s materskou školou Mateja Bela Funtíka</t>
  </si>
  <si>
    <t>Ul. ČSA 109/91</t>
  </si>
  <si>
    <t>Očová</t>
  </si>
  <si>
    <t>O517399</t>
  </si>
  <si>
    <t>Obec Župkov</t>
  </si>
  <si>
    <t>Základná škola s materskou školou Miroslava Bielika</t>
  </si>
  <si>
    <t>Župkov 18</t>
  </si>
  <si>
    <t>Župkov</t>
  </si>
  <si>
    <t>O515868</t>
  </si>
  <si>
    <t>Obec Balog nad Ipľom</t>
  </si>
  <si>
    <t>Základná škola Arnolda Ipolyiho s vyučovacím jazykom maďarským - Ipolyi Arnold Alapiskola</t>
  </si>
  <si>
    <t>Hlavná 294</t>
  </si>
  <si>
    <t>Balog nad Ipľom</t>
  </si>
  <si>
    <t>O526142</t>
  </si>
  <si>
    <t>Mesto Revúca</t>
  </si>
  <si>
    <t>Základná škola  J. A. Komenského</t>
  </si>
  <si>
    <t>Komenského 7</t>
  </si>
  <si>
    <t>Základná škola Ivana Branislava Zocha</t>
  </si>
  <si>
    <t>Jilemnického 3</t>
  </si>
  <si>
    <t>O525928</t>
  </si>
  <si>
    <t>Obec Lubeník</t>
  </si>
  <si>
    <t>Základná škola s materskou školou Sama Tomášika</t>
  </si>
  <si>
    <t>Lubeník 102</t>
  </si>
  <si>
    <t>Lubeník</t>
  </si>
  <si>
    <t>Hviezdoslavova 1</t>
  </si>
  <si>
    <t>Okružná 11</t>
  </si>
  <si>
    <t>O518751</t>
  </si>
  <si>
    <t>Obec Senohrad</t>
  </si>
  <si>
    <t>Senohrad 129</t>
  </si>
  <si>
    <t>Senohrad</t>
  </si>
  <si>
    <t>Bernolákova 30</t>
  </si>
  <si>
    <t>O514756</t>
  </si>
  <si>
    <t>Obec Gemerská Ves</t>
  </si>
  <si>
    <t>Gemerská Ves 204</t>
  </si>
  <si>
    <t>Gemerská Ves</t>
  </si>
  <si>
    <t>Haličská cesta 1493/7</t>
  </si>
  <si>
    <t>S080</t>
  </si>
  <si>
    <t>Mgr. Pavol Kováč</t>
  </si>
  <si>
    <t>Š. Moyzesa 5</t>
  </si>
  <si>
    <t>Základná škola Ladislava Novomeského</t>
  </si>
  <si>
    <t>Rúbanisko II 3079</t>
  </si>
  <si>
    <t>Ulica Vajanského 2844/47</t>
  </si>
  <si>
    <t>Mukačevská 1</t>
  </si>
  <si>
    <t>Prešov</t>
  </si>
  <si>
    <t>Základná škola s materskou školou Józsefa Kármána s vyučovacím jazykom maďarským - Kármán József Alapiskola és Óvoda</t>
  </si>
  <si>
    <t>Ulica J. Kármána 25/5</t>
  </si>
  <si>
    <t>Hrnčiarska 2119/1</t>
  </si>
  <si>
    <t>M. Rázusa 1672/3</t>
  </si>
  <si>
    <t>O526258</t>
  </si>
  <si>
    <t>Obec Sirk</t>
  </si>
  <si>
    <t>Sídlisko 165</t>
  </si>
  <si>
    <t>Sirk</t>
  </si>
  <si>
    <t>O511358</t>
  </si>
  <si>
    <t>Obec Divín</t>
  </si>
  <si>
    <t>Lúčna 8</t>
  </si>
  <si>
    <t>Divín</t>
  </si>
  <si>
    <t>O516571</t>
  </si>
  <si>
    <t>Obec Želovce</t>
  </si>
  <si>
    <t>Ulica J. A. Komenského 81</t>
  </si>
  <si>
    <t>O515370</t>
  </si>
  <si>
    <t>Obec Ratková</t>
  </si>
  <si>
    <t>Ratková 229</t>
  </si>
  <si>
    <t>Ratková</t>
  </si>
  <si>
    <t>O518735</t>
  </si>
  <si>
    <t>Obec Sebechleby</t>
  </si>
  <si>
    <t>Základná škola s materskou školou Antona Matulu</t>
  </si>
  <si>
    <t>Sebechleby 145</t>
  </si>
  <si>
    <t>Sebechleby</t>
  </si>
  <si>
    <t>O581607</t>
  </si>
  <si>
    <t>Obec Brehy</t>
  </si>
  <si>
    <t>Brehy 422</t>
  </si>
  <si>
    <t>Brehy</t>
  </si>
  <si>
    <t>O517062</t>
  </si>
  <si>
    <t>Obec Malá Lehota</t>
  </si>
  <si>
    <t>Malá Lehota 455</t>
  </si>
  <si>
    <t>Malá Lehota</t>
  </si>
  <si>
    <t>O517330</t>
  </si>
  <si>
    <t>Obec Veľká Lehota</t>
  </si>
  <si>
    <t>Veľká Lehota 433</t>
  </si>
  <si>
    <t>Veľká Lehota</t>
  </si>
  <si>
    <t>O514837</t>
  </si>
  <si>
    <t>Obec Hodejov</t>
  </si>
  <si>
    <t>Hodejov 130</t>
  </si>
  <si>
    <t>Hodejov</t>
  </si>
  <si>
    <t>J. Alexyho 1941/1</t>
  </si>
  <si>
    <t>O515426</t>
  </si>
  <si>
    <t>Obec Rimavská Baňa</t>
  </si>
  <si>
    <t>Základná škola s materskou školou Juraja Palkoviča</t>
  </si>
  <si>
    <t>Fľaková 8</t>
  </si>
  <si>
    <t>Rimavská Baňa</t>
  </si>
  <si>
    <t>O515001</t>
  </si>
  <si>
    <t>Obec Jesenské</t>
  </si>
  <si>
    <t>Základná škola Viktora Szombathyho s vyučovacím jazykom maďarským - Szombathy Viktor Alapiskola</t>
  </si>
  <si>
    <t>Námestie Slobody 141</t>
  </si>
  <si>
    <t>Jesenské</t>
  </si>
  <si>
    <t>O518204</t>
  </si>
  <si>
    <t>Obec Budča</t>
  </si>
  <si>
    <t>Základná škola Adely Ostrolúckej</t>
  </si>
  <si>
    <t>Školská 341/28</t>
  </si>
  <si>
    <t>Budča</t>
  </si>
  <si>
    <t>Klokočova 742/15</t>
  </si>
  <si>
    <t>Základná škola Janka Jesenského</t>
  </si>
  <si>
    <t>Mieru 154</t>
  </si>
  <si>
    <t>O517291</t>
  </si>
  <si>
    <t>Obec Tekovská Breznica</t>
  </si>
  <si>
    <t>Tekovská Breznica 700</t>
  </si>
  <si>
    <t>Tekovská Breznica</t>
  </si>
  <si>
    <t>O525791</t>
  </si>
  <si>
    <t>Mesto Jelšava</t>
  </si>
  <si>
    <t>Železničná 245</t>
  </si>
  <si>
    <t>O518239</t>
  </si>
  <si>
    <t>Obec Cerovo</t>
  </si>
  <si>
    <t>Cerovo 58</t>
  </si>
  <si>
    <t>Cerovo</t>
  </si>
  <si>
    <t>Poľná 1</t>
  </si>
  <si>
    <t>O518808</t>
  </si>
  <si>
    <t>Mesto Sliač</t>
  </si>
  <si>
    <t>Základná škola Andreja Sládkoviča</t>
  </si>
  <si>
    <t>Pionierska 348/9</t>
  </si>
  <si>
    <t>Sliač</t>
  </si>
  <si>
    <t>O515671</t>
  </si>
  <si>
    <t>Obec Teplý Vrch</t>
  </si>
  <si>
    <t>Základná škola s materskou školou Pavla Emanuela Dobšinského</t>
  </si>
  <si>
    <t>Teplý Vrch 57</t>
  </si>
  <si>
    <t>Teplý Vrch</t>
  </si>
  <si>
    <t>O514861</t>
  </si>
  <si>
    <t>Obec Hostice</t>
  </si>
  <si>
    <t>Hlavná 144</t>
  </si>
  <si>
    <t>Hostice</t>
  </si>
  <si>
    <t>O525987</t>
  </si>
  <si>
    <t>Obec Muráň</t>
  </si>
  <si>
    <t>Muráň 353</t>
  </si>
  <si>
    <t>Muráň</t>
  </si>
  <si>
    <t>O514721</t>
  </si>
  <si>
    <t>Obec Gemer</t>
  </si>
  <si>
    <t>Základná škola s vyučovacím jazykom maďarským</t>
  </si>
  <si>
    <t>Gemer 61</t>
  </si>
  <si>
    <t>Gemer</t>
  </si>
  <si>
    <t>Lipové nám. 294/26</t>
  </si>
  <si>
    <t>O516236</t>
  </si>
  <si>
    <t>Obec Nenince</t>
  </si>
  <si>
    <t>Základná škola s materskou školou - Alapiskola és Óvoda s vyučovacím jazykom slovenským a maďarským</t>
  </si>
  <si>
    <t>Školská 50</t>
  </si>
  <si>
    <t>Nenince</t>
  </si>
  <si>
    <t>O509019</t>
  </si>
  <si>
    <t>Obec Staré Hory</t>
  </si>
  <si>
    <t>Staré Hory 327</t>
  </si>
  <si>
    <t>Staré Hory</t>
  </si>
  <si>
    <t>O518506</t>
  </si>
  <si>
    <t>Obec Kováčová</t>
  </si>
  <si>
    <t>Trávniky 380/13</t>
  </si>
  <si>
    <t>Kováčová</t>
  </si>
  <si>
    <t>Poľná 10</t>
  </si>
  <si>
    <t>J.Kalinčiaka 1584/8</t>
  </si>
  <si>
    <t>Jilemnického 1282</t>
  </si>
  <si>
    <t>Jabloňová 1351</t>
  </si>
  <si>
    <t>Generála Viesta 6</t>
  </si>
  <si>
    <t>Stredná odborná škola hotelových služieb a dopravy</t>
  </si>
  <si>
    <t>Zvolenská cesta 83</t>
  </si>
  <si>
    <t>O511234</t>
  </si>
  <si>
    <t>Obec Belina</t>
  </si>
  <si>
    <t>Základná škola s materskou školou s vyučovacím jazykom maďarským</t>
  </si>
  <si>
    <t>Belina 185</t>
  </si>
  <si>
    <t>Belina</t>
  </si>
  <si>
    <t>O557293</t>
  </si>
  <si>
    <t>Obec Vlkanová</t>
  </si>
  <si>
    <t>Vlkanovská 68</t>
  </si>
  <si>
    <t>Vlkanová</t>
  </si>
  <si>
    <t>O508942</t>
  </si>
  <si>
    <t>Obec Priechod</t>
  </si>
  <si>
    <t>Priechod 179</t>
  </si>
  <si>
    <t>Priechod</t>
  </si>
  <si>
    <t>O508861</t>
  </si>
  <si>
    <t>Obec Podkonice</t>
  </si>
  <si>
    <t>Podkonice 284</t>
  </si>
  <si>
    <t>Podkonice</t>
  </si>
  <si>
    <t>Centrum voľného času Domino</t>
  </si>
  <si>
    <t>Bela IV. 1567/6</t>
  </si>
  <si>
    <t>S063</t>
  </si>
  <si>
    <t>Ing. Juraj Droppa</t>
  </si>
  <si>
    <t>Ružová 14</t>
  </si>
  <si>
    <t>O558133</t>
  </si>
  <si>
    <t>Obec Lieskovec</t>
  </si>
  <si>
    <t>Stredisková 2735/5</t>
  </si>
  <si>
    <t>Lieskovec</t>
  </si>
  <si>
    <t>O518760</t>
  </si>
  <si>
    <t>Obec Sielnica</t>
  </si>
  <si>
    <t>Sielnica 15</t>
  </si>
  <si>
    <t>Sielnica</t>
  </si>
  <si>
    <t>Ulica bratrícka 355/19</t>
  </si>
  <si>
    <t>Súkromné gymnázium DSA</t>
  </si>
  <si>
    <t>Nám. arm. gen. L. Svobodu</t>
  </si>
  <si>
    <t>Centrum poradenstva a prevencie</t>
  </si>
  <si>
    <t>Martina Rázusa 25</t>
  </si>
  <si>
    <t>Základná škola s materskou školou s vyučovacím jazykom maďarským  - Alapiskola és Óvoda</t>
  </si>
  <si>
    <t>Dúžavská cesta 1054/11</t>
  </si>
  <si>
    <t>S159</t>
  </si>
  <si>
    <t>PhDr. Tatiana Ladiverová</t>
  </si>
  <si>
    <t>Jána Švermu 403/4</t>
  </si>
  <si>
    <t>C48</t>
  </si>
  <si>
    <t>Rimavský seniorát Evanjelickej cirkvi a.v. na Slovensku</t>
  </si>
  <si>
    <t>Evanjelická základná škola Zlatice Oravcovej</t>
  </si>
  <si>
    <t>Daxnerova 42</t>
  </si>
  <si>
    <t>Osvety 17</t>
  </si>
  <si>
    <t>O599336</t>
  </si>
  <si>
    <t>Obec Lutila</t>
  </si>
  <si>
    <t>Slobodné 23</t>
  </si>
  <si>
    <t>Lutila</t>
  </si>
  <si>
    <t>Štúrova 848</t>
  </si>
  <si>
    <t>Hlavná 425</t>
  </si>
  <si>
    <t>Jarmočná 1</t>
  </si>
  <si>
    <t>Lučenecká 2193/17</t>
  </si>
  <si>
    <t>O508594</t>
  </si>
  <si>
    <t>Obec Harmanec</t>
  </si>
  <si>
    <t>Základná škola Františka Zigmunda Leichta</t>
  </si>
  <si>
    <t>Harmanec 10</t>
  </si>
  <si>
    <t>Harmanec</t>
  </si>
  <si>
    <t>Povstania 605/9</t>
  </si>
  <si>
    <t>Katolícka spojená škola sv. Františka Assiského</t>
  </si>
  <si>
    <t>Gwerkovej-Göllnerovej 9</t>
  </si>
  <si>
    <t>O580244</t>
  </si>
  <si>
    <t>Obec Malachov</t>
  </si>
  <si>
    <t>Banícka 52</t>
  </si>
  <si>
    <t>Malachov</t>
  </si>
  <si>
    <t>Súkromná obchodná akadémia DSA</t>
  </si>
  <si>
    <t>Námestie Matice slovenske</t>
  </si>
  <si>
    <t>S482</t>
  </si>
  <si>
    <t>FEVE, s.r.o.</t>
  </si>
  <si>
    <t>Železničná 2</t>
  </si>
  <si>
    <t>O508535</t>
  </si>
  <si>
    <t>Obec Dolná Lehota</t>
  </si>
  <si>
    <t>Dolná Lehota 161</t>
  </si>
  <si>
    <t>Dolná Lehota</t>
  </si>
  <si>
    <t>O518387</t>
  </si>
  <si>
    <t>Mesto Dudince</t>
  </si>
  <si>
    <t>Ľudovíta Štúra 155</t>
  </si>
  <si>
    <t>Dudince</t>
  </si>
  <si>
    <t>S375</t>
  </si>
  <si>
    <t>PaedDr. Ingrid Pinková,  ArtD.</t>
  </si>
  <si>
    <t>J. Jesenského 624/42</t>
  </si>
  <si>
    <t>C52</t>
  </si>
  <si>
    <t>Zbor cirkvi bratskej v Banskej Bystrici</t>
  </si>
  <si>
    <t>Okružná 2</t>
  </si>
  <si>
    <t>S372</t>
  </si>
  <si>
    <t>Európske vzdelávacie strediská pre povolanie a spoločnosť n.o., Europäische Bildungswerke für Beruf und Gesellschaft e.V.</t>
  </si>
  <si>
    <t>Súkromná stredná odborná škola pedagogická EBG</t>
  </si>
  <si>
    <t>S471</t>
  </si>
  <si>
    <t>Mgr. Boris Šabo</t>
  </si>
  <si>
    <t>S435</t>
  </si>
  <si>
    <t>1. Súkromné Banskobystrické gymnázium s.r.o.</t>
  </si>
  <si>
    <t>Súkromné gymnázium Banskobystrické</t>
  </si>
  <si>
    <t>Ružová ulica 15574/15B</t>
  </si>
  <si>
    <t>Súkromné konzervatórium</t>
  </si>
  <si>
    <t>Súkromná stredná odborná škola polytechnická DSA</t>
  </si>
  <si>
    <t>Novozámocká 220</t>
  </si>
  <si>
    <t>Katolícka spojená škola sv. Vincenta de Paul</t>
  </si>
  <si>
    <t>Saratovská 87</t>
  </si>
  <si>
    <t>S544</t>
  </si>
  <si>
    <t>Jazyková škola SPEAK, spol. s r.o.</t>
  </si>
  <si>
    <t>Súkromná jazyková škola SPEAK</t>
  </si>
  <si>
    <t>Kuzmányho 15068/19</t>
  </si>
  <si>
    <t>S550</t>
  </si>
  <si>
    <t>Kongruencia spol. s r.o.</t>
  </si>
  <si>
    <t>S582</t>
  </si>
  <si>
    <t>MAJA n.o.</t>
  </si>
  <si>
    <t>O508764</t>
  </si>
  <si>
    <t>Obec Medzibrod</t>
  </si>
  <si>
    <t>Pod hôrkami 352/3</t>
  </si>
  <si>
    <t>Medzibrod</t>
  </si>
  <si>
    <t>S627</t>
  </si>
  <si>
    <t>AUREL, o.z.</t>
  </si>
  <si>
    <t>Súkromná základná škola pre žiakov s autizmom</t>
  </si>
  <si>
    <t>J. Švermu 1736/14</t>
  </si>
  <si>
    <t>Športová 1</t>
  </si>
  <si>
    <t>Kremnička 10</t>
  </si>
  <si>
    <t>Železničná 5</t>
  </si>
  <si>
    <t>O518425</t>
  </si>
  <si>
    <t>Obec Hontianske Tesáre</t>
  </si>
  <si>
    <t>Hontianske Tesáre 148</t>
  </si>
  <si>
    <t>Hontianske Tesáre</t>
  </si>
  <si>
    <t>S664</t>
  </si>
  <si>
    <t>Škola istoty a nádeje, o.z.</t>
  </si>
  <si>
    <t>Súkromná stredná odborná škola obchodu a služieb</t>
  </si>
  <si>
    <t>Partizánska 8</t>
  </si>
  <si>
    <t>Základná škola s materskou školou Alexandra Vagača</t>
  </si>
  <si>
    <t>S728</t>
  </si>
  <si>
    <t>OZ Telesná kultúra Tlačiarik</t>
  </si>
  <si>
    <t>Súkromné centrum voľného času Tlačiarik</t>
  </si>
  <si>
    <t>Záhradná 46/1</t>
  </si>
  <si>
    <t>S030</t>
  </si>
  <si>
    <t>Ing. Mariana Hriňová</t>
  </si>
  <si>
    <t>Môťovská cesta 8164</t>
  </si>
  <si>
    <t>Laskomerského 3</t>
  </si>
  <si>
    <t>Stredná odborná škola technická a agropotravinárska - Műszaki, Mezőgazdasági és Élelmiszeripari Szakközépiskola</t>
  </si>
  <si>
    <t>Okružná 61</t>
  </si>
  <si>
    <t>Stredná odborná škola služieb a lesníctva</t>
  </si>
  <si>
    <t>Kolpašská 1586/9</t>
  </si>
  <si>
    <t>O518824</t>
  </si>
  <si>
    <t>Obec Stožok</t>
  </si>
  <si>
    <t>Stožok 47</t>
  </si>
  <si>
    <t>Stožok</t>
  </si>
  <si>
    <t>S904</t>
  </si>
  <si>
    <t>Súkromná škola Rimavská Sobota, n.o.</t>
  </si>
  <si>
    <t>Súkromná stredná odborná škola  Magán Szakkozépiskola</t>
  </si>
  <si>
    <t>L. Novomeského 2070</t>
  </si>
  <si>
    <t>S800</t>
  </si>
  <si>
    <t>Mgr. Vanda Kosorínová</t>
  </si>
  <si>
    <t>Súkromná základná škola Magán Alapiskola</t>
  </si>
  <si>
    <t>Lesná 909/28</t>
  </si>
  <si>
    <t>Humenné</t>
  </si>
  <si>
    <t>J. Švermu 1</t>
  </si>
  <si>
    <t>S460</t>
  </si>
  <si>
    <t>Rodičovské združenie pri Základnej škole</t>
  </si>
  <si>
    <t>Základná škola s materskou školou Karola Rapoša</t>
  </si>
  <si>
    <t>Pod Bánošom 80</t>
  </si>
  <si>
    <t>S351</t>
  </si>
  <si>
    <t>Mgr. Mária Demočová</t>
  </si>
  <si>
    <t>Radvanská 1</t>
  </si>
  <si>
    <t>O509027</t>
  </si>
  <si>
    <t>Obec Strelníky</t>
  </si>
  <si>
    <t>Strelníky 42</t>
  </si>
  <si>
    <t>Strelníky</t>
  </si>
  <si>
    <t>S509</t>
  </si>
  <si>
    <t>InTech Žiar nad Hronom, z.p.o.</t>
  </si>
  <si>
    <t>Súkromná stredná odborná škola technická</t>
  </si>
  <si>
    <t>Dr. Janského 10</t>
  </si>
  <si>
    <t>S071</t>
  </si>
  <si>
    <t>eMKLub</t>
  </si>
  <si>
    <t>Dolná 48/19</t>
  </si>
  <si>
    <t>S486</t>
  </si>
  <si>
    <t>Branislav Becher</t>
  </si>
  <si>
    <t>Gemerská cesta 1</t>
  </si>
  <si>
    <t>S513</t>
  </si>
  <si>
    <t>QUO VADIS, o.z.</t>
  </si>
  <si>
    <t>Súkromné centrum voľného času Quo vadis</t>
  </si>
  <si>
    <t>M. Rázusa 1739/12</t>
  </si>
  <si>
    <t>Súkromná základná umelecká škola QUO VADIS</t>
  </si>
  <si>
    <t>Mierová 83</t>
  </si>
  <si>
    <t>Nám. Mládeže 587/17</t>
  </si>
  <si>
    <t>O515264</t>
  </si>
  <si>
    <t>Obec Ožďany</t>
  </si>
  <si>
    <t>Hlavná 66</t>
  </si>
  <si>
    <t>Ožďany</t>
  </si>
  <si>
    <t>S545</t>
  </si>
  <si>
    <t>K-CENTRUM s.r.o.</t>
  </si>
  <si>
    <t>J. Kráľa 1809/3</t>
  </si>
  <si>
    <t>O515043</t>
  </si>
  <si>
    <t>Obec Klenovec</t>
  </si>
  <si>
    <t>Základná škola s materskou školou Vladimíra Mináča</t>
  </si>
  <si>
    <t>9. mája 718</t>
  </si>
  <si>
    <t>Karola Supa 48</t>
  </si>
  <si>
    <t>O517267</t>
  </si>
  <si>
    <t>Obec Stará Kremnička</t>
  </si>
  <si>
    <t>Stará Kremnička 33</t>
  </si>
  <si>
    <t>Stará Kremnička</t>
  </si>
  <si>
    <t>O514811</t>
  </si>
  <si>
    <t>Obec Hajnáčka</t>
  </si>
  <si>
    <t>Základná škola s materskou školou  s vyučovacím jazykom maďarským - Alapiskola és Óvoda</t>
  </si>
  <si>
    <t>Hajnáčka 419</t>
  </si>
  <si>
    <t>Hajnáčka</t>
  </si>
  <si>
    <t>Základná škola s materskou školou Jána Bakossa</t>
  </si>
  <si>
    <t>Bakossova 5</t>
  </si>
  <si>
    <t>S907</t>
  </si>
  <si>
    <t>MAGIKOS</t>
  </si>
  <si>
    <t>Záhradná 12</t>
  </si>
  <si>
    <t>Československej armády 18</t>
  </si>
  <si>
    <t>O516791</t>
  </si>
  <si>
    <t>Obec Horná Ždaňa</t>
  </si>
  <si>
    <t>Horná Ždaňa 107</t>
  </si>
  <si>
    <t>Horná Ždaňa</t>
  </si>
  <si>
    <t>S162</t>
  </si>
  <si>
    <t>Železiarne Podbrezová, a.s.</t>
  </si>
  <si>
    <t>Súkromná spojená škola Železiarne Podbrezová</t>
  </si>
  <si>
    <t>Družby 554/64</t>
  </si>
  <si>
    <t>S808</t>
  </si>
  <si>
    <t>GULIVER, n.o.</t>
  </si>
  <si>
    <t>Súkromná základná škola Guliver</t>
  </si>
  <si>
    <t>Andreja Trúchleho Sytnian</t>
  </si>
  <si>
    <t>S570</t>
  </si>
  <si>
    <t>Ing. Jaroslava Marušková, CSc.</t>
  </si>
  <si>
    <t>Drieňová 12</t>
  </si>
  <si>
    <t>O514519</t>
  </si>
  <si>
    <t>Obec Bátka</t>
  </si>
  <si>
    <t>Bátka 172</t>
  </si>
  <si>
    <t>Bátka</t>
  </si>
  <si>
    <t>S1023</t>
  </si>
  <si>
    <t>RETEX, s.r.o.</t>
  </si>
  <si>
    <t>Ulica B. Nemcovej 1</t>
  </si>
  <si>
    <t>O508829</t>
  </si>
  <si>
    <t>Obec Nemecká</t>
  </si>
  <si>
    <t>Školská 35</t>
  </si>
  <si>
    <t>Nemecká</t>
  </si>
  <si>
    <t>O518921</t>
  </si>
  <si>
    <t>Obec Vígľaš</t>
  </si>
  <si>
    <t>Vígľaš 436</t>
  </si>
  <si>
    <t>Vígľaš</t>
  </si>
  <si>
    <t>Spojená škola Samuela Mikovíniho</t>
  </si>
  <si>
    <t>Akademická 13</t>
  </si>
  <si>
    <t>Súkromná základná škola Banskobystrická</t>
  </si>
  <si>
    <t>Ružová 15574/15B</t>
  </si>
  <si>
    <t>O518409</t>
  </si>
  <si>
    <t>Obec Hontianske Moravce</t>
  </si>
  <si>
    <t>Kostolná 18</t>
  </si>
  <si>
    <t>Hontianske Moravce</t>
  </si>
  <si>
    <t>O512010</t>
  </si>
  <si>
    <t>Obec Veľké Dravce</t>
  </si>
  <si>
    <t>Veľké Dravce 220</t>
  </si>
  <si>
    <t>Veľké Dravce</t>
  </si>
  <si>
    <t>O508624</t>
  </si>
  <si>
    <t>Obec Horná Lehota</t>
  </si>
  <si>
    <t>Horná Lehota 65</t>
  </si>
  <si>
    <t>Horná Lehota</t>
  </si>
  <si>
    <t>O508705</t>
  </si>
  <si>
    <t>Obec Jasenie</t>
  </si>
  <si>
    <t>Partizánska cesta 407</t>
  </si>
  <si>
    <t>Jasenie</t>
  </si>
  <si>
    <t>O508756</t>
  </si>
  <si>
    <t>Obec Lučatín</t>
  </si>
  <si>
    <t>Lučatín 176</t>
  </si>
  <si>
    <t>Lučatín</t>
  </si>
  <si>
    <t>O511269</t>
  </si>
  <si>
    <t>Obec Breznička</t>
  </si>
  <si>
    <t>Breznička 169</t>
  </si>
  <si>
    <t>Breznička</t>
  </si>
  <si>
    <t>O511293</t>
  </si>
  <si>
    <t>Obec Buzitka</t>
  </si>
  <si>
    <t>Buzitka 138</t>
  </si>
  <si>
    <t>Buzitka</t>
  </si>
  <si>
    <t>O511323</t>
  </si>
  <si>
    <t>Obec Čakanovce</t>
  </si>
  <si>
    <t>Základná škola s vyučovacím jazykom maďarským Magyar Tanítási Nyelvü Alapiskola</t>
  </si>
  <si>
    <t>Čakanovce 28</t>
  </si>
  <si>
    <t>Čakanovce</t>
  </si>
  <si>
    <t>O511366</t>
  </si>
  <si>
    <t>Obec Dobroč</t>
  </si>
  <si>
    <t>Dobroč 173</t>
  </si>
  <si>
    <t>Dobroč</t>
  </si>
  <si>
    <t>O557315</t>
  </si>
  <si>
    <t>Obec Biskupice</t>
  </si>
  <si>
    <t>Gagarinova 4</t>
  </si>
  <si>
    <t>Biskupice</t>
  </si>
  <si>
    <t>O511404</t>
  </si>
  <si>
    <t>Obec Fiľakovské Kováče</t>
  </si>
  <si>
    <t>Fiľakovské Kováče 274</t>
  </si>
  <si>
    <t>Fiľakovské Kováče</t>
  </si>
  <si>
    <t>O511439</t>
  </si>
  <si>
    <t>Obec Holiša</t>
  </si>
  <si>
    <t>Holiša 61</t>
  </si>
  <si>
    <t>Holiša</t>
  </si>
  <si>
    <t>O511510</t>
  </si>
  <si>
    <t>Obec Látky</t>
  </si>
  <si>
    <t>Látky 51</t>
  </si>
  <si>
    <t>Látky</t>
  </si>
  <si>
    <t>O511625</t>
  </si>
  <si>
    <t>Obec Mučín</t>
  </si>
  <si>
    <t>Lipová 229</t>
  </si>
  <si>
    <t>Mučín</t>
  </si>
  <si>
    <t>O511641</t>
  </si>
  <si>
    <t>Obec Mýtna</t>
  </si>
  <si>
    <t>Mýtna 67</t>
  </si>
  <si>
    <t>Mýtna</t>
  </si>
  <si>
    <t>O511803</t>
  </si>
  <si>
    <t>Obec Rapovce</t>
  </si>
  <si>
    <t>Hlavná 9/5</t>
  </si>
  <si>
    <t>Rapovce</t>
  </si>
  <si>
    <t>O511838</t>
  </si>
  <si>
    <t>Obec Ružiná</t>
  </si>
  <si>
    <t>Ružiná</t>
  </si>
  <si>
    <t>O511854</t>
  </si>
  <si>
    <t>Obec Šávoľ</t>
  </si>
  <si>
    <t>Šávoľ 51</t>
  </si>
  <si>
    <t>Šávoľ</t>
  </si>
  <si>
    <t>O511871</t>
  </si>
  <si>
    <t>Obec Šíd</t>
  </si>
  <si>
    <t>Šíd 241</t>
  </si>
  <si>
    <t>Šíd</t>
  </si>
  <si>
    <t>O511919</t>
  </si>
  <si>
    <t>Obec Tomášovce</t>
  </si>
  <si>
    <t>Školská 30</t>
  </si>
  <si>
    <t>Tomášovce</t>
  </si>
  <si>
    <t>O511927</t>
  </si>
  <si>
    <t>Obec Trebeľovce</t>
  </si>
  <si>
    <t>Trebeľovce 21</t>
  </si>
  <si>
    <t>Trebeľovce</t>
  </si>
  <si>
    <t>O511994</t>
  </si>
  <si>
    <t>Obec Veľká nad Ipľom</t>
  </si>
  <si>
    <t>Veľká nad Ipľom 231</t>
  </si>
  <si>
    <t>Veľká nad Ipľom</t>
  </si>
  <si>
    <t>O514501</t>
  </si>
  <si>
    <t>Obec Barca</t>
  </si>
  <si>
    <t>Barca 24</t>
  </si>
  <si>
    <t>Barca</t>
  </si>
  <si>
    <t>O514543</t>
  </si>
  <si>
    <t>Obec Blhovce</t>
  </si>
  <si>
    <t>Základná škola s vyučovacím jazykom maďarským - Magyar Tanításs Nyelvü Alapiskola</t>
  </si>
  <si>
    <t>Blhovce 260</t>
  </si>
  <si>
    <t>Blhovce</t>
  </si>
  <si>
    <t>O514594</t>
  </si>
  <si>
    <t>Obec Cakov</t>
  </si>
  <si>
    <t>Cakov 21</t>
  </si>
  <si>
    <t>Cakov</t>
  </si>
  <si>
    <t>O514951</t>
  </si>
  <si>
    <t>Obec Chanava</t>
  </si>
  <si>
    <t>Chanava 30</t>
  </si>
  <si>
    <t>Chanava</t>
  </si>
  <si>
    <t>O514624</t>
  </si>
  <si>
    <t>Obec Číž</t>
  </si>
  <si>
    <t>Číž 145</t>
  </si>
  <si>
    <t>Číž</t>
  </si>
  <si>
    <t>O514675</t>
  </si>
  <si>
    <t>Obec Držkovce</t>
  </si>
  <si>
    <t>Držkovce 10</t>
  </si>
  <si>
    <t>Držkovce</t>
  </si>
  <si>
    <t>O514691</t>
  </si>
  <si>
    <t>Obec Dubovec</t>
  </si>
  <si>
    <t>Dubovec 118</t>
  </si>
  <si>
    <t>Dubovec</t>
  </si>
  <si>
    <t>O514713</t>
  </si>
  <si>
    <t>Obec Figa</t>
  </si>
  <si>
    <t>Figa 103</t>
  </si>
  <si>
    <t>Figa</t>
  </si>
  <si>
    <t>O514918</t>
  </si>
  <si>
    <t>Obec Hrnčiarske Zalužany</t>
  </si>
  <si>
    <t>Hlavná 333</t>
  </si>
  <si>
    <t>Hrnčiarske Zalužany</t>
  </si>
  <si>
    <t>O514942</t>
  </si>
  <si>
    <t>Obec Husiná</t>
  </si>
  <si>
    <t>Husiná 156</t>
  </si>
  <si>
    <t>Husiná</t>
  </si>
  <si>
    <t>O515027</t>
  </si>
  <si>
    <t>Obec Kaloša</t>
  </si>
  <si>
    <t>Základná škola  s vyučovacím jazykom maďarským - Alapiskola</t>
  </si>
  <si>
    <t>Kaloša 50</t>
  </si>
  <si>
    <t>Kaloša</t>
  </si>
  <si>
    <t>O515078</t>
  </si>
  <si>
    <t>Obec Kráľ</t>
  </si>
  <si>
    <t>Kráľ 226</t>
  </si>
  <si>
    <t>Kráľ</t>
  </si>
  <si>
    <t>Základná škola  s vyučovacím jazykom maďarským</t>
  </si>
  <si>
    <t>Kráľ 266</t>
  </si>
  <si>
    <t>O515132</t>
  </si>
  <si>
    <t>Obec Lenartovce</t>
  </si>
  <si>
    <t>Hlavná 30</t>
  </si>
  <si>
    <t>Lenartovce</t>
  </si>
  <si>
    <t>O515230</t>
  </si>
  <si>
    <t>Obec Nová Bašta</t>
  </si>
  <si>
    <t>Nová Bašta 5</t>
  </si>
  <si>
    <t>Nová Bašta</t>
  </si>
  <si>
    <t>O515353</t>
  </si>
  <si>
    <t>Obec Radnovce</t>
  </si>
  <si>
    <t>Radnovce 63</t>
  </si>
  <si>
    <t>Radnovce</t>
  </si>
  <si>
    <t>O515469</t>
  </si>
  <si>
    <t>Obec Rimavské Janovce</t>
  </si>
  <si>
    <t>Rimavské Janovce 84</t>
  </si>
  <si>
    <t>Rimavské Janovce</t>
  </si>
  <si>
    <t>O515621</t>
  </si>
  <si>
    <t>Obec Šimonovce</t>
  </si>
  <si>
    <t>Šimonovce 167</t>
  </si>
  <si>
    <t>Šimonovce</t>
  </si>
  <si>
    <t>O515639</t>
  </si>
  <si>
    <t>Obec Širkovce</t>
  </si>
  <si>
    <t>Základná škola s vyučovacím jazykom maďarským Magyar Tannyelvü Alapiskola</t>
  </si>
  <si>
    <t>Širkovce</t>
  </si>
  <si>
    <t>O515655</t>
  </si>
  <si>
    <t>Obec Štrkovec</t>
  </si>
  <si>
    <t>Štrkovec 63</t>
  </si>
  <si>
    <t>Štrkovec</t>
  </si>
  <si>
    <t>O515604</t>
  </si>
  <si>
    <t>Obec Sútor</t>
  </si>
  <si>
    <t>Sútor 52</t>
  </si>
  <si>
    <t>Sútor</t>
  </si>
  <si>
    <t>O515663</t>
  </si>
  <si>
    <t>Obec Tachty</t>
  </si>
  <si>
    <t>Tachty 72</t>
  </si>
  <si>
    <t>Tachty</t>
  </si>
  <si>
    <t>O515701</t>
  </si>
  <si>
    <t>Obec Uzovská Panica</t>
  </si>
  <si>
    <t>Uzovská Panica 127</t>
  </si>
  <si>
    <t>Uzovská Panica</t>
  </si>
  <si>
    <t>O557889</t>
  </si>
  <si>
    <t>Obec Gemerské Michalovce</t>
  </si>
  <si>
    <t>Základná škola s vyučovacím jazykom maďarským Alapiskola</t>
  </si>
  <si>
    <t>Gemerské Michalovce 3</t>
  </si>
  <si>
    <t>Gemerské Michalovce</t>
  </si>
  <si>
    <t>O515710</t>
  </si>
  <si>
    <t>Obec Včelince</t>
  </si>
  <si>
    <t>Včelince 44</t>
  </si>
  <si>
    <t>Včelince</t>
  </si>
  <si>
    <t>O515744</t>
  </si>
  <si>
    <t>Obec Veľký Blh</t>
  </si>
  <si>
    <t>Kúpeľná 164</t>
  </si>
  <si>
    <t>Veľký Blh</t>
  </si>
  <si>
    <t>O516376</t>
  </si>
  <si>
    <t>Obec Sklabiná</t>
  </si>
  <si>
    <t>Sklabiná 133</t>
  </si>
  <si>
    <t>Sklabiná</t>
  </si>
  <si>
    <t>O516406</t>
  </si>
  <si>
    <t>Obec Stredné Plachtince</t>
  </si>
  <si>
    <t>Stredné Plachtince 33</t>
  </si>
  <si>
    <t>Stredné Plachtince</t>
  </si>
  <si>
    <t>O518310</t>
  </si>
  <si>
    <t>Obec Dolný Badín</t>
  </si>
  <si>
    <t>Dolný Badín 28</t>
  </si>
  <si>
    <t>Dolný Badín</t>
  </si>
  <si>
    <t>O518611</t>
  </si>
  <si>
    <t>Obec Litava</t>
  </si>
  <si>
    <t>Litava 4</t>
  </si>
  <si>
    <t>Litava</t>
  </si>
  <si>
    <t>O517020</t>
  </si>
  <si>
    <t>Obec Lovča</t>
  </si>
  <si>
    <t>Geromettova 99</t>
  </si>
  <si>
    <t>Lovča</t>
  </si>
  <si>
    <t>O517038</t>
  </si>
  <si>
    <t>Obec Lovčica - Trubín</t>
  </si>
  <si>
    <t>Základná škola Karola Bieleka</t>
  </si>
  <si>
    <t>Lovčica-Trubín 166</t>
  </si>
  <si>
    <t>Lovčica-Trubín</t>
  </si>
  <si>
    <t>O525766</t>
  </si>
  <si>
    <t>Obec Hucín</t>
  </si>
  <si>
    <t>Hucín 32</t>
  </si>
  <si>
    <t>Hucín</t>
  </si>
  <si>
    <t>O525812</t>
  </si>
  <si>
    <t>Obec Kameňany</t>
  </si>
  <si>
    <t>Kameňany 8</t>
  </si>
  <si>
    <t>Kameňany</t>
  </si>
  <si>
    <t>O525995</t>
  </si>
  <si>
    <t>Obec Muránska Dlhá Lúka</t>
  </si>
  <si>
    <t>Muránska Dlhá Lúka 52</t>
  </si>
  <si>
    <t>Muránska Dlhá Lúka</t>
  </si>
  <si>
    <t>O511331</t>
  </si>
  <si>
    <t>Obec Čamovce</t>
  </si>
  <si>
    <t>Čamovce 33</t>
  </si>
  <si>
    <t>Čamovce</t>
  </si>
  <si>
    <t>O558273</t>
  </si>
  <si>
    <t>Obec Bulhary</t>
  </si>
  <si>
    <t>Bulhary 12</t>
  </si>
  <si>
    <t>Bulhary</t>
  </si>
  <si>
    <t>O517241</t>
  </si>
  <si>
    <t>Obec Sklené Teplice</t>
  </si>
  <si>
    <t>Sklené Teplice 1</t>
  </si>
  <si>
    <t>Sklené Teplice</t>
  </si>
  <si>
    <t>Kollárova 9</t>
  </si>
  <si>
    <t>Špeciálna základná škola internátna</t>
  </si>
  <si>
    <t>Ulica mieru 1702/39</t>
  </si>
  <si>
    <t>O557340</t>
  </si>
  <si>
    <t>Obec Trenč</t>
  </si>
  <si>
    <t>Trenč 98</t>
  </si>
  <si>
    <t>Trenč</t>
  </si>
  <si>
    <t>O516490</t>
  </si>
  <si>
    <t>Obec Veľké Zlievce</t>
  </si>
  <si>
    <t>Krtíšska 87</t>
  </si>
  <si>
    <t>Veľké Zlievce</t>
  </si>
  <si>
    <t>P. O. Hviezdoslava 51</t>
  </si>
  <si>
    <t>Nábrežie Rimavy 457</t>
  </si>
  <si>
    <t>Súkromné centrum voľného času "Nádvorie" pri eMKLube</t>
  </si>
  <si>
    <t>S220</t>
  </si>
  <si>
    <t>Slovenské misijné hnutie</t>
  </si>
  <si>
    <t>Súkromné centrum voľného času SMH</t>
  </si>
  <si>
    <t>Skuteckého 4</t>
  </si>
  <si>
    <t>O557757</t>
  </si>
  <si>
    <t>Obec Abovce</t>
  </si>
  <si>
    <t>Základná škola s materskou školou s vyučovacím jazykom maďarským Magyar Tanitási Nyelvü Alapiskola</t>
  </si>
  <si>
    <t>Abovce 165</t>
  </si>
  <si>
    <t>Abovce</t>
  </si>
  <si>
    <t>S198</t>
  </si>
  <si>
    <t>RK Centrum UNIVERSA, spol. s. r. o.</t>
  </si>
  <si>
    <t>Súkromná jazyková škola RK Centrum UNIVERSA</t>
  </si>
  <si>
    <t>Lazovná 11</t>
  </si>
  <si>
    <t>Praktická škola internátna</t>
  </si>
  <si>
    <t>O516228</t>
  </si>
  <si>
    <t>Obec Muľa</t>
  </si>
  <si>
    <t>Muľa 68</t>
  </si>
  <si>
    <t>Muľa</t>
  </si>
  <si>
    <t>S666</t>
  </si>
  <si>
    <t>BAKOMI, o.z.</t>
  </si>
  <si>
    <t>Súkromná základná škola BAKOMI</t>
  </si>
  <si>
    <t>A. Gwerkovej-Göllnerovej</t>
  </si>
  <si>
    <t>Školská 2643</t>
  </si>
  <si>
    <t>S940</t>
  </si>
  <si>
    <t>Základná umelecká škola n.o.</t>
  </si>
  <si>
    <t>Ulica novohradská 1077/2</t>
  </si>
  <si>
    <t>Súkromná základná škola SPEAK</t>
  </si>
  <si>
    <t>S1145</t>
  </si>
  <si>
    <t>ASUNA REALITY s.r.o.</t>
  </si>
  <si>
    <t>PO</t>
  </si>
  <si>
    <t>VPO</t>
  </si>
  <si>
    <t>Prešovský samosprávny kraj</t>
  </si>
  <si>
    <t>Stredná odborná škola agropotravinárska a technická</t>
  </si>
  <si>
    <t>Kušnierska brána 349/2</t>
  </si>
  <si>
    <t>Kežmarok</t>
  </si>
  <si>
    <t>Komenského 16</t>
  </si>
  <si>
    <t>Lipany</t>
  </si>
  <si>
    <t>Stredná odborná škola služieb Majstra Pavla</t>
  </si>
  <si>
    <t>Kukučínova 9</t>
  </si>
  <si>
    <t>Levoča</t>
  </si>
  <si>
    <t>Gymnázium Leonarda Stöckela</t>
  </si>
  <si>
    <t>Jiráskova 12</t>
  </si>
  <si>
    <t>Gymnázium arm. gen. Ludvíka Svobodu</t>
  </si>
  <si>
    <t>Komenského 4</t>
  </si>
  <si>
    <t>Hviezdoslavova 20</t>
  </si>
  <si>
    <t>Gymnázium Janka Francisciho - Rimavského</t>
  </si>
  <si>
    <t>Kláštorská 37</t>
  </si>
  <si>
    <t>Kukučínova 4239/1</t>
  </si>
  <si>
    <t>Gymnázium Jána Adama Raymana</t>
  </si>
  <si>
    <t>Mudroňova 20</t>
  </si>
  <si>
    <t>Konštantínova 2</t>
  </si>
  <si>
    <t>Študentská 4</t>
  </si>
  <si>
    <t>Snina</t>
  </si>
  <si>
    <t>Gymnázium Terézie Vansovej</t>
  </si>
  <si>
    <t>17. novembra 6</t>
  </si>
  <si>
    <t>Stará Ľubovňa</t>
  </si>
  <si>
    <t>Konštantínova 1751/64</t>
  </si>
  <si>
    <t>Stropkov</t>
  </si>
  <si>
    <t>Gymnázium duklianskych hrdinov</t>
  </si>
  <si>
    <t>Svidník</t>
  </si>
  <si>
    <t>Gymnázium Cyrila Daxnera</t>
  </si>
  <si>
    <t>Dr. C. Daxnera 88/3</t>
  </si>
  <si>
    <t>Vranov nad Topľou</t>
  </si>
  <si>
    <t>Komenského 5</t>
  </si>
  <si>
    <t>Partizánska 1059</t>
  </si>
  <si>
    <t>Stredná priemyselná škola techniky a dizajnu</t>
  </si>
  <si>
    <t>Mnoheľova 828</t>
  </si>
  <si>
    <t>Plzenská 1</t>
  </si>
  <si>
    <t>Plzenská 10</t>
  </si>
  <si>
    <t>Murgašova 94</t>
  </si>
  <si>
    <t>Hotelová akadémia Otta Brucknera</t>
  </si>
  <si>
    <t>Dr. Alexandra 29A</t>
  </si>
  <si>
    <t>Baštová 32</t>
  </si>
  <si>
    <t>Daxnerova 88</t>
  </si>
  <si>
    <t>Kmeťovo stromoradie 5</t>
  </si>
  <si>
    <t>Bottova 15A</t>
  </si>
  <si>
    <t>KPO</t>
  </si>
  <si>
    <t>Regionálny úrad školskej správy v Prešove</t>
  </si>
  <si>
    <t>Šrobárova 20</t>
  </si>
  <si>
    <t>Námestie Štefana Kluberta</t>
  </si>
  <si>
    <t>O523381</t>
  </si>
  <si>
    <t>Mesto Poprad</t>
  </si>
  <si>
    <t>Ulica mládeže 2688/13</t>
  </si>
  <si>
    <t>O524140</t>
  </si>
  <si>
    <t>Mesto Prešov</t>
  </si>
  <si>
    <t>ABC - Centrum voľného času</t>
  </si>
  <si>
    <t>Októbrová 30</t>
  </si>
  <si>
    <t>O526665</t>
  </si>
  <si>
    <t>Mesto Stará Ľubovňa</t>
  </si>
  <si>
    <t>Farbiarska 35</t>
  </si>
  <si>
    <t>S322</t>
  </si>
  <si>
    <t>Domov mládeže Alexandra Duchnoviča, s.r.o.</t>
  </si>
  <si>
    <t>Súkromný školský internát</t>
  </si>
  <si>
    <t>Sabinovská 2</t>
  </si>
  <si>
    <t>Masarykova 11174/20D</t>
  </si>
  <si>
    <t>Lipová 32</t>
  </si>
  <si>
    <t>Levočská 5</t>
  </si>
  <si>
    <t>Sládkovičova 36</t>
  </si>
  <si>
    <t>Mierová 1973/79</t>
  </si>
  <si>
    <t>S496</t>
  </si>
  <si>
    <t>K.B.REAL, s.r.o.</t>
  </si>
  <si>
    <t>Dukelská 33</t>
  </si>
  <si>
    <t>Giraltovce</t>
  </si>
  <si>
    <t>S571</t>
  </si>
  <si>
    <t>MLADOSŤ n.o.</t>
  </si>
  <si>
    <t>Súkromná stredná odborná škola hotelierstva a gastronómie Mladosť</t>
  </si>
  <si>
    <t>Pod Kalváriou 36</t>
  </si>
  <si>
    <t>C43</t>
  </si>
  <si>
    <t>Rád sestier sv. Bazila Veľkého</t>
  </si>
  <si>
    <t>Stredná zdravotnícka škola sv. Bazila Veľkého</t>
  </si>
  <si>
    <t>Kmeťovo stromoradie 1</t>
  </si>
  <si>
    <t>Kukučínova 483/12</t>
  </si>
  <si>
    <t>Hlavná 1400/1</t>
  </si>
  <si>
    <t>Volgogradská 1</t>
  </si>
  <si>
    <t>Štefánikova 1550/20</t>
  </si>
  <si>
    <t>Stredná odborná škola hotelová</t>
  </si>
  <si>
    <t>Horný Smokovec 17026</t>
  </si>
  <si>
    <t>Vysoké Tatry</t>
  </si>
  <si>
    <t>Stredná odborná škola polytechnická a služieb arm. gen. L. Svobodu</t>
  </si>
  <si>
    <t>Bardejovská 715/18</t>
  </si>
  <si>
    <t>Levočská 40</t>
  </si>
  <si>
    <t>C06</t>
  </si>
  <si>
    <t>Rímskokatolícka cirkev Biskupstvo Spišské Podhradie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</si>
  <si>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</si>
  <si>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</si>
  <si>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</si>
  <si>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</si>
  <si>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</si>
  <si>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</si>
  <si>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Koperníkova ulica 1707/21</t>
  </si>
  <si>
    <t>Dostojevského ul. 2616/25</t>
  </si>
  <si>
    <t>Tajovského ulica 2764/17</t>
  </si>
  <si>
    <t>Vagonárska ulica 1600/4</t>
  </si>
  <si>
    <t>O523925</t>
  </si>
  <si>
    <t>Mesto Svit</t>
  </si>
  <si>
    <t>Svit</t>
  </si>
  <si>
    <t>Mierová 166/171</t>
  </si>
  <si>
    <t>Kostolná 11/10</t>
  </si>
  <si>
    <t>Ostrovany</t>
  </si>
  <si>
    <t>Jarovnice 96</t>
  </si>
  <si>
    <t>Jarovnice</t>
  </si>
  <si>
    <t>Fraňa Kráľa 3</t>
  </si>
  <si>
    <t>Kostolná 303/18</t>
  </si>
  <si>
    <t>Toporec</t>
  </si>
  <si>
    <t>Zimná 21</t>
  </si>
  <si>
    <t>Spišská Belá</t>
  </si>
  <si>
    <t>Školská 478</t>
  </si>
  <si>
    <t>Zborov</t>
  </si>
  <si>
    <t>Štefánikova 28</t>
  </si>
  <si>
    <t>Volgogradská 3</t>
  </si>
  <si>
    <t>Vodárenská 3</t>
  </si>
  <si>
    <t>Sídlisko duklianskych hrd</t>
  </si>
  <si>
    <t>Základná škola sv. Cyrila a Metoda</t>
  </si>
  <si>
    <t>Markušovská cesta 8</t>
  </si>
  <si>
    <t>Spišská Nová Ves</t>
  </si>
  <si>
    <t>Gymnázium sv. Františka Assiského</t>
  </si>
  <si>
    <t>Kláštorská 24</t>
  </si>
  <si>
    <t>Stredná odborná škola sv. Klementa Hofbauera</t>
  </si>
  <si>
    <t>Kláštorná 2</t>
  </si>
  <si>
    <t>Podolínec</t>
  </si>
  <si>
    <t>Základná škola Povýšenia sv. Kríža</t>
  </si>
  <si>
    <t>Smreková 38</t>
  </si>
  <si>
    <t>Smižany</t>
  </si>
  <si>
    <t>S1121</t>
  </si>
  <si>
    <t>Mladé Gastro o.z.</t>
  </si>
  <si>
    <t>Dom Odborov Antona Bernol</t>
  </si>
  <si>
    <t>C24</t>
  </si>
  <si>
    <t>Východný dištrikt Evanjelickej cirkvi augsburského vyznania na Slovensku</t>
  </si>
  <si>
    <t>Evanjelické gymnázium Jána Ámosa Komenského</t>
  </si>
  <si>
    <t>Škultétyho 10</t>
  </si>
  <si>
    <t>O544051</t>
  </si>
  <si>
    <t>Mesto Vranov nad Topľou</t>
  </si>
  <si>
    <t>Bernolákova ulica 1061</t>
  </si>
  <si>
    <t>Cirkevná základná škola Juraja Sklenára</t>
  </si>
  <si>
    <t>Školská 55</t>
  </si>
  <si>
    <t>Letanovce</t>
  </si>
  <si>
    <t>Základná škola sv. Michala</t>
  </si>
  <si>
    <t>Spišské Tomášovce</t>
  </si>
  <si>
    <t>C07</t>
  </si>
  <si>
    <t>Gréckokatolícke arcibiskupstvo Prešov</t>
  </si>
  <si>
    <t>Cirkevná základná škola sv. Juraja</t>
  </si>
  <si>
    <t>Soviet. hrdinov 819/111</t>
  </si>
  <si>
    <t>O526975</t>
  </si>
  <si>
    <t>Mesto Podolínec</t>
  </si>
  <si>
    <t>O527106</t>
  </si>
  <si>
    <t>Mesto Svidník</t>
  </si>
  <si>
    <t>Karpatská 803/11</t>
  </si>
  <si>
    <t>O520004</t>
  </si>
  <si>
    <t>Mesto Humenné</t>
  </si>
  <si>
    <t>Hrnčiarska 13</t>
  </si>
  <si>
    <t>Dargovských hrdinov 19</t>
  </si>
  <si>
    <t>Základná umelecká škola Jána Melkoviča</t>
  </si>
  <si>
    <t>Okružná 9</t>
  </si>
  <si>
    <t>O527092</t>
  </si>
  <si>
    <t>Obec Vyšné Ružbachy</t>
  </si>
  <si>
    <t>Vyšné Ružbachy 330</t>
  </si>
  <si>
    <t>Vyšné Ružbachy</t>
  </si>
  <si>
    <t>O526860</t>
  </si>
  <si>
    <t>Obec Lomnička</t>
  </si>
  <si>
    <t>Lomnička 29</t>
  </si>
  <si>
    <t>Lomnička</t>
  </si>
  <si>
    <t>O526924</t>
  </si>
  <si>
    <t>Obec Nová Ľubovňa</t>
  </si>
  <si>
    <t>Nová Ľubovňa 493</t>
  </si>
  <si>
    <t>Nová Ľubovňa</t>
  </si>
  <si>
    <t>O526762</t>
  </si>
  <si>
    <t>Obec Jakubany</t>
  </si>
  <si>
    <t>Jakubany 151</t>
  </si>
  <si>
    <t>Jakubany</t>
  </si>
  <si>
    <t>Komenského 6</t>
  </si>
  <si>
    <t>Levočská 6</t>
  </si>
  <si>
    <t>Cirkevné gymnázium Štefana Mišíka</t>
  </si>
  <si>
    <t>Radničné námestie 271/8</t>
  </si>
  <si>
    <t>S1123</t>
  </si>
  <si>
    <t>ĎAKUJEM-PAĽIKERAV</t>
  </si>
  <si>
    <t>Galaktická 9</t>
  </si>
  <si>
    <t>Košice-Nad jazerom</t>
  </si>
  <si>
    <t>Cirkevná základná škola sv. Gorazda</t>
  </si>
  <si>
    <t>Komenského 1096</t>
  </si>
  <si>
    <t>Slavkovská 19</t>
  </si>
  <si>
    <t>Stredná odborná škola ekonomiky, hotelierstva a služieb Jána Andraščíka</t>
  </si>
  <si>
    <t>Pod Vinbargom 3</t>
  </si>
  <si>
    <t>O525146</t>
  </si>
  <si>
    <t>Mesto Sabinov</t>
  </si>
  <si>
    <t>O525006</t>
  </si>
  <si>
    <t>Obec Pečovská Nová Ves</t>
  </si>
  <si>
    <t>Školská 459/12</t>
  </si>
  <si>
    <t>Pečovská Nová Ves</t>
  </si>
  <si>
    <t>O525235</t>
  </si>
  <si>
    <t>Obec Šarišské Michaľany</t>
  </si>
  <si>
    <t>Pod lesíkom 19</t>
  </si>
  <si>
    <t>Šarišské Michaľany</t>
  </si>
  <si>
    <t>O524603</t>
  </si>
  <si>
    <t>Obec Jarovnice</t>
  </si>
  <si>
    <t>Jarovnice 192</t>
  </si>
  <si>
    <t>Nám. slobody 29</t>
  </si>
  <si>
    <t>Základná škola</t>
  </si>
  <si>
    <t>Ul. 17. novembra 31</t>
  </si>
  <si>
    <t>O527211</t>
  </si>
  <si>
    <t>Obec Cernina</t>
  </si>
  <si>
    <t>Cernina 30</t>
  </si>
  <si>
    <t>Cernina</t>
  </si>
  <si>
    <t>O519391</t>
  </si>
  <si>
    <t>Obec Kračúnovce</t>
  </si>
  <si>
    <t>Kračúnovce 277</t>
  </si>
  <si>
    <t>Kračúnovce</t>
  </si>
  <si>
    <t>O527483</t>
  </si>
  <si>
    <t>Obec Kružlová</t>
  </si>
  <si>
    <t>Kružlová 103</t>
  </si>
  <si>
    <t>Kružlová</t>
  </si>
  <si>
    <t>O527696</t>
  </si>
  <si>
    <t>Obec Okrúhle</t>
  </si>
  <si>
    <t>Okrúhle 3</t>
  </si>
  <si>
    <t>Okrúhle</t>
  </si>
  <si>
    <t>O527432</t>
  </si>
  <si>
    <t>Obec Krajná Poľana</t>
  </si>
  <si>
    <t>Krajná Poľana 38</t>
  </si>
  <si>
    <t>Krajná Poľana</t>
  </si>
  <si>
    <t>O527661</t>
  </si>
  <si>
    <t>Obec Nižný Mirošov</t>
  </si>
  <si>
    <t>Nižný Mirošov 56</t>
  </si>
  <si>
    <t>Nižný Mirošov</t>
  </si>
  <si>
    <t>Základná škola Alexandra Pavloviča</t>
  </si>
  <si>
    <t>Ul. Komenského 307/22</t>
  </si>
  <si>
    <t>8. mája 640/39</t>
  </si>
  <si>
    <t>O520802</t>
  </si>
  <si>
    <t>Mesto Snina</t>
  </si>
  <si>
    <t>Budovateľská 1992/9</t>
  </si>
  <si>
    <t>Študentská 1446/9</t>
  </si>
  <si>
    <t>O523526</t>
  </si>
  <si>
    <t>Obec Huncovce</t>
  </si>
  <si>
    <t>Huncovce</t>
  </si>
  <si>
    <t>O523623</t>
  </si>
  <si>
    <t>Obec Lendak</t>
  </si>
  <si>
    <t>Školská 535/5</t>
  </si>
  <si>
    <t>Lendak</t>
  </si>
  <si>
    <t>O520403</t>
  </si>
  <si>
    <t>Obec Koškovce</t>
  </si>
  <si>
    <t>Koškovce 134</t>
  </si>
  <si>
    <t>Koškovce</t>
  </si>
  <si>
    <t>O523976</t>
  </si>
  <si>
    <t>Obec Toporec</t>
  </si>
  <si>
    <t>Školská 7/6</t>
  </si>
  <si>
    <t>O523585</t>
  </si>
  <si>
    <t>Mesto Kežmarok</t>
  </si>
  <si>
    <t>Dr. Daniela Fischera 2</t>
  </si>
  <si>
    <t>Základná škola - Grundschule</t>
  </si>
  <si>
    <t>Hradné námestie 38</t>
  </si>
  <si>
    <t>O523682</t>
  </si>
  <si>
    <t>Obec Ľubica</t>
  </si>
  <si>
    <t>Ľubica</t>
  </si>
  <si>
    <t>Základná umelecká škola Antona Cígera</t>
  </si>
  <si>
    <t>Hviezdoslavova 12</t>
  </si>
  <si>
    <t>Šmeralova 25</t>
  </si>
  <si>
    <t>Československej armády 22</t>
  </si>
  <si>
    <t>Gymnázium sv. Jána Zlatoústeho</t>
  </si>
  <si>
    <t>Lesná 28</t>
  </si>
  <si>
    <t>Malý Slivník 28</t>
  </si>
  <si>
    <t>Malý Slivník</t>
  </si>
  <si>
    <t>O560103</t>
  </si>
  <si>
    <t>Mesto Vysoké Tatry</t>
  </si>
  <si>
    <t>Dolný Smokovec 16021</t>
  </si>
  <si>
    <t>Štefánikova ulica 99/72</t>
  </si>
  <si>
    <t>Kúpeľná 2</t>
  </si>
  <si>
    <t>Májové námestie 1</t>
  </si>
  <si>
    <t>Karpatská 9</t>
  </si>
  <si>
    <t>O519421</t>
  </si>
  <si>
    <t>Obec Kružlov</t>
  </si>
  <si>
    <t>Kružlov 94</t>
  </si>
  <si>
    <t>Kružlov</t>
  </si>
  <si>
    <t>S567</t>
  </si>
  <si>
    <t>Európska vzdelávacia agentúra ELBA, n.o. /European Educational Agency ELBA, n.o./</t>
  </si>
  <si>
    <t>Súkromná stredná odborná škola ELBA</t>
  </si>
  <si>
    <t>Smetanova 2</t>
  </si>
  <si>
    <t>S033</t>
  </si>
  <si>
    <t>Ing. Emil Blicha - ELBA</t>
  </si>
  <si>
    <t>O523879</t>
  </si>
  <si>
    <t>Obec Spišský Štiavnik</t>
  </si>
  <si>
    <t>Slnečná 422</t>
  </si>
  <si>
    <t>Spišský Štiavnik</t>
  </si>
  <si>
    <t>O543292</t>
  </si>
  <si>
    <t>Mesto Levoča</t>
  </si>
  <si>
    <t>Gašpara Haina 37</t>
  </si>
  <si>
    <t>Francisciho ulica 832/21</t>
  </si>
  <si>
    <t>Jarná ulica 3168/13</t>
  </si>
  <si>
    <t>Jána Francisciho 11</t>
  </si>
  <si>
    <t>O523828</t>
  </si>
  <si>
    <t>Mesto Spišská Belá</t>
  </si>
  <si>
    <t>Základná škola Jozefa Maximiliána Petzvala</t>
  </si>
  <si>
    <t>Moskovská 20</t>
  </si>
  <si>
    <t>O520926</t>
  </si>
  <si>
    <t>Obec Udavské</t>
  </si>
  <si>
    <t>Udavské 80</t>
  </si>
  <si>
    <t>Udavské</t>
  </si>
  <si>
    <t>Cirkevná základná škola sv. apoštola Pavla</t>
  </si>
  <si>
    <t>Sihelné 214</t>
  </si>
  <si>
    <t>Sihelné</t>
  </si>
  <si>
    <t>O518590</t>
  </si>
  <si>
    <t>Obec Ľubotice</t>
  </si>
  <si>
    <t>Strážnická 26</t>
  </si>
  <si>
    <t>Ľubotice</t>
  </si>
  <si>
    <t>S032</t>
  </si>
  <si>
    <t>Andrej Šoltýs</t>
  </si>
  <si>
    <t>Petrovianska 34</t>
  </si>
  <si>
    <t>O526720</t>
  </si>
  <si>
    <t>Obec Hniezdne</t>
  </si>
  <si>
    <t>Hniezdne 244</t>
  </si>
  <si>
    <t>Hniezdne</t>
  </si>
  <si>
    <t>O526789</t>
  </si>
  <si>
    <t>Obec Kamienka</t>
  </si>
  <si>
    <t>Kamienka 113</t>
  </si>
  <si>
    <t>Kamienka</t>
  </si>
  <si>
    <t>O526878</t>
  </si>
  <si>
    <t>Obec Ľubotín</t>
  </si>
  <si>
    <t>Ľubotín</t>
  </si>
  <si>
    <t>O526959</t>
  </si>
  <si>
    <t>Obec Plaveč</t>
  </si>
  <si>
    <t>Školská 93</t>
  </si>
  <si>
    <t>Plaveč</t>
  </si>
  <si>
    <t>O526967</t>
  </si>
  <si>
    <t>Obec Plavnica</t>
  </si>
  <si>
    <t>Plavnica 244</t>
  </si>
  <si>
    <t>Plavnica</t>
  </si>
  <si>
    <t>O527041</t>
  </si>
  <si>
    <t>Obec Šarišské Jastrabie</t>
  </si>
  <si>
    <t>Šarišské Jastrabie 270</t>
  </si>
  <si>
    <t>Šarišské Jastrabie</t>
  </si>
  <si>
    <t>Za vodou 14</t>
  </si>
  <si>
    <t>O527076</t>
  </si>
  <si>
    <t>Obec Veľký Lipník</t>
  </si>
  <si>
    <t>Veľký Lipník 45</t>
  </si>
  <si>
    <t>Veľký Lipník</t>
  </si>
  <si>
    <t>O527181</t>
  </si>
  <si>
    <t>Obec Bukovce</t>
  </si>
  <si>
    <t>Bukovce 80</t>
  </si>
  <si>
    <t>Bukovce</t>
  </si>
  <si>
    <t>O527297</t>
  </si>
  <si>
    <t>Obec Havaj</t>
  </si>
  <si>
    <t>Havaj 7</t>
  </si>
  <si>
    <t>Havaj</t>
  </si>
  <si>
    <t>O527386</t>
  </si>
  <si>
    <t>Obec Kolbovce</t>
  </si>
  <si>
    <t>Kolbovce 8</t>
  </si>
  <si>
    <t>Kolbovce</t>
  </si>
  <si>
    <t>O527840</t>
  </si>
  <si>
    <t>Mesto Stropkov</t>
  </si>
  <si>
    <t>Hrnčiarska 795/61</t>
  </si>
  <si>
    <t>Mlynská 697/7</t>
  </si>
  <si>
    <t>O524620</t>
  </si>
  <si>
    <t>Obec Kapušany</t>
  </si>
  <si>
    <t>Hlavná 367/7</t>
  </si>
  <si>
    <t>Kapušany</t>
  </si>
  <si>
    <t>O544094</t>
  </si>
  <si>
    <t>Obec Bystré</t>
  </si>
  <si>
    <t>Bystré 347</t>
  </si>
  <si>
    <t>Bystré</t>
  </si>
  <si>
    <t>O544116</t>
  </si>
  <si>
    <t>Obec Čaklov</t>
  </si>
  <si>
    <t>Čaklov 495</t>
  </si>
  <si>
    <t>Čaklov</t>
  </si>
  <si>
    <t>O544213</t>
  </si>
  <si>
    <t>Mesto Hanušovce nad Topľou</t>
  </si>
  <si>
    <t>Štúrova 341</t>
  </si>
  <si>
    <t>Hanušovce nad Topľou</t>
  </si>
  <si>
    <t>O528731</t>
  </si>
  <si>
    <t>Obec Holčíkovce</t>
  </si>
  <si>
    <t>Holčíkovce 44</t>
  </si>
  <si>
    <t>Holčíkovce</t>
  </si>
  <si>
    <t>O528901</t>
  </si>
  <si>
    <t>Obec Nižný Hrabovec</t>
  </si>
  <si>
    <t>Nižný Hrabovec 155</t>
  </si>
  <si>
    <t>Nižný Hrabovec</t>
  </si>
  <si>
    <t>O529125</t>
  </si>
  <si>
    <t>Obec Sačurov</t>
  </si>
  <si>
    <t>Školská 389</t>
  </si>
  <si>
    <t>Sačurov</t>
  </si>
  <si>
    <t>O529133</t>
  </si>
  <si>
    <t>Obec Sečovská Polianka</t>
  </si>
  <si>
    <t>Školská 558</t>
  </si>
  <si>
    <t>Sečovská Polianka</t>
  </si>
  <si>
    <t>O529176</t>
  </si>
  <si>
    <t>Obec Soľ</t>
  </si>
  <si>
    <t>Soľ 53</t>
  </si>
  <si>
    <t>Soľ</t>
  </si>
  <si>
    <t>O529168</t>
  </si>
  <si>
    <t>Obec Slovenská Kajňa</t>
  </si>
  <si>
    <t>Školská ulica 54/21</t>
  </si>
  <si>
    <t>Slovenská Kajňa</t>
  </si>
  <si>
    <t>O529192</t>
  </si>
  <si>
    <t>Obec Tovarné</t>
  </si>
  <si>
    <t>Tovarné 173</t>
  </si>
  <si>
    <t>Tovarné</t>
  </si>
  <si>
    <t>Juh 1054</t>
  </si>
  <si>
    <t>Sídlisko II. 1336</t>
  </si>
  <si>
    <t>Lúčna 827/26</t>
  </si>
  <si>
    <t>Kukučínova ulica 106</t>
  </si>
  <si>
    <t>O529257</t>
  </si>
  <si>
    <t>Obec Vyšný Žipov</t>
  </si>
  <si>
    <t>Vyšný Žipov 220</t>
  </si>
  <si>
    <t>Vyšný Žipov</t>
  </si>
  <si>
    <t>O529265</t>
  </si>
  <si>
    <t>Obec Zámutov</t>
  </si>
  <si>
    <t>Zámutov 531</t>
  </si>
  <si>
    <t>Zámutov</t>
  </si>
  <si>
    <t>M. R. Štefánika 870</t>
  </si>
  <si>
    <t>O519006</t>
  </si>
  <si>
    <t>Mesto Bardejov</t>
  </si>
  <si>
    <t>Komenského 23</t>
  </si>
  <si>
    <t>Hviezdoslavova 985/20</t>
  </si>
  <si>
    <t>O520161</t>
  </si>
  <si>
    <t>Obec Dlhé nad Cirochou</t>
  </si>
  <si>
    <t>Školská 231/4</t>
  </si>
  <si>
    <t>Dlhé nad Cirochou</t>
  </si>
  <si>
    <t>O520365</t>
  </si>
  <si>
    <t>Obec Klenová</t>
  </si>
  <si>
    <t>Základná škola s materskou školou s vyučovacím jazykom rusínskym - ??????? ????? ? ?????????? ??????</t>
  </si>
  <si>
    <t>Klenová 111</t>
  </si>
  <si>
    <t>Klenová</t>
  </si>
  <si>
    <t>O520829</t>
  </si>
  <si>
    <t>Obec Stakčín</t>
  </si>
  <si>
    <t>SNP 412</t>
  </si>
  <si>
    <t>Stakčín</t>
  </si>
  <si>
    <t>O520918</t>
  </si>
  <si>
    <t>Obec Ubľa</t>
  </si>
  <si>
    <t>Ubľa 120</t>
  </si>
  <si>
    <t>Ubľa</t>
  </si>
  <si>
    <t>O520934</t>
  </si>
  <si>
    <t>Obec Ulič</t>
  </si>
  <si>
    <t>Základná škola s materskou školou Alexandra Duchnoviča</t>
  </si>
  <si>
    <t>Ulič 137</t>
  </si>
  <si>
    <t>Ulič</t>
  </si>
  <si>
    <t>O521108</t>
  </si>
  <si>
    <t>Obec Zemplínske Hámre</t>
  </si>
  <si>
    <t>Sninská 318/16</t>
  </si>
  <si>
    <t>Zemplínske Hámre</t>
  </si>
  <si>
    <t>O520322</t>
  </si>
  <si>
    <t>Obec Kalná Roztoka</t>
  </si>
  <si>
    <t>Kalná Roztoka 169</t>
  </si>
  <si>
    <t>Kalná Roztoka</t>
  </si>
  <si>
    <t>1. mája 2533/12</t>
  </si>
  <si>
    <t>O519588</t>
  </si>
  <si>
    <t>Obec Marhaň</t>
  </si>
  <si>
    <t>Marhaň 115</t>
  </si>
  <si>
    <t>Marhaň</t>
  </si>
  <si>
    <t>Komenského 2666/16</t>
  </si>
  <si>
    <t>Nám. Štefana Kluberta 10</t>
  </si>
  <si>
    <t>O543578</t>
  </si>
  <si>
    <t>Mesto Spišské Podhradie</t>
  </si>
  <si>
    <t>Palešovo námestie 9</t>
  </si>
  <si>
    <t>Spišské Podhradie</t>
  </si>
  <si>
    <t>O543608</t>
  </si>
  <si>
    <t>Obec Spišský Hrhov</t>
  </si>
  <si>
    <t>Spišský Hrhov</t>
  </si>
  <si>
    <t>Základná škola s materskou školou Aurela Viliama Scherfela</t>
  </si>
  <si>
    <t>Ul. Fraňa Kráľa 2086/2</t>
  </si>
  <si>
    <t>O524107</t>
  </si>
  <si>
    <t>Obec Šuňava</t>
  </si>
  <si>
    <t>SNP 469</t>
  </si>
  <si>
    <t>Šuňava</t>
  </si>
  <si>
    <t>O543624</t>
  </si>
  <si>
    <t>Obec Spišský Štvrtok</t>
  </si>
  <si>
    <t>Školská 255/6</t>
  </si>
  <si>
    <t>Spišský Štvrtok</t>
  </si>
  <si>
    <t>O519936</t>
  </si>
  <si>
    <t>Obec Raslavice</t>
  </si>
  <si>
    <t>Toplianska 144</t>
  </si>
  <si>
    <t>Raslavice</t>
  </si>
  <si>
    <t>O519570</t>
  </si>
  <si>
    <t>Obec Malcov</t>
  </si>
  <si>
    <t>Malcov 16</t>
  </si>
  <si>
    <t>Malcov</t>
  </si>
  <si>
    <t>O519456</t>
  </si>
  <si>
    <t>Obec Kurima</t>
  </si>
  <si>
    <t>Družstevná 222</t>
  </si>
  <si>
    <t>Kurima</t>
  </si>
  <si>
    <t>Nám.arm.gen. L.Svobodu 16</t>
  </si>
  <si>
    <t>O519961</t>
  </si>
  <si>
    <t>Obec Zborov</t>
  </si>
  <si>
    <t>Pod papierňou 16A</t>
  </si>
  <si>
    <t>Základná škola Bartolomeja Krpelca</t>
  </si>
  <si>
    <t>Tarasa Ševčenka 3</t>
  </si>
  <si>
    <t>Wolkerova 10</t>
  </si>
  <si>
    <t>Pod Vinbargom 1</t>
  </si>
  <si>
    <t>O520471</t>
  </si>
  <si>
    <t>Mesto Medzilaborce</t>
  </si>
  <si>
    <t>Duchnovičova 480/29</t>
  </si>
  <si>
    <t>Medzilaborce</t>
  </si>
  <si>
    <t>Komenského 135/6</t>
  </si>
  <si>
    <t>Základná škola Jána Švermu</t>
  </si>
  <si>
    <t>Štefánikova 31</t>
  </si>
  <si>
    <t>O520331</t>
  </si>
  <si>
    <t>Obec Kamenica nad Cirochou</t>
  </si>
  <si>
    <t>Osloboditeľov 204</t>
  </si>
  <si>
    <t>Kamenica nad Cirochou</t>
  </si>
  <si>
    <t>Pugačevova 1381/7</t>
  </si>
  <si>
    <t>Laborecká 66</t>
  </si>
  <si>
    <t>Centrum voľného času Olymp</t>
  </si>
  <si>
    <t>Jána Francisciho 635/10</t>
  </si>
  <si>
    <t>O523810</t>
  </si>
  <si>
    <t>Obec Slovenská Ves</t>
  </si>
  <si>
    <t>Slovenská Ves 313</t>
  </si>
  <si>
    <t>Slovenská Ves</t>
  </si>
  <si>
    <t>O523909</t>
  </si>
  <si>
    <t>Obec Stráne pod Tatrami</t>
  </si>
  <si>
    <t>Stráne pod Tatrami 33</t>
  </si>
  <si>
    <t>Stráne pod Tatrami</t>
  </si>
  <si>
    <t>O523607</t>
  </si>
  <si>
    <t>Obec Krížová Ves</t>
  </si>
  <si>
    <t>Krížová Ves 43</t>
  </si>
  <si>
    <t>Krížová Ves</t>
  </si>
  <si>
    <t>O523861</t>
  </si>
  <si>
    <t>Obec Spišské Hanušovce</t>
  </si>
  <si>
    <t>Spišské Hanušovce 66</t>
  </si>
  <si>
    <t>Spišské Hanušovce</t>
  </si>
  <si>
    <t>O524000</t>
  </si>
  <si>
    <t>Obec Veľká Lomnica</t>
  </si>
  <si>
    <t>Školská 267</t>
  </si>
  <si>
    <t>Veľká Lomnica</t>
  </si>
  <si>
    <t>Štefánikova 19</t>
  </si>
  <si>
    <t>O524077</t>
  </si>
  <si>
    <t>Obec Vrbov</t>
  </si>
  <si>
    <t>Vrbov 266</t>
  </si>
  <si>
    <t>Vrbov</t>
  </si>
  <si>
    <t>Nižná brána 8</t>
  </si>
  <si>
    <t>O524042</t>
  </si>
  <si>
    <t>Obec Vlková</t>
  </si>
  <si>
    <t>Vlková 18</t>
  </si>
  <si>
    <t>Vlková</t>
  </si>
  <si>
    <t>O523577</t>
  </si>
  <si>
    <t>Obec Jurské</t>
  </si>
  <si>
    <t>Jurské 140</t>
  </si>
  <si>
    <t>Jurské</t>
  </si>
  <si>
    <t>O523798</t>
  </si>
  <si>
    <t>Obec Rakúsy</t>
  </si>
  <si>
    <t>Rakúsy 81</t>
  </si>
  <si>
    <t>Rakúsy</t>
  </si>
  <si>
    <t>O520896</t>
  </si>
  <si>
    <t>Obec Topoľovka</t>
  </si>
  <si>
    <t>Topoľovka 1</t>
  </si>
  <si>
    <t>Topoľovka</t>
  </si>
  <si>
    <t>O520560</t>
  </si>
  <si>
    <t>Obec Ohradzany</t>
  </si>
  <si>
    <t>Ohradzany 162</t>
  </si>
  <si>
    <t>Ohradzany</t>
  </si>
  <si>
    <t>O519171</t>
  </si>
  <si>
    <t>Obec Gaboltov</t>
  </si>
  <si>
    <t>Gaboltov 50</t>
  </si>
  <si>
    <t>Gaboltov</t>
  </si>
  <si>
    <t>Námestie slobody 1736/48</t>
  </si>
  <si>
    <t>Tatranská Lomnica 14123</t>
  </si>
  <si>
    <t>O523950</t>
  </si>
  <si>
    <t>Obec Švábovce</t>
  </si>
  <si>
    <t>Švábovce 180</t>
  </si>
  <si>
    <t>Švábovce</t>
  </si>
  <si>
    <t>O523852</t>
  </si>
  <si>
    <t>Obec Spišské Bystré</t>
  </si>
  <si>
    <t>Michalská 398/8</t>
  </si>
  <si>
    <t>Spišské Bystré</t>
  </si>
  <si>
    <t>O523933</t>
  </si>
  <si>
    <t>Obec Štrba</t>
  </si>
  <si>
    <t>Školská 168/3</t>
  </si>
  <si>
    <t>Štrba</t>
  </si>
  <si>
    <t>O523518</t>
  </si>
  <si>
    <t>Obec Hranovnica</t>
  </si>
  <si>
    <t>Sládkovičova 501/15</t>
  </si>
  <si>
    <t>Hranovnica</t>
  </si>
  <si>
    <t>O523844</t>
  </si>
  <si>
    <t>Obec Spišská Teplica</t>
  </si>
  <si>
    <t>Školská 311</t>
  </si>
  <si>
    <t>Spišská Teplica</t>
  </si>
  <si>
    <t>O526673</t>
  </si>
  <si>
    <t>Obec Čirč</t>
  </si>
  <si>
    <t>Čirč 71</t>
  </si>
  <si>
    <t>Čirč</t>
  </si>
  <si>
    <t>O526754</t>
  </si>
  <si>
    <t>Obec Chmeľnica</t>
  </si>
  <si>
    <t>Základná škola s materskou školou - Grundschule mit Kindergarten</t>
  </si>
  <si>
    <t>Chmeľnica 58</t>
  </si>
  <si>
    <t>Chmeľnica</t>
  </si>
  <si>
    <t>O526771</t>
  </si>
  <si>
    <t>Obec Jarabina</t>
  </si>
  <si>
    <t>Jarabina 258</t>
  </si>
  <si>
    <t>Jarabina</t>
  </si>
  <si>
    <t>O526819</t>
  </si>
  <si>
    <t>Obec Kyjov</t>
  </si>
  <si>
    <t>Kyjov 176</t>
  </si>
  <si>
    <t>Kyjov</t>
  </si>
  <si>
    <t>O526886</t>
  </si>
  <si>
    <t>Obec Malý Lipník</t>
  </si>
  <si>
    <t>Malý Lipník 70</t>
  </si>
  <si>
    <t>Malý Lipník</t>
  </si>
  <si>
    <t>O526843</t>
  </si>
  <si>
    <t>Obec Lesnica</t>
  </si>
  <si>
    <t>Lesnica 148</t>
  </si>
  <si>
    <t>Lesnica</t>
  </si>
  <si>
    <t>O526916</t>
  </si>
  <si>
    <t>Obec Nižné Ružbachy</t>
  </si>
  <si>
    <t>Nižné Ružbachy 45</t>
  </si>
  <si>
    <t>Nižné Ružbachy</t>
  </si>
  <si>
    <t>O526941</t>
  </si>
  <si>
    <t>Obec Orlov</t>
  </si>
  <si>
    <t>Orlov 5</t>
  </si>
  <si>
    <t>Orlov</t>
  </si>
  <si>
    <t>O526797</t>
  </si>
  <si>
    <t>Obec Kolačkov</t>
  </si>
  <si>
    <t>Kolačkov 31</t>
  </si>
  <si>
    <t>Kolačkov</t>
  </si>
  <si>
    <t>O524921</t>
  </si>
  <si>
    <t>Obec Nižný Slavkov</t>
  </si>
  <si>
    <t>Nižný Slavkov 72</t>
  </si>
  <si>
    <t>Nižný Slavkov</t>
  </si>
  <si>
    <t>O524824</t>
  </si>
  <si>
    <t>Obec Ľutina</t>
  </si>
  <si>
    <t>Ľutina 4</t>
  </si>
  <si>
    <t>Ľutina</t>
  </si>
  <si>
    <t>O524018</t>
  </si>
  <si>
    <t>Obec Veľký Slavkov</t>
  </si>
  <si>
    <t>Veľký Slavkov</t>
  </si>
  <si>
    <t>O524034</t>
  </si>
  <si>
    <t>Obec Vikartovce</t>
  </si>
  <si>
    <t>Školská 42/22</t>
  </si>
  <si>
    <t>Vikartovce</t>
  </si>
  <si>
    <t>O524131</t>
  </si>
  <si>
    <t>Obec Ždiar</t>
  </si>
  <si>
    <t>Ždiar 255</t>
  </si>
  <si>
    <t>Ždiar</t>
  </si>
  <si>
    <t>O523658</t>
  </si>
  <si>
    <t>Obec Lučivná</t>
  </si>
  <si>
    <t>Lučivná 75/7</t>
  </si>
  <si>
    <t>Lučivná</t>
  </si>
  <si>
    <t>O524093</t>
  </si>
  <si>
    <t>Obec Vydrník</t>
  </si>
  <si>
    <t>Vydrník 121</t>
  </si>
  <si>
    <t>Vydrník</t>
  </si>
  <si>
    <t>O523631</t>
  </si>
  <si>
    <t>Obec Liptovská Teplička</t>
  </si>
  <si>
    <t>Základná škola s materskou školou Štefana Náhalku</t>
  </si>
  <si>
    <t>Ul.Štefana Náhalku 396/10</t>
  </si>
  <si>
    <t>Liptovská Teplička</t>
  </si>
  <si>
    <t>O520624</t>
  </si>
  <si>
    <t>Obec Papín</t>
  </si>
  <si>
    <t>Papín 199</t>
  </si>
  <si>
    <t>Papín</t>
  </si>
  <si>
    <t>O525171</t>
  </si>
  <si>
    <t>Obec Svinia</t>
  </si>
  <si>
    <t>Záhradnická 83/19</t>
  </si>
  <si>
    <t>Svinia</t>
  </si>
  <si>
    <t>O525332</t>
  </si>
  <si>
    <t>Obec Tuhrina</t>
  </si>
  <si>
    <t>Tuhrina 3</t>
  </si>
  <si>
    <t>Tuhrina</t>
  </si>
  <si>
    <t>O525405</t>
  </si>
  <si>
    <t>Mesto Veľký Šariš</t>
  </si>
  <si>
    <t>Školská 531/29</t>
  </si>
  <si>
    <t>Veľký Šariš</t>
  </si>
  <si>
    <t>O524174</t>
  </si>
  <si>
    <t>Obec Bajerov</t>
  </si>
  <si>
    <t>Bajerov 96</t>
  </si>
  <si>
    <t>Bajerov</t>
  </si>
  <si>
    <t>O520691</t>
  </si>
  <si>
    <t>Obec Radvaň nad Laborcom</t>
  </si>
  <si>
    <t>Základná škola s materskou školou Michala Sopiru</t>
  </si>
  <si>
    <t>Radvaň nad Laborcom 278</t>
  </si>
  <si>
    <t>Radvaň nad Laborcom</t>
  </si>
  <si>
    <t>Základná umelecká škola A. Ljubimova</t>
  </si>
  <si>
    <t>Mierová 328/8</t>
  </si>
  <si>
    <t>SNP 1</t>
  </si>
  <si>
    <t>Kudlovská 11</t>
  </si>
  <si>
    <t>O524263</t>
  </si>
  <si>
    <t>Obec Bzenov</t>
  </si>
  <si>
    <t>Bzenov 143</t>
  </si>
  <si>
    <t>Bzenov</t>
  </si>
  <si>
    <t>O524522</t>
  </si>
  <si>
    <t>Obec Chminianska Nová Ves</t>
  </si>
  <si>
    <t>Školská 28</t>
  </si>
  <si>
    <t>Chminianska Nová Ves</t>
  </si>
  <si>
    <t>O525201</t>
  </si>
  <si>
    <t>Obec Šarišské Bohdanovce</t>
  </si>
  <si>
    <t>Šarišské Bohdanovce 179</t>
  </si>
  <si>
    <t>Šarišské Bohdanovce</t>
  </si>
  <si>
    <t>O524778</t>
  </si>
  <si>
    <t>Mesto Lipany</t>
  </si>
  <si>
    <t>O524352</t>
  </si>
  <si>
    <t>Obec Drienov</t>
  </si>
  <si>
    <t>Nám. kpt. Nálepku 12</t>
  </si>
  <si>
    <t>Drienov</t>
  </si>
  <si>
    <t>O525219</t>
  </si>
  <si>
    <t>Obec Šarišské Dravce</t>
  </si>
  <si>
    <t>Šarišské Dravce 20</t>
  </si>
  <si>
    <t>Šarišské Dravce</t>
  </si>
  <si>
    <t>O524239</t>
  </si>
  <si>
    <t>Brezovica 60</t>
  </si>
  <si>
    <t>O525341</t>
  </si>
  <si>
    <t>Obec Tulčík</t>
  </si>
  <si>
    <t>Tulčík 116</t>
  </si>
  <si>
    <t>Tulčík</t>
  </si>
  <si>
    <t>O525154</t>
  </si>
  <si>
    <t>Obec Sedlice</t>
  </si>
  <si>
    <t>Sedlice 3</t>
  </si>
  <si>
    <t>Sedlice</t>
  </si>
  <si>
    <t>Letná ulica 3453/34</t>
  </si>
  <si>
    <t>Komenského ulica 587/15</t>
  </si>
  <si>
    <t>O524051</t>
  </si>
  <si>
    <t>Obec Vlkovce</t>
  </si>
  <si>
    <t>Vlkovce 70</t>
  </si>
  <si>
    <t>Vlkovce</t>
  </si>
  <si>
    <t>O528803</t>
  </si>
  <si>
    <t>Obec Košarovce</t>
  </si>
  <si>
    <t>Košarovce 16</t>
  </si>
  <si>
    <t>Košarovce</t>
  </si>
  <si>
    <t>O524743</t>
  </si>
  <si>
    <t>Obec Lemešany</t>
  </si>
  <si>
    <t>Lemešany 154</t>
  </si>
  <si>
    <t>Lemešany</t>
  </si>
  <si>
    <t>O524689</t>
  </si>
  <si>
    <t>Obec Krivany</t>
  </si>
  <si>
    <t>Krivany 1</t>
  </si>
  <si>
    <t>Krivany</t>
  </si>
  <si>
    <t>O525294</t>
  </si>
  <si>
    <t>Obec Terňa</t>
  </si>
  <si>
    <t>Hlavná 113/68</t>
  </si>
  <si>
    <t>Terňa</t>
  </si>
  <si>
    <t>O524395</t>
  </si>
  <si>
    <t>Obec Fintice</t>
  </si>
  <si>
    <t>Grófske nádvorie 209/2</t>
  </si>
  <si>
    <t>Fintice</t>
  </si>
  <si>
    <t>O524301</t>
  </si>
  <si>
    <t>Obec Červenica</t>
  </si>
  <si>
    <t>Červenica 61</t>
  </si>
  <si>
    <t>Červenica</t>
  </si>
  <si>
    <t>O525260</t>
  </si>
  <si>
    <t>Obec Široké</t>
  </si>
  <si>
    <t>Široké 141</t>
  </si>
  <si>
    <t>Široké</t>
  </si>
  <si>
    <t>O519634</t>
  </si>
  <si>
    <t>Obec Nižná Polianka</t>
  </si>
  <si>
    <t>Nižná Polianka 50</t>
  </si>
  <si>
    <t>Nižná Polianka</t>
  </si>
  <si>
    <t>O524476</t>
  </si>
  <si>
    <t>Obec Hrabkov</t>
  </si>
  <si>
    <t>Hrabkov 159</t>
  </si>
  <si>
    <t>Hrabkov</t>
  </si>
  <si>
    <t>O524786</t>
  </si>
  <si>
    <t>OBEC Lipovce</t>
  </si>
  <si>
    <t>Lipovce 125</t>
  </si>
  <si>
    <t>Lipovce</t>
  </si>
  <si>
    <t>O524506</t>
  </si>
  <si>
    <t>Obec Chmeľov</t>
  </si>
  <si>
    <t>Chmeľov 161</t>
  </si>
  <si>
    <t>Chmeľov</t>
  </si>
  <si>
    <t>Lesnícka 1</t>
  </si>
  <si>
    <t>Bajkalská 29</t>
  </si>
  <si>
    <t>Prostějovská 38</t>
  </si>
  <si>
    <t>Važecká 11</t>
  </si>
  <si>
    <t>Mirka Nešpora 2</t>
  </si>
  <si>
    <t>Sibírska 42</t>
  </si>
  <si>
    <t>O519235</t>
  </si>
  <si>
    <t>Obec Hertník</t>
  </si>
  <si>
    <t>Hertník 261</t>
  </si>
  <si>
    <t>Hertník</t>
  </si>
  <si>
    <t>O524468</t>
  </si>
  <si>
    <t>Obec Hermanovce</t>
  </si>
  <si>
    <t>Hermanovce 374</t>
  </si>
  <si>
    <t>Hermanovce</t>
  </si>
  <si>
    <t>Sládkovičova 2723/120</t>
  </si>
  <si>
    <t>O523402</t>
  </si>
  <si>
    <t>Obec Batizovce</t>
  </si>
  <si>
    <t>Komenského 333</t>
  </si>
  <si>
    <t>Batizovce</t>
  </si>
  <si>
    <t>Garbiarska 1</t>
  </si>
  <si>
    <t>Košická 20</t>
  </si>
  <si>
    <t>O524794</t>
  </si>
  <si>
    <t>Obec Ľubovec</t>
  </si>
  <si>
    <t>Ľubovec 35</t>
  </si>
  <si>
    <t>Ľubovec</t>
  </si>
  <si>
    <t>O519782</t>
  </si>
  <si>
    <t>Obec Smilno</t>
  </si>
  <si>
    <t>Smilno 205</t>
  </si>
  <si>
    <t>Smilno</t>
  </si>
  <si>
    <t>Podsadek 140</t>
  </si>
  <si>
    <t>Diecézne centrum voľného času</t>
  </si>
  <si>
    <t>Janka Silana 372</t>
  </si>
  <si>
    <t>Cirkevná základná škola s materskou školou sv. Matúša</t>
  </si>
  <si>
    <t>Švošov 71</t>
  </si>
  <si>
    <t>Švošov</t>
  </si>
  <si>
    <t>Stredná zdravotnícka škola Štefana Kluberta</t>
  </si>
  <si>
    <t>Kláštorská 24A</t>
  </si>
  <si>
    <t>Gen. Štefánika 47</t>
  </si>
  <si>
    <t>O529141</t>
  </si>
  <si>
    <t>Obec Sedliská</t>
  </si>
  <si>
    <t>Sedliská 93</t>
  </si>
  <si>
    <t>Sedliská</t>
  </si>
  <si>
    <t>O520497</t>
  </si>
  <si>
    <t>Obec Modra nad Cirochou</t>
  </si>
  <si>
    <t>Modra nad Cirochou 250</t>
  </si>
  <si>
    <t>Modra nad Cirochou</t>
  </si>
  <si>
    <t>O525316</t>
  </si>
  <si>
    <t>Obec Torysa</t>
  </si>
  <si>
    <t>Torysa 26</t>
  </si>
  <si>
    <t>Torysa</t>
  </si>
  <si>
    <t>O523445</t>
  </si>
  <si>
    <t>Obec Gerlachov</t>
  </si>
  <si>
    <t>Mlynská 21</t>
  </si>
  <si>
    <t>Gerlachov</t>
  </si>
  <si>
    <t>Družstevná 1474/19</t>
  </si>
  <si>
    <t>Lúčna 1055</t>
  </si>
  <si>
    <t>O519979</t>
  </si>
  <si>
    <t>Obec Zlaté</t>
  </si>
  <si>
    <t>Zlaté 184</t>
  </si>
  <si>
    <t>Zlaté</t>
  </si>
  <si>
    <t>O520225</t>
  </si>
  <si>
    <t>Obec Hrabovec nad Laborcom</t>
  </si>
  <si>
    <t>Hrabovec nad Laborcom 41</t>
  </si>
  <si>
    <t>Hrabovec nad Laborcom</t>
  </si>
  <si>
    <t>O519618</t>
  </si>
  <si>
    <t>Obec Mokroluh</t>
  </si>
  <si>
    <t>Mokroluh 130</t>
  </si>
  <si>
    <t>Mokroluh</t>
  </si>
  <si>
    <t>O526401</t>
  </si>
  <si>
    <t>Obec Bijacovce</t>
  </si>
  <si>
    <t>Bijacovce 5</t>
  </si>
  <si>
    <t>Bijacovce</t>
  </si>
  <si>
    <t>Spojená škola sv. Jána Pavla II.</t>
  </si>
  <si>
    <t>Dlhé hony 3522/2</t>
  </si>
  <si>
    <t>O519774</t>
  </si>
  <si>
    <t>Obec Rokytov</t>
  </si>
  <si>
    <t>Rokytov 4</t>
  </si>
  <si>
    <t>Rokytov</t>
  </si>
  <si>
    <t>O519766</t>
  </si>
  <si>
    <t>Obec Richvald</t>
  </si>
  <si>
    <t>Richvald 85</t>
  </si>
  <si>
    <t>Richvald</t>
  </si>
  <si>
    <t>O526746</t>
  </si>
  <si>
    <t>Obec Hromoš</t>
  </si>
  <si>
    <t>Hromoš 29</t>
  </si>
  <si>
    <t>Hromoš</t>
  </si>
  <si>
    <t>S212</t>
  </si>
  <si>
    <t>Laura, združenie mladých - stredisko Humenné</t>
  </si>
  <si>
    <t>Lipová 23</t>
  </si>
  <si>
    <t>O519324</t>
  </si>
  <si>
    <t>Obec Kľušov</t>
  </si>
  <si>
    <t>Kľušov 170</t>
  </si>
  <si>
    <t>Kľušov</t>
  </si>
  <si>
    <t>O525120</t>
  </si>
  <si>
    <t>Obec Rožkovany</t>
  </si>
  <si>
    <t>Rožkovany 190</t>
  </si>
  <si>
    <t>Rožkovany</t>
  </si>
  <si>
    <t>O524310</t>
  </si>
  <si>
    <t>Obec Ďačov</t>
  </si>
  <si>
    <t>Ďačov 110</t>
  </si>
  <si>
    <t>Ďačov</t>
  </si>
  <si>
    <t>O524611</t>
  </si>
  <si>
    <t>Obec Kamenica</t>
  </si>
  <si>
    <t>Kamenica 645</t>
  </si>
  <si>
    <t>Kamenica</t>
  </si>
  <si>
    <t>O525049</t>
  </si>
  <si>
    <t>Obec Poloma</t>
  </si>
  <si>
    <t>Poloma 24</t>
  </si>
  <si>
    <t>Poloma</t>
  </si>
  <si>
    <t>Súkromná stredná športová škola ELBA</t>
  </si>
  <si>
    <t>Cirkevné gymnázium sv. Mikuláša</t>
  </si>
  <si>
    <t>Štúrova 383/3</t>
  </si>
  <si>
    <t>Ľ. Podjavorinskej 22</t>
  </si>
  <si>
    <t>A. Dubčeka 963/2</t>
  </si>
  <si>
    <t>Stredná odborná škola polytechnická Jána Antonína Baťu</t>
  </si>
  <si>
    <t>Štefánikova 39</t>
  </si>
  <si>
    <t>Základná škola s materskou školou sv. Jána Nepomuckého</t>
  </si>
  <si>
    <t>Klčov 28</t>
  </si>
  <si>
    <t>Klčov</t>
  </si>
  <si>
    <t>Komenského 113</t>
  </si>
  <si>
    <t>O525511</t>
  </si>
  <si>
    <t>Obec Župčany</t>
  </si>
  <si>
    <t>Župčany 171</t>
  </si>
  <si>
    <t>Župčany</t>
  </si>
  <si>
    <t>Hviezdoslavova 44</t>
  </si>
  <si>
    <t>Spojená škola Tarasa Ševčenka s vyučovacím jazykom ukrajinským</t>
  </si>
  <si>
    <t>Sládkovičova 4</t>
  </si>
  <si>
    <t>Centrálna 464</t>
  </si>
  <si>
    <t>Podskalka 58</t>
  </si>
  <si>
    <t>Evanjelická spojená škola</t>
  </si>
  <si>
    <t>O543179</t>
  </si>
  <si>
    <t>Obec Jablonov</t>
  </si>
  <si>
    <t>Jablonov 209</t>
  </si>
  <si>
    <t>Jablonov</t>
  </si>
  <si>
    <t>O523534</t>
  </si>
  <si>
    <t>Obec Ihľany</t>
  </si>
  <si>
    <t>Ihľany 127</t>
  </si>
  <si>
    <t>Ihľany</t>
  </si>
  <si>
    <t>Juskova Voľa 118</t>
  </si>
  <si>
    <t>Juskova Voľa</t>
  </si>
  <si>
    <t>O524379</t>
  </si>
  <si>
    <t>Obec Dubovica</t>
  </si>
  <si>
    <t>Dubovica 190</t>
  </si>
  <si>
    <t>Dubovica</t>
  </si>
  <si>
    <t>S373</t>
  </si>
  <si>
    <t>Marián Burgr - DAMA</t>
  </si>
  <si>
    <t>Súkromná základná umelecká škola DAMA</t>
  </si>
  <si>
    <t>Weberova 13</t>
  </si>
  <si>
    <t>Spojená škola Juraja Henischa</t>
  </si>
  <si>
    <t>Slovenská 5</t>
  </si>
  <si>
    <t>Základná škola s materskou školou sv. Kríža</t>
  </si>
  <si>
    <t>Petržalská 21</t>
  </si>
  <si>
    <t>Základná umelecká škola sv. Jána Nepomuckého</t>
  </si>
  <si>
    <t>Klčov 156</t>
  </si>
  <si>
    <t>Základná škola s materskou školou sv. Jána Krstiteľa</t>
  </si>
  <si>
    <t>Veľká Lesná 16</t>
  </si>
  <si>
    <t>Veľká Lesná</t>
  </si>
  <si>
    <t>Spojená škola Pavla Sabadoša internátna</t>
  </si>
  <si>
    <t>Duklianska 2</t>
  </si>
  <si>
    <t>Mierová 335/22</t>
  </si>
  <si>
    <t>S443</t>
  </si>
  <si>
    <t>Tatranská akadémia n.o.</t>
  </si>
  <si>
    <t>Ul. 29. augusta 4812</t>
  </si>
  <si>
    <t>Okružná 2062/25</t>
  </si>
  <si>
    <t>S422</t>
  </si>
  <si>
    <t>Marián Lojan</t>
  </si>
  <si>
    <t>Súkromné centrum voľného času Mariána Lojana</t>
  </si>
  <si>
    <t>Strojárska 2061/96</t>
  </si>
  <si>
    <t>Čaklov 249</t>
  </si>
  <si>
    <t>Stredná odborná škola remesiel a služieb</t>
  </si>
  <si>
    <t>Okružná 761/25</t>
  </si>
  <si>
    <t>Štefánikova 64</t>
  </si>
  <si>
    <t>Rakúsy 33</t>
  </si>
  <si>
    <t>Základná škola s materskou školou Kráľovnej Pokoja</t>
  </si>
  <si>
    <t>Haligovce 24</t>
  </si>
  <si>
    <t>Haligovce</t>
  </si>
  <si>
    <t>Železničná 131/65</t>
  </si>
  <si>
    <t>Pod papierňou 2671</t>
  </si>
  <si>
    <t>Matice slovenskej 11</t>
  </si>
  <si>
    <t>Komenského 5078/5</t>
  </si>
  <si>
    <t>O526479</t>
  </si>
  <si>
    <t>Obec Domaňovce</t>
  </si>
  <si>
    <t>Domaňovce 30</t>
  </si>
  <si>
    <t>Domaňovce</t>
  </si>
  <si>
    <t>S499</t>
  </si>
  <si>
    <t>Fantázia Svit s.r.o.</t>
  </si>
  <si>
    <t>Súkromná základná umelecká škola Fantázia</t>
  </si>
  <si>
    <t>Ul. SNP 145/9</t>
  </si>
  <si>
    <t>Dominika Tatarku 4666/7</t>
  </si>
  <si>
    <t>O523470</t>
  </si>
  <si>
    <t>Obec Holumnica</t>
  </si>
  <si>
    <t>Holumnica 121</t>
  </si>
  <si>
    <t>Holumnica</t>
  </si>
  <si>
    <t>Masarykova 11175/20C</t>
  </si>
  <si>
    <t>Nám. Štefana Kluberta 1</t>
  </si>
  <si>
    <t>SNP 363/13</t>
  </si>
  <si>
    <t>Základná škola s materskou školou sv. Cyrila a Metoda</t>
  </si>
  <si>
    <t>Štúrova 3</t>
  </si>
  <si>
    <t>S548</t>
  </si>
  <si>
    <t>Tanečný klub GRIMMY, OZ</t>
  </si>
  <si>
    <t>Súkromné centrum voľného času GRIMMY</t>
  </si>
  <si>
    <t>Tkáčska 3</t>
  </si>
  <si>
    <t>M. R. Štefánika 140</t>
  </si>
  <si>
    <t>Budovateľská 1309</t>
  </si>
  <si>
    <t>Levočská 24</t>
  </si>
  <si>
    <t>Tehelná 23</t>
  </si>
  <si>
    <t>Chminianske Jakubovany 21</t>
  </si>
  <si>
    <t>Chminianske Jakubovany</t>
  </si>
  <si>
    <t>Nám. Štefana Kluberta 2</t>
  </si>
  <si>
    <t>Partizánska 2</t>
  </si>
  <si>
    <t>Partizánska 52</t>
  </si>
  <si>
    <t>Spojená škola Jána Vojtaššáka internátna</t>
  </si>
  <si>
    <t>Kláštorská 24/a</t>
  </si>
  <si>
    <t>Spišské Vlachy</t>
  </si>
  <si>
    <t>M. R. Štefánika 19</t>
  </si>
  <si>
    <t>Evanjelická spojená škola internátna</t>
  </si>
  <si>
    <t>Červenica 114</t>
  </si>
  <si>
    <t>S575</t>
  </si>
  <si>
    <t>Ing. Marián Hybeľ</t>
  </si>
  <si>
    <t>Súkromné odborné učilište</t>
  </si>
  <si>
    <t>Hlavná 6</t>
  </si>
  <si>
    <t>Námestie legionárov 3</t>
  </si>
  <si>
    <t>S585</t>
  </si>
  <si>
    <t>Mgr. Jana Bilecová</t>
  </si>
  <si>
    <t>Ul. Hlavná 1737/12</t>
  </si>
  <si>
    <t>S294</t>
  </si>
  <si>
    <t>NÁŠ DOM n.o.</t>
  </si>
  <si>
    <t>Súkromná špeciálna základná škola</t>
  </si>
  <si>
    <t>Dezidera Millyho 448/1</t>
  </si>
  <si>
    <t>S402</t>
  </si>
  <si>
    <t>Júlia Smolková</t>
  </si>
  <si>
    <t>Budovateľská 34</t>
  </si>
  <si>
    <t>O523836</t>
  </si>
  <si>
    <t>Mesto Spišská Stará Ves</t>
  </si>
  <si>
    <t>Štúrova 231/123</t>
  </si>
  <si>
    <t>Spišská Stará Ves</t>
  </si>
  <si>
    <t>Súkromné centrum voľného času ELBA</t>
  </si>
  <si>
    <t>Súkromná základná umelecká škola ELBA</t>
  </si>
  <si>
    <t>Soviet. hrdinov 354/38</t>
  </si>
  <si>
    <t>S684</t>
  </si>
  <si>
    <t>PaedDr. Miroslav Kobelák PhD.</t>
  </si>
  <si>
    <t>Súkromná základná umelecká škola Miroslava Kobeláka</t>
  </si>
  <si>
    <t>Súkromná základná umelecká škola GRIMMY</t>
  </si>
  <si>
    <t>S699</t>
  </si>
  <si>
    <t>Červík-Ekotur, o.z.</t>
  </si>
  <si>
    <t>Podhorany 68</t>
  </si>
  <si>
    <t>O524671</t>
  </si>
  <si>
    <t>Obec Krásna Lúka</t>
  </si>
  <si>
    <t>Krásna Lúka 142</t>
  </si>
  <si>
    <t>Krásna Lúka</t>
  </si>
  <si>
    <t>SNP 15</t>
  </si>
  <si>
    <t>S818</t>
  </si>
  <si>
    <t>PaedDr. Ľubomíra Kučková</t>
  </si>
  <si>
    <t>O529001</t>
  </si>
  <si>
    <t>Obec Poša</t>
  </si>
  <si>
    <t>Základna škola s materskou školou</t>
  </si>
  <si>
    <t>Poša 251</t>
  </si>
  <si>
    <t>Poša</t>
  </si>
  <si>
    <t>O556823</t>
  </si>
  <si>
    <t>Obec Medzany</t>
  </si>
  <si>
    <t>Medzany 182</t>
  </si>
  <si>
    <t>Medzany</t>
  </si>
  <si>
    <t>Palárikova 1602/1</t>
  </si>
  <si>
    <t>SNP 16</t>
  </si>
  <si>
    <t>Súkromná spojená škola European English School</t>
  </si>
  <si>
    <t>Solivarská 28</t>
  </si>
  <si>
    <t>S777</t>
  </si>
  <si>
    <t>Ing. Stanislav Harčarík</t>
  </si>
  <si>
    <t>Súkromná základná škola pre žiakov s poruchami aktivity a pozornosti</t>
  </si>
  <si>
    <t>Bernolákova 21</t>
  </si>
  <si>
    <t>Staničná 13</t>
  </si>
  <si>
    <t>Košice-Juh</t>
  </si>
  <si>
    <t>S510</t>
  </si>
  <si>
    <t>Miroslav Kerekanič</t>
  </si>
  <si>
    <t>Súkromná základá umelecká škola</t>
  </si>
  <si>
    <t>S145</t>
  </si>
  <si>
    <t>Paed. Dr. Mária Križalkovičová - RIVER</t>
  </si>
  <si>
    <t>S1056</t>
  </si>
  <si>
    <t>SKDK Prešov s.r.o.</t>
  </si>
  <si>
    <t>Súkromné konzervatórium Prešov</t>
  </si>
  <si>
    <t>M. Benku 7</t>
  </si>
  <si>
    <t>Základná škola s materskou školou Rudolfa Dilonga</t>
  </si>
  <si>
    <t>Hviezdoslavova 823/7</t>
  </si>
  <si>
    <t>Súkromné odborné učilište ELBA</t>
  </si>
  <si>
    <t>Záhradnícka 83/19</t>
  </si>
  <si>
    <t>Špeciálna základná škola sv. Anny</t>
  </si>
  <si>
    <t>Štúrova 5</t>
  </si>
  <si>
    <t>S419</t>
  </si>
  <si>
    <t>Mgr. Eva Turáková</t>
  </si>
  <si>
    <t>O525367</t>
  </si>
  <si>
    <t>Obec Uzovské Pekľany</t>
  </si>
  <si>
    <t>Uzovské Pekľany 131</t>
  </si>
  <si>
    <t>Uzovské Pekľany</t>
  </si>
  <si>
    <t>Duchnovičova 479</t>
  </si>
  <si>
    <t>S844</t>
  </si>
  <si>
    <t>Mgr. Lucia Pribullová</t>
  </si>
  <si>
    <t>S528</t>
  </si>
  <si>
    <t>Biela voda, n.o.</t>
  </si>
  <si>
    <t>Súkromná spojená škola, Biela voda</t>
  </si>
  <si>
    <t>Nad traťou 1342/28</t>
  </si>
  <si>
    <t>Mierová 134</t>
  </si>
  <si>
    <t>O525111</t>
  </si>
  <si>
    <t>Obec Rokycany</t>
  </si>
  <si>
    <t>Rokycany 46</t>
  </si>
  <si>
    <t>Rokycany</t>
  </si>
  <si>
    <t>O523542</t>
  </si>
  <si>
    <t>Obec Jánovce</t>
  </si>
  <si>
    <t>Jánovce 212</t>
  </si>
  <si>
    <t>Jánovce</t>
  </si>
  <si>
    <t>Kollárova 10</t>
  </si>
  <si>
    <t>Spojená škola sv. Klementa Hofbauera internátna</t>
  </si>
  <si>
    <t>S899</t>
  </si>
  <si>
    <t>Občianske združenie Kreatívna mládež Podolínca</t>
  </si>
  <si>
    <t>S524</t>
  </si>
  <si>
    <t>Life Academy, s. r. o.</t>
  </si>
  <si>
    <t>Rovná 597/15</t>
  </si>
  <si>
    <t>Dlhé hony 5766/16</t>
  </si>
  <si>
    <t>O519197</t>
  </si>
  <si>
    <t>Mesto Giraltovce</t>
  </si>
  <si>
    <t>Dukelská 26/30</t>
  </si>
  <si>
    <t>Slnečná 421</t>
  </si>
  <si>
    <t>Kostolné námestie 28</t>
  </si>
  <si>
    <t>Sovietskych hrdinov 369/2</t>
  </si>
  <si>
    <t>Spojená škola bl. biskupa Gojdiča</t>
  </si>
  <si>
    <t>Súkromná základná škola International School</t>
  </si>
  <si>
    <t>Košice-Košická Nová Ves</t>
  </si>
  <si>
    <t>S532</t>
  </si>
  <si>
    <t>Mgr. Silvia Urdzíková</t>
  </si>
  <si>
    <t>Námestie slobody 100</t>
  </si>
  <si>
    <t>Jarmočná 108</t>
  </si>
  <si>
    <t>O524531</t>
  </si>
  <si>
    <t>Obec Chminianske Jakubovany</t>
  </si>
  <si>
    <t>Chminianske Jakubovany 27</t>
  </si>
  <si>
    <t>Námestie Kráľovnej pokoja</t>
  </si>
  <si>
    <t>O521116</t>
  </si>
  <si>
    <t>Obec Zubné</t>
  </si>
  <si>
    <t>Zubné 41</t>
  </si>
  <si>
    <t>Zubné</t>
  </si>
  <si>
    <t>Masarykova 24</t>
  </si>
  <si>
    <t>Duchnovičova 506</t>
  </si>
  <si>
    <t>O525383</t>
  </si>
  <si>
    <t>Obec Varhaňovce</t>
  </si>
  <si>
    <t>Varhaňovce 20</t>
  </si>
  <si>
    <t>Varhaňovce</t>
  </si>
  <si>
    <t>S991</t>
  </si>
  <si>
    <t>Montessori cesta, o. z.</t>
  </si>
  <si>
    <t>Súkromná základná škola Montessori cesta</t>
  </si>
  <si>
    <t>Budovateľská 59</t>
  </si>
  <si>
    <t>Jarovnice 464</t>
  </si>
  <si>
    <t>Základná škola pre žiakov s autizmom sv. Anny</t>
  </si>
  <si>
    <t>Levočská 22</t>
  </si>
  <si>
    <t>S942</t>
  </si>
  <si>
    <t>Krásne Sady Mlynica - servisná a prevádzková, a. s.</t>
  </si>
  <si>
    <t>Mlynica 1094</t>
  </si>
  <si>
    <t>Mlynica</t>
  </si>
  <si>
    <t>O525014</t>
  </si>
  <si>
    <t>Obec Petrovany</t>
  </si>
  <si>
    <t>Petrovany 274</t>
  </si>
  <si>
    <t>Petrovany</t>
  </si>
  <si>
    <t>S121</t>
  </si>
  <si>
    <t>Marta Breisky</t>
  </si>
  <si>
    <t>Súkromná jazyková škola - Inštitút cudzích jazykov</t>
  </si>
  <si>
    <t>O523780</t>
  </si>
  <si>
    <t>O519049</t>
  </si>
  <si>
    <t>Obec Bartošovce</t>
  </si>
  <si>
    <t>Bartošovce 17</t>
  </si>
  <si>
    <t>Bartošovce</t>
  </si>
  <si>
    <t>O519065</t>
  </si>
  <si>
    <t>Obec Beloveža</t>
  </si>
  <si>
    <t>Beloveža 102</t>
  </si>
  <si>
    <t>Beloveža</t>
  </si>
  <si>
    <t>O519111</t>
  </si>
  <si>
    <t>Obec Cigeľka</t>
  </si>
  <si>
    <t>Cigeľka 59</t>
  </si>
  <si>
    <t>Cigeľka</t>
  </si>
  <si>
    <t>O519162</t>
  </si>
  <si>
    <t>Obec Fričkovce</t>
  </si>
  <si>
    <t>Fričkovce 32</t>
  </si>
  <si>
    <t>Fričkovce</t>
  </si>
  <si>
    <t>O519189</t>
  </si>
  <si>
    <t>Gerlachov 5</t>
  </si>
  <si>
    <t>O519201</t>
  </si>
  <si>
    <t>Obec Hankovce</t>
  </si>
  <si>
    <t>Hankovce 24</t>
  </si>
  <si>
    <t>Hankovce</t>
  </si>
  <si>
    <t>O519219</t>
  </si>
  <si>
    <t>Obec Harhaj</t>
  </si>
  <si>
    <t>Harhaj 47</t>
  </si>
  <si>
    <t>Harhaj</t>
  </si>
  <si>
    <t>O519243</t>
  </si>
  <si>
    <t>Obec Hervartov</t>
  </si>
  <si>
    <t>Hervartov 112</t>
  </si>
  <si>
    <t>Hervartov</t>
  </si>
  <si>
    <t>O519251</t>
  </si>
  <si>
    <t>Obec Hrabovec</t>
  </si>
  <si>
    <t>Hrabovec 25</t>
  </si>
  <si>
    <t>Hrabovec</t>
  </si>
  <si>
    <t>O519260</t>
  </si>
  <si>
    <t>Obec Hrabské</t>
  </si>
  <si>
    <t>Hrabské 42</t>
  </si>
  <si>
    <t>Hrabské</t>
  </si>
  <si>
    <t>O519294</t>
  </si>
  <si>
    <t>Obec Janovce</t>
  </si>
  <si>
    <t>Janovce 78</t>
  </si>
  <si>
    <t>Janovce</t>
  </si>
  <si>
    <t>O519341</t>
  </si>
  <si>
    <t>Obec Kobyly</t>
  </si>
  <si>
    <t>Kobyly 53</t>
  </si>
  <si>
    <t>Kobyly</t>
  </si>
  <si>
    <t>O519375</t>
  </si>
  <si>
    <t>Obec Koprivnica</t>
  </si>
  <si>
    <t>Koprivnica 83</t>
  </si>
  <si>
    <t>Koprivnica</t>
  </si>
  <si>
    <t>O519448</t>
  </si>
  <si>
    <t>Obec Kuková</t>
  </si>
  <si>
    <t>Kuková 33</t>
  </si>
  <si>
    <t>Kuková</t>
  </si>
  <si>
    <t>O519464</t>
  </si>
  <si>
    <t>Obec Kurov</t>
  </si>
  <si>
    <t>Kurov 127</t>
  </si>
  <si>
    <t>Kurov</t>
  </si>
  <si>
    <t>O519472</t>
  </si>
  <si>
    <t>Obec Lascov</t>
  </si>
  <si>
    <t>Lascov 11</t>
  </si>
  <si>
    <t>Lascov</t>
  </si>
  <si>
    <t>O519481</t>
  </si>
  <si>
    <t>Obec Lenartov</t>
  </si>
  <si>
    <t>Lenartov 42</t>
  </si>
  <si>
    <t>Lenartov</t>
  </si>
  <si>
    <t>O519545</t>
  </si>
  <si>
    <t>Obec Lukavica</t>
  </si>
  <si>
    <t>Lukavica 87</t>
  </si>
  <si>
    <t>Lukavica</t>
  </si>
  <si>
    <t>O519553</t>
  </si>
  <si>
    <t>Obec Lukov</t>
  </si>
  <si>
    <t>Lukov 99</t>
  </si>
  <si>
    <t>Lukov</t>
  </si>
  <si>
    <t>O519642</t>
  </si>
  <si>
    <t>Obec Nižná Voľa</t>
  </si>
  <si>
    <t>Nižná Voľa 2</t>
  </si>
  <si>
    <t>Nižná Voľa</t>
  </si>
  <si>
    <t>O519669</t>
  </si>
  <si>
    <t>Obec Nižný Tvarožec</t>
  </si>
  <si>
    <t>Nižný Tvarožec 87</t>
  </si>
  <si>
    <t>Nižný Tvarožec</t>
  </si>
  <si>
    <t>O519707</t>
  </si>
  <si>
    <t>Obec Osikov</t>
  </si>
  <si>
    <t>Osikov 102</t>
  </si>
  <si>
    <t>Osikov</t>
  </si>
  <si>
    <t>O519715</t>
  </si>
  <si>
    <t>Obec Petrová</t>
  </si>
  <si>
    <t>Petrová 7</t>
  </si>
  <si>
    <t>Petrová</t>
  </si>
  <si>
    <t>O519723</t>
  </si>
  <si>
    <t>Obec Poliakovce</t>
  </si>
  <si>
    <t>Poliakovce 47</t>
  </si>
  <si>
    <t>Poliakovce</t>
  </si>
  <si>
    <t>O519863</t>
  </si>
  <si>
    <t>Obec Šiba</t>
  </si>
  <si>
    <t>Šiba 116</t>
  </si>
  <si>
    <t>Šiba</t>
  </si>
  <si>
    <t>O519791</t>
  </si>
  <si>
    <t>Obec Snakov</t>
  </si>
  <si>
    <t>Základná škola Emila Kubeka</t>
  </si>
  <si>
    <t>Snakov 86</t>
  </si>
  <si>
    <t>Snakov</t>
  </si>
  <si>
    <t>O519821</t>
  </si>
  <si>
    <t>Obec Stuľany</t>
  </si>
  <si>
    <t>Stuľany 43</t>
  </si>
  <si>
    <t>Stuľany</t>
  </si>
  <si>
    <t>O519839</t>
  </si>
  <si>
    <t>Obec Sveržov</t>
  </si>
  <si>
    <t>Sveržov 52</t>
  </si>
  <si>
    <t>Sveržov</t>
  </si>
  <si>
    <t>O519995</t>
  </si>
  <si>
    <t>Obec Želmanovce</t>
  </si>
  <si>
    <t>Želmanovce 26</t>
  </si>
  <si>
    <t>Želmanovce</t>
  </si>
  <si>
    <t>O520055</t>
  </si>
  <si>
    <t>Obec Brekov</t>
  </si>
  <si>
    <t>Brekov 178</t>
  </si>
  <si>
    <t>Brekov</t>
  </si>
  <si>
    <t>O521086</t>
  </si>
  <si>
    <t>Obec Zbudské Dlhé</t>
  </si>
  <si>
    <t>Zbudské Dlhé 44</t>
  </si>
  <si>
    <t>Zbudské Dlhé</t>
  </si>
  <si>
    <t>O523488</t>
  </si>
  <si>
    <t>Obec Hôrka</t>
  </si>
  <si>
    <t>Hôrka 50</t>
  </si>
  <si>
    <t>Hôrka</t>
  </si>
  <si>
    <t>O523712</t>
  </si>
  <si>
    <t>Obec Matiašovce</t>
  </si>
  <si>
    <t>Mlynská 156/1</t>
  </si>
  <si>
    <t>Matiašovce</t>
  </si>
  <si>
    <t>O523887</t>
  </si>
  <si>
    <t>Obec Stará Lesná</t>
  </si>
  <si>
    <t>Stará Lesná 102</t>
  </si>
  <si>
    <t>Stará Lesná</t>
  </si>
  <si>
    <t>O523984</t>
  </si>
  <si>
    <t>Obec Tvarožná</t>
  </si>
  <si>
    <t>Tvarožná 104</t>
  </si>
  <si>
    <t>Tvarožná</t>
  </si>
  <si>
    <t>Vyšné Hágy 23029</t>
  </si>
  <si>
    <t>O524123</t>
  </si>
  <si>
    <t>Obec Žakovce</t>
  </si>
  <si>
    <t>Žakovce 70</t>
  </si>
  <si>
    <t>Žakovce</t>
  </si>
  <si>
    <t>O524158</t>
  </si>
  <si>
    <t>Obec Abranovce</t>
  </si>
  <si>
    <t>Abranovce 29</t>
  </si>
  <si>
    <t>Abranovce</t>
  </si>
  <si>
    <t>O524191</t>
  </si>
  <si>
    <t>Obec Bertotovce</t>
  </si>
  <si>
    <t>Bertotovce 91</t>
  </si>
  <si>
    <t>Bertotovce</t>
  </si>
  <si>
    <t>O524204</t>
  </si>
  <si>
    <t>Obec Bodovce</t>
  </si>
  <si>
    <t>Bodovce 90</t>
  </si>
  <si>
    <t>Bodovce</t>
  </si>
  <si>
    <t>O524298</t>
  </si>
  <si>
    <t>Obec Červenica pri Sabinove</t>
  </si>
  <si>
    <t>Červenica pri Sabinove 13</t>
  </si>
  <si>
    <t>Červenica pri Sabinove</t>
  </si>
  <si>
    <t>O524336</t>
  </si>
  <si>
    <t>Obec Demjata</t>
  </si>
  <si>
    <t>Demjata 57</t>
  </si>
  <si>
    <t>Demjata</t>
  </si>
  <si>
    <t>O524361</t>
  </si>
  <si>
    <t>Obec Drienovská Nová Ves</t>
  </si>
  <si>
    <t>Drienovská Nová Ves 50</t>
  </si>
  <si>
    <t>Drienovská Nová Ves</t>
  </si>
  <si>
    <t>O524409</t>
  </si>
  <si>
    <t>Obec Fričovce</t>
  </si>
  <si>
    <t>Fričovce 21</t>
  </si>
  <si>
    <t>Fričovce</t>
  </si>
  <si>
    <t>O524417</t>
  </si>
  <si>
    <t>Obec Fulianka</t>
  </si>
  <si>
    <t>Fulianka 9</t>
  </si>
  <si>
    <t>Fulianka</t>
  </si>
  <si>
    <t>O524492</t>
  </si>
  <si>
    <t>Obec Hubošovce</t>
  </si>
  <si>
    <t>Hubošovce 56</t>
  </si>
  <si>
    <t>Hubošovce</t>
  </si>
  <si>
    <t>O524573</t>
  </si>
  <si>
    <t>Obec Jakubovany</t>
  </si>
  <si>
    <t>Školská 86/1</t>
  </si>
  <si>
    <t>Jakubovany</t>
  </si>
  <si>
    <t>O524654</t>
  </si>
  <si>
    <t>Obec Kojatice</t>
  </si>
  <si>
    <t>Kojatice 84</t>
  </si>
  <si>
    <t>Kojatice</t>
  </si>
  <si>
    <t>O524662</t>
  </si>
  <si>
    <t>Obec Kokošovce</t>
  </si>
  <si>
    <t>Kokošovce 121</t>
  </si>
  <si>
    <t>Kokošovce</t>
  </si>
  <si>
    <t>O524751</t>
  </si>
  <si>
    <t>Obec Lesíček</t>
  </si>
  <si>
    <t>Lesíček 53</t>
  </si>
  <si>
    <t>Lesíček</t>
  </si>
  <si>
    <t>O524760</t>
  </si>
  <si>
    <t>Obec Ličartovce</t>
  </si>
  <si>
    <t>Ličartovce 56</t>
  </si>
  <si>
    <t>Ličartovce</t>
  </si>
  <si>
    <t>O524816</t>
  </si>
  <si>
    <t>Obec Lúčka</t>
  </si>
  <si>
    <t>Lúčka 56</t>
  </si>
  <si>
    <t>Lúčka</t>
  </si>
  <si>
    <t>O524875</t>
  </si>
  <si>
    <t>Obec Milpoš</t>
  </si>
  <si>
    <t>Milpoš 55</t>
  </si>
  <si>
    <t>Milpoš</t>
  </si>
  <si>
    <t>O524883</t>
  </si>
  <si>
    <t>Obec Mirkovce</t>
  </si>
  <si>
    <t>Mirkovce 37</t>
  </si>
  <si>
    <t>Mirkovce</t>
  </si>
  <si>
    <t>O524913</t>
  </si>
  <si>
    <t>Obec Nemcovce</t>
  </si>
  <si>
    <t>Nemcovce 62</t>
  </si>
  <si>
    <t>Nemcovce</t>
  </si>
  <si>
    <t>O524930</t>
  </si>
  <si>
    <t>Obec Okružná</t>
  </si>
  <si>
    <t>Okružná 63</t>
  </si>
  <si>
    <t>Okružná</t>
  </si>
  <si>
    <t>O524956</t>
  </si>
  <si>
    <t>Obec Oľšov</t>
  </si>
  <si>
    <t>Oľšov 23</t>
  </si>
  <si>
    <t>Oľšov</t>
  </si>
  <si>
    <t>O524999</t>
  </si>
  <si>
    <t>Obec Ovčie</t>
  </si>
  <si>
    <t>Ovčie 34</t>
  </si>
  <si>
    <t>Ovčie</t>
  </si>
  <si>
    <t>O525022</t>
  </si>
  <si>
    <t>Podhorany 109</t>
  </si>
  <si>
    <t>O525057</t>
  </si>
  <si>
    <t>Obec Proč</t>
  </si>
  <si>
    <t>Proč 24</t>
  </si>
  <si>
    <t>Proč</t>
  </si>
  <si>
    <t>O525065</t>
  </si>
  <si>
    <t>Obec Pušovce</t>
  </si>
  <si>
    <t>Pušovce 1</t>
  </si>
  <si>
    <t>Pušovce</t>
  </si>
  <si>
    <t>O525138</t>
  </si>
  <si>
    <t>Obec Ruská Nová Ves</t>
  </si>
  <si>
    <t>Ruská Nová Ves 57</t>
  </si>
  <si>
    <t>Ruská Nová Ves</t>
  </si>
  <si>
    <t>O525189</t>
  </si>
  <si>
    <t>Obec Šarišská Poruba</t>
  </si>
  <si>
    <t>Šarišská Poruba 67</t>
  </si>
  <si>
    <t>Šarišská Poruba</t>
  </si>
  <si>
    <t>O525359</t>
  </si>
  <si>
    <t>Obec Uzovce</t>
  </si>
  <si>
    <t>Uzovce 160</t>
  </si>
  <si>
    <t>Uzovce</t>
  </si>
  <si>
    <t>O525375</t>
  </si>
  <si>
    <t>Obec Uzovský Šalgov</t>
  </si>
  <si>
    <t>Uzovský Šalgov 139</t>
  </si>
  <si>
    <t>Uzovský Šalgov</t>
  </si>
  <si>
    <t>O525413</t>
  </si>
  <si>
    <t>Obec Víťaz</t>
  </si>
  <si>
    <t>Víťaz 263</t>
  </si>
  <si>
    <t>Víťaz</t>
  </si>
  <si>
    <t>O525456</t>
  </si>
  <si>
    <t>Obec Záhradné</t>
  </si>
  <si>
    <t>Hlavná 90/46</t>
  </si>
  <si>
    <t>Záhradné</t>
  </si>
  <si>
    <t>O525499</t>
  </si>
  <si>
    <t>Obec Žehňa</t>
  </si>
  <si>
    <t>Žehňa 22</t>
  </si>
  <si>
    <t>Žehňa</t>
  </si>
  <si>
    <t>O526452</t>
  </si>
  <si>
    <t>Obec Dlhé Stráže</t>
  </si>
  <si>
    <t>Dlhé Stráže 12</t>
  </si>
  <si>
    <t>Dlhé Stráže</t>
  </si>
  <si>
    <t>O526487</t>
  </si>
  <si>
    <t>Obec Dravce</t>
  </si>
  <si>
    <t>Dravce 97</t>
  </si>
  <si>
    <t>Dravce</t>
  </si>
  <si>
    <t>O526517</t>
  </si>
  <si>
    <t>Obec Granč - Petrovce</t>
  </si>
  <si>
    <t>Školská 38/3</t>
  </si>
  <si>
    <t>Granč-Petrovce</t>
  </si>
  <si>
    <t>O527157</t>
  </si>
  <si>
    <t>Obec Breznica</t>
  </si>
  <si>
    <t>Breznica 267</t>
  </si>
  <si>
    <t>Breznica</t>
  </si>
  <si>
    <t>O527335</t>
  </si>
  <si>
    <t>Obec Chotča</t>
  </si>
  <si>
    <t>Chotča 175</t>
  </si>
  <si>
    <t>Chotča</t>
  </si>
  <si>
    <t>O527505</t>
  </si>
  <si>
    <t>Obec Ladomirová</t>
  </si>
  <si>
    <t>Ladomirová 32</t>
  </si>
  <si>
    <t>Ladomirová</t>
  </si>
  <si>
    <t>O527637</t>
  </si>
  <si>
    <t>Obec Nižná Olšava</t>
  </si>
  <si>
    <t>Nižná Olšava 72</t>
  </si>
  <si>
    <t>Nižná Olšava</t>
  </si>
  <si>
    <t>O527777</t>
  </si>
  <si>
    <t>Obec Rovné</t>
  </si>
  <si>
    <t>Rovné 52</t>
  </si>
  <si>
    <t>Rovné</t>
  </si>
  <si>
    <t>O528048</t>
  </si>
  <si>
    <t>Obec Vyšná Olšava</t>
  </si>
  <si>
    <t>Vyšná Olšava 117</t>
  </si>
  <si>
    <t>Vyšná Olšava</t>
  </si>
  <si>
    <t>O528072</t>
  </si>
  <si>
    <t>Obec Vyšný Mirošov</t>
  </si>
  <si>
    <t>Vyšný Mirošov 44</t>
  </si>
  <si>
    <t>Vyšný Mirošov</t>
  </si>
  <si>
    <t>O528081</t>
  </si>
  <si>
    <t>Obec Vyšný Orlík</t>
  </si>
  <si>
    <t>Vyšný Orlík 84</t>
  </si>
  <si>
    <t>Vyšný Orlík</t>
  </si>
  <si>
    <t>O544078</t>
  </si>
  <si>
    <t>Obec Banské</t>
  </si>
  <si>
    <t>Banské 239</t>
  </si>
  <si>
    <t>Banské</t>
  </si>
  <si>
    <t>O544124</t>
  </si>
  <si>
    <t>Obec Čičava</t>
  </si>
  <si>
    <t>Čičava 34</t>
  </si>
  <si>
    <t>Čičava</t>
  </si>
  <si>
    <t>O544132</t>
  </si>
  <si>
    <t>Obec Čierne nad Topľou</t>
  </si>
  <si>
    <t>Čierne nad Topľou 212</t>
  </si>
  <si>
    <t>Čierne nad Topľou</t>
  </si>
  <si>
    <t>O544141</t>
  </si>
  <si>
    <t>Obec Ďapalovce</t>
  </si>
  <si>
    <t>Ďapalovce 1</t>
  </si>
  <si>
    <t>Ďapalovce</t>
  </si>
  <si>
    <t>O544159</t>
  </si>
  <si>
    <t>Obec Davidov</t>
  </si>
  <si>
    <t>Davidov 71</t>
  </si>
  <si>
    <t>Davidov</t>
  </si>
  <si>
    <t>O544175</t>
  </si>
  <si>
    <t>Obec Dlhé Klčovo</t>
  </si>
  <si>
    <t>Dlhá 43/35</t>
  </si>
  <si>
    <t>Dlhé Klčovo</t>
  </si>
  <si>
    <t>O544221</t>
  </si>
  <si>
    <t>Obec Hermanovce nad Topľou</t>
  </si>
  <si>
    <t>Hermanovce nad Topľou 116</t>
  </si>
  <si>
    <t>Hermanovce nad Topľou</t>
  </si>
  <si>
    <t>O544230</t>
  </si>
  <si>
    <t>Obec Hlinné</t>
  </si>
  <si>
    <t>Hlinné 138</t>
  </si>
  <si>
    <t>Hlinné</t>
  </si>
  <si>
    <t>O528757</t>
  </si>
  <si>
    <t>Obec Jastrabie nad Topľou</t>
  </si>
  <si>
    <t>Jastrabie nad Topľou 112</t>
  </si>
  <si>
    <t>Jastrabie nad Topľou</t>
  </si>
  <si>
    <t>O528773</t>
  </si>
  <si>
    <t>Kamenná Poruba 110</t>
  </si>
  <si>
    <t>O528781</t>
  </si>
  <si>
    <t>Obec Kladzany</t>
  </si>
  <si>
    <t>Kladzany 45</t>
  </si>
  <si>
    <t>Kladzany</t>
  </si>
  <si>
    <t>O528854</t>
  </si>
  <si>
    <t>Obec Matiaška</t>
  </si>
  <si>
    <t>Matiaška 43</t>
  </si>
  <si>
    <t>Matiaška</t>
  </si>
  <si>
    <t>O528919</t>
  </si>
  <si>
    <t>Obec Nižný Hrušov</t>
  </si>
  <si>
    <t>Nižný Hrušov 211</t>
  </si>
  <si>
    <t>Nižný Hrušov</t>
  </si>
  <si>
    <t>O528943</t>
  </si>
  <si>
    <t>Obec Ondavské Matiašovce</t>
  </si>
  <si>
    <t>Ondavské Matiašovce 20</t>
  </si>
  <si>
    <t>Ondavské Matiašovce</t>
  </si>
  <si>
    <t>O528951</t>
  </si>
  <si>
    <t>Obec Pakostov</t>
  </si>
  <si>
    <t>Pakostov 102</t>
  </si>
  <si>
    <t>Pakostov</t>
  </si>
  <si>
    <t>O528960</t>
  </si>
  <si>
    <t>Obec Pavlovce</t>
  </si>
  <si>
    <t>Pavlovce 5</t>
  </si>
  <si>
    <t>Pavlovce</t>
  </si>
  <si>
    <t>O528986</t>
  </si>
  <si>
    <t>Obec Petrovce</t>
  </si>
  <si>
    <t>Petrovce 114</t>
  </si>
  <si>
    <t>Petrovce</t>
  </si>
  <si>
    <t>O529052</t>
  </si>
  <si>
    <t>Obec Remeniny</t>
  </si>
  <si>
    <t>Remeniny 101</t>
  </si>
  <si>
    <t>Remeniny</t>
  </si>
  <si>
    <t>O529079</t>
  </si>
  <si>
    <t>Obec Rudlov</t>
  </si>
  <si>
    <t>Rudlov 126</t>
  </si>
  <si>
    <t>Rudlov</t>
  </si>
  <si>
    <t>O529150</t>
  </si>
  <si>
    <t>Obec Skrabské</t>
  </si>
  <si>
    <t>Skrabské 153</t>
  </si>
  <si>
    <t>Skrabské</t>
  </si>
  <si>
    <t>O529222</t>
  </si>
  <si>
    <t>Obec Vechec</t>
  </si>
  <si>
    <t>Školská 424</t>
  </si>
  <si>
    <t>Vechec</t>
  </si>
  <si>
    <t>Lomnická ulica 620</t>
  </si>
  <si>
    <t>O529249</t>
  </si>
  <si>
    <t>Obec Vyšná Sitnica</t>
  </si>
  <si>
    <t>Vyšná Sitnica 1</t>
  </si>
  <si>
    <t>Vyšná Sitnica</t>
  </si>
  <si>
    <t>O529290</t>
  </si>
  <si>
    <t>Obec Žalobín</t>
  </si>
  <si>
    <t>Žalobín 36</t>
  </si>
  <si>
    <t>Žalobín</t>
  </si>
  <si>
    <t>O523992</t>
  </si>
  <si>
    <t>Obec Veľká Franková</t>
  </si>
  <si>
    <t>Veľká Franková 56</t>
  </si>
  <si>
    <t>Veľká Franková</t>
  </si>
  <si>
    <t>O519871</t>
  </si>
  <si>
    <t>Obec Tarnov</t>
  </si>
  <si>
    <t>Tarnov 13</t>
  </si>
  <si>
    <t>Tarnov</t>
  </si>
  <si>
    <t>Zimná 47</t>
  </si>
  <si>
    <t>Hviezdoslavova 268/32</t>
  </si>
  <si>
    <t>Široké 353</t>
  </si>
  <si>
    <t>O528935</t>
  </si>
  <si>
    <t>Obec Nová Kelča</t>
  </si>
  <si>
    <t>Nová Kelča 68</t>
  </si>
  <si>
    <t>Nová Kelča</t>
  </si>
  <si>
    <t>S678</t>
  </si>
  <si>
    <t>PaedDr. Lucia Baloghová</t>
  </si>
  <si>
    <t>Vyšné Hágy 29</t>
  </si>
  <si>
    <t>O523739</t>
  </si>
  <si>
    <t>Obec Mlynčeky</t>
  </si>
  <si>
    <t>Mlynčeky 15</t>
  </si>
  <si>
    <t>Mlynčeky</t>
  </si>
  <si>
    <t>O524981</t>
  </si>
  <si>
    <t>Obec Ostrovany</t>
  </si>
  <si>
    <t>Hlavná 277/78</t>
  </si>
  <si>
    <t>O524280</t>
  </si>
  <si>
    <t>Obec Červená Voda</t>
  </si>
  <si>
    <t>Červená Voda 85</t>
  </si>
  <si>
    <t>Červená Voda</t>
  </si>
  <si>
    <t>S214</t>
  </si>
  <si>
    <t>Centrum pre rodinu - Poprad</t>
  </si>
  <si>
    <t>Súkromná základná škola Centra pre rodinu</t>
  </si>
  <si>
    <t>Hviezdoslavova 5109/2</t>
  </si>
  <si>
    <t>O524433</t>
  </si>
  <si>
    <t>Obec Gregorovce</t>
  </si>
  <si>
    <t>Gregorovce 93</t>
  </si>
  <si>
    <t>Gregorovce</t>
  </si>
  <si>
    <t>A. Dubčeka 880</t>
  </si>
  <si>
    <t>Základná umelecká škola Františka Veselého</t>
  </si>
  <si>
    <t>Športová 833/4</t>
  </si>
  <si>
    <t>Spojená škola sv. Anny</t>
  </si>
  <si>
    <t>S1162</t>
  </si>
  <si>
    <t>Aves Education o.z.</t>
  </si>
  <si>
    <t>Súkromná základná škola Aves</t>
  </si>
  <si>
    <t>29. augusta 872/4</t>
  </si>
  <si>
    <t>KE</t>
  </si>
  <si>
    <t>KKE</t>
  </si>
  <si>
    <t>Regionálny úrad školskej správy v Košiciach</t>
  </si>
  <si>
    <t>Opatovská cesta 101</t>
  </si>
  <si>
    <t>Košice-Vyšné Opátske</t>
  </si>
  <si>
    <t>VKE</t>
  </si>
  <si>
    <t>Košický samosprávny kraj</t>
  </si>
  <si>
    <t>Jakobyho 15</t>
  </si>
  <si>
    <t>Kukučínova 23</t>
  </si>
  <si>
    <t>Stredná odborná škola agrotechnických a gastronomických služieb - Agrártechnikai és Gasztronómiai Szolgáltatási Szakközé</t>
  </si>
  <si>
    <t>J. Majlátha 2</t>
  </si>
  <si>
    <t>Pribeník</t>
  </si>
  <si>
    <t>Gelnica</t>
  </si>
  <si>
    <t>Gymnázium Milana Rastislava Štefánika</t>
  </si>
  <si>
    <t>Nám. L. Novomeského 4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</si>
  <si>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</si>
  <si>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</si>
  <si>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</si>
  <si>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</si>
  <si>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Horešská 18</t>
  </si>
  <si>
    <t>Kráľovský Chlmec</t>
  </si>
  <si>
    <t>Lorencova ulica 46</t>
  </si>
  <si>
    <t>Krompachy</t>
  </si>
  <si>
    <t>Gymnázium Pavla Horova</t>
  </si>
  <si>
    <t>Masarykova 1</t>
  </si>
  <si>
    <t>Michalovce</t>
  </si>
  <si>
    <t>Gymnázium Štefana Moysesa</t>
  </si>
  <si>
    <t>Školská 13</t>
  </si>
  <si>
    <t>Moldava nad Bodvou</t>
  </si>
  <si>
    <t>Gymnázium Pavla Jozefa Šafárika - Pavol Jozef Šafárik Gimnázium</t>
  </si>
  <si>
    <t>Akademika Hronca 1</t>
  </si>
  <si>
    <t>Rožňava</t>
  </si>
  <si>
    <t>Kpt. Nálepku 6</t>
  </si>
  <si>
    <t>Sobrance</t>
  </si>
  <si>
    <t>Komenského 32</t>
  </si>
  <si>
    <t>Zoltána Fábryho 1</t>
  </si>
  <si>
    <t>Veľké Kapušany</t>
  </si>
  <si>
    <t>Komenského 44</t>
  </si>
  <si>
    <t>Košice-Sever</t>
  </si>
  <si>
    <t>Lermontovova 1</t>
  </si>
  <si>
    <t>Stredná odborná škola technická a ekonomická Jozefa Szakkayho - Szakkay József Műszaki és Közgazdasági Szakközépiskola</t>
  </si>
  <si>
    <t>Grešákova 1</t>
  </si>
  <si>
    <t>Watsonova 61</t>
  </si>
  <si>
    <t>Opatovská cesta 7</t>
  </si>
  <si>
    <t>Akademika Hronca 8</t>
  </si>
  <si>
    <t>Komenského 3425/18</t>
  </si>
  <si>
    <t>Námestie mladých poľnohos</t>
  </si>
  <si>
    <t>Košice-Barca</t>
  </si>
  <si>
    <t>Timonova 2</t>
  </si>
  <si>
    <t>Bankov 15</t>
  </si>
  <si>
    <t>Biele Vody 267</t>
  </si>
  <si>
    <t>Mlynky</t>
  </si>
  <si>
    <t>Medická 2</t>
  </si>
  <si>
    <t>Košice-Západ</t>
  </si>
  <si>
    <t>Školský internát Antona Garbana</t>
  </si>
  <si>
    <t>Werferova 10</t>
  </si>
  <si>
    <t>Zeleného stromu 8</t>
  </si>
  <si>
    <t>O526355</t>
  </si>
  <si>
    <t>Mesto Spišská Nová Ves</t>
  </si>
  <si>
    <t>Hutnícka 18</t>
  </si>
  <si>
    <t>J. Dózsu 32</t>
  </si>
  <si>
    <t>Školská 158</t>
  </si>
  <si>
    <t>Bačkov</t>
  </si>
  <si>
    <t>Trebišovská 12</t>
  </si>
  <si>
    <t>Školská 12</t>
  </si>
  <si>
    <t>Strojárenská 3</t>
  </si>
  <si>
    <t>Hviezdoslavova 6</t>
  </si>
  <si>
    <t>Trieda SNP 104</t>
  </si>
  <si>
    <t>Breziny 256</t>
  </si>
  <si>
    <t>Prakovce</t>
  </si>
  <si>
    <t>Alejová 1</t>
  </si>
  <si>
    <t>Kukučínova 40</t>
  </si>
  <si>
    <t>Moyzesova 17</t>
  </si>
  <si>
    <t>Masarykova 27</t>
  </si>
  <si>
    <t>Námestie 1. mája č. 1</t>
  </si>
  <si>
    <t>Považská 7</t>
  </si>
  <si>
    <t>Rožňavská Baňa 211</t>
  </si>
  <si>
    <t>C03</t>
  </si>
  <si>
    <t>Košická arcidiecéza</t>
  </si>
  <si>
    <t>Stredná zdravotnícka škola sv. Alžbety</t>
  </si>
  <si>
    <t>Mäsiarska 25</t>
  </si>
  <si>
    <t>Stredná zdravotnícka škola milosrdného Samaritána</t>
  </si>
  <si>
    <t>Sovietskych hrdinov 80</t>
  </si>
  <si>
    <t>Alejová 6</t>
  </si>
  <si>
    <t>Ostrovského 1</t>
  </si>
  <si>
    <t>Stredná odborná škola priemyselných technológii</t>
  </si>
  <si>
    <t>Učňovská 5</t>
  </si>
  <si>
    <t>Košice-Šaca</t>
  </si>
  <si>
    <t>Hviezdoslavova 5</t>
  </si>
  <si>
    <t>Stredná odborná škola techniky a služieb - Műszaki és Szolgáltóipari Szakközépiskola</t>
  </si>
  <si>
    <t>Janka Kráľa 25</t>
  </si>
  <si>
    <t>Hlavná 53</t>
  </si>
  <si>
    <t>O522007</t>
  </si>
  <si>
    <t>Obec Slanec</t>
  </si>
  <si>
    <t>Hlavná 320/79</t>
  </si>
  <si>
    <t>Slanec</t>
  </si>
  <si>
    <t>O528471</t>
  </si>
  <si>
    <t>Obec Kuzmice</t>
  </si>
  <si>
    <t>Hlavná 267</t>
  </si>
  <si>
    <t>Kuzmice</t>
  </si>
  <si>
    <t>O528722</t>
  </si>
  <si>
    <t>Mesto Sečovce</t>
  </si>
  <si>
    <t>Komenského 707/4</t>
  </si>
  <si>
    <t>Sečovce</t>
  </si>
  <si>
    <t>Moldavská cesta 2</t>
  </si>
  <si>
    <t>Gemerská 1</t>
  </si>
  <si>
    <t>Markušovská cesta 4</t>
  </si>
  <si>
    <t>Radničné námestie 300/1</t>
  </si>
  <si>
    <t>Bernolákova 18</t>
  </si>
  <si>
    <t>Katolícka spojená škola sv. Mikuláša</t>
  </si>
  <si>
    <t>Duklianska 16</t>
  </si>
  <si>
    <t>O522279</t>
  </si>
  <si>
    <t>Mesto Michalovce</t>
  </si>
  <si>
    <t>Základná škola Teodora Jozefa Moussona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</si>
  <si>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</si>
  <si>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</si>
  <si>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</si>
  <si>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</si>
  <si>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</si>
  <si>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</si>
  <si>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</si>
  <si>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</si>
  <si>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Tešedíkova 3</t>
  </si>
  <si>
    <t>Ľ. Štúra 26</t>
  </si>
  <si>
    <t>Cirkevná základná škola sv. Michala</t>
  </si>
  <si>
    <t>Kendice 424</t>
  </si>
  <si>
    <t>Kendice</t>
  </si>
  <si>
    <t>Javorová 16</t>
  </si>
  <si>
    <t>S164</t>
  </si>
  <si>
    <t>Dobrá škola, n. o.</t>
  </si>
  <si>
    <t>Dneperská 1</t>
  </si>
  <si>
    <t>O888888</t>
  </si>
  <si>
    <t>Mesto Košice</t>
  </si>
  <si>
    <t>Užhorodská 39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</si>
  <si>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</si>
  <si>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</si>
  <si>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</si>
  <si>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</si>
  <si>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</si>
  <si>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</si>
  <si>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Abovská 36</t>
  </si>
  <si>
    <t>S1076</t>
  </si>
  <si>
    <t>Ing. Miroslav Krištan</t>
  </si>
  <si>
    <t>Vojenská 13</t>
  </si>
  <si>
    <t>O521698</t>
  </si>
  <si>
    <t>Mesto Moldava nad Bodvou</t>
  </si>
  <si>
    <t>Československej armády 15</t>
  </si>
  <si>
    <t>Tichá 50</t>
  </si>
  <si>
    <t>Trhovište</t>
  </si>
  <si>
    <t>Vtáčkovce 2</t>
  </si>
  <si>
    <t>Vtáčkovce</t>
  </si>
  <si>
    <t>Zimné 465</t>
  </si>
  <si>
    <t>Rudňany</t>
  </si>
  <si>
    <t>J. Fabiniho 3</t>
  </si>
  <si>
    <t>Ul. SNP 49</t>
  </si>
  <si>
    <t>Slovenského raja 16</t>
  </si>
  <si>
    <t>Nová 803</t>
  </si>
  <si>
    <t>Dobšiná</t>
  </si>
  <si>
    <t>M. R. Štefánika 83</t>
  </si>
  <si>
    <t>Kapušianska 2</t>
  </si>
  <si>
    <t>Pavlovce nad Uhom</t>
  </si>
  <si>
    <t>Tyršova 1</t>
  </si>
  <si>
    <t>SNP 827/53</t>
  </si>
  <si>
    <t>S411</t>
  </si>
  <si>
    <t>JUVENTUS SLOVAKIA, s.r.o.</t>
  </si>
  <si>
    <t>Súkromná stredná odborná škola ekonomicko-technická</t>
  </si>
  <si>
    <t>Postupimská 37</t>
  </si>
  <si>
    <t>Košice-Dargovských hrdino</t>
  </si>
  <si>
    <t>C08</t>
  </si>
  <si>
    <t>Gréckokatolícka eparchia Košice</t>
  </si>
  <si>
    <t>Cirkevná základná škola s materskou školou sv. Michala Archanjela</t>
  </si>
  <si>
    <t>Hlavná 137</t>
  </si>
  <si>
    <t>Stanča</t>
  </si>
  <si>
    <t>Volgogradská 2</t>
  </si>
  <si>
    <t>Základná škola s materskou školou sv. Marka Križina</t>
  </si>
  <si>
    <t>Rehoľná 2</t>
  </si>
  <si>
    <t>Košice-Krásna</t>
  </si>
  <si>
    <t>Cirkevná základná škola sv. Jána Krstiteľa</t>
  </si>
  <si>
    <t>9. mája 7</t>
  </si>
  <si>
    <t>C45</t>
  </si>
  <si>
    <t>Michalovsko-košická pravoslávna eparchia v Michalovciach</t>
  </si>
  <si>
    <t>Stredná odborná škola sv. Cyrila a Metoda</t>
  </si>
  <si>
    <t>Tehliarska 2</t>
  </si>
  <si>
    <t>Cirkevná základná škola sv. Petra a Pavla</t>
  </si>
  <si>
    <t>Jiráskova 5</t>
  </si>
  <si>
    <t>Abovská 244/18</t>
  </si>
  <si>
    <t>Ždaňa</t>
  </si>
  <si>
    <t>Južná trieda 10</t>
  </si>
  <si>
    <t>O522139</t>
  </si>
  <si>
    <t>Obec Valaliky</t>
  </si>
  <si>
    <t>Hlavná 165</t>
  </si>
  <si>
    <t>Valaliky</t>
  </si>
  <si>
    <t>O521299</t>
  </si>
  <si>
    <t>Obec Čaňa</t>
  </si>
  <si>
    <t>Pionierska 33</t>
  </si>
  <si>
    <t>Čaňa</t>
  </si>
  <si>
    <t>O521221</t>
  </si>
  <si>
    <t>Obec Budimír</t>
  </si>
  <si>
    <t>Základná škola s materskou školou Milana Rastislava Štefánika</t>
  </si>
  <si>
    <t>Školská 11/8A</t>
  </si>
  <si>
    <t>Budimír</t>
  </si>
  <si>
    <t>Polárna 1</t>
  </si>
  <si>
    <t>Starozagorská 8</t>
  </si>
  <si>
    <t>Košice-Sídlisko KVP</t>
  </si>
  <si>
    <t>Inžinierska 24</t>
  </si>
  <si>
    <t>Cirkevné gymnázium sv. Jána Krstiteľa</t>
  </si>
  <si>
    <t>M. R. Štefánika 9</t>
  </si>
  <si>
    <t>Gymnázium sv. Moniky</t>
  </si>
  <si>
    <t>Tarasa Ševčenka 1</t>
  </si>
  <si>
    <t>O521973</t>
  </si>
  <si>
    <t>Obec Seňa</t>
  </si>
  <si>
    <t>Seňa 507</t>
  </si>
  <si>
    <t>Seňa</t>
  </si>
  <si>
    <t>Park mládeže 5</t>
  </si>
  <si>
    <t>C37</t>
  </si>
  <si>
    <t>Reformovaná kresťanská cirkev na Slovensku Užský seniorát</t>
  </si>
  <si>
    <t>Cirkevná základná škola Reformovanej kresťanskej cirkvi s vyučovacím jazykom maďarským-Református Egyházi Alapiskola</t>
  </si>
  <si>
    <t>Elektrárenská ulica 319/6</t>
  </si>
  <si>
    <t>Vojany</t>
  </si>
  <si>
    <t>Irkutská 1</t>
  </si>
  <si>
    <t>Užhorodská 8</t>
  </si>
  <si>
    <t>Bruselská 18</t>
  </si>
  <si>
    <t>Košice-Sídlisko Ťahanovce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</si>
  <si>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</si>
  <si>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</si>
  <si>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</si>
  <si>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</si>
  <si>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</si>
  <si>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</si>
  <si>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Hviezdoslavova 164</t>
  </si>
  <si>
    <t>Hrabušice</t>
  </si>
  <si>
    <t>O528099</t>
  </si>
  <si>
    <t>Mesto Trebišov</t>
  </si>
  <si>
    <t>Pribinova 34</t>
  </si>
  <si>
    <t>Komenského 1962/8</t>
  </si>
  <si>
    <t>I. Krasku 342/1</t>
  </si>
  <si>
    <t>M. R. Štefánika 910/51</t>
  </si>
  <si>
    <t>O528293</t>
  </si>
  <si>
    <t>Mesto Čierna nad Tisou</t>
  </si>
  <si>
    <t>Zimná 6</t>
  </si>
  <si>
    <t>Čierna nad Tisou</t>
  </si>
  <si>
    <t>O528447</t>
  </si>
  <si>
    <t>Mesto Kráľovský Chlmec</t>
  </si>
  <si>
    <t>Základná škola Mihálya Helmeczyho s vyučovacím jazykom maďarským - Helmeczy Mihály Alapiskola</t>
  </si>
  <si>
    <t>Hunyadiho 1256/16</t>
  </si>
  <si>
    <t>L. Kossutha 580/56</t>
  </si>
  <si>
    <t>O543802</t>
  </si>
  <si>
    <t>Obec Streda nad Bodrogom</t>
  </si>
  <si>
    <t>Streda nad Bodrogom</t>
  </si>
  <si>
    <t>O543951</t>
  </si>
  <si>
    <t>Obec Vojčice</t>
  </si>
  <si>
    <t>Školská 286</t>
  </si>
  <si>
    <t>Vojčice</t>
  </si>
  <si>
    <t>O544019</t>
  </si>
  <si>
    <t>Obec Zemplínska Teplica</t>
  </si>
  <si>
    <t>Hlavná 209</t>
  </si>
  <si>
    <t>Zemplínska Teplica</t>
  </si>
  <si>
    <t>Obchodná 3/5</t>
  </si>
  <si>
    <t>O543772</t>
  </si>
  <si>
    <t>Obec Somotor</t>
  </si>
  <si>
    <t>Hlavná 41</t>
  </si>
  <si>
    <t>Somotor</t>
  </si>
  <si>
    <t>O528617</t>
  </si>
  <si>
    <t>Obec Novosad</t>
  </si>
  <si>
    <t>Letná 90</t>
  </si>
  <si>
    <t>Novosad</t>
  </si>
  <si>
    <t>O528676</t>
  </si>
  <si>
    <t>Obec Parchovany</t>
  </si>
  <si>
    <t>Hlavná 462</t>
  </si>
  <si>
    <t>Parchovany</t>
  </si>
  <si>
    <t>O528609</t>
  </si>
  <si>
    <t>Obec Nižný Žipov</t>
  </si>
  <si>
    <t>Školská 58</t>
  </si>
  <si>
    <t>Nižný Žipov</t>
  </si>
  <si>
    <t>O528587</t>
  </si>
  <si>
    <t>Obec Michaľany</t>
  </si>
  <si>
    <t>Školská 339/2</t>
  </si>
  <si>
    <t>Michaľany</t>
  </si>
  <si>
    <t>O528170</t>
  </si>
  <si>
    <t>Obec Borša</t>
  </si>
  <si>
    <t>Ružová 304</t>
  </si>
  <si>
    <t>Borša</t>
  </si>
  <si>
    <t>O528251</t>
  </si>
  <si>
    <t>Obec Čerhov</t>
  </si>
  <si>
    <t>Čerhov</t>
  </si>
  <si>
    <t>Somotor 40</t>
  </si>
  <si>
    <t>O543896</t>
  </si>
  <si>
    <t>Obec Veľké Trakany</t>
  </si>
  <si>
    <t>Školská 278</t>
  </si>
  <si>
    <t>Veľké Trakany</t>
  </si>
  <si>
    <t>O528510</t>
  </si>
  <si>
    <t>Obec Leles</t>
  </si>
  <si>
    <t>Leles 211</t>
  </si>
  <si>
    <t>Leles</t>
  </si>
  <si>
    <t>O528145</t>
  </si>
  <si>
    <t>Obec Biel</t>
  </si>
  <si>
    <t>Základná škola s vyučovacím jazykom maďarským -  Alapiskola</t>
  </si>
  <si>
    <t>Biel</t>
  </si>
  <si>
    <t>O560154</t>
  </si>
  <si>
    <t>Obec Smižany</t>
  </si>
  <si>
    <t>J. Fabiniho 1</t>
  </si>
  <si>
    <t>Richnava 189</t>
  </si>
  <si>
    <t>Richnava</t>
  </si>
  <si>
    <t>O522376</t>
  </si>
  <si>
    <t>Obec Budkovce</t>
  </si>
  <si>
    <t>Základná škola Júlie Bilčíkovej</t>
  </si>
  <si>
    <t>Budkovce 355</t>
  </si>
  <si>
    <t>Budkovce</t>
  </si>
  <si>
    <t>O522805</t>
  </si>
  <si>
    <t>Obec Nacina Ves</t>
  </si>
  <si>
    <t>Nacina Ves 63</t>
  </si>
  <si>
    <t>Nacina Ves</t>
  </si>
  <si>
    <t>O522864</t>
  </si>
  <si>
    <t>Obec Palín</t>
  </si>
  <si>
    <t>Základná škola s materskou školou Štefana Ďurovčíka</t>
  </si>
  <si>
    <t>Palín 104</t>
  </si>
  <si>
    <t>Palín</t>
  </si>
  <si>
    <t>O523101</t>
  </si>
  <si>
    <t>Mesto Strážske</t>
  </si>
  <si>
    <t>Mierová 1</t>
  </si>
  <si>
    <t>Strážske</t>
  </si>
  <si>
    <t>O523186</t>
  </si>
  <si>
    <t>Obec Trhovište</t>
  </si>
  <si>
    <t>Trhovište 50</t>
  </si>
  <si>
    <t>O523216</t>
  </si>
  <si>
    <t>Obec Tušická Nová Ves</t>
  </si>
  <si>
    <t>Tušická Nová Ves 64</t>
  </si>
  <si>
    <t>Tušická Nová Ves</t>
  </si>
  <si>
    <t>O543853</t>
  </si>
  <si>
    <t>Mesto Veľké Kapušany</t>
  </si>
  <si>
    <t>Síd.P.O.Hviezdoslava 43</t>
  </si>
  <si>
    <t>Základná škola Jánosa Erdélyiho s vyučovacím jazykom maďarským - Erdélyi János Alapiskola</t>
  </si>
  <si>
    <t>Fábryho 36</t>
  </si>
  <si>
    <t>Základná škola Mateja Lechkého</t>
  </si>
  <si>
    <t>Lechkého 4</t>
  </si>
  <si>
    <t>Kežmarská 30</t>
  </si>
  <si>
    <t>Janigova 2</t>
  </si>
  <si>
    <t>Drábova 3</t>
  </si>
  <si>
    <t>Kežmarská 28</t>
  </si>
  <si>
    <t>Orgovánová 5</t>
  </si>
  <si>
    <t>Považská 12</t>
  </si>
  <si>
    <t>Ľ. Podjavorinskej 1</t>
  </si>
  <si>
    <t>Košice-Luník IX</t>
  </si>
  <si>
    <t>Ulica slobody 1</t>
  </si>
  <si>
    <t>O543519</t>
  </si>
  <si>
    <t>Obec Rudňany</t>
  </si>
  <si>
    <t>Zimné 96</t>
  </si>
  <si>
    <t>O525634</t>
  </si>
  <si>
    <t>Mesto Dobšiná</t>
  </si>
  <si>
    <t>SNP 492/27</t>
  </si>
  <si>
    <t>O526312</t>
  </si>
  <si>
    <t>Obec Štítnik</t>
  </si>
  <si>
    <t>Školská 295</t>
  </si>
  <si>
    <t>Štítnik</t>
  </si>
  <si>
    <t>O526282</t>
  </si>
  <si>
    <t>Obec Slavošovce</t>
  </si>
  <si>
    <t>Základná škola Pavla Emanuela Dobšinského</t>
  </si>
  <si>
    <t>Slavošovce 125</t>
  </si>
  <si>
    <t>Slavošovce</t>
  </si>
  <si>
    <t>O525529</t>
  </si>
  <si>
    <t>Mesto Rožňava</t>
  </si>
  <si>
    <t>Zlatá 2</t>
  </si>
  <si>
    <t>Pionierov 1</t>
  </si>
  <si>
    <t>Základná škola akademika Jura Hronca</t>
  </si>
  <si>
    <t>Zakarpatská 12</t>
  </si>
  <si>
    <t>O526134</t>
  </si>
  <si>
    <t>Obec Rejdová</t>
  </si>
  <si>
    <t>Rejdová 43</t>
  </si>
  <si>
    <t>Rejdová</t>
  </si>
  <si>
    <t>O526096</t>
  </si>
  <si>
    <t>Obec Plešivec</t>
  </si>
  <si>
    <t>Základná škola Györgya Dénesa s vyučovacím jazykom maďarským - Dénes György  Alapiskola</t>
  </si>
  <si>
    <t>Čsl. armády 31</t>
  </si>
  <si>
    <t>Plešivec</t>
  </si>
  <si>
    <t>O526045</t>
  </si>
  <si>
    <t>Obec Nižná Slaná</t>
  </si>
  <si>
    <t>Letná 14</t>
  </si>
  <si>
    <t>Nižná Slaná</t>
  </si>
  <si>
    <t>O525871</t>
  </si>
  <si>
    <t>Obec Krásnohorské Podhradie</t>
  </si>
  <si>
    <t>Pokroková 199</t>
  </si>
  <si>
    <t>Krásnohorské Podhradie</t>
  </si>
  <si>
    <t>O525782</t>
  </si>
  <si>
    <t>Obec Jablonov nad Turňou</t>
  </si>
  <si>
    <t>Jablonov nad Turňou 229</t>
  </si>
  <si>
    <t>Jablonov nad Turňou</t>
  </si>
  <si>
    <t>O525669</t>
  </si>
  <si>
    <t>Obec Gemerská Poloma</t>
  </si>
  <si>
    <t>Sládkovičova 487</t>
  </si>
  <si>
    <t>Gemerská Poloma</t>
  </si>
  <si>
    <t>O525642</t>
  </si>
  <si>
    <t>Obec Drnava</t>
  </si>
  <si>
    <t>Drnava 105</t>
  </si>
  <si>
    <t>Drnava</t>
  </si>
  <si>
    <t>Základná škola Eugena Ruffinyho</t>
  </si>
  <si>
    <t>Zimná 190/144</t>
  </si>
  <si>
    <t>O522562</t>
  </si>
  <si>
    <t>Obec Jovsa</t>
  </si>
  <si>
    <t>Jovsa 242</t>
  </si>
  <si>
    <t>Jovsa</t>
  </si>
  <si>
    <t>O522872</t>
  </si>
  <si>
    <t>Obec Pavlovce nad Uhom</t>
  </si>
  <si>
    <t>O526509</t>
  </si>
  <si>
    <t>Mesto Gelnica</t>
  </si>
  <si>
    <t>Hlavná 121</t>
  </si>
  <si>
    <t>Lipová 13</t>
  </si>
  <si>
    <t>Hutnícka 16</t>
  </si>
  <si>
    <t>O543594</t>
  </si>
  <si>
    <t>Mesto Spišské Vlachy</t>
  </si>
  <si>
    <t>O526592</t>
  </si>
  <si>
    <t>Obec Hrabušice</t>
  </si>
  <si>
    <t>Hlavná 369</t>
  </si>
  <si>
    <t>O543268</t>
  </si>
  <si>
    <t>Mesto Krompachy</t>
  </si>
  <si>
    <t>Zemanská 2</t>
  </si>
  <si>
    <t>O521264</t>
  </si>
  <si>
    <t>Obec Buzica</t>
  </si>
  <si>
    <t>Buzica 327</t>
  </si>
  <si>
    <t>Buzica</t>
  </si>
  <si>
    <t>O521892</t>
  </si>
  <si>
    <t>Obec Poproč</t>
  </si>
  <si>
    <t>Poproč</t>
  </si>
  <si>
    <t>O521957</t>
  </si>
  <si>
    <t>Obec Ruskov</t>
  </si>
  <si>
    <t>Ruskov 32</t>
  </si>
  <si>
    <t>Ruskov</t>
  </si>
  <si>
    <t>O521400</t>
  </si>
  <si>
    <t>Obec Haniska</t>
  </si>
  <si>
    <t>Haniska 290</t>
  </si>
  <si>
    <t>Haniska</t>
  </si>
  <si>
    <t>O521345</t>
  </si>
  <si>
    <t>Obec Družstevná pri Hornáde</t>
  </si>
  <si>
    <t>Hlavná 5</t>
  </si>
  <si>
    <t>Družstevná pri Hornáde</t>
  </si>
  <si>
    <t>Lutherovo nám. 1</t>
  </si>
  <si>
    <t>O521302</t>
  </si>
  <si>
    <t>Obec Čečejovce</t>
  </si>
  <si>
    <t>Čečejovce</t>
  </si>
  <si>
    <t>O521671</t>
  </si>
  <si>
    <t>Mesto Medzev</t>
  </si>
  <si>
    <t>Štóska 183</t>
  </si>
  <si>
    <t>Medzev</t>
  </si>
  <si>
    <t>O521574</t>
  </si>
  <si>
    <t>Obec Košická Belá</t>
  </si>
  <si>
    <t>Košická Belá 235</t>
  </si>
  <si>
    <t>Košická Belá</t>
  </si>
  <si>
    <t>O521752</t>
  </si>
  <si>
    <t>Obec Nižný Klátov</t>
  </si>
  <si>
    <t>Klátovská 56</t>
  </si>
  <si>
    <t>Nižný Klátov</t>
  </si>
  <si>
    <t>O521639</t>
  </si>
  <si>
    <t>Obec Kysak</t>
  </si>
  <si>
    <t>Kysak 210</t>
  </si>
  <si>
    <t>Kysak</t>
  </si>
  <si>
    <t>O522261</t>
  </si>
  <si>
    <t>Obec Ždaňa</t>
  </si>
  <si>
    <t>Jarmočná 96</t>
  </si>
  <si>
    <t>Severná 21</t>
  </si>
  <si>
    <t>O521655</t>
  </si>
  <si>
    <t>Obec Malá Ida</t>
  </si>
  <si>
    <t>Malá Ida</t>
  </si>
  <si>
    <t>O521493</t>
  </si>
  <si>
    <t>Obec Jasov</t>
  </si>
  <si>
    <t>Jasov</t>
  </si>
  <si>
    <t>O522104</t>
  </si>
  <si>
    <t>Obec Trstené pri Hornáde</t>
  </si>
  <si>
    <t>Školská 94</t>
  </si>
  <si>
    <t>Trstené pri Hornáde</t>
  </si>
  <si>
    <t>O521361</t>
  </si>
  <si>
    <t>Obec Ďurkov</t>
  </si>
  <si>
    <t>Ďurkov 192</t>
  </si>
  <si>
    <t>Ďurkov</t>
  </si>
  <si>
    <t>O521523</t>
  </si>
  <si>
    <t>Obec Kecerovce</t>
  </si>
  <si>
    <t>Kecerovce 79</t>
  </si>
  <si>
    <t>Kecerovce</t>
  </si>
  <si>
    <t>O522147</t>
  </si>
  <si>
    <t>Obec Veľká Ida</t>
  </si>
  <si>
    <t>Veľká Ida 1</t>
  </si>
  <si>
    <t>Veľká Ida</t>
  </si>
  <si>
    <t>O528161</t>
  </si>
  <si>
    <t>Obec Boľ</t>
  </si>
  <si>
    <t>Školská 233</t>
  </si>
  <si>
    <t>Boľ</t>
  </si>
  <si>
    <t>O528234</t>
  </si>
  <si>
    <t>Obec Cejkov</t>
  </si>
  <si>
    <t>Školská 333/2</t>
  </si>
  <si>
    <t>Cejkov</t>
  </si>
  <si>
    <t>O543900</t>
  </si>
  <si>
    <t>Obec Veľký Horeš</t>
  </si>
  <si>
    <t>Školská 348</t>
  </si>
  <si>
    <t>Veľký Horeš</t>
  </si>
  <si>
    <t>Nám.sv.Cyrila a Metoda 46</t>
  </si>
  <si>
    <t>Ul. T.G. Masaryka 2229</t>
  </si>
  <si>
    <t>O559784</t>
  </si>
  <si>
    <t>Obec Turňa nad Bodvou</t>
  </si>
  <si>
    <t>Školská ulica 301/12</t>
  </si>
  <si>
    <t>Turňa nad Bodvou</t>
  </si>
  <si>
    <t>O522325</t>
  </si>
  <si>
    <t>Obec Bežovce</t>
  </si>
  <si>
    <t>Bežovce 417</t>
  </si>
  <si>
    <t>Bežovce</t>
  </si>
  <si>
    <t>O522341</t>
  </si>
  <si>
    <t>Obec Blatné Remety</t>
  </si>
  <si>
    <t>Blatné Remety 98</t>
  </si>
  <si>
    <t>Blatné Remety</t>
  </si>
  <si>
    <t>O522660</t>
  </si>
  <si>
    <t>Obec Krčava</t>
  </si>
  <si>
    <t>Krčava 184</t>
  </si>
  <si>
    <t>Krčava</t>
  </si>
  <si>
    <t>O522953</t>
  </si>
  <si>
    <t>Obec Porúbka</t>
  </si>
  <si>
    <t>Porúbka 20</t>
  </si>
  <si>
    <t>Porúbka</t>
  </si>
  <si>
    <t>O523089</t>
  </si>
  <si>
    <t>Mesto Sobrance</t>
  </si>
  <si>
    <t>O523224</t>
  </si>
  <si>
    <t>Obec Úbrež</t>
  </si>
  <si>
    <t>Úbrež 141</t>
  </si>
  <si>
    <t>Úbrež</t>
  </si>
  <si>
    <t>Nám. slobody 1</t>
  </si>
  <si>
    <t>O522368</t>
  </si>
  <si>
    <t>Obec Bracovce</t>
  </si>
  <si>
    <t>Bracovce 26</t>
  </si>
  <si>
    <t>Bracovce</t>
  </si>
  <si>
    <t>O543888</t>
  </si>
  <si>
    <t>Obec Veľké Slemence</t>
  </si>
  <si>
    <t>Základná škola Istvána Dobóa s vyučovacím jazykom maďarským - Dobó István Alapiskola</t>
  </si>
  <si>
    <t>Veľké Slemence 18</t>
  </si>
  <si>
    <t>Veľké Slemence</t>
  </si>
  <si>
    <t>O523259</t>
  </si>
  <si>
    <t>Obec Vinné</t>
  </si>
  <si>
    <t>Základná škola s materskou školou Františka Jozefa Fugu</t>
  </si>
  <si>
    <t>Vinné 514</t>
  </si>
  <si>
    <t>Vinné</t>
  </si>
  <si>
    <t>O523241</t>
  </si>
  <si>
    <t>Obec Zalužice</t>
  </si>
  <si>
    <t>Zalužice 450</t>
  </si>
  <si>
    <t>Zalužice</t>
  </si>
  <si>
    <t>O526436</t>
  </si>
  <si>
    <t>Obec Bystrany</t>
  </si>
  <si>
    <t>Bystrany 13</t>
  </si>
  <si>
    <t>Bystrany</t>
  </si>
  <si>
    <t>O526533</t>
  </si>
  <si>
    <t>Obec Harichovce</t>
  </si>
  <si>
    <t>Levočská 53</t>
  </si>
  <si>
    <t>Harichovce</t>
  </si>
  <si>
    <t>O543331</t>
  </si>
  <si>
    <t>Obec Markušovce</t>
  </si>
  <si>
    <t>Školská 16</t>
  </si>
  <si>
    <t>Markušovce</t>
  </si>
  <si>
    <t>O543357</t>
  </si>
  <si>
    <t>Obec Mlynky</t>
  </si>
  <si>
    <t>Biele Vody 266</t>
  </si>
  <si>
    <t>O543535</t>
  </si>
  <si>
    <t>Obec Slovinky</t>
  </si>
  <si>
    <t>Slovinky 71</t>
  </si>
  <si>
    <t>Slovinky</t>
  </si>
  <si>
    <t>Nad Medzou 1</t>
  </si>
  <si>
    <t>Levočská 11</t>
  </si>
  <si>
    <t>Z. Nejedlého 2</t>
  </si>
  <si>
    <t>Ing. O. Kožucha 11</t>
  </si>
  <si>
    <t>O543616</t>
  </si>
  <si>
    <t>Obec Spišský Hrušov</t>
  </si>
  <si>
    <t>Spišský Hrušov 264</t>
  </si>
  <si>
    <t>Spišský Hrušov</t>
  </si>
  <si>
    <t>Trebišovská 10</t>
  </si>
  <si>
    <t>O543322</t>
  </si>
  <si>
    <t>Obec Margecany</t>
  </si>
  <si>
    <t>Školská 20</t>
  </si>
  <si>
    <t>Margecany</t>
  </si>
  <si>
    <t>O543497</t>
  </si>
  <si>
    <t>Obec Prakovce</t>
  </si>
  <si>
    <t>Prakovce 307</t>
  </si>
  <si>
    <t>O543705</t>
  </si>
  <si>
    <t>Obec Veľký Folkmar</t>
  </si>
  <si>
    <t>Veľký Folkmar 328</t>
  </si>
  <si>
    <t>Veľký Folkmar</t>
  </si>
  <si>
    <t>O543187</t>
  </si>
  <si>
    <t>Obec Jaklovce</t>
  </si>
  <si>
    <t>Školská 297</t>
  </si>
  <si>
    <t>Jaklovce</t>
  </si>
  <si>
    <t>O543365</t>
  </si>
  <si>
    <t>Obec Mníšek nad Hnilcom</t>
  </si>
  <si>
    <t>Mníšek nad Hnilcom 497</t>
  </si>
  <si>
    <t>Mníšek nad Hnilcom</t>
  </si>
  <si>
    <t>O526541</t>
  </si>
  <si>
    <t>Obec Helcmanovce</t>
  </si>
  <si>
    <t>Helcmanovce 41</t>
  </si>
  <si>
    <t>Helcmanovce</t>
  </si>
  <si>
    <t>O543233</t>
  </si>
  <si>
    <t>Obec Kluknava</t>
  </si>
  <si>
    <t>Kluknava 43</t>
  </si>
  <si>
    <t>Kluknava</t>
  </si>
  <si>
    <t>O543659</t>
  </si>
  <si>
    <t>Obec Švedlár</t>
  </si>
  <si>
    <t>Školská 122</t>
  </si>
  <si>
    <t>Švedlár</t>
  </si>
  <si>
    <t>O526339</t>
  </si>
  <si>
    <t>Obec Vlachovo</t>
  </si>
  <si>
    <t>SNP 239/15</t>
  </si>
  <si>
    <t>Vlachovo</t>
  </si>
  <si>
    <t>O543373</t>
  </si>
  <si>
    <t>Obec Nálepkovo</t>
  </si>
  <si>
    <t>Školská 684</t>
  </si>
  <si>
    <t>Nálepkovo</t>
  </si>
  <si>
    <t>Základná škola Ľudovíta Fullu</t>
  </si>
  <si>
    <t>Maurerova 21</t>
  </si>
  <si>
    <t>Fábryho 44</t>
  </si>
  <si>
    <t>Krosnianska 2</t>
  </si>
  <si>
    <t>Krosnianska 4</t>
  </si>
  <si>
    <t>S696</t>
  </si>
  <si>
    <t>KOŠICKÁ AKADÉMIA, n.o.</t>
  </si>
  <si>
    <t>Súkromná stredná odborná škola ekonomická KOŠICKÁ AKADÉMIA</t>
  </si>
  <si>
    <t>Tajovského 15</t>
  </si>
  <si>
    <t>S001</t>
  </si>
  <si>
    <t>PAMIKO, s.r.o. Košice</t>
  </si>
  <si>
    <t>Súkromná stredná odborná škola PAMIKO</t>
  </si>
  <si>
    <t>P. O. Hviezdoslava 1643/6</t>
  </si>
  <si>
    <t>O522996</t>
  </si>
  <si>
    <t>Obec Rakovec nad Ondavou</t>
  </si>
  <si>
    <t>Rakovec nad Ondavou 2</t>
  </si>
  <si>
    <t>Rakovec nad Ondavou</t>
  </si>
  <si>
    <t>O543489</t>
  </si>
  <si>
    <t>Obec Poráč</t>
  </si>
  <si>
    <t>Poráč 125</t>
  </si>
  <si>
    <t>Poráč</t>
  </si>
  <si>
    <t>S062</t>
  </si>
  <si>
    <t>Mgr. Natália Klotzmannová</t>
  </si>
  <si>
    <t>Slobody 1</t>
  </si>
  <si>
    <t>Stredná odborná škola služieb a priemyslu sv. Jozafáta</t>
  </si>
  <si>
    <t>Komenského 1963/10</t>
  </si>
  <si>
    <t>Centrum voľného času  Prima</t>
  </si>
  <si>
    <t>SNP 39</t>
  </si>
  <si>
    <t>O560022</t>
  </si>
  <si>
    <t>Obec Brzotín</t>
  </si>
  <si>
    <t>Berzehorská 154</t>
  </si>
  <si>
    <t>Brzotín</t>
  </si>
  <si>
    <t>S1114</t>
  </si>
  <si>
    <t>Filmová škola s. r. o.</t>
  </si>
  <si>
    <t>Súkromná škola umeleckého priemyslu filmová</t>
  </si>
  <si>
    <t>Petzvalova 2</t>
  </si>
  <si>
    <t>Gymnázium sv. Edity Steinovej</t>
  </si>
  <si>
    <t>Charkovská 1</t>
  </si>
  <si>
    <t>O521205</t>
  </si>
  <si>
    <t>Obec Bohdanovce</t>
  </si>
  <si>
    <t>Bohdanovce 209</t>
  </si>
  <si>
    <t>Bohdanovce</t>
  </si>
  <si>
    <t>Spojená škola sv. Košických mučeníkov</t>
  </si>
  <si>
    <t>Čordákova 50</t>
  </si>
  <si>
    <t>S178</t>
  </si>
  <si>
    <t>Jazero, n.o.</t>
  </si>
  <si>
    <t>Lipová 115</t>
  </si>
  <si>
    <t>S222</t>
  </si>
  <si>
    <t>Juraj Sninský</t>
  </si>
  <si>
    <t>Zádielska 12</t>
  </si>
  <si>
    <t>S615</t>
  </si>
  <si>
    <t>SGCR s. r. o.</t>
  </si>
  <si>
    <t>Katkin park 2</t>
  </si>
  <si>
    <t>Stredná odborná škola pedagogická sv. Cyrila a Metoda</t>
  </si>
  <si>
    <t>Južná trieda 48</t>
  </si>
  <si>
    <t>SNP 13</t>
  </si>
  <si>
    <t>O521507</t>
  </si>
  <si>
    <t>Obec Kalša</t>
  </si>
  <si>
    <t>Kalša 128</t>
  </si>
  <si>
    <t>Kalša</t>
  </si>
  <si>
    <t>S522</t>
  </si>
  <si>
    <t>Kultúrne združenie občanov rómskej národnosti Košického kraja, n.o.</t>
  </si>
  <si>
    <t>Požiarnická 1</t>
  </si>
  <si>
    <t>S257</t>
  </si>
  <si>
    <t>Združenie pre rozvoj vzdelávania, o.z.</t>
  </si>
  <si>
    <t>O528374</t>
  </si>
  <si>
    <t>Obec Hrčeľ</t>
  </si>
  <si>
    <t>Hlavná 75</t>
  </si>
  <si>
    <t>Hrčeľ</t>
  </si>
  <si>
    <t>Stredná odborná škola techniky a remesiel - Műszaki Szakok és Mesterségek Szakközépiskola</t>
  </si>
  <si>
    <t>Rákocziho 23</t>
  </si>
  <si>
    <t>Prakovce 282</t>
  </si>
  <si>
    <t>Kollárova 17</t>
  </si>
  <si>
    <t>Námestie slobody 12</t>
  </si>
  <si>
    <t>Stredná odborná škola ekonomická</t>
  </si>
  <si>
    <t>Stojan 1</t>
  </si>
  <si>
    <t>O528366</t>
  </si>
  <si>
    <t>Obec Hraň</t>
  </si>
  <si>
    <t>SNP 446/178</t>
  </si>
  <si>
    <t>Hraň</t>
  </si>
  <si>
    <t>Stredná odborná škola obchodu a služieb Jána Bocatia</t>
  </si>
  <si>
    <t>Bocatiova 1</t>
  </si>
  <si>
    <t>Stredná odborná škola železničná</t>
  </si>
  <si>
    <t>Palackého 14</t>
  </si>
  <si>
    <t>S295</t>
  </si>
  <si>
    <t>Mgr. Natália Dostovalová, CSc.</t>
  </si>
  <si>
    <t>O543977</t>
  </si>
  <si>
    <t>Obec Zatín</t>
  </si>
  <si>
    <t>Základná škola s materskou školou s vyučovacím jazykom maďarským - Alapiskola čs Óvoda</t>
  </si>
  <si>
    <t>Hlavná 114/60</t>
  </si>
  <si>
    <t>Zatín</t>
  </si>
  <si>
    <t>S399</t>
  </si>
  <si>
    <t>SŠG, s.r.o.</t>
  </si>
  <si>
    <t>Cirkevná základná škola sv. Martina</t>
  </si>
  <si>
    <t>Radatice 199</t>
  </si>
  <si>
    <t>Radatice</t>
  </si>
  <si>
    <t>Švermova 10</t>
  </si>
  <si>
    <t>Cirkevná základná škola sv. Demetra</t>
  </si>
  <si>
    <t>Ulica Štefana Onderča 240</t>
  </si>
  <si>
    <t>Ražňany</t>
  </si>
  <si>
    <t>C05</t>
  </si>
  <si>
    <t>Rímskokatolícka cirkev Biskupstvo Rožňava</t>
  </si>
  <si>
    <t>Cirkevná základná škola sv. Jána Bosca</t>
  </si>
  <si>
    <t>T. G. Masaryka 9</t>
  </si>
  <si>
    <t>Duchnovičova 24</t>
  </si>
  <si>
    <t>Cirkevná základná škola s materskou školou sv. Petra a Pavla</t>
  </si>
  <si>
    <t>Komenského 64/17</t>
  </si>
  <si>
    <t>Belá nad Cirochou</t>
  </si>
  <si>
    <t>Nám. Jána Pavla II. 2059</t>
  </si>
  <si>
    <t>Cirkevná základná škola s materskou školou sv. Faustíny</t>
  </si>
  <si>
    <t>Pánska 2420</t>
  </si>
  <si>
    <t>Centrum voľného času sv. Jána Pavla II.</t>
  </si>
  <si>
    <t>Námestie Krista Kráľa 3</t>
  </si>
  <si>
    <t>Cirkevná základná škola sv. Jána Pavla II.</t>
  </si>
  <si>
    <t>Sládkovičova 1994</t>
  </si>
  <si>
    <t>Hencovce</t>
  </si>
  <si>
    <t>S409</t>
  </si>
  <si>
    <t>DIDACTICUS, s.r.o.</t>
  </si>
  <si>
    <t>Čermeľská 1</t>
  </si>
  <si>
    <t>Filinského 7</t>
  </si>
  <si>
    <t>Partizánska 1</t>
  </si>
  <si>
    <t>S480</t>
  </si>
  <si>
    <t>Mgr. Anna Uchnárová</t>
  </si>
  <si>
    <t>Súkromná základná škola s materskou školou pre žiakov a deti s autizmom</t>
  </si>
  <si>
    <t>Myslavská 401</t>
  </si>
  <si>
    <t>Košice-Myslava</t>
  </si>
  <si>
    <t>Súkromná praktická škola</t>
  </si>
  <si>
    <t>O543560</t>
  </si>
  <si>
    <t>Obec Smolník</t>
  </si>
  <si>
    <t>Smolník 528</t>
  </si>
  <si>
    <t>Smolník</t>
  </si>
  <si>
    <t>Stredná odborná škola agrotechnická - Agrotechnikai Szakközépiskola</t>
  </si>
  <si>
    <t>Hlavná 54</t>
  </si>
  <si>
    <t>S922</t>
  </si>
  <si>
    <t>EDURAM s.r.o.</t>
  </si>
  <si>
    <t>Súkromná spojená škola EDURAM</t>
  </si>
  <si>
    <t>Mikuláša Šprinca 104/5</t>
  </si>
  <si>
    <t>Katkin park II</t>
  </si>
  <si>
    <t>O543411</t>
  </si>
  <si>
    <t>Obec Olcnava</t>
  </si>
  <si>
    <t>Lúčna 3</t>
  </si>
  <si>
    <t>Olcnava</t>
  </si>
  <si>
    <t>O523372</t>
  </si>
  <si>
    <t>Obec Žbince</t>
  </si>
  <si>
    <t>Žbince 145</t>
  </si>
  <si>
    <t>Žbince</t>
  </si>
  <si>
    <t>Cirkevná základná škola s materskou školou sv. Gorazda</t>
  </si>
  <si>
    <t>Juhoslovanská 2</t>
  </si>
  <si>
    <t>Mierová 727</t>
  </si>
  <si>
    <t>Súkromné hudobné a dramatické konzervatórium</t>
  </si>
  <si>
    <t>Želiarska 4</t>
  </si>
  <si>
    <t>Košice-Ťahanovce</t>
  </si>
  <si>
    <t>Slovenská 46</t>
  </si>
  <si>
    <t>Družstevná 509</t>
  </si>
  <si>
    <t>S428</t>
  </si>
  <si>
    <t>FUTURE, n.o.</t>
  </si>
  <si>
    <t>Súkromné gymnázium FUTURUM</t>
  </si>
  <si>
    <t>Cirkevná základná škola sv. Štefana - Szent István Egyházi Alapiskola</t>
  </si>
  <si>
    <t>Dvorníky 88</t>
  </si>
  <si>
    <t>Dvorníky-Včeláre</t>
  </si>
  <si>
    <t>Konzervatórium Jozefa Adamoviča</t>
  </si>
  <si>
    <t>Exnárova 8</t>
  </si>
  <si>
    <t>J. A. Komenského 5</t>
  </si>
  <si>
    <t>S590</t>
  </si>
  <si>
    <t>Mgr. Vladimír Železňák Umelecká spoločnosť GONG</t>
  </si>
  <si>
    <t>Súkromná materská škola</t>
  </si>
  <si>
    <t>Jegorovovo námestie 5</t>
  </si>
  <si>
    <t>S680</t>
  </si>
  <si>
    <t>Mgr. Dominik Babušík</t>
  </si>
  <si>
    <t>Beniakovce 44</t>
  </si>
  <si>
    <t>Beniakovce</t>
  </si>
  <si>
    <t>Maurerova 14</t>
  </si>
  <si>
    <t>SNP 47</t>
  </si>
  <si>
    <t>C71</t>
  </si>
  <si>
    <t>Rád premonštrátov - Opátstvo Jasov</t>
  </si>
  <si>
    <t>Premonštrátske gymnázium</t>
  </si>
  <si>
    <t>Kováčska 28</t>
  </si>
  <si>
    <t>S711</t>
  </si>
  <si>
    <t>Občianske združenie Nová cesta</t>
  </si>
  <si>
    <t>Súkromná stredná odborná škola Nová cesta Magán Szakközépiskola Új út</t>
  </si>
  <si>
    <t>Hlavná 265</t>
  </si>
  <si>
    <t>Malčice</t>
  </si>
  <si>
    <t>O521337</t>
  </si>
  <si>
    <t>Obec Drienovec</t>
  </si>
  <si>
    <t>Drienovec 44</t>
  </si>
  <si>
    <t>Drienovec</t>
  </si>
  <si>
    <t>S283</t>
  </si>
  <si>
    <t>Mgr. Eva Bednáriková</t>
  </si>
  <si>
    <t>Nová 793/41</t>
  </si>
  <si>
    <t>C19</t>
  </si>
  <si>
    <t>Spišská katolícka charita</t>
  </si>
  <si>
    <t>Spojená škola sv. Maximiliána Mária Kolbeho</t>
  </si>
  <si>
    <t>Gaštanová 11</t>
  </si>
  <si>
    <t>S1115</t>
  </si>
  <si>
    <t>Jakub Mizák</t>
  </si>
  <si>
    <t>Osloboditeľov 1428</t>
  </si>
  <si>
    <t>S782</t>
  </si>
  <si>
    <t>Obecné združenie občanov telesnej kultúry, školstva, zdravia a ochrany ŽP Kechnec</t>
  </si>
  <si>
    <t>Kechnec 13/13</t>
  </si>
  <si>
    <t>Kechnec</t>
  </si>
  <si>
    <t>S1055</t>
  </si>
  <si>
    <t>Spoločnosť priateľov slobodnej výchovy a vzdelávania - "Krídla"</t>
  </si>
  <si>
    <t>S1075</t>
  </si>
  <si>
    <t>PaedDr. Martin Farbár</t>
  </si>
  <si>
    <t>29. augusta 2340/38A</t>
  </si>
  <si>
    <t>S407</t>
  </si>
  <si>
    <t>MUDr. Mária Dufincová</t>
  </si>
  <si>
    <t>Súkromná hotelová akadémia - Dufincova</t>
  </si>
  <si>
    <t>S863</t>
  </si>
  <si>
    <t>Mgr. Adriana Pištejová</t>
  </si>
  <si>
    <t>Školská 301/16</t>
  </si>
  <si>
    <t>Ulica Československej arm</t>
  </si>
  <si>
    <t>Solivarská 49</t>
  </si>
  <si>
    <t>S866</t>
  </si>
  <si>
    <t>HRDLIČKA, občianske združenie</t>
  </si>
  <si>
    <t>Súkromná základná škola pre žiakov s autizmom HRDLIČKA</t>
  </si>
  <si>
    <t>Exnárova 10</t>
  </si>
  <si>
    <t>S867</t>
  </si>
  <si>
    <t>World Communication Center s.r.o.</t>
  </si>
  <si>
    <t>S816</t>
  </si>
  <si>
    <t>Mgr. Silvia Kubovčíková</t>
  </si>
  <si>
    <t>Odorín 266</t>
  </si>
  <si>
    <t>Odorín</t>
  </si>
  <si>
    <t>O521183</t>
  </si>
  <si>
    <t>Obec Bidovce</t>
  </si>
  <si>
    <t>Bidovce 209</t>
  </si>
  <si>
    <t>Bidovce</t>
  </si>
  <si>
    <t>O528331</t>
  </si>
  <si>
    <t>Obec Drahňov</t>
  </si>
  <si>
    <t>Drahňov</t>
  </si>
  <si>
    <t>O521582</t>
  </si>
  <si>
    <t>Obec Košická Polianka</t>
  </si>
  <si>
    <t>Košická Polianka 148</t>
  </si>
  <si>
    <t>Košická Polianka</t>
  </si>
  <si>
    <t>O521931</t>
  </si>
  <si>
    <t>Obec Rozhanovce</t>
  </si>
  <si>
    <t>SNP 121</t>
  </si>
  <si>
    <t>Rozhanovce</t>
  </si>
  <si>
    <t>Cirkevná základná škola s materskou školou sv. Juraja</t>
  </si>
  <si>
    <t>Gorkého 55</t>
  </si>
  <si>
    <t>Masarykova 19/A</t>
  </si>
  <si>
    <t>C26</t>
  </si>
  <si>
    <t>Cirkevný zbor Evanjelickej cirkvi a. v. na Slovensku Rožňava</t>
  </si>
  <si>
    <t>Evanjelická cirkevná základná škola</t>
  </si>
  <si>
    <t>Zeleného stromu 14</t>
  </si>
  <si>
    <t>S961</t>
  </si>
  <si>
    <t>OZ Škola po novom</t>
  </si>
  <si>
    <t>Petzvalova 4</t>
  </si>
  <si>
    <t>O528641</t>
  </si>
  <si>
    <t>Obec Plechotice</t>
  </si>
  <si>
    <t>Hlavná 162/73</t>
  </si>
  <si>
    <t>Plechotice</t>
  </si>
  <si>
    <t>F. Rákócziho 432/28</t>
  </si>
  <si>
    <t>S835</t>
  </si>
  <si>
    <t>Ing. Veronika Ondová</t>
  </si>
  <si>
    <t>Klokočov 90</t>
  </si>
  <si>
    <t>O522759</t>
  </si>
  <si>
    <t>Obec Malčice</t>
  </si>
  <si>
    <t>Hlavná 175</t>
  </si>
  <si>
    <t>Katolícka základná škola  s materskou školou sv. Jána Nepomuckého</t>
  </si>
  <si>
    <t>Kósu  Schoppera 22</t>
  </si>
  <si>
    <t>S1007</t>
  </si>
  <si>
    <t>Ťahanovská záhrada</t>
  </si>
  <si>
    <t>Súkromná základná škola slobodného demokratického vzdelávania</t>
  </si>
  <si>
    <t>SNP 607</t>
  </si>
  <si>
    <t>Rovníková 11</t>
  </si>
  <si>
    <t>C36</t>
  </si>
  <si>
    <t>Reformovaná kresťanská cirkev na Slovensku, Cirkevný zbor Rožňava</t>
  </si>
  <si>
    <t>Ulica kozmonautov 1791/2</t>
  </si>
  <si>
    <t>O514748</t>
  </si>
  <si>
    <t>Obec Gemerská Panica</t>
  </si>
  <si>
    <t>Gemerská Panica 258</t>
  </si>
  <si>
    <t>Gemerská Panica</t>
  </si>
  <si>
    <t>O521141</t>
  </si>
  <si>
    <t>Obec Bačkovík</t>
  </si>
  <si>
    <t>Bačkovík 63</t>
  </si>
  <si>
    <t>Bačkovík</t>
  </si>
  <si>
    <t>O521213</t>
  </si>
  <si>
    <t>Obec Boliarov</t>
  </si>
  <si>
    <t>Boliarov 50</t>
  </si>
  <si>
    <t>Boliarov</t>
  </si>
  <si>
    <t>O521281</t>
  </si>
  <si>
    <t>Čakanovce 80</t>
  </si>
  <si>
    <t>O521272</t>
  </si>
  <si>
    <t>Obec Cestice</t>
  </si>
  <si>
    <t>Cestice 70</t>
  </si>
  <si>
    <t>Cestice</t>
  </si>
  <si>
    <t>O521477</t>
  </si>
  <si>
    <t>Obec Chrastné</t>
  </si>
  <si>
    <t>Chrastné 30</t>
  </si>
  <si>
    <t>Chrastné</t>
  </si>
  <si>
    <t>O521418</t>
  </si>
  <si>
    <t>Obec Herľany</t>
  </si>
  <si>
    <t>Herľany 37</t>
  </si>
  <si>
    <t>Herľany</t>
  </si>
  <si>
    <t>O559865</t>
  </si>
  <si>
    <t>Obec Sokoľany</t>
  </si>
  <si>
    <t>Sokoľany 147</t>
  </si>
  <si>
    <t>Sokoľany</t>
  </si>
  <si>
    <t>O521485</t>
  </si>
  <si>
    <t>Obec Janík</t>
  </si>
  <si>
    <t>Janík 28</t>
  </si>
  <si>
    <t>Janík</t>
  </si>
  <si>
    <t>O521558</t>
  </si>
  <si>
    <t>Obec Kokšov - Bakša</t>
  </si>
  <si>
    <t>Kokšov-Bakša 20</t>
  </si>
  <si>
    <t>Kokšov-Bakša</t>
  </si>
  <si>
    <t>O521591</t>
  </si>
  <si>
    <t>Obec Košické Oľšany</t>
  </si>
  <si>
    <t>Košické Oľšany 215</t>
  </si>
  <si>
    <t>Košické Oľšany</t>
  </si>
  <si>
    <t>O521612</t>
  </si>
  <si>
    <t>Obec Kráľovce</t>
  </si>
  <si>
    <t>Kráľovce 86</t>
  </si>
  <si>
    <t>Kráľovce</t>
  </si>
  <si>
    <t>O521680</t>
  </si>
  <si>
    <t>Obec Mokrance</t>
  </si>
  <si>
    <t>Mokrance 209</t>
  </si>
  <si>
    <t>Mokrance</t>
  </si>
  <si>
    <t>O521728</t>
  </si>
  <si>
    <t>Obec Nižná Kamenica</t>
  </si>
  <si>
    <t>Nižná Kamenica 60</t>
  </si>
  <si>
    <t>Nižná Kamenica</t>
  </si>
  <si>
    <t>O521736</t>
  </si>
  <si>
    <t>Obec Nižná Myšľa</t>
  </si>
  <si>
    <t>Hlavná 346</t>
  </si>
  <si>
    <t>Nižná Myšľa</t>
  </si>
  <si>
    <t>O521761</t>
  </si>
  <si>
    <t>Obec Nižný Lánec</t>
  </si>
  <si>
    <t>Nižný Lánec 54</t>
  </si>
  <si>
    <t>Nižný Lánec</t>
  </si>
  <si>
    <t>O521850</t>
  </si>
  <si>
    <t>Obec Paňovce</t>
  </si>
  <si>
    <t>Paňovce 96</t>
  </si>
  <si>
    <t>Paňovce</t>
  </si>
  <si>
    <t>O521868</t>
  </si>
  <si>
    <t>Obec Peder</t>
  </si>
  <si>
    <t>Peder 119</t>
  </si>
  <si>
    <t>Peder</t>
  </si>
  <si>
    <t>O521876</t>
  </si>
  <si>
    <t>Obec Perín - Chym</t>
  </si>
  <si>
    <t>Perín 145</t>
  </si>
  <si>
    <t>Perín-Chym</t>
  </si>
  <si>
    <t>O521965</t>
  </si>
  <si>
    <t>Obec Sady nad Torysou</t>
  </si>
  <si>
    <t>Zdoba 162</t>
  </si>
  <si>
    <t>Sady nad Torysou</t>
  </si>
  <si>
    <t>O521981</t>
  </si>
  <si>
    <t>Obec Skároš</t>
  </si>
  <si>
    <t>Školská 251</t>
  </si>
  <si>
    <t>Skároš</t>
  </si>
  <si>
    <t>O522074</t>
  </si>
  <si>
    <t>Obec Štós</t>
  </si>
  <si>
    <t>Štós 35</t>
  </si>
  <si>
    <t>Štós</t>
  </si>
  <si>
    <t>O522040</t>
  </si>
  <si>
    <t>Obec Svinica</t>
  </si>
  <si>
    <t>Svinica 187</t>
  </si>
  <si>
    <t>Svinica</t>
  </si>
  <si>
    <t>O522163</t>
  </si>
  <si>
    <t>Obec Vtáčkovce</t>
  </si>
  <si>
    <t>Vtáčkovce 1</t>
  </si>
  <si>
    <t>O522481</t>
  </si>
  <si>
    <t>Horovce 181</t>
  </si>
  <si>
    <t>O522511</t>
  </si>
  <si>
    <t>Obec Iňačovce</t>
  </si>
  <si>
    <t>Iňačovce 33</t>
  </si>
  <si>
    <t>Iňačovce</t>
  </si>
  <si>
    <t>O522708</t>
  </si>
  <si>
    <t>Obec Laškovce</t>
  </si>
  <si>
    <t>Laškovce 38</t>
  </si>
  <si>
    <t>Laškovce</t>
  </si>
  <si>
    <t>O522694</t>
  </si>
  <si>
    <t>Obec Lastomír</t>
  </si>
  <si>
    <t>Lastomír 144</t>
  </si>
  <si>
    <t>Lastomír</t>
  </si>
  <si>
    <t>O522716</t>
  </si>
  <si>
    <t>Obec Lekárovce</t>
  </si>
  <si>
    <t>Lekárovce 305</t>
  </si>
  <si>
    <t>Lekárovce</t>
  </si>
  <si>
    <t>O522783</t>
  </si>
  <si>
    <t>Obec Markovce</t>
  </si>
  <si>
    <t>Markovce 31</t>
  </si>
  <si>
    <t>Markovce</t>
  </si>
  <si>
    <t>O522902</t>
  </si>
  <si>
    <t>Obec Petrovce nad Laborcom</t>
  </si>
  <si>
    <t>Petrovce nad Laborcom 100</t>
  </si>
  <si>
    <t>Petrovce nad Laborcom</t>
  </si>
  <si>
    <t>O522961</t>
  </si>
  <si>
    <t>Obec Pozdišovce</t>
  </si>
  <si>
    <t>J. Záborského 7</t>
  </si>
  <si>
    <t>Pozdišovce</t>
  </si>
  <si>
    <t>O523151</t>
  </si>
  <si>
    <t>Obec Šamudovce</t>
  </si>
  <si>
    <t>Šamudovce 23</t>
  </si>
  <si>
    <t>Šamudovce</t>
  </si>
  <si>
    <t>O523097</t>
  </si>
  <si>
    <t>Obec Staré</t>
  </si>
  <si>
    <t>Staré 283</t>
  </si>
  <si>
    <t>Staré</t>
  </si>
  <si>
    <t>O523232</t>
  </si>
  <si>
    <t>Obec Veľké Revištia</t>
  </si>
  <si>
    <t>Veľké Revištia 24</t>
  </si>
  <si>
    <t>Veľké Revištia</t>
  </si>
  <si>
    <t>O523283</t>
  </si>
  <si>
    <t>Obec Vrbnica</t>
  </si>
  <si>
    <t>Vrbnica 20</t>
  </si>
  <si>
    <t>Vrbnica</t>
  </si>
  <si>
    <t>O523305</t>
  </si>
  <si>
    <t>Obec Vyšná Rybnica</t>
  </si>
  <si>
    <t>Vyšná Rybnica 138</t>
  </si>
  <si>
    <t>Vyšná Rybnica</t>
  </si>
  <si>
    <t>O523291</t>
  </si>
  <si>
    <t>Obec Vysoká nad Uhom</t>
  </si>
  <si>
    <t>Vysoká nad Uhom 314</t>
  </si>
  <si>
    <t>Vysoká nad Uhom</t>
  </si>
  <si>
    <t>O523330</t>
  </si>
  <si>
    <t>Obec Záhor</t>
  </si>
  <si>
    <t>Záhor 148</t>
  </si>
  <si>
    <t>Záhor</t>
  </si>
  <si>
    <t>O523364</t>
  </si>
  <si>
    <t>Obec Zemplínska Široká</t>
  </si>
  <si>
    <t>Zemplínska Široká 277</t>
  </si>
  <si>
    <t>Zemplínska Široká</t>
  </si>
  <si>
    <t>O525600</t>
  </si>
  <si>
    <t>Obec Čoltovo</t>
  </si>
  <si>
    <t>Základná škola  s  vyučovacím jazykom maďarským - Alapiskola</t>
  </si>
  <si>
    <t>Čoltovo 77</t>
  </si>
  <si>
    <t>Čoltovo</t>
  </si>
  <si>
    <t>O525626</t>
  </si>
  <si>
    <t>Obec Dlhá Ves</t>
  </si>
  <si>
    <t>Hlavná 110/116</t>
  </si>
  <si>
    <t>Dlhá Ves</t>
  </si>
  <si>
    <t>O525651</t>
  </si>
  <si>
    <t>Obec Gemerská Hôrka</t>
  </si>
  <si>
    <t>Gemerská Hôrka 92</t>
  </si>
  <si>
    <t>Gemerská Hôrka</t>
  </si>
  <si>
    <t>Gemerská Hôrka 268</t>
  </si>
  <si>
    <t>O525740</t>
  </si>
  <si>
    <t>Obec Hrhov</t>
  </si>
  <si>
    <t>Hrhov 46</t>
  </si>
  <si>
    <t>Hrhov</t>
  </si>
  <si>
    <t>O525863</t>
  </si>
  <si>
    <t>Obec Krásnohorská Dlhá Lúka</t>
  </si>
  <si>
    <t>Krásnohorská Dlhá Lúka 2</t>
  </si>
  <si>
    <t>Krásnohorská Dlhá Lúka</t>
  </si>
  <si>
    <t>O525952</t>
  </si>
  <si>
    <t>Obec Markuška</t>
  </si>
  <si>
    <t>Markuška 12</t>
  </si>
  <si>
    <t>Markuška</t>
  </si>
  <si>
    <t>O526053</t>
  </si>
  <si>
    <t>Obec Ochtiná</t>
  </si>
  <si>
    <t>Ochtiná 50</t>
  </si>
  <si>
    <t>Ochtiná</t>
  </si>
  <si>
    <t>O526185</t>
  </si>
  <si>
    <t>Obec Roštár</t>
  </si>
  <si>
    <t>Roštár 83</t>
  </si>
  <si>
    <t>Roštár</t>
  </si>
  <si>
    <t>O526223</t>
  </si>
  <si>
    <t>Obec Silica</t>
  </si>
  <si>
    <t>Silica 44 - Szilice 44</t>
  </si>
  <si>
    <t>Silica</t>
  </si>
  <si>
    <t>O543152</t>
  </si>
  <si>
    <t>Obec Chrasť nad Hornádom</t>
  </si>
  <si>
    <t>Chrasť nad Hornádom 44</t>
  </si>
  <si>
    <t>Chrasť nad Hornádom</t>
  </si>
  <si>
    <t>O543161</t>
  </si>
  <si>
    <t>Obec Iliašovce</t>
  </si>
  <si>
    <t>Iliašovce 29</t>
  </si>
  <si>
    <t>Iliašovce</t>
  </si>
  <si>
    <t>O543195</t>
  </si>
  <si>
    <t>Obec Jamník</t>
  </si>
  <si>
    <t>Jamník 184</t>
  </si>
  <si>
    <t>O543349</t>
  </si>
  <si>
    <t>Obec Matejovce nad Hornádom</t>
  </si>
  <si>
    <t>Matejovce nad Hornádom 97</t>
  </si>
  <si>
    <t>Matejovce nad Hornádom</t>
  </si>
  <si>
    <t>O543403</t>
  </si>
  <si>
    <t>Obec Odorín</t>
  </si>
  <si>
    <t>Odorín 65</t>
  </si>
  <si>
    <t>O543713</t>
  </si>
  <si>
    <t>Obec Vítkovce</t>
  </si>
  <si>
    <t>Vítkovce 53</t>
  </si>
  <si>
    <t>Vítkovce</t>
  </si>
  <si>
    <t>O526631</t>
  </si>
  <si>
    <t>Obec Závadka</t>
  </si>
  <si>
    <t>Závadka 195</t>
  </si>
  <si>
    <t>Závadka</t>
  </si>
  <si>
    <t>O528102</t>
  </si>
  <si>
    <t>Obec Bačka</t>
  </si>
  <si>
    <t>Školská 67</t>
  </si>
  <si>
    <t>Bačka</t>
  </si>
  <si>
    <t>O528111</t>
  </si>
  <si>
    <t>Obec Bačkov</t>
  </si>
  <si>
    <t>Lesná 55</t>
  </si>
  <si>
    <t>O528188</t>
  </si>
  <si>
    <t>Obec Boťany</t>
  </si>
  <si>
    <t>Hlavná 141</t>
  </si>
  <si>
    <t>Boťany</t>
  </si>
  <si>
    <t>O528218</t>
  </si>
  <si>
    <t>Obec Brezina</t>
  </si>
  <si>
    <t>Brezová 138/21</t>
  </si>
  <si>
    <t>Brezina</t>
  </si>
  <si>
    <t>O528242</t>
  </si>
  <si>
    <t>Obec Čeľovce</t>
  </si>
  <si>
    <t>Čeľovce</t>
  </si>
  <si>
    <t>O528277</t>
  </si>
  <si>
    <t>Obec Čičarovce</t>
  </si>
  <si>
    <t>Čičarovce 109</t>
  </si>
  <si>
    <t>Čičarovce</t>
  </si>
  <si>
    <t>O528404</t>
  </si>
  <si>
    <t>Obec Kapušianske Kľačany</t>
  </si>
  <si>
    <t>Hlavná 36</t>
  </si>
  <si>
    <t>Kapušianske Kľačany</t>
  </si>
  <si>
    <t>O528421</t>
  </si>
  <si>
    <t>Obec Kazimír</t>
  </si>
  <si>
    <t>Hlavná 105/93</t>
  </si>
  <si>
    <t>Kazimír</t>
  </si>
  <si>
    <t>O528463</t>
  </si>
  <si>
    <t>Obec Krišovská Liesková</t>
  </si>
  <si>
    <t>Krížany 36</t>
  </si>
  <si>
    <t>Krišovská Liesková</t>
  </si>
  <si>
    <t>O528498</t>
  </si>
  <si>
    <t>Obec Ladmovce</t>
  </si>
  <si>
    <t>Kostolná 112/15</t>
  </si>
  <si>
    <t>Ladmovce</t>
  </si>
  <si>
    <t>O528501</t>
  </si>
  <si>
    <t>Obec Lastovce</t>
  </si>
  <si>
    <t>Školská 242</t>
  </si>
  <si>
    <t>Lastovce</t>
  </si>
  <si>
    <t>O528552</t>
  </si>
  <si>
    <t>Obec Malý Horeš</t>
  </si>
  <si>
    <t>Alberta S. Molnára 11/2</t>
  </si>
  <si>
    <t>Malý Horeš</t>
  </si>
  <si>
    <t>O528650</t>
  </si>
  <si>
    <t>Obec Svätuše</t>
  </si>
  <si>
    <t>Školská 220</t>
  </si>
  <si>
    <t>Svätuše</t>
  </si>
  <si>
    <t>O528684</t>
  </si>
  <si>
    <t>Obec Pribeník</t>
  </si>
  <si>
    <t>Základná škola s vyučovacím jazykom maďarským- Alapiskola</t>
  </si>
  <si>
    <t>Ul. Hlavná 233</t>
  </si>
  <si>
    <t>O543730</t>
  </si>
  <si>
    <t>Obec Sirník</t>
  </si>
  <si>
    <t>Hlavná 7</t>
  </si>
  <si>
    <t>Sirník</t>
  </si>
  <si>
    <t>O543748</t>
  </si>
  <si>
    <t>Obec Slivník</t>
  </si>
  <si>
    <t>Parádna 202</t>
  </si>
  <si>
    <t>Slivník</t>
  </si>
  <si>
    <t>O543756</t>
  </si>
  <si>
    <t>Obec Slovenské Nové Mesto</t>
  </si>
  <si>
    <t>Školská 200/19</t>
  </si>
  <si>
    <t>Slovenské Nové Mesto</t>
  </si>
  <si>
    <t>O543845</t>
  </si>
  <si>
    <t>Obec Veľaty</t>
  </si>
  <si>
    <t>Staničná ulica 5/131</t>
  </si>
  <si>
    <t>Veľaty</t>
  </si>
  <si>
    <t>O543918</t>
  </si>
  <si>
    <t>Obec Veľký Kamenec</t>
  </si>
  <si>
    <t>Hlavná 315</t>
  </si>
  <si>
    <t>Veľký Kamenec</t>
  </si>
  <si>
    <t>O544001</t>
  </si>
  <si>
    <t>Obec Zemplínska Nová Ves</t>
  </si>
  <si>
    <t>Úpor 9</t>
  </si>
  <si>
    <t>Zemplínska Nová Ves</t>
  </si>
  <si>
    <t>O544035</t>
  </si>
  <si>
    <t>Obec Zemplínske Jastrabie</t>
  </si>
  <si>
    <t>Hlavná 28</t>
  </si>
  <si>
    <t>Zemplínske Jastrabie</t>
  </si>
  <si>
    <t>O514578</t>
  </si>
  <si>
    <t>Obec Bretka</t>
  </si>
  <si>
    <t>Bretka 56 -Beretke 56</t>
  </si>
  <si>
    <t>Bretka</t>
  </si>
  <si>
    <t>O582514</t>
  </si>
  <si>
    <t>Obec Kostoľany nad Hornádom</t>
  </si>
  <si>
    <t>M. Kočanovej 2</t>
  </si>
  <si>
    <t>Kostoľany nad Hornádom</t>
  </si>
  <si>
    <t>S204</t>
  </si>
  <si>
    <t>Filia nezisková organizácia</t>
  </si>
  <si>
    <t>Súkromné centrum voľného času Filia</t>
  </si>
  <si>
    <t>Trieda SNP 3</t>
  </si>
  <si>
    <t>S554</t>
  </si>
  <si>
    <t>DOMKA - Združenie saleziánskej mládeže</t>
  </si>
  <si>
    <t>Tri hôrky 17</t>
  </si>
  <si>
    <t>O522431</t>
  </si>
  <si>
    <t>Obec Hatalov</t>
  </si>
  <si>
    <t>Hatalov 183</t>
  </si>
  <si>
    <t>Hatalov</t>
  </si>
  <si>
    <t>S880</t>
  </si>
  <si>
    <t>Občianske združenie  "SPLASH INTERNATIONAL"</t>
  </si>
  <si>
    <t>Súkromná základná škola Splash International</t>
  </si>
  <si>
    <t>Súkromná praktická škola pre žiakov s autizmom HRDLIČKA</t>
  </si>
  <si>
    <t>CELKOM</t>
  </si>
  <si>
    <t>SFRŠ MŠVVaM SR</t>
  </si>
  <si>
    <t>VZDELÁVACIE POUKAZY -  ROK 2024</t>
  </si>
  <si>
    <t>Celkový súčet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</si>
</sst>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  <font>
      <b/>
      <i/>
      <sz val="6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theme="2" tint="-9.9978637043366805E-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center" vertical="center" textRotation="90" wrapText="1"/>
    </xf>
    <xf numFmtId="0" fontId="5" fillId="2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textRotation="90" wrapText="1"/>
    </xf>
    <xf numFmtId="0" fontId="6" fillId="4" borderId="5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3" fontId="5" fillId="6" borderId="1" xfId="0" applyNumberFormat="1" applyFont="1" applyFill="1" applyBorder="1" applyAlignment="1">
      <alignment horizontal="center" vertical="center" textRotation="90" wrapText="1"/>
    </xf>
    <xf numFmtId="3" fontId="5" fillId="6" borderId="6" xfId="0" applyNumberFormat="1" applyFont="1" applyFill="1" applyBorder="1" applyAlignment="1">
      <alignment horizontal="center" vertical="center" textRotation="90" wrapText="1"/>
    </xf>
    <xf numFmtId="3" fontId="5" fillId="7" borderId="5" xfId="0" applyNumberFormat="1" applyFont="1" applyFill="1" applyBorder="1" applyAlignment="1">
      <alignment horizontal="center" vertical="center" textRotation="90" wrapText="1"/>
    </xf>
    <xf numFmtId="3" fontId="5" fillId="8" borderId="4" xfId="0" applyNumberFormat="1" applyFont="1" applyFill="1" applyBorder="1" applyAlignment="1">
      <alignment horizontal="center" vertical="center" textRotation="90" wrapText="1"/>
    </xf>
    <xf numFmtId="3" fontId="5" fillId="7" borderId="7" xfId="0" applyNumberFormat="1" applyFont="1" applyFill="1" applyBorder="1" applyAlignment="1">
      <alignment horizontal="center" vertical="center" textRotation="90" wrapText="1"/>
    </xf>
    <xf numFmtId="0" fontId="5" fillId="9" borderId="8" xfId="0" applyFont="1" applyFill="1" applyBorder="1" applyAlignment="1">
      <alignment horizontal="center" vertical="center" textRotation="90" wrapText="1"/>
    </xf>
    <xf numFmtId="0" fontId="5" fillId="9" borderId="9" xfId="0" applyFont="1" applyFill="1" applyBorder="1" applyAlignment="1">
      <alignment horizontal="center" vertical="center" textRotation="90" wrapText="1"/>
    </xf>
    <xf numFmtId="3" fontId="5" fillId="7" borderId="10" xfId="0" applyNumberFormat="1" applyFont="1" applyFill="1" applyBorder="1" applyAlignment="1">
      <alignment horizontal="center" vertical="center" textRotation="90" wrapText="1"/>
    </xf>
    <xf numFmtId="0" fontId="5" fillId="0" borderId="11" xfId="0" applyFont="1" applyFill="1" applyBorder="1" applyAlignment="1">
      <alignment horizontal="center" vertical="center" textRotation="90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3" fontId="7" fillId="10" borderId="15" xfId="0" applyNumberFormat="1" applyFont="1" applyFill="1" applyBorder="1" applyAlignment="1">
      <alignment horizontal="center" vertical="center" wrapText="1"/>
    </xf>
    <xf numFmtId="3" fontId="8" fillId="10" borderId="16" xfId="0" applyNumberFormat="1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  <xf numFmtId="3" fontId="8" fillId="10" borderId="18" xfId="0" applyNumberFormat="1" applyFont="1" applyFill="1" applyBorder="1" applyAlignment="1">
      <alignment horizontal="center" vertical="center" wrapText="1"/>
    </xf>
    <xf numFmtId="3" fontId="8" fillId="10" borderId="15" xfId="0" applyNumberFormat="1" applyFont="1" applyFill="1" applyBorder="1" applyAlignment="1">
      <alignment horizontal="center" vertical="center" wrapText="1"/>
    </xf>
    <xf numFmtId="3" fontId="8" fillId="10" borderId="19" xfId="0" applyNumberFormat="1" applyFont="1" applyFill="1" applyBorder="1" applyAlignment="1">
      <alignment horizontal="center" vertical="center" wrapText="1"/>
    </xf>
    <xf numFmtId="3" fontId="8" fillId="10" borderId="17" xfId="0" applyNumberFormat="1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20" xfId="0" applyFont="1" applyFill="1" applyBorder="1" applyAlignment="1">
      <alignment horizontal="left" vertical="center" wrapText="1"/>
    </xf>
    <xf numFmtId="3" fontId="9" fillId="0" borderId="24" xfId="0" applyNumberFormat="1" applyFont="1" applyFill="1" applyBorder="1" applyAlignment="1">
      <alignment vertical="center"/>
    </xf>
    <xf numFmtId="3" fontId="11" fillId="0" borderId="25" xfId="0" applyNumberFormat="1" applyFont="1" applyFill="1" applyBorder="1" applyAlignment="1">
      <alignment vertical="center"/>
    </xf>
    <xf numFmtId="3" fontId="11" fillId="0" borderId="23" xfId="0" applyNumberFormat="1" applyFont="1" applyFill="1" applyBorder="1" applyAlignment="1">
      <alignment vertical="center"/>
    </xf>
    <xf numFmtId="0" fontId="9" fillId="0" borderId="22" xfId="0" applyFont="1" applyFill="1" applyBorder="1" applyAlignment="1">
      <alignment horizontal="left" vertical="center" wrapText="1"/>
    </xf>
    <xf numFmtId="3" fontId="11" fillId="0" borderId="22" xfId="0" applyNumberFormat="1" applyFont="1" applyFill="1" applyBorder="1" applyAlignment="1">
      <alignment vertical="center"/>
    </xf>
    <xf numFmtId="0" fontId="12" fillId="0" borderId="24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0" fontId="9" fillId="0" borderId="27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left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27" xfId="0" applyFont="1" applyFill="1" applyBorder="1" applyAlignment="1">
      <alignment horizontal="left" vertical="center" wrapText="1"/>
    </xf>
    <xf numFmtId="3" fontId="9" fillId="0" borderId="31" xfId="0" applyNumberFormat="1" applyFont="1" applyFill="1" applyBorder="1" applyAlignment="1">
      <alignment vertical="center"/>
    </xf>
    <xf numFmtId="3" fontId="11" fillId="0" borderId="32" xfId="0" applyNumberFormat="1" applyFont="1" applyFill="1" applyBorder="1" applyAlignment="1">
      <alignment vertical="center"/>
    </xf>
    <xf numFmtId="3" fontId="11" fillId="0" borderId="30" xfId="0" applyNumberFormat="1" applyFont="1" applyFill="1" applyBorder="1" applyAlignment="1">
      <alignment vertical="center"/>
    </xf>
    <xf numFmtId="0" fontId="13" fillId="0" borderId="31" xfId="0" applyFont="1" applyBorder="1" applyAlignment="1">
      <alignment vertical="center"/>
    </xf>
    <xf numFmtId="0" fontId="13" fillId="0" borderId="32" xfId="0" applyFont="1" applyBorder="1" applyAlignment="1">
      <alignment vertical="center"/>
    </xf>
    <xf numFmtId="3" fontId="12" fillId="0" borderId="29" xfId="0" applyNumberFormat="1" applyFont="1" applyBorder="1" applyAlignment="1">
      <alignment horizontal="right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vertical="center"/>
    </xf>
    <xf numFmtId="0" fontId="13" fillId="0" borderId="32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3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3" fillId="0" borderId="30" xfId="0" applyFont="1" applyFill="1" applyBorder="1" applyAlignment="1">
      <alignment vertical="center"/>
    </xf>
    <xf numFmtId="0" fontId="11" fillId="11" borderId="27" xfId="0" applyFont="1" applyFill="1" applyBorder="1" applyAlignment="1">
      <alignment horizontal="center" vertical="center" wrapText="1"/>
    </xf>
    <xf numFmtId="0" fontId="11" fillId="11" borderId="27" xfId="0" applyFont="1" applyFill="1" applyBorder="1" applyAlignment="1">
      <alignment horizontal="center" vertical="center"/>
    </xf>
    <xf numFmtId="0" fontId="11" fillId="11" borderId="33" xfId="0" applyFont="1" applyFill="1" applyBorder="1" applyAlignment="1">
      <alignment horizontal="center" vertical="center" wrapText="1"/>
    </xf>
    <xf numFmtId="0" fontId="11" fillId="11" borderId="34" xfId="0" applyFont="1" applyFill="1" applyBorder="1" applyAlignment="1">
      <alignment horizontal="left" vertical="center" wrapText="1"/>
    </xf>
    <xf numFmtId="0" fontId="11" fillId="11" borderId="35" xfId="0" applyFont="1" applyFill="1" applyBorder="1" applyAlignment="1">
      <alignment horizontal="left" vertical="center" wrapText="1"/>
    </xf>
    <xf numFmtId="0" fontId="11" fillId="11" borderId="36" xfId="0" applyFont="1" applyFill="1" applyBorder="1" applyAlignment="1">
      <alignment horizontal="left" vertical="center" wrapText="1"/>
    </xf>
    <xf numFmtId="0" fontId="11" fillId="11" borderId="37" xfId="0" applyFont="1" applyFill="1" applyBorder="1" applyAlignment="1">
      <alignment horizontal="left" vertical="center" wrapText="1"/>
    </xf>
    <xf numFmtId="0" fontId="11" fillId="11" borderId="33" xfId="0" applyFont="1" applyFill="1" applyBorder="1" applyAlignment="1">
      <alignment horizontal="left" vertical="center" wrapText="1"/>
    </xf>
    <xf numFmtId="3" fontId="11" fillId="11" borderId="31" xfId="0" applyNumberFormat="1" applyFont="1" applyFill="1" applyBorder="1" applyAlignment="1">
      <alignment vertical="center"/>
    </xf>
    <xf numFmtId="3" fontId="11" fillId="11" borderId="32" xfId="0" applyNumberFormat="1" applyFont="1" applyFill="1" applyBorder="1" applyAlignment="1">
      <alignment vertical="center"/>
    </xf>
    <xf numFmtId="3" fontId="11" fillId="11" borderId="30" xfId="0" applyNumberFormat="1" applyFont="1" applyFill="1" applyBorder="1" applyAlignment="1">
      <alignment vertical="center"/>
    </xf>
    <xf numFmtId="3" fontId="11" fillId="11" borderId="29" xfId="0" applyNumberFormat="1" applyFont="1" applyFill="1" applyBorder="1" applyAlignment="1">
      <alignment vertical="center"/>
    </xf>
    <xf numFmtId="3" fontId="11" fillId="0" borderId="29" xfId="0" applyNumberFormat="1" applyFont="1" applyFill="1" applyBorder="1" applyAlignment="1">
      <alignment vertical="center"/>
    </xf>
    <xf numFmtId="0" fontId="0" fillId="12" borderId="0" xfId="0" applyFill="1" applyAlignment="1">
      <alignment vertical="center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13" borderId="0" xfId="0" applyFill="1" applyAlignment="1">
      <alignment vertical="center"/>
    </xf>
    <xf numFmtId="0" fontId="0" fillId="13" borderId="0" xfId="0" applyFill="1"/>
    <xf numFmtId="0" fontId="0" fillId="8" borderId="0" xfId="0" applyFill="1" applyAlignment="1">
      <alignment vertical="center"/>
    </xf>
    <xf numFmtId="0" fontId="9" fillId="0" borderId="28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1" fillId="11" borderId="35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vertical="center"/>
    </xf>
    <xf numFmtId="0" fontId="9" fillId="0" borderId="32" xfId="0" applyFont="1" applyBorder="1" applyAlignment="1">
      <alignment vertical="center"/>
    </xf>
    <xf numFmtId="0" fontId="15" fillId="0" borderId="0" xfId="0" applyFont="1"/>
    <xf numFmtId="3" fontId="12" fillId="0" borderId="29" xfId="0" applyNumberFormat="1" applyFont="1" applyFill="1" applyBorder="1" applyAlignment="1">
      <alignment horizontal="right" vertical="center"/>
    </xf>
    <xf numFmtId="0" fontId="0" fillId="14" borderId="0" xfId="0" applyFill="1" applyAlignment="1">
      <alignment vertical="center"/>
    </xf>
    <xf numFmtId="3" fontId="16" fillId="0" borderId="31" xfId="0" applyNumberFormat="1" applyFont="1" applyFill="1" applyBorder="1" applyAlignment="1">
      <alignment vertical="center"/>
    </xf>
    <xf numFmtId="3" fontId="16" fillId="0" borderId="32" xfId="0" applyNumberFormat="1" applyFont="1" applyFill="1" applyBorder="1" applyAlignment="1">
      <alignment vertical="center"/>
    </xf>
    <xf numFmtId="3" fontId="16" fillId="0" borderId="30" xfId="0" applyNumberFormat="1" applyFont="1" applyFill="1" applyBorder="1" applyAlignment="1">
      <alignment vertical="center"/>
    </xf>
    <xf numFmtId="3" fontId="16" fillId="0" borderId="29" xfId="0" applyNumberFormat="1" applyFont="1" applyFill="1" applyBorder="1" applyAlignment="1">
      <alignment vertical="center"/>
    </xf>
    <xf numFmtId="3" fontId="11" fillId="0" borderId="31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1" fillId="11" borderId="40" xfId="0" applyFont="1" applyFill="1" applyBorder="1" applyAlignment="1">
      <alignment horizontal="center" vertical="center"/>
    </xf>
    <xf numFmtId="0" fontId="11" fillId="11" borderId="41" xfId="0" applyFont="1" applyFill="1" applyBorder="1" applyAlignment="1">
      <alignment horizontal="center" vertical="center"/>
    </xf>
    <xf numFmtId="0" fontId="11" fillId="11" borderId="41" xfId="0" applyFont="1" applyFill="1" applyBorder="1" applyAlignment="1">
      <alignment horizontal="left" vertical="center" wrapText="1"/>
    </xf>
    <xf numFmtId="0" fontId="11" fillId="11" borderId="42" xfId="0" applyFont="1" applyFill="1" applyBorder="1" applyAlignment="1">
      <alignment horizontal="left" vertical="center" wrapText="1"/>
    </xf>
    <xf numFmtId="0" fontId="12" fillId="15" borderId="43" xfId="0" applyFont="1" applyFill="1" applyBorder="1" applyAlignment="1">
      <alignment horizontal="center" vertical="center"/>
    </xf>
    <xf numFmtId="0" fontId="12" fillId="15" borderId="44" xfId="0" applyFont="1" applyFill="1" applyBorder="1" applyAlignment="1">
      <alignment horizontal="center" vertical="center"/>
    </xf>
    <xf numFmtId="0" fontId="11" fillId="11" borderId="45" xfId="0" applyFont="1" applyFill="1" applyBorder="1" applyAlignment="1">
      <alignment horizontal="left" vertical="center" wrapText="1"/>
    </xf>
    <xf numFmtId="0" fontId="11" fillId="11" borderId="41" xfId="0" applyFont="1" applyFill="1" applyBorder="1" applyAlignment="1">
      <alignment horizontal="left" vertical="center"/>
    </xf>
    <xf numFmtId="0" fontId="11" fillId="11" borderId="42" xfId="0" applyFont="1" applyFill="1" applyBorder="1" applyAlignment="1">
      <alignment horizontal="left" vertical="center"/>
    </xf>
    <xf numFmtId="3" fontId="11" fillId="11" borderId="46" xfId="0" applyNumberFormat="1" applyFont="1" applyFill="1" applyBorder="1" applyAlignment="1">
      <alignment vertical="center"/>
    </xf>
    <xf numFmtId="3" fontId="11" fillId="11" borderId="47" xfId="0" applyNumberFormat="1" applyFont="1" applyFill="1" applyBorder="1" applyAlignment="1">
      <alignment vertical="center"/>
    </xf>
    <xf numFmtId="3" fontId="11" fillId="11" borderId="48" xfId="0" applyNumberFormat="1" applyFont="1" applyFill="1" applyBorder="1" applyAlignment="1">
      <alignment vertical="center"/>
    </xf>
    <xf numFmtId="3" fontId="11" fillId="11" borderId="49" xfId="0" applyNumberFormat="1" applyFont="1" applyFill="1" applyBorder="1" applyAlignment="1">
      <alignment vertical="center"/>
    </xf>
    <xf numFmtId="3" fontId="11" fillId="11" borderId="50" xfId="0" applyNumberFormat="1" applyFont="1" applyFill="1" applyBorder="1" applyAlignment="1">
      <alignment vertical="center"/>
    </xf>
    <xf numFmtId="3" fontId="11" fillId="11" borderId="51" xfId="0" applyNumberFormat="1" applyFont="1" applyFill="1" applyBorder="1" applyAlignment="1">
      <alignment vertical="center"/>
    </xf>
    <xf numFmtId="3" fontId="11" fillId="11" borderId="52" xfId="0" applyNumberFormat="1" applyFont="1" applyFill="1" applyBorder="1" applyAlignment="1">
      <alignment vertical="center"/>
    </xf>
    <xf numFmtId="3" fontId="11" fillId="11" borderId="1" xfId="0" applyNumberFormat="1" applyFont="1" applyFill="1" applyBorder="1" applyAlignment="1">
      <alignment vertical="center"/>
    </xf>
    <xf numFmtId="3" fontId="11" fillId="11" borderId="2" xfId="0" applyNumberFormat="1" applyFont="1" applyFill="1" applyBorder="1" applyAlignment="1">
      <alignment vertical="center"/>
    </xf>
    <xf numFmtId="0" fontId="11" fillId="11" borderId="53" xfId="0" applyFont="1" applyFill="1" applyBorder="1" applyAlignment="1">
      <alignment horizontal="center" vertical="center"/>
    </xf>
    <xf numFmtId="0" fontId="11" fillId="11" borderId="53" xfId="0" applyFont="1" applyFill="1" applyBorder="1" applyAlignment="1">
      <alignment horizontal="left" vertical="center" wrapText="1"/>
    </xf>
    <xf numFmtId="0" fontId="11" fillId="11" borderId="54" xfId="0" applyFont="1" applyFill="1" applyBorder="1" applyAlignment="1">
      <alignment horizontal="left" vertical="center" wrapText="1"/>
    </xf>
    <xf numFmtId="0" fontId="12" fillId="15" borderId="55" xfId="0" applyFont="1" applyFill="1" applyBorder="1" applyAlignment="1">
      <alignment horizontal="center" vertical="center"/>
    </xf>
    <xf numFmtId="0" fontId="12" fillId="15" borderId="56" xfId="0" applyFont="1" applyFill="1" applyBorder="1" applyAlignment="1">
      <alignment horizontal="center" vertical="center"/>
    </xf>
    <xf numFmtId="0" fontId="11" fillId="11" borderId="57" xfId="0" applyFont="1" applyFill="1" applyBorder="1" applyAlignment="1">
      <alignment horizontal="left" vertical="center" wrapText="1"/>
    </xf>
    <xf numFmtId="0" fontId="11" fillId="11" borderId="53" xfId="0" applyFont="1" applyFill="1" applyBorder="1" applyAlignment="1">
      <alignment horizontal="left" vertical="center"/>
    </xf>
    <xf numFmtId="0" fontId="11" fillId="11" borderId="58" xfId="0" applyFont="1" applyFill="1" applyBorder="1" applyAlignment="1">
      <alignment horizontal="left" vertical="center"/>
    </xf>
    <xf numFmtId="3" fontId="11" fillId="11" borderId="6" xfId="0" applyNumberFormat="1" applyFont="1" applyFill="1" applyBorder="1" applyAlignment="1">
      <alignment vertical="center"/>
    </xf>
    <xf numFmtId="3" fontId="11" fillId="11" borderId="5" xfId="0" applyNumberFormat="1" applyFont="1" applyFill="1" applyBorder="1" applyAlignment="1">
      <alignment vertical="center"/>
    </xf>
    <xf numFmtId="3" fontId="11" fillId="11" borderId="4" xfId="0" applyNumberFormat="1" applyFont="1" applyFill="1" applyBorder="1" applyAlignment="1">
      <alignment vertical="center"/>
    </xf>
    <xf numFmtId="0" fontId="15" fillId="11" borderId="0" xfId="0" applyFont="1" applyFill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5" fillId="0" borderId="0" xfId="0" applyFont="1" applyFill="1" applyAlignment="1">
      <alignment vertical="center"/>
    </xf>
    <xf numFmtId="1" fontId="0" fillId="0" borderId="0" xfId="0" applyNumberFormat="1" applyAlignment="1">
      <alignment vertical="center"/>
    </xf>
    <xf numFmtId="3" fontId="0" fillId="0" borderId="0" xfId="0" applyNumberFormat="1"/>
    <xf numFmtId="0" fontId="0" fillId="0" borderId="0" xfId="0" applyBorder="1"/>
    <xf numFmtId="0" fontId="13" fillId="0" borderId="0" xfId="0" applyFont="1"/>
    <xf numFmtId="0" fontId="5" fillId="2" borderId="3" xfId="0" applyFont="1" applyFill="1" applyBorder="1" applyAlignment="1">
      <alignment horizontal="center" vertical="center" textRotation="90" wrapText="1"/>
    </xf>
    <xf numFmtId="0" fontId="5" fillId="9" borderId="59" xfId="0" applyFont="1" applyFill="1" applyBorder="1" applyAlignment="1">
      <alignment horizontal="center" vertical="center" textRotation="90" wrapText="1"/>
    </xf>
    <xf numFmtId="0" fontId="5" fillId="9" borderId="60" xfId="0" applyFont="1" applyFill="1" applyBorder="1" applyAlignment="1">
      <alignment horizontal="center" vertical="center" textRotation="90" wrapText="1"/>
    </xf>
    <xf numFmtId="3" fontId="5" fillId="7" borderId="4" xfId="0" applyNumberFormat="1" applyFont="1" applyFill="1" applyBorder="1" applyAlignment="1">
      <alignment horizontal="center" vertical="center" textRotation="90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0" fillId="0" borderId="61" xfId="0" applyBorder="1" applyAlignment="1">
      <alignment horizontal="left" vertical="center"/>
    </xf>
    <xf numFmtId="0" fontId="0" fillId="0" borderId="61" xfId="0" applyBorder="1"/>
    <xf numFmtId="3" fontId="0" fillId="0" borderId="61" xfId="0" applyNumberFormat="1" applyBorder="1"/>
    <xf numFmtId="0" fontId="0" fillId="0" borderId="27" xfId="0" applyBorder="1" applyAlignment="1">
      <alignment horizontal="left" vertical="center"/>
    </xf>
    <xf numFmtId="0" fontId="0" fillId="0" borderId="27" xfId="0" applyBorder="1"/>
    <xf numFmtId="3" fontId="0" fillId="0" borderId="27" xfId="0" applyNumberFormat="1" applyBorder="1"/>
    <xf numFmtId="0" fontId="2" fillId="16" borderId="27" xfId="0" applyFont="1" applyFill="1" applyBorder="1" applyAlignment="1">
      <alignment horizontal="left" vertical="center"/>
    </xf>
    <xf numFmtId="0" fontId="2" fillId="16" borderId="27" xfId="0" applyFont="1" applyFill="1" applyBorder="1"/>
    <xf numFmtId="3" fontId="2" fillId="16" borderId="27" xfId="0" applyNumberFormat="1" applyFont="1" applyFill="1" applyBorder="1"/>
    <xf numFmtId="0" fontId="0" fillId="0" borderId="40" xfId="0" applyBorder="1" applyAlignment="1">
      <alignment horizontal="left" vertical="center"/>
    </xf>
    <xf numFmtId="0" fontId="0" fillId="0" borderId="40" xfId="0" applyBorder="1"/>
    <xf numFmtId="3" fontId="0" fillId="0" borderId="40" xfId="0" applyNumberFormat="1" applyBorder="1"/>
    <xf numFmtId="0" fontId="0" fillId="0" borderId="20" xfId="0" applyBorder="1" applyAlignment="1">
      <alignment horizontal="left" vertical="center"/>
    </xf>
    <xf numFmtId="0" fontId="0" fillId="0" borderId="20" xfId="0" applyBorder="1"/>
    <xf numFmtId="3" fontId="0" fillId="0" borderId="20" xfId="0" applyNumberFormat="1" applyBorder="1"/>
    <xf numFmtId="0" fontId="2" fillId="16" borderId="40" xfId="0" applyFont="1" applyFill="1" applyBorder="1" applyAlignment="1">
      <alignment horizontal="left" vertical="center"/>
    </xf>
    <xf numFmtId="0" fontId="2" fillId="16" borderId="40" xfId="0" applyFont="1" applyFill="1" applyBorder="1"/>
    <xf numFmtId="3" fontId="2" fillId="16" borderId="40" xfId="0" applyNumberFormat="1" applyFont="1" applyFill="1" applyBorder="1"/>
    <xf numFmtId="0" fontId="2" fillId="16" borderId="1" xfId="0" applyFont="1" applyFill="1" applyBorder="1" applyAlignment="1">
      <alignment horizontal="left" vertical="center"/>
    </xf>
    <xf numFmtId="0" fontId="2" fillId="16" borderId="2" xfId="0" applyFont="1" applyFill="1" applyBorder="1" applyAlignment="1">
      <alignment horizontal="left" vertical="center"/>
    </xf>
    <xf numFmtId="0" fontId="2" fillId="16" borderId="2" xfId="0" applyFont="1" applyFill="1" applyBorder="1"/>
    <xf numFmtId="3" fontId="2" fillId="16" borderId="2" xfId="0" applyNumberFormat="1" applyFont="1" applyFill="1" applyBorder="1"/>
    <xf numFmtId="3" fontId="2" fillId="16" borderId="6" xfId="0" applyNumberFormat="1" applyFont="1" applyFill="1" applyBorder="1"/>
    <xf numFmtId="49" fontId="2" fillId="0" borderId="0" xfId="0" applyNumberFormat="1" applyFont="1" applyBorder="1" applyAlignment="1">
      <alignment horizontal="center" vertical="center"/>
    </xf>
  </cellXfs>
  <cellStyles count="1">
    <cellStyle name="Normálna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4AE83-F03F-4ACF-8601-0A40FB53A5E9}">
  <sheetPr>
    <tabColor theme="9"/>
    <pageSetUpPr fitToPage="1"/>
  </sheetPr>
  <dimension ref="A1:XDX3241"/>
  <sheetViews>
    <sheetView tabSelected="1" zoomScale="91" zoomScaleNormal="91" workbookViewId="0">
      <pane ySplit="3" topLeftCell="A4" activePane="bottomLeft" state="frozen"/>
      <selection pane="bottomLeft" activeCell="E1" sqref="E1"/>
    </sheetView>
  </sheetViews>
  <sheetFormatPr defaultRowHeight="15" x14ac:dyDescent="0.25"/>
  <cols>
    <col min="1" max="2" width="7.85546875" style="1" bestFit="1" customWidth="1"/>
    <col min="3" max="3" width="10.5703125" style="1" customWidth="1"/>
    <col min="4" max="4" width="9.85546875" style="1" hidden="1" customWidth="1"/>
    <col min="5" max="5" width="37" style="1" customWidth="1"/>
    <col min="6" max="6" width="13.140625" style="1" customWidth="1"/>
    <col min="7" max="7" width="12.7109375" style="147" customWidth="1"/>
    <col min="8" max="8" width="13.7109375" style="1" customWidth="1"/>
    <col min="9" max="9" width="14.28515625" style="1" customWidth="1"/>
    <col min="10" max="10" width="11" style="1" customWidth="1"/>
    <col min="11" max="11" width="10.140625" style="1" customWidth="1"/>
    <col min="12" max="12" width="11.28515625" style="1" customWidth="1"/>
    <col min="13" max="13" width="13.85546875" style="1" customWidth="1"/>
    <col min="14" max="14" width="10.7109375" style="1" customWidth="1"/>
    <col min="15" max="15" width="13.140625" style="3" customWidth="1"/>
    <col min="16" max="16" width="12.85546875" style="4" customWidth="1"/>
    <col min="17" max="17" width="13.5703125" style="4" customWidth="1"/>
    <col min="18" max="18" width="15.5703125" style="1" customWidth="1"/>
    <col min="19" max="19" width="16.28515625" customWidth="1"/>
    <col min="20" max="20" width="9.140625" style="1"/>
    <col min="22" max="16384" width="9.140625" style="1"/>
  </cols>
  <sheetData>
    <row r="1" spans="1:19" ht="21.75" customHeight="1" x14ac:dyDescent="0.25">
      <c r="E1" s="2" t="s">
        <v>8692</v>
      </c>
      <c r="G1" s="1"/>
      <c r="N1" s="2"/>
    </row>
    <row r="2" spans="1:19" ht="22.5" customHeight="1" thickBot="1" x14ac:dyDescent="0.3">
      <c r="G2" s="1"/>
      <c r="P2" s="179"/>
      <c r="Q2" s="179"/>
    </row>
    <row r="3" spans="1:19" ht="162.75" thickBot="1" x14ac:dyDescent="0.3">
      <c r="A3" s="5" t="s">
        <v>0</v>
      </c>
      <c r="B3" s="6" t="s">
        <v>1</v>
      </c>
      <c r="C3" s="6" t="s">
        <v>2</v>
      </c>
      <c r="D3" s="6" t="s">
        <v>3</v>
      </c>
      <c r="E3" s="7" t="s">
        <v>4</v>
      </c>
      <c r="F3" s="8" t="s">
        <v>5</v>
      </c>
      <c r="G3" s="9" t="s">
        <v>6</v>
      </c>
      <c r="H3" s="10" t="s">
        <v>7</v>
      </c>
      <c r="I3" s="11" t="s">
        <v>8</v>
      </c>
      <c r="J3" s="12" t="s">
        <v>9</v>
      </c>
      <c r="K3" s="13" t="s">
        <v>10</v>
      </c>
      <c r="L3" s="14" t="s">
        <v>11</v>
      </c>
      <c r="M3" s="15" t="s">
        <v>12</v>
      </c>
      <c r="N3" s="16" t="s">
        <v>13</v>
      </c>
      <c r="O3" s="17" t="s">
        <v>14</v>
      </c>
      <c r="P3" s="18" t="s">
        <v>15</v>
      </c>
      <c r="Q3" s="19" t="s">
        <v>16</v>
      </c>
      <c r="R3" s="20" t="s">
        <v>17</v>
      </c>
      <c r="S3" s="21" t="s">
        <v>18</v>
      </c>
    </row>
    <row r="4" spans="1:19" ht="17.25" thickBot="1" x14ac:dyDescent="0.3">
      <c r="A4" s="22" t="s">
        <v>19</v>
      </c>
      <c r="B4" s="23" t="s">
        <v>20</v>
      </c>
      <c r="C4" s="23" t="s">
        <v>21</v>
      </c>
      <c r="D4" s="23"/>
      <c r="E4" s="24" t="s">
        <v>22</v>
      </c>
      <c r="F4" s="23" t="s">
        <v>23</v>
      </c>
      <c r="G4" s="23" t="s">
        <v>24</v>
      </c>
      <c r="H4" s="23" t="s">
        <v>25</v>
      </c>
      <c r="I4" s="23" t="s">
        <v>26</v>
      </c>
      <c r="J4" s="23" t="s">
        <v>27</v>
      </c>
      <c r="K4" s="23">
        <v>1</v>
      </c>
      <c r="L4" s="25">
        <v>2</v>
      </c>
      <c r="M4" s="26">
        <v>3</v>
      </c>
      <c r="N4" s="27">
        <v>4</v>
      </c>
      <c r="O4" s="27">
        <v>5</v>
      </c>
      <c r="P4" s="28">
        <v>6</v>
      </c>
      <c r="Q4" s="29">
        <v>7</v>
      </c>
      <c r="R4" s="30" t="s">
        <v>28</v>
      </c>
      <c r="S4" s="31" t="s">
        <v>29</v>
      </c>
    </row>
    <row r="5" spans="1:19" ht="15.75" thickTop="1" x14ac:dyDescent="0.25">
      <c r="A5" s="32" t="s">
        <v>30</v>
      </c>
      <c r="B5" s="32" t="s">
        <v>31</v>
      </c>
      <c r="C5" s="32" t="s">
        <v>32</v>
      </c>
      <c r="D5" s="32">
        <v>36063606</v>
      </c>
      <c r="E5" s="33" t="s">
        <v>33</v>
      </c>
      <c r="F5" s="34">
        <v>160229</v>
      </c>
      <c r="G5" s="35">
        <v>100001042</v>
      </c>
      <c r="H5" s="36" t="s">
        <v>34</v>
      </c>
      <c r="I5" s="37" t="s">
        <v>35</v>
      </c>
      <c r="J5" s="33" t="s">
        <v>36</v>
      </c>
      <c r="K5" s="38">
        <v>490</v>
      </c>
      <c r="L5" s="39">
        <v>410</v>
      </c>
      <c r="M5" s="40">
        <f t="shared" ref="M5:M68" si="0">ROUND((L5*10*3.2),0)</f>
        <v>13120</v>
      </c>
      <c r="N5" s="41"/>
      <c r="O5" s="42">
        <f>M5+N5</f>
        <v>13120</v>
      </c>
      <c r="P5" s="43">
        <v>501</v>
      </c>
      <c r="Q5" s="44">
        <v>422</v>
      </c>
      <c r="R5" s="45">
        <f t="shared" ref="R5:R68" si="1">ROUND((L5*6*3.2)+(Q5*4*3.2),0)</f>
        <v>13274</v>
      </c>
      <c r="S5" s="45">
        <f t="shared" ref="S5:S68" si="2">R5-O5</f>
        <v>154</v>
      </c>
    </row>
    <row r="6" spans="1:19" ht="36" x14ac:dyDescent="0.25">
      <c r="A6" s="46" t="s">
        <v>30</v>
      </c>
      <c r="B6" s="46" t="s">
        <v>31</v>
      </c>
      <c r="C6" s="46" t="s">
        <v>32</v>
      </c>
      <c r="D6" s="46">
        <v>36063606</v>
      </c>
      <c r="E6" s="47" t="s">
        <v>33</v>
      </c>
      <c r="F6" s="48">
        <v>160326</v>
      </c>
      <c r="G6" s="49">
        <v>100001480</v>
      </c>
      <c r="H6" s="50" t="s">
        <v>37</v>
      </c>
      <c r="I6" s="51" t="s">
        <v>38</v>
      </c>
      <c r="J6" s="47" t="s">
        <v>39</v>
      </c>
      <c r="K6" s="52">
        <v>394</v>
      </c>
      <c r="L6" s="53">
        <v>158</v>
      </c>
      <c r="M6" s="54">
        <f t="shared" si="0"/>
        <v>5056</v>
      </c>
      <c r="N6" s="41"/>
      <c r="O6" s="42">
        <f t="shared" ref="O6:O69" si="3">M6+N6</f>
        <v>5056</v>
      </c>
      <c r="P6" s="55">
        <v>417</v>
      </c>
      <c r="Q6" s="56">
        <v>125</v>
      </c>
      <c r="R6" s="57">
        <f t="shared" si="1"/>
        <v>4634</v>
      </c>
      <c r="S6" s="57">
        <f t="shared" si="2"/>
        <v>-422</v>
      </c>
    </row>
    <row r="7" spans="1:19" ht="48" x14ac:dyDescent="0.25">
      <c r="A7" s="46" t="s">
        <v>30</v>
      </c>
      <c r="B7" s="46" t="s">
        <v>31</v>
      </c>
      <c r="C7" s="46" t="s">
        <v>32</v>
      </c>
      <c r="D7" s="46">
        <v>36063606</v>
      </c>
      <c r="E7" s="47" t="s">
        <v>33</v>
      </c>
      <c r="F7" s="48">
        <v>162311</v>
      </c>
      <c r="G7" s="49">
        <v>100001204</v>
      </c>
      <c r="H7" s="50" t="s">
        <v>40</v>
      </c>
      <c r="I7" s="51" t="s">
        <v>41</v>
      </c>
      <c r="J7" s="47" t="s">
        <v>42</v>
      </c>
      <c r="K7" s="52">
        <v>139</v>
      </c>
      <c r="L7" s="53">
        <v>149</v>
      </c>
      <c r="M7" s="54">
        <f t="shared" si="0"/>
        <v>4768</v>
      </c>
      <c r="N7" s="41"/>
      <c r="O7" s="42">
        <f t="shared" si="3"/>
        <v>4768</v>
      </c>
      <c r="P7" s="55">
        <v>146</v>
      </c>
      <c r="Q7" s="56">
        <v>145</v>
      </c>
      <c r="R7" s="57">
        <f t="shared" si="1"/>
        <v>4717</v>
      </c>
      <c r="S7" s="57">
        <f t="shared" si="2"/>
        <v>-51</v>
      </c>
    </row>
    <row r="8" spans="1:19" ht="36" x14ac:dyDescent="0.25">
      <c r="A8" s="46" t="s">
        <v>30</v>
      </c>
      <c r="B8" s="46" t="s">
        <v>31</v>
      </c>
      <c r="C8" s="46" t="s">
        <v>32</v>
      </c>
      <c r="D8" s="46">
        <v>36063606</v>
      </c>
      <c r="E8" s="47" t="s">
        <v>33</v>
      </c>
      <c r="F8" s="48">
        <v>162787</v>
      </c>
      <c r="G8" s="49">
        <v>100001212</v>
      </c>
      <c r="H8" s="50" t="s">
        <v>43</v>
      </c>
      <c r="I8" s="51" t="s">
        <v>44</v>
      </c>
      <c r="J8" s="47" t="s">
        <v>42</v>
      </c>
      <c r="K8" s="52">
        <v>308</v>
      </c>
      <c r="L8" s="53">
        <v>331</v>
      </c>
      <c r="M8" s="54">
        <f t="shared" si="0"/>
        <v>10592</v>
      </c>
      <c r="N8" s="41"/>
      <c r="O8" s="42">
        <f t="shared" si="3"/>
        <v>10592</v>
      </c>
      <c r="P8" s="55">
        <v>322</v>
      </c>
      <c r="Q8" s="56">
        <v>396</v>
      </c>
      <c r="R8" s="57">
        <f t="shared" si="1"/>
        <v>11424</v>
      </c>
      <c r="S8" s="57">
        <f t="shared" si="2"/>
        <v>832</v>
      </c>
    </row>
    <row r="9" spans="1:19" ht="48" x14ac:dyDescent="0.25">
      <c r="A9" s="46" t="s">
        <v>30</v>
      </c>
      <c r="B9" s="46" t="s">
        <v>31</v>
      </c>
      <c r="C9" s="46" t="s">
        <v>32</v>
      </c>
      <c r="D9" s="46">
        <v>36063606</v>
      </c>
      <c r="E9" s="47" t="s">
        <v>33</v>
      </c>
      <c r="F9" s="48">
        <v>351822</v>
      </c>
      <c r="G9" s="49">
        <v>100001241</v>
      </c>
      <c r="H9" s="50" t="s">
        <v>45</v>
      </c>
      <c r="I9" s="51" t="s">
        <v>46</v>
      </c>
      <c r="J9" s="47" t="s">
        <v>47</v>
      </c>
      <c r="K9" s="52">
        <v>83</v>
      </c>
      <c r="L9" s="53">
        <v>25</v>
      </c>
      <c r="M9" s="54">
        <f t="shared" si="0"/>
        <v>800</v>
      </c>
      <c r="N9" s="41"/>
      <c r="O9" s="42">
        <f t="shared" si="3"/>
        <v>800</v>
      </c>
      <c r="P9" s="55">
        <v>0</v>
      </c>
      <c r="Q9" s="56">
        <v>0</v>
      </c>
      <c r="R9" s="57">
        <f t="shared" si="1"/>
        <v>480</v>
      </c>
      <c r="S9" s="57">
        <f t="shared" si="2"/>
        <v>-320</v>
      </c>
    </row>
    <row r="10" spans="1:19" ht="24" x14ac:dyDescent="0.25">
      <c r="A10" s="46" t="s">
        <v>30</v>
      </c>
      <c r="B10" s="46" t="s">
        <v>48</v>
      </c>
      <c r="C10" s="46" t="s">
        <v>49</v>
      </c>
      <c r="D10" s="46">
        <v>54130395</v>
      </c>
      <c r="E10" s="47" t="s">
        <v>50</v>
      </c>
      <c r="F10" s="58">
        <v>500798</v>
      </c>
      <c r="G10" s="59">
        <v>100001113</v>
      </c>
      <c r="H10" s="50" t="s">
        <v>51</v>
      </c>
      <c r="I10" s="51" t="s">
        <v>52</v>
      </c>
      <c r="J10" s="47" t="s">
        <v>53</v>
      </c>
      <c r="K10" s="52">
        <v>23</v>
      </c>
      <c r="L10" s="53">
        <v>27</v>
      </c>
      <c r="M10" s="54">
        <f t="shared" si="0"/>
        <v>864</v>
      </c>
      <c r="N10" s="41"/>
      <c r="O10" s="42">
        <f t="shared" si="3"/>
        <v>864</v>
      </c>
      <c r="P10" s="55">
        <v>24</v>
      </c>
      <c r="Q10" s="56">
        <v>24</v>
      </c>
      <c r="R10" s="57">
        <f t="shared" si="1"/>
        <v>826</v>
      </c>
      <c r="S10" s="57">
        <f t="shared" si="2"/>
        <v>-38</v>
      </c>
    </row>
    <row r="11" spans="1:19" ht="24" x14ac:dyDescent="0.25">
      <c r="A11" s="46" t="s">
        <v>30</v>
      </c>
      <c r="B11" s="46" t="s">
        <v>54</v>
      </c>
      <c r="C11" s="46" t="s">
        <v>55</v>
      </c>
      <c r="D11" s="46">
        <v>586722</v>
      </c>
      <c r="E11" s="47" t="s">
        <v>56</v>
      </c>
      <c r="F11" s="58">
        <v>588032</v>
      </c>
      <c r="G11" s="59">
        <v>100002947</v>
      </c>
      <c r="H11" s="50" t="s">
        <v>57</v>
      </c>
      <c r="I11" s="51" t="s">
        <v>58</v>
      </c>
      <c r="J11" s="47" t="s">
        <v>59</v>
      </c>
      <c r="K11" s="52">
        <v>440</v>
      </c>
      <c r="L11" s="53">
        <v>305</v>
      </c>
      <c r="M11" s="54">
        <f t="shared" si="0"/>
        <v>9760</v>
      </c>
      <c r="N11" s="41"/>
      <c r="O11" s="42">
        <f t="shared" si="3"/>
        <v>9760</v>
      </c>
      <c r="P11" s="55">
        <v>436</v>
      </c>
      <c r="Q11" s="56">
        <v>323</v>
      </c>
      <c r="R11" s="57">
        <f t="shared" si="1"/>
        <v>9990</v>
      </c>
      <c r="S11" s="57">
        <f t="shared" si="2"/>
        <v>230</v>
      </c>
    </row>
    <row r="12" spans="1:19" ht="24" x14ac:dyDescent="0.25">
      <c r="A12" s="46" t="s">
        <v>30</v>
      </c>
      <c r="B12" s="46" t="s">
        <v>48</v>
      </c>
      <c r="C12" s="46" t="s">
        <v>49</v>
      </c>
      <c r="D12" s="46">
        <v>54130395</v>
      </c>
      <c r="E12" s="47" t="s">
        <v>50</v>
      </c>
      <c r="F12" s="58">
        <v>605751</v>
      </c>
      <c r="G12" s="59">
        <v>100000645</v>
      </c>
      <c r="H12" s="50" t="s">
        <v>34</v>
      </c>
      <c r="I12" s="51" t="s">
        <v>60</v>
      </c>
      <c r="J12" s="47" t="s">
        <v>61</v>
      </c>
      <c r="K12" s="52">
        <v>1150</v>
      </c>
      <c r="L12" s="53">
        <v>980</v>
      </c>
      <c r="M12" s="54">
        <f t="shared" si="0"/>
        <v>31360</v>
      </c>
      <c r="N12" s="41"/>
      <c r="O12" s="42">
        <f t="shared" si="3"/>
        <v>31360</v>
      </c>
      <c r="P12" s="55">
        <v>1177</v>
      </c>
      <c r="Q12" s="56">
        <v>956</v>
      </c>
      <c r="R12" s="57">
        <f t="shared" si="1"/>
        <v>31053</v>
      </c>
      <c r="S12" s="57">
        <f t="shared" si="2"/>
        <v>-307</v>
      </c>
    </row>
    <row r="13" spans="1:19" ht="36" x14ac:dyDescent="0.25">
      <c r="A13" s="46" t="s">
        <v>30</v>
      </c>
      <c r="B13" s="46" t="s">
        <v>31</v>
      </c>
      <c r="C13" s="46" t="s">
        <v>32</v>
      </c>
      <c r="D13" s="46">
        <v>36063606</v>
      </c>
      <c r="E13" s="47" t="s">
        <v>33</v>
      </c>
      <c r="F13" s="48">
        <v>605760</v>
      </c>
      <c r="G13" s="49">
        <v>100000846</v>
      </c>
      <c r="H13" s="50" t="s">
        <v>62</v>
      </c>
      <c r="I13" s="51" t="s">
        <v>63</v>
      </c>
      <c r="J13" s="47" t="s">
        <v>64</v>
      </c>
      <c r="K13" s="52">
        <v>535</v>
      </c>
      <c r="L13" s="53">
        <v>388</v>
      </c>
      <c r="M13" s="54">
        <f t="shared" si="0"/>
        <v>12416</v>
      </c>
      <c r="N13" s="41"/>
      <c r="O13" s="42">
        <f t="shared" si="3"/>
        <v>12416</v>
      </c>
      <c r="P13" s="55">
        <v>508</v>
      </c>
      <c r="Q13" s="56">
        <v>372</v>
      </c>
      <c r="R13" s="57">
        <f t="shared" si="1"/>
        <v>12211</v>
      </c>
      <c r="S13" s="57">
        <f t="shared" si="2"/>
        <v>-205</v>
      </c>
    </row>
    <row r="14" spans="1:19" ht="36" x14ac:dyDescent="0.25">
      <c r="A14" s="46" t="s">
        <v>30</v>
      </c>
      <c r="B14" s="46" t="s">
        <v>31</v>
      </c>
      <c r="C14" s="46" t="s">
        <v>32</v>
      </c>
      <c r="D14" s="46">
        <v>36063606</v>
      </c>
      <c r="E14" s="47" t="s">
        <v>33</v>
      </c>
      <c r="F14" s="48">
        <v>605786</v>
      </c>
      <c r="G14" s="49">
        <v>100000374</v>
      </c>
      <c r="H14" s="50" t="s">
        <v>65</v>
      </c>
      <c r="I14" s="51" t="s">
        <v>66</v>
      </c>
      <c r="J14" s="47" t="s">
        <v>67</v>
      </c>
      <c r="K14" s="52">
        <v>613</v>
      </c>
      <c r="L14" s="53">
        <v>499</v>
      </c>
      <c r="M14" s="54">
        <f t="shared" si="0"/>
        <v>15968</v>
      </c>
      <c r="N14" s="41"/>
      <c r="O14" s="42">
        <f t="shared" si="3"/>
        <v>15968</v>
      </c>
      <c r="P14" s="55">
        <v>609</v>
      </c>
      <c r="Q14" s="56">
        <v>444</v>
      </c>
      <c r="R14" s="57">
        <f t="shared" si="1"/>
        <v>15264</v>
      </c>
      <c r="S14" s="57">
        <f t="shared" si="2"/>
        <v>-704</v>
      </c>
    </row>
    <row r="15" spans="1:19" ht="24" x14ac:dyDescent="0.25">
      <c r="A15" s="46" t="s">
        <v>30</v>
      </c>
      <c r="B15" s="46" t="s">
        <v>31</v>
      </c>
      <c r="C15" s="46" t="s">
        <v>32</v>
      </c>
      <c r="D15" s="46">
        <v>36063606</v>
      </c>
      <c r="E15" s="47" t="s">
        <v>33</v>
      </c>
      <c r="F15" s="48">
        <v>605808</v>
      </c>
      <c r="G15" s="49">
        <v>100000136</v>
      </c>
      <c r="H15" s="50" t="s">
        <v>68</v>
      </c>
      <c r="I15" s="51" t="s">
        <v>69</v>
      </c>
      <c r="J15" s="47" t="s">
        <v>70</v>
      </c>
      <c r="K15" s="52">
        <v>628</v>
      </c>
      <c r="L15" s="53">
        <v>514</v>
      </c>
      <c r="M15" s="54">
        <f t="shared" si="0"/>
        <v>16448</v>
      </c>
      <c r="N15" s="41"/>
      <c r="O15" s="42">
        <f t="shared" si="3"/>
        <v>16448</v>
      </c>
      <c r="P15" s="55">
        <v>600</v>
      </c>
      <c r="Q15" s="56">
        <v>495</v>
      </c>
      <c r="R15" s="57">
        <f t="shared" si="1"/>
        <v>16205</v>
      </c>
      <c r="S15" s="57">
        <f t="shared" si="2"/>
        <v>-243</v>
      </c>
    </row>
    <row r="16" spans="1:19" ht="24" x14ac:dyDescent="0.25">
      <c r="A16" s="46" t="s">
        <v>30</v>
      </c>
      <c r="B16" s="46" t="s">
        <v>31</v>
      </c>
      <c r="C16" s="46" t="s">
        <v>32</v>
      </c>
      <c r="D16" s="46">
        <v>36063606</v>
      </c>
      <c r="E16" s="47" t="s">
        <v>33</v>
      </c>
      <c r="F16" s="48">
        <v>607291</v>
      </c>
      <c r="G16" s="49">
        <v>100000377</v>
      </c>
      <c r="H16" s="50" t="s">
        <v>71</v>
      </c>
      <c r="I16" s="51" t="s">
        <v>72</v>
      </c>
      <c r="J16" s="47" t="s">
        <v>67</v>
      </c>
      <c r="K16" s="52">
        <v>0</v>
      </c>
      <c r="L16" s="53">
        <v>110</v>
      </c>
      <c r="M16" s="54">
        <f t="shared" si="0"/>
        <v>3520</v>
      </c>
      <c r="N16" s="41"/>
      <c r="O16" s="42">
        <f t="shared" si="3"/>
        <v>3520</v>
      </c>
      <c r="P16" s="55">
        <v>0</v>
      </c>
      <c r="Q16" s="56">
        <v>148</v>
      </c>
      <c r="R16" s="57">
        <f t="shared" si="1"/>
        <v>4006</v>
      </c>
      <c r="S16" s="57">
        <f t="shared" si="2"/>
        <v>486</v>
      </c>
    </row>
    <row r="17" spans="1:19" ht="36" x14ac:dyDescent="0.25">
      <c r="A17" s="46" t="s">
        <v>30</v>
      </c>
      <c r="B17" s="46" t="s">
        <v>31</v>
      </c>
      <c r="C17" s="46" t="s">
        <v>32</v>
      </c>
      <c r="D17" s="46">
        <v>36063606</v>
      </c>
      <c r="E17" s="47" t="s">
        <v>33</v>
      </c>
      <c r="F17" s="48">
        <v>607304</v>
      </c>
      <c r="G17" s="49">
        <v>100000388</v>
      </c>
      <c r="H17" s="50" t="s">
        <v>73</v>
      </c>
      <c r="I17" s="51" t="s">
        <v>74</v>
      </c>
      <c r="J17" s="47" t="s">
        <v>67</v>
      </c>
      <c r="K17" s="52">
        <v>626</v>
      </c>
      <c r="L17" s="53">
        <v>245</v>
      </c>
      <c r="M17" s="54">
        <f t="shared" si="0"/>
        <v>7840</v>
      </c>
      <c r="N17" s="41"/>
      <c r="O17" s="42">
        <f t="shared" si="3"/>
        <v>7840</v>
      </c>
      <c r="P17" s="55">
        <v>632</v>
      </c>
      <c r="Q17" s="56">
        <v>507</v>
      </c>
      <c r="R17" s="57">
        <f t="shared" si="1"/>
        <v>11194</v>
      </c>
      <c r="S17" s="57">
        <f t="shared" si="2"/>
        <v>3354</v>
      </c>
    </row>
    <row r="18" spans="1:19" ht="48" x14ac:dyDescent="0.25">
      <c r="A18" s="46" t="s">
        <v>30</v>
      </c>
      <c r="B18" s="46" t="s">
        <v>54</v>
      </c>
      <c r="C18" s="46" t="s">
        <v>75</v>
      </c>
      <c r="D18" s="46">
        <v>586421</v>
      </c>
      <c r="E18" s="47" t="s">
        <v>76</v>
      </c>
      <c r="F18" s="58">
        <v>652512</v>
      </c>
      <c r="G18" s="59">
        <v>100009235</v>
      </c>
      <c r="H18" s="50" t="s">
        <v>77</v>
      </c>
      <c r="I18" s="51" t="s">
        <v>78</v>
      </c>
      <c r="J18" s="47" t="s">
        <v>79</v>
      </c>
      <c r="K18" s="52">
        <v>338</v>
      </c>
      <c r="L18" s="53">
        <v>298</v>
      </c>
      <c r="M18" s="54">
        <f t="shared" si="0"/>
        <v>9536</v>
      </c>
      <c r="N18" s="41"/>
      <c r="O18" s="42">
        <f t="shared" si="3"/>
        <v>9536</v>
      </c>
      <c r="P18" s="55">
        <v>343</v>
      </c>
      <c r="Q18" s="56">
        <v>279</v>
      </c>
      <c r="R18" s="57">
        <f t="shared" si="1"/>
        <v>9293</v>
      </c>
      <c r="S18" s="57">
        <f t="shared" si="2"/>
        <v>-243</v>
      </c>
    </row>
    <row r="19" spans="1:19" ht="36" x14ac:dyDescent="0.25">
      <c r="A19" s="46" t="s">
        <v>30</v>
      </c>
      <c r="B19" s="46" t="s">
        <v>80</v>
      </c>
      <c r="C19" s="46" t="s">
        <v>81</v>
      </c>
      <c r="D19" s="46">
        <v>35972181</v>
      </c>
      <c r="E19" s="47" t="s">
        <v>82</v>
      </c>
      <c r="F19" s="48">
        <v>681881</v>
      </c>
      <c r="G19" s="49">
        <v>100000235</v>
      </c>
      <c r="H19" s="50" t="s">
        <v>83</v>
      </c>
      <c r="I19" s="51" t="s">
        <v>84</v>
      </c>
      <c r="J19" s="47" t="s">
        <v>67</v>
      </c>
      <c r="K19" s="52">
        <v>375</v>
      </c>
      <c r="L19" s="53">
        <v>361</v>
      </c>
      <c r="M19" s="54">
        <f t="shared" si="0"/>
        <v>11552</v>
      </c>
      <c r="N19" s="41"/>
      <c r="O19" s="42">
        <f t="shared" si="3"/>
        <v>11552</v>
      </c>
      <c r="P19" s="55">
        <v>0</v>
      </c>
      <c r="Q19" s="56">
        <v>0</v>
      </c>
      <c r="R19" s="57">
        <f t="shared" si="1"/>
        <v>6931</v>
      </c>
      <c r="S19" s="57">
        <f t="shared" si="2"/>
        <v>-4621</v>
      </c>
    </row>
    <row r="20" spans="1:19" ht="48" x14ac:dyDescent="0.25">
      <c r="A20" s="46" t="s">
        <v>30</v>
      </c>
      <c r="B20" s="46" t="s">
        <v>80</v>
      </c>
      <c r="C20" s="46" t="s">
        <v>85</v>
      </c>
      <c r="D20" s="46">
        <v>35697547</v>
      </c>
      <c r="E20" s="47" t="s">
        <v>86</v>
      </c>
      <c r="F20" s="48">
        <v>686476</v>
      </c>
      <c r="G20" s="49">
        <v>100001841</v>
      </c>
      <c r="H20" s="50" t="s">
        <v>87</v>
      </c>
      <c r="I20" s="51" t="s">
        <v>88</v>
      </c>
      <c r="J20" s="47" t="s">
        <v>89</v>
      </c>
      <c r="K20" s="52">
        <v>134</v>
      </c>
      <c r="L20" s="53">
        <v>110</v>
      </c>
      <c r="M20" s="54">
        <f t="shared" si="0"/>
        <v>3520</v>
      </c>
      <c r="N20" s="41"/>
      <c r="O20" s="42">
        <f t="shared" si="3"/>
        <v>3520</v>
      </c>
      <c r="P20" s="55">
        <v>137</v>
      </c>
      <c r="Q20" s="56">
        <v>115</v>
      </c>
      <c r="R20" s="57">
        <f t="shared" si="1"/>
        <v>3584</v>
      </c>
      <c r="S20" s="57">
        <f t="shared" si="2"/>
        <v>64</v>
      </c>
    </row>
    <row r="21" spans="1:19" ht="48" x14ac:dyDescent="0.25">
      <c r="A21" s="46" t="s">
        <v>30</v>
      </c>
      <c r="B21" s="46" t="s">
        <v>80</v>
      </c>
      <c r="C21" s="46" t="s">
        <v>90</v>
      </c>
      <c r="D21" s="46">
        <v>168637</v>
      </c>
      <c r="E21" s="47" t="s">
        <v>91</v>
      </c>
      <c r="F21" s="48">
        <v>686964</v>
      </c>
      <c r="G21" s="49">
        <v>100012483</v>
      </c>
      <c r="H21" s="50" t="s">
        <v>92</v>
      </c>
      <c r="I21" s="51" t="s">
        <v>93</v>
      </c>
      <c r="J21" s="47" t="s">
        <v>94</v>
      </c>
      <c r="K21" s="52">
        <v>471</v>
      </c>
      <c r="L21" s="53">
        <v>408</v>
      </c>
      <c r="M21" s="54">
        <f t="shared" si="0"/>
        <v>13056</v>
      </c>
      <c r="N21" s="41"/>
      <c r="O21" s="42">
        <f t="shared" si="3"/>
        <v>13056</v>
      </c>
      <c r="P21" s="55">
        <v>450</v>
      </c>
      <c r="Q21" s="56">
        <v>406</v>
      </c>
      <c r="R21" s="57">
        <f t="shared" si="1"/>
        <v>13030</v>
      </c>
      <c r="S21" s="57">
        <f t="shared" si="2"/>
        <v>-26</v>
      </c>
    </row>
    <row r="22" spans="1:19" ht="48" x14ac:dyDescent="0.25">
      <c r="A22" s="46" t="s">
        <v>30</v>
      </c>
      <c r="B22" s="46" t="s">
        <v>80</v>
      </c>
      <c r="C22" s="46" t="s">
        <v>90</v>
      </c>
      <c r="D22" s="46">
        <v>168637</v>
      </c>
      <c r="E22" s="47" t="s">
        <v>91</v>
      </c>
      <c r="F22" s="48">
        <v>686981</v>
      </c>
      <c r="G22" s="49">
        <v>100011434</v>
      </c>
      <c r="H22" s="50" t="s">
        <v>92</v>
      </c>
      <c r="I22" s="51" t="s">
        <v>95</v>
      </c>
      <c r="J22" s="47" t="s">
        <v>96</v>
      </c>
      <c r="K22" s="52">
        <v>285</v>
      </c>
      <c r="L22" s="53">
        <v>285</v>
      </c>
      <c r="M22" s="54">
        <f t="shared" si="0"/>
        <v>9120</v>
      </c>
      <c r="N22" s="41"/>
      <c r="O22" s="42">
        <f t="shared" si="3"/>
        <v>9120</v>
      </c>
      <c r="P22" s="55">
        <v>308</v>
      </c>
      <c r="Q22" s="56">
        <v>308</v>
      </c>
      <c r="R22" s="57">
        <f t="shared" si="1"/>
        <v>9414</v>
      </c>
      <c r="S22" s="57">
        <f t="shared" si="2"/>
        <v>294</v>
      </c>
    </row>
    <row r="23" spans="1:19" ht="48" x14ac:dyDescent="0.25">
      <c r="A23" s="46" t="s">
        <v>30</v>
      </c>
      <c r="B23" s="46" t="s">
        <v>80</v>
      </c>
      <c r="C23" s="46" t="s">
        <v>97</v>
      </c>
      <c r="D23" s="46">
        <v>50073893</v>
      </c>
      <c r="E23" s="47" t="s">
        <v>98</v>
      </c>
      <c r="F23" s="48">
        <v>891657</v>
      </c>
      <c r="G23" s="49">
        <v>100000613</v>
      </c>
      <c r="H23" s="50" t="s">
        <v>99</v>
      </c>
      <c r="I23" s="51" t="s">
        <v>100</v>
      </c>
      <c r="J23" s="47" t="s">
        <v>101</v>
      </c>
      <c r="K23" s="52">
        <v>361</v>
      </c>
      <c r="L23" s="53">
        <v>145</v>
      </c>
      <c r="M23" s="54">
        <f t="shared" si="0"/>
        <v>4640</v>
      </c>
      <c r="N23" s="41"/>
      <c r="O23" s="42">
        <f t="shared" si="3"/>
        <v>4640</v>
      </c>
      <c r="P23" s="55">
        <v>423</v>
      </c>
      <c r="Q23" s="56">
        <v>181</v>
      </c>
      <c r="R23" s="57">
        <f t="shared" si="1"/>
        <v>5101</v>
      </c>
      <c r="S23" s="57">
        <f t="shared" si="2"/>
        <v>461</v>
      </c>
    </row>
    <row r="24" spans="1:19" ht="48" x14ac:dyDescent="0.25">
      <c r="A24" s="46" t="s">
        <v>30</v>
      </c>
      <c r="B24" s="46" t="s">
        <v>31</v>
      </c>
      <c r="C24" s="46" t="s">
        <v>32</v>
      </c>
      <c r="D24" s="46">
        <v>36063606</v>
      </c>
      <c r="E24" s="47" t="s">
        <v>33</v>
      </c>
      <c r="F24" s="48">
        <v>893161</v>
      </c>
      <c r="G24" s="49">
        <v>100000591</v>
      </c>
      <c r="H24" s="50" t="s">
        <v>102</v>
      </c>
      <c r="I24" s="51" t="s">
        <v>103</v>
      </c>
      <c r="J24" s="47" t="s">
        <v>104</v>
      </c>
      <c r="K24" s="52">
        <v>132</v>
      </c>
      <c r="L24" s="53">
        <v>104</v>
      </c>
      <c r="M24" s="54">
        <f t="shared" si="0"/>
        <v>3328</v>
      </c>
      <c r="N24" s="41"/>
      <c r="O24" s="42">
        <f t="shared" si="3"/>
        <v>3328</v>
      </c>
      <c r="P24" s="55">
        <v>0</v>
      </c>
      <c r="Q24" s="56">
        <v>0</v>
      </c>
      <c r="R24" s="57">
        <f t="shared" si="1"/>
        <v>1997</v>
      </c>
      <c r="S24" s="57">
        <f t="shared" si="2"/>
        <v>-1331</v>
      </c>
    </row>
    <row r="25" spans="1:19" ht="72" x14ac:dyDescent="0.25">
      <c r="A25" s="46" t="s">
        <v>30</v>
      </c>
      <c r="B25" s="46" t="s">
        <v>31</v>
      </c>
      <c r="C25" s="46" t="s">
        <v>32</v>
      </c>
      <c r="D25" s="46">
        <v>36063606</v>
      </c>
      <c r="E25" s="47" t="s">
        <v>33</v>
      </c>
      <c r="F25" s="48">
        <v>893463</v>
      </c>
      <c r="G25" s="49">
        <v>100000342</v>
      </c>
      <c r="H25" s="50" t="s">
        <v>105</v>
      </c>
      <c r="I25" s="51" t="s">
        <v>106</v>
      </c>
      <c r="J25" s="47" t="s">
        <v>67</v>
      </c>
      <c r="K25" s="52">
        <v>310</v>
      </c>
      <c r="L25" s="53">
        <v>300</v>
      </c>
      <c r="M25" s="54">
        <f t="shared" si="0"/>
        <v>9600</v>
      </c>
      <c r="N25" s="41"/>
      <c r="O25" s="42">
        <f t="shared" si="3"/>
        <v>9600</v>
      </c>
      <c r="P25" s="55">
        <v>517</v>
      </c>
      <c r="Q25" s="56">
        <v>507</v>
      </c>
      <c r="R25" s="57">
        <f t="shared" si="1"/>
        <v>12250</v>
      </c>
      <c r="S25" s="57">
        <f t="shared" si="2"/>
        <v>2650</v>
      </c>
    </row>
    <row r="26" spans="1:19" ht="60" x14ac:dyDescent="0.25">
      <c r="A26" s="46" t="s">
        <v>30</v>
      </c>
      <c r="B26" s="46" t="s">
        <v>31</v>
      </c>
      <c r="C26" s="46" t="s">
        <v>32</v>
      </c>
      <c r="D26" s="46">
        <v>36063606</v>
      </c>
      <c r="E26" s="47" t="s">
        <v>33</v>
      </c>
      <c r="F26" s="48">
        <v>893471</v>
      </c>
      <c r="G26" s="49">
        <v>100000562</v>
      </c>
      <c r="H26" s="50" t="s">
        <v>107</v>
      </c>
      <c r="I26" s="51" t="s">
        <v>108</v>
      </c>
      <c r="J26" s="47" t="s">
        <v>109</v>
      </c>
      <c r="K26" s="52">
        <v>319</v>
      </c>
      <c r="L26" s="53">
        <v>269</v>
      </c>
      <c r="M26" s="54">
        <f t="shared" si="0"/>
        <v>8608</v>
      </c>
      <c r="N26" s="41"/>
      <c r="O26" s="42">
        <f t="shared" si="3"/>
        <v>8608</v>
      </c>
      <c r="P26" s="55">
        <v>0</v>
      </c>
      <c r="Q26" s="56">
        <v>0</v>
      </c>
      <c r="R26" s="57">
        <f t="shared" si="1"/>
        <v>5165</v>
      </c>
      <c r="S26" s="57">
        <f t="shared" si="2"/>
        <v>-3443</v>
      </c>
    </row>
    <row r="27" spans="1:19" ht="36" x14ac:dyDescent="0.25">
      <c r="A27" s="46" t="s">
        <v>30</v>
      </c>
      <c r="B27" s="46" t="s">
        <v>31</v>
      </c>
      <c r="C27" s="46" t="s">
        <v>32</v>
      </c>
      <c r="D27" s="46">
        <v>36063606</v>
      </c>
      <c r="E27" s="47" t="s">
        <v>33</v>
      </c>
      <c r="F27" s="48">
        <v>894915</v>
      </c>
      <c r="G27" s="49">
        <v>100000490</v>
      </c>
      <c r="H27" s="50" t="s">
        <v>110</v>
      </c>
      <c r="I27" s="51" t="s">
        <v>111</v>
      </c>
      <c r="J27" s="47" t="s">
        <v>109</v>
      </c>
      <c r="K27" s="52">
        <v>387</v>
      </c>
      <c r="L27" s="53">
        <v>376</v>
      </c>
      <c r="M27" s="54">
        <f t="shared" si="0"/>
        <v>12032</v>
      </c>
      <c r="N27" s="41"/>
      <c r="O27" s="42">
        <f t="shared" si="3"/>
        <v>12032</v>
      </c>
      <c r="P27" s="55">
        <v>408</v>
      </c>
      <c r="Q27" s="56">
        <v>389</v>
      </c>
      <c r="R27" s="57">
        <f t="shared" si="1"/>
        <v>12198</v>
      </c>
      <c r="S27" s="57">
        <f t="shared" si="2"/>
        <v>166</v>
      </c>
    </row>
    <row r="28" spans="1:19" ht="24" x14ac:dyDescent="0.25">
      <c r="A28" s="46" t="s">
        <v>30</v>
      </c>
      <c r="B28" s="46" t="s">
        <v>48</v>
      </c>
      <c r="C28" s="46" t="s">
        <v>49</v>
      </c>
      <c r="D28" s="46">
        <v>54130395</v>
      </c>
      <c r="E28" s="47" t="s">
        <v>50</v>
      </c>
      <c r="F28" s="58">
        <v>17050162</v>
      </c>
      <c r="G28" s="59">
        <v>100001142</v>
      </c>
      <c r="H28" s="50" t="s">
        <v>51</v>
      </c>
      <c r="I28" s="51" t="s">
        <v>112</v>
      </c>
      <c r="J28" s="47" t="s">
        <v>113</v>
      </c>
      <c r="K28" s="52">
        <v>38</v>
      </c>
      <c r="L28" s="53">
        <v>38</v>
      </c>
      <c r="M28" s="54">
        <f t="shared" si="0"/>
        <v>1216</v>
      </c>
      <c r="N28" s="41"/>
      <c r="O28" s="42">
        <f t="shared" si="3"/>
        <v>1216</v>
      </c>
      <c r="P28" s="55">
        <v>35</v>
      </c>
      <c r="Q28" s="56">
        <v>35</v>
      </c>
      <c r="R28" s="57">
        <f t="shared" si="1"/>
        <v>1178</v>
      </c>
      <c r="S28" s="57">
        <f t="shared" si="2"/>
        <v>-38</v>
      </c>
    </row>
    <row r="29" spans="1:19" ht="24" x14ac:dyDescent="0.25">
      <c r="A29" s="46" t="s">
        <v>30</v>
      </c>
      <c r="B29" s="46" t="s">
        <v>31</v>
      </c>
      <c r="C29" s="46" t="s">
        <v>32</v>
      </c>
      <c r="D29" s="46">
        <v>36063606</v>
      </c>
      <c r="E29" s="47" t="s">
        <v>33</v>
      </c>
      <c r="F29" s="48">
        <v>17050197</v>
      </c>
      <c r="G29" s="49">
        <v>100001205</v>
      </c>
      <c r="H29" s="50" t="s">
        <v>114</v>
      </c>
      <c r="I29" s="51" t="s">
        <v>115</v>
      </c>
      <c r="J29" s="47" t="s">
        <v>42</v>
      </c>
      <c r="K29" s="52">
        <v>329</v>
      </c>
      <c r="L29" s="53">
        <v>170</v>
      </c>
      <c r="M29" s="54">
        <f t="shared" si="0"/>
        <v>5440</v>
      </c>
      <c r="N29" s="41"/>
      <c r="O29" s="42">
        <f t="shared" si="3"/>
        <v>5440</v>
      </c>
      <c r="P29" s="55">
        <v>337</v>
      </c>
      <c r="Q29" s="56">
        <v>213</v>
      </c>
      <c r="R29" s="57">
        <f t="shared" si="1"/>
        <v>5990</v>
      </c>
      <c r="S29" s="57">
        <f t="shared" si="2"/>
        <v>550</v>
      </c>
    </row>
    <row r="30" spans="1:19" x14ac:dyDescent="0.25">
      <c r="A30" s="46" t="s">
        <v>30</v>
      </c>
      <c r="B30" s="46" t="s">
        <v>31</v>
      </c>
      <c r="C30" s="46" t="s">
        <v>32</v>
      </c>
      <c r="D30" s="46">
        <v>36063606</v>
      </c>
      <c r="E30" s="47" t="s">
        <v>33</v>
      </c>
      <c r="F30" s="48">
        <v>17050201</v>
      </c>
      <c r="G30" s="49">
        <v>100001261</v>
      </c>
      <c r="H30" s="50" t="s">
        <v>34</v>
      </c>
      <c r="I30" s="51" t="s">
        <v>116</v>
      </c>
      <c r="J30" s="47" t="s">
        <v>47</v>
      </c>
      <c r="K30" s="52">
        <v>460</v>
      </c>
      <c r="L30" s="53">
        <v>202</v>
      </c>
      <c r="M30" s="54">
        <f t="shared" si="0"/>
        <v>6464</v>
      </c>
      <c r="N30" s="41"/>
      <c r="O30" s="42">
        <f t="shared" si="3"/>
        <v>6464</v>
      </c>
      <c r="P30" s="55">
        <v>476</v>
      </c>
      <c r="Q30" s="56">
        <v>163</v>
      </c>
      <c r="R30" s="57">
        <f t="shared" si="1"/>
        <v>5965</v>
      </c>
      <c r="S30" s="57">
        <f t="shared" si="2"/>
        <v>-499</v>
      </c>
    </row>
    <row r="31" spans="1:19" ht="36" x14ac:dyDescent="0.25">
      <c r="A31" s="46" t="s">
        <v>30</v>
      </c>
      <c r="B31" s="46" t="s">
        <v>31</v>
      </c>
      <c r="C31" s="46" t="s">
        <v>32</v>
      </c>
      <c r="D31" s="46">
        <v>36063606</v>
      </c>
      <c r="E31" s="47" t="s">
        <v>33</v>
      </c>
      <c r="F31" s="48">
        <v>17050332</v>
      </c>
      <c r="G31" s="49">
        <v>100000975</v>
      </c>
      <c r="H31" s="50" t="s">
        <v>117</v>
      </c>
      <c r="I31" s="51" t="s">
        <v>118</v>
      </c>
      <c r="J31" s="47" t="s">
        <v>64</v>
      </c>
      <c r="K31" s="52">
        <v>116</v>
      </c>
      <c r="L31" s="53">
        <v>56</v>
      </c>
      <c r="M31" s="54">
        <f t="shared" si="0"/>
        <v>1792</v>
      </c>
      <c r="N31" s="41"/>
      <c r="O31" s="42">
        <f t="shared" si="3"/>
        <v>1792</v>
      </c>
      <c r="P31" s="55">
        <v>155</v>
      </c>
      <c r="Q31" s="56">
        <v>61</v>
      </c>
      <c r="R31" s="57">
        <f t="shared" si="1"/>
        <v>1856</v>
      </c>
      <c r="S31" s="57">
        <f t="shared" si="2"/>
        <v>64</v>
      </c>
    </row>
    <row r="32" spans="1:19" ht="48" x14ac:dyDescent="0.25">
      <c r="A32" s="46" t="s">
        <v>30</v>
      </c>
      <c r="B32" s="46" t="s">
        <v>31</v>
      </c>
      <c r="C32" s="46" t="s">
        <v>32</v>
      </c>
      <c r="D32" s="46">
        <v>36063606</v>
      </c>
      <c r="E32" s="47" t="s">
        <v>33</v>
      </c>
      <c r="F32" s="48">
        <v>17053871</v>
      </c>
      <c r="G32" s="49">
        <v>100000363</v>
      </c>
      <c r="H32" s="50" t="s">
        <v>119</v>
      </c>
      <c r="I32" s="51" t="s">
        <v>120</v>
      </c>
      <c r="J32" s="47" t="s">
        <v>67</v>
      </c>
      <c r="K32" s="52">
        <v>498</v>
      </c>
      <c r="L32" s="53">
        <v>451</v>
      </c>
      <c r="M32" s="54">
        <f t="shared" si="0"/>
        <v>14432</v>
      </c>
      <c r="N32" s="41"/>
      <c r="O32" s="42">
        <f t="shared" si="3"/>
        <v>14432</v>
      </c>
      <c r="P32" s="55">
        <v>483</v>
      </c>
      <c r="Q32" s="56">
        <v>483</v>
      </c>
      <c r="R32" s="57">
        <f t="shared" si="1"/>
        <v>14842</v>
      </c>
      <c r="S32" s="57">
        <f t="shared" si="2"/>
        <v>410</v>
      </c>
    </row>
    <row r="33" spans="1:19" ht="60" x14ac:dyDescent="0.25">
      <c r="A33" s="46" t="s">
        <v>30</v>
      </c>
      <c r="B33" s="46" t="s">
        <v>31</v>
      </c>
      <c r="C33" s="46" t="s">
        <v>32</v>
      </c>
      <c r="D33" s="46">
        <v>36063606</v>
      </c>
      <c r="E33" s="47" t="s">
        <v>33</v>
      </c>
      <c r="F33" s="48">
        <v>17054281</v>
      </c>
      <c r="G33" s="49">
        <v>100000848</v>
      </c>
      <c r="H33" s="50" t="s">
        <v>121</v>
      </c>
      <c r="I33" s="51" t="s">
        <v>122</v>
      </c>
      <c r="J33" s="47" t="s">
        <v>64</v>
      </c>
      <c r="K33" s="52">
        <v>474</v>
      </c>
      <c r="L33" s="53">
        <v>178</v>
      </c>
      <c r="M33" s="54">
        <f t="shared" si="0"/>
        <v>5696</v>
      </c>
      <c r="N33" s="41"/>
      <c r="O33" s="42">
        <f t="shared" si="3"/>
        <v>5696</v>
      </c>
      <c r="P33" s="55">
        <v>631</v>
      </c>
      <c r="Q33" s="56">
        <v>348</v>
      </c>
      <c r="R33" s="57">
        <f t="shared" si="1"/>
        <v>7872</v>
      </c>
      <c r="S33" s="57">
        <f t="shared" si="2"/>
        <v>2176</v>
      </c>
    </row>
    <row r="34" spans="1:19" ht="48" x14ac:dyDescent="0.25">
      <c r="A34" s="46" t="s">
        <v>30</v>
      </c>
      <c r="B34" s="46" t="s">
        <v>31</v>
      </c>
      <c r="C34" s="46" t="s">
        <v>32</v>
      </c>
      <c r="D34" s="46">
        <v>36063606</v>
      </c>
      <c r="E34" s="47" t="s">
        <v>33</v>
      </c>
      <c r="F34" s="48">
        <v>17055415</v>
      </c>
      <c r="G34" s="49">
        <v>100000544</v>
      </c>
      <c r="H34" s="50" t="s">
        <v>123</v>
      </c>
      <c r="I34" s="51" t="s">
        <v>124</v>
      </c>
      <c r="J34" s="47" t="s">
        <v>109</v>
      </c>
      <c r="K34" s="52">
        <v>266</v>
      </c>
      <c r="L34" s="53">
        <v>184</v>
      </c>
      <c r="M34" s="54">
        <f t="shared" si="0"/>
        <v>5888</v>
      </c>
      <c r="N34" s="41"/>
      <c r="O34" s="42">
        <f t="shared" si="3"/>
        <v>5888</v>
      </c>
      <c r="P34" s="55">
        <v>356</v>
      </c>
      <c r="Q34" s="56">
        <v>205</v>
      </c>
      <c r="R34" s="57">
        <f t="shared" si="1"/>
        <v>6157</v>
      </c>
      <c r="S34" s="57">
        <f t="shared" si="2"/>
        <v>269</v>
      </c>
    </row>
    <row r="35" spans="1:19" ht="36" x14ac:dyDescent="0.25">
      <c r="A35" s="46" t="s">
        <v>30</v>
      </c>
      <c r="B35" s="46" t="s">
        <v>54</v>
      </c>
      <c r="C35" s="46" t="s">
        <v>125</v>
      </c>
      <c r="D35" s="46">
        <v>587141</v>
      </c>
      <c r="E35" s="47" t="s">
        <v>126</v>
      </c>
      <c r="F35" s="58">
        <v>17078334</v>
      </c>
      <c r="G35" s="59">
        <v>100014745</v>
      </c>
      <c r="H35" s="50" t="s">
        <v>127</v>
      </c>
      <c r="I35" s="51" t="s">
        <v>128</v>
      </c>
      <c r="J35" s="47" t="s">
        <v>129</v>
      </c>
      <c r="K35" s="52">
        <v>399</v>
      </c>
      <c r="L35" s="53">
        <v>279</v>
      </c>
      <c r="M35" s="54">
        <f t="shared" si="0"/>
        <v>8928</v>
      </c>
      <c r="N35" s="41"/>
      <c r="O35" s="42">
        <f t="shared" si="3"/>
        <v>8928</v>
      </c>
      <c r="P35" s="55">
        <v>396</v>
      </c>
      <c r="Q35" s="56">
        <v>281</v>
      </c>
      <c r="R35" s="57">
        <f t="shared" si="1"/>
        <v>8954</v>
      </c>
      <c r="S35" s="57">
        <f t="shared" si="2"/>
        <v>26</v>
      </c>
    </row>
    <row r="36" spans="1:19" ht="36" x14ac:dyDescent="0.25">
      <c r="A36" s="46" t="s">
        <v>30</v>
      </c>
      <c r="B36" s="46" t="s">
        <v>31</v>
      </c>
      <c r="C36" s="46" t="s">
        <v>32</v>
      </c>
      <c r="D36" s="46">
        <v>36063606</v>
      </c>
      <c r="E36" s="47" t="s">
        <v>33</v>
      </c>
      <c r="F36" s="48">
        <v>17314895</v>
      </c>
      <c r="G36" s="49">
        <v>100000486</v>
      </c>
      <c r="H36" s="50" t="s">
        <v>130</v>
      </c>
      <c r="I36" s="51" t="s">
        <v>131</v>
      </c>
      <c r="J36" s="47" t="s">
        <v>132</v>
      </c>
      <c r="K36" s="52">
        <v>301</v>
      </c>
      <c r="L36" s="53">
        <v>176</v>
      </c>
      <c r="M36" s="54">
        <f t="shared" si="0"/>
        <v>5632</v>
      </c>
      <c r="N36" s="41"/>
      <c r="O36" s="42">
        <f t="shared" si="3"/>
        <v>5632</v>
      </c>
      <c r="P36" s="55">
        <v>330</v>
      </c>
      <c r="Q36" s="56">
        <v>234</v>
      </c>
      <c r="R36" s="57">
        <f t="shared" si="1"/>
        <v>6374</v>
      </c>
      <c r="S36" s="57">
        <f t="shared" si="2"/>
        <v>742</v>
      </c>
    </row>
    <row r="37" spans="1:19" ht="36" x14ac:dyDescent="0.25">
      <c r="A37" s="46" t="s">
        <v>30</v>
      </c>
      <c r="B37" s="46" t="s">
        <v>31</v>
      </c>
      <c r="C37" s="46" t="s">
        <v>32</v>
      </c>
      <c r="D37" s="46">
        <v>36063606</v>
      </c>
      <c r="E37" s="47" t="s">
        <v>33</v>
      </c>
      <c r="F37" s="48">
        <v>17314909</v>
      </c>
      <c r="G37" s="49">
        <v>100000346</v>
      </c>
      <c r="H37" s="50" t="s">
        <v>133</v>
      </c>
      <c r="I37" s="51" t="s">
        <v>134</v>
      </c>
      <c r="J37" s="47" t="s">
        <v>67</v>
      </c>
      <c r="K37" s="52">
        <v>431</v>
      </c>
      <c r="L37" s="53">
        <v>439</v>
      </c>
      <c r="M37" s="54">
        <f t="shared" si="0"/>
        <v>14048</v>
      </c>
      <c r="N37" s="41"/>
      <c r="O37" s="42">
        <f t="shared" si="3"/>
        <v>14048</v>
      </c>
      <c r="P37" s="55">
        <v>418</v>
      </c>
      <c r="Q37" s="56">
        <v>346</v>
      </c>
      <c r="R37" s="57">
        <f t="shared" si="1"/>
        <v>12858</v>
      </c>
      <c r="S37" s="57">
        <f t="shared" si="2"/>
        <v>-1190</v>
      </c>
    </row>
    <row r="38" spans="1:19" ht="24" x14ac:dyDescent="0.25">
      <c r="A38" s="46" t="s">
        <v>30</v>
      </c>
      <c r="B38" s="46" t="s">
        <v>54</v>
      </c>
      <c r="C38" s="46" t="s">
        <v>135</v>
      </c>
      <c r="D38" s="46">
        <v>586358</v>
      </c>
      <c r="E38" s="47" t="s">
        <v>136</v>
      </c>
      <c r="F38" s="58">
        <v>17318840</v>
      </c>
      <c r="G38" s="59">
        <v>100000056</v>
      </c>
      <c r="H38" s="50" t="s">
        <v>137</v>
      </c>
      <c r="I38" s="51" t="s">
        <v>138</v>
      </c>
      <c r="J38" s="47" t="s">
        <v>70</v>
      </c>
      <c r="K38" s="52">
        <v>446</v>
      </c>
      <c r="L38" s="53">
        <v>322</v>
      </c>
      <c r="M38" s="54">
        <f t="shared" si="0"/>
        <v>10304</v>
      </c>
      <c r="N38" s="41"/>
      <c r="O38" s="42">
        <f t="shared" si="3"/>
        <v>10304</v>
      </c>
      <c r="P38" s="55">
        <v>448</v>
      </c>
      <c r="Q38" s="56">
        <v>367</v>
      </c>
      <c r="R38" s="57">
        <f t="shared" si="1"/>
        <v>10880</v>
      </c>
      <c r="S38" s="57">
        <f t="shared" si="2"/>
        <v>576</v>
      </c>
    </row>
    <row r="39" spans="1:19" ht="24" x14ac:dyDescent="0.25">
      <c r="A39" s="46" t="s">
        <v>30</v>
      </c>
      <c r="B39" s="46" t="s">
        <v>54</v>
      </c>
      <c r="C39" s="46" t="s">
        <v>135</v>
      </c>
      <c r="D39" s="46">
        <v>586358</v>
      </c>
      <c r="E39" s="47" t="s">
        <v>136</v>
      </c>
      <c r="F39" s="58">
        <v>17318858</v>
      </c>
      <c r="G39" s="59">
        <v>100000098</v>
      </c>
      <c r="H39" s="50" t="s">
        <v>139</v>
      </c>
      <c r="I39" s="51" t="s">
        <v>140</v>
      </c>
      <c r="J39" s="47" t="s">
        <v>70</v>
      </c>
      <c r="K39" s="52">
        <v>500</v>
      </c>
      <c r="L39" s="53">
        <v>419</v>
      </c>
      <c r="M39" s="54">
        <f t="shared" si="0"/>
        <v>13408</v>
      </c>
      <c r="N39" s="41"/>
      <c r="O39" s="42">
        <f t="shared" si="3"/>
        <v>13408</v>
      </c>
      <c r="P39" s="55">
        <v>475</v>
      </c>
      <c r="Q39" s="56">
        <v>412</v>
      </c>
      <c r="R39" s="57">
        <f t="shared" si="1"/>
        <v>13318</v>
      </c>
      <c r="S39" s="57">
        <f t="shared" si="2"/>
        <v>-90</v>
      </c>
    </row>
    <row r="40" spans="1:19" ht="24" x14ac:dyDescent="0.25">
      <c r="A40" s="46" t="s">
        <v>30</v>
      </c>
      <c r="B40" s="46" t="s">
        <v>31</v>
      </c>
      <c r="C40" s="46" t="s">
        <v>32</v>
      </c>
      <c r="D40" s="46">
        <v>36063606</v>
      </c>
      <c r="E40" s="47" t="s">
        <v>33</v>
      </c>
      <c r="F40" s="48">
        <v>17319145</v>
      </c>
      <c r="G40" s="49">
        <v>100000099</v>
      </c>
      <c r="H40" s="50" t="s">
        <v>141</v>
      </c>
      <c r="I40" s="51" t="s">
        <v>142</v>
      </c>
      <c r="J40" s="47" t="s">
        <v>70</v>
      </c>
      <c r="K40" s="52">
        <v>0</v>
      </c>
      <c r="L40" s="53">
        <v>42</v>
      </c>
      <c r="M40" s="54">
        <f t="shared" si="0"/>
        <v>1344</v>
      </c>
      <c r="N40" s="41"/>
      <c r="O40" s="42">
        <f t="shared" si="3"/>
        <v>1344</v>
      </c>
      <c r="P40" s="55">
        <v>0</v>
      </c>
      <c r="Q40" s="56">
        <v>29</v>
      </c>
      <c r="R40" s="57">
        <f t="shared" si="1"/>
        <v>1178</v>
      </c>
      <c r="S40" s="57">
        <f t="shared" si="2"/>
        <v>-166</v>
      </c>
    </row>
    <row r="41" spans="1:19" ht="60" x14ac:dyDescent="0.25">
      <c r="A41" s="46" t="s">
        <v>30</v>
      </c>
      <c r="B41" s="46" t="s">
        <v>48</v>
      </c>
      <c r="C41" s="46" t="s">
        <v>49</v>
      </c>
      <c r="D41" s="46">
        <v>54130395</v>
      </c>
      <c r="E41" s="47" t="s">
        <v>50</v>
      </c>
      <c r="F41" s="58">
        <v>17319153</v>
      </c>
      <c r="G41" s="59">
        <v>100017377</v>
      </c>
      <c r="H41" s="50" t="s">
        <v>143</v>
      </c>
      <c r="I41" s="51" t="s">
        <v>144</v>
      </c>
      <c r="J41" s="47" t="s">
        <v>132</v>
      </c>
      <c r="K41" s="52">
        <v>208</v>
      </c>
      <c r="L41" s="53">
        <v>198</v>
      </c>
      <c r="M41" s="54">
        <f t="shared" si="0"/>
        <v>6336</v>
      </c>
      <c r="N41" s="41"/>
      <c r="O41" s="42">
        <f t="shared" si="3"/>
        <v>6336</v>
      </c>
      <c r="P41" s="55">
        <v>216</v>
      </c>
      <c r="Q41" s="56">
        <v>212</v>
      </c>
      <c r="R41" s="57">
        <f t="shared" si="1"/>
        <v>6515</v>
      </c>
      <c r="S41" s="57">
        <f t="shared" si="2"/>
        <v>179</v>
      </c>
    </row>
    <row r="42" spans="1:19" ht="60" x14ac:dyDescent="0.25">
      <c r="A42" s="46" t="s">
        <v>30</v>
      </c>
      <c r="B42" s="46" t="s">
        <v>31</v>
      </c>
      <c r="C42" s="46" t="s">
        <v>32</v>
      </c>
      <c r="D42" s="46">
        <v>36063606</v>
      </c>
      <c r="E42" s="47" t="s">
        <v>33</v>
      </c>
      <c r="F42" s="48">
        <v>17319161</v>
      </c>
      <c r="G42" s="49">
        <v>100000669</v>
      </c>
      <c r="H42" s="50" t="s">
        <v>145</v>
      </c>
      <c r="I42" s="51" t="s">
        <v>146</v>
      </c>
      <c r="J42" s="47" t="s">
        <v>61</v>
      </c>
      <c r="K42" s="52">
        <v>501</v>
      </c>
      <c r="L42" s="53">
        <v>280</v>
      </c>
      <c r="M42" s="54">
        <f t="shared" si="0"/>
        <v>8960</v>
      </c>
      <c r="N42" s="41"/>
      <c r="O42" s="42">
        <f t="shared" si="3"/>
        <v>8960</v>
      </c>
      <c r="P42" s="55">
        <v>543</v>
      </c>
      <c r="Q42" s="56">
        <v>320</v>
      </c>
      <c r="R42" s="57">
        <f t="shared" si="1"/>
        <v>9472</v>
      </c>
      <c r="S42" s="57">
        <f t="shared" si="2"/>
        <v>512</v>
      </c>
    </row>
    <row r="43" spans="1:19" ht="24" x14ac:dyDescent="0.25">
      <c r="A43" s="46" t="s">
        <v>30</v>
      </c>
      <c r="B43" s="46" t="s">
        <v>31</v>
      </c>
      <c r="C43" s="46" t="s">
        <v>32</v>
      </c>
      <c r="D43" s="46">
        <v>36063606</v>
      </c>
      <c r="E43" s="47" t="s">
        <v>33</v>
      </c>
      <c r="F43" s="48">
        <v>17327652</v>
      </c>
      <c r="G43" s="49">
        <v>100000305</v>
      </c>
      <c r="H43" s="50" t="s">
        <v>147</v>
      </c>
      <c r="I43" s="51" t="s">
        <v>148</v>
      </c>
      <c r="J43" s="47" t="s">
        <v>67</v>
      </c>
      <c r="K43" s="52">
        <v>356</v>
      </c>
      <c r="L43" s="53">
        <v>349</v>
      </c>
      <c r="M43" s="54">
        <f t="shared" si="0"/>
        <v>11168</v>
      </c>
      <c r="N43" s="41"/>
      <c r="O43" s="42">
        <f t="shared" si="3"/>
        <v>11168</v>
      </c>
      <c r="P43" s="55">
        <v>360</v>
      </c>
      <c r="Q43" s="56">
        <v>355</v>
      </c>
      <c r="R43" s="57">
        <f t="shared" si="1"/>
        <v>11245</v>
      </c>
      <c r="S43" s="57">
        <f t="shared" si="2"/>
        <v>77</v>
      </c>
    </row>
    <row r="44" spans="1:19" ht="60" x14ac:dyDescent="0.25">
      <c r="A44" s="46" t="s">
        <v>30</v>
      </c>
      <c r="B44" s="46" t="s">
        <v>31</v>
      </c>
      <c r="C44" s="46" t="s">
        <v>32</v>
      </c>
      <c r="D44" s="46">
        <v>36063606</v>
      </c>
      <c r="E44" s="47" t="s">
        <v>33</v>
      </c>
      <c r="F44" s="48">
        <v>17327661</v>
      </c>
      <c r="G44" s="49">
        <v>100000870</v>
      </c>
      <c r="H44" s="50" t="s">
        <v>145</v>
      </c>
      <c r="I44" s="51" t="s">
        <v>149</v>
      </c>
      <c r="J44" s="47" t="s">
        <v>64</v>
      </c>
      <c r="K44" s="52">
        <v>543</v>
      </c>
      <c r="L44" s="53">
        <v>467</v>
      </c>
      <c r="M44" s="54">
        <f t="shared" si="0"/>
        <v>14944</v>
      </c>
      <c r="N44" s="41"/>
      <c r="O44" s="42">
        <f t="shared" si="3"/>
        <v>14944</v>
      </c>
      <c r="P44" s="55">
        <v>529</v>
      </c>
      <c r="Q44" s="56">
        <v>390</v>
      </c>
      <c r="R44" s="57">
        <f t="shared" si="1"/>
        <v>13958</v>
      </c>
      <c r="S44" s="57">
        <f t="shared" si="2"/>
        <v>-986</v>
      </c>
    </row>
    <row r="45" spans="1:19" ht="36" x14ac:dyDescent="0.25">
      <c r="A45" s="46" t="s">
        <v>30</v>
      </c>
      <c r="B45" s="46" t="s">
        <v>31</v>
      </c>
      <c r="C45" s="46" t="s">
        <v>32</v>
      </c>
      <c r="D45" s="46">
        <v>36063606</v>
      </c>
      <c r="E45" s="47" t="s">
        <v>33</v>
      </c>
      <c r="F45" s="48">
        <v>17327717</v>
      </c>
      <c r="G45" s="49">
        <v>100000934</v>
      </c>
      <c r="H45" s="50" t="s">
        <v>150</v>
      </c>
      <c r="I45" s="51" t="s">
        <v>151</v>
      </c>
      <c r="J45" s="47" t="s">
        <v>64</v>
      </c>
      <c r="K45" s="52">
        <v>186</v>
      </c>
      <c r="L45" s="53">
        <v>125</v>
      </c>
      <c r="M45" s="54">
        <f t="shared" si="0"/>
        <v>4000</v>
      </c>
      <c r="N45" s="41"/>
      <c r="O45" s="42">
        <f t="shared" si="3"/>
        <v>4000</v>
      </c>
      <c r="P45" s="55">
        <v>0</v>
      </c>
      <c r="Q45" s="56">
        <v>0</v>
      </c>
      <c r="R45" s="57">
        <f t="shared" si="1"/>
        <v>2400</v>
      </c>
      <c r="S45" s="57">
        <f t="shared" si="2"/>
        <v>-1600</v>
      </c>
    </row>
    <row r="46" spans="1:19" ht="24" x14ac:dyDescent="0.25">
      <c r="A46" s="46" t="s">
        <v>30</v>
      </c>
      <c r="B46" s="46" t="s">
        <v>31</v>
      </c>
      <c r="C46" s="46" t="s">
        <v>32</v>
      </c>
      <c r="D46" s="46">
        <v>36063606</v>
      </c>
      <c r="E46" s="47" t="s">
        <v>33</v>
      </c>
      <c r="F46" s="48">
        <v>17337046</v>
      </c>
      <c r="G46" s="49">
        <v>100000158</v>
      </c>
      <c r="H46" s="50" t="s">
        <v>152</v>
      </c>
      <c r="I46" s="51" t="s">
        <v>153</v>
      </c>
      <c r="J46" s="47" t="s">
        <v>70</v>
      </c>
      <c r="K46" s="52">
        <v>691</v>
      </c>
      <c r="L46" s="53">
        <v>451</v>
      </c>
      <c r="M46" s="54">
        <f t="shared" si="0"/>
        <v>14432</v>
      </c>
      <c r="N46" s="41"/>
      <c r="O46" s="42">
        <f t="shared" si="3"/>
        <v>14432</v>
      </c>
      <c r="P46" s="55">
        <v>718</v>
      </c>
      <c r="Q46" s="56">
        <v>516</v>
      </c>
      <c r="R46" s="57">
        <f t="shared" si="1"/>
        <v>15264</v>
      </c>
      <c r="S46" s="57">
        <f t="shared" si="2"/>
        <v>832</v>
      </c>
    </row>
    <row r="47" spans="1:19" ht="24" x14ac:dyDescent="0.25">
      <c r="A47" s="46" t="s">
        <v>30</v>
      </c>
      <c r="B47" s="46" t="s">
        <v>48</v>
      </c>
      <c r="C47" s="46" t="s">
        <v>49</v>
      </c>
      <c r="D47" s="46">
        <v>54130395</v>
      </c>
      <c r="E47" s="47" t="s">
        <v>50</v>
      </c>
      <c r="F47" s="58">
        <v>17337054</v>
      </c>
      <c r="G47" s="59">
        <v>100000727</v>
      </c>
      <c r="H47" s="50" t="s">
        <v>34</v>
      </c>
      <c r="I47" s="51" t="s">
        <v>154</v>
      </c>
      <c r="J47" s="47" t="s">
        <v>155</v>
      </c>
      <c r="K47" s="52">
        <v>754</v>
      </c>
      <c r="L47" s="53">
        <v>473</v>
      </c>
      <c r="M47" s="54">
        <f t="shared" si="0"/>
        <v>15136</v>
      </c>
      <c r="N47" s="41"/>
      <c r="O47" s="42">
        <f t="shared" si="3"/>
        <v>15136</v>
      </c>
      <c r="P47" s="55">
        <v>761</v>
      </c>
      <c r="Q47" s="56">
        <v>434</v>
      </c>
      <c r="R47" s="57">
        <f t="shared" si="1"/>
        <v>14637</v>
      </c>
      <c r="S47" s="57">
        <f t="shared" si="2"/>
        <v>-499</v>
      </c>
    </row>
    <row r="48" spans="1:19" ht="24" x14ac:dyDescent="0.25">
      <c r="A48" s="46" t="s">
        <v>30</v>
      </c>
      <c r="B48" s="46" t="s">
        <v>31</v>
      </c>
      <c r="C48" s="46" t="s">
        <v>32</v>
      </c>
      <c r="D48" s="46">
        <v>36063606</v>
      </c>
      <c r="E48" s="47" t="s">
        <v>33</v>
      </c>
      <c r="F48" s="48">
        <v>17337062</v>
      </c>
      <c r="G48" s="49">
        <v>100000251</v>
      </c>
      <c r="H48" s="50" t="s">
        <v>156</v>
      </c>
      <c r="I48" s="51" t="s">
        <v>157</v>
      </c>
      <c r="J48" s="47" t="s">
        <v>67</v>
      </c>
      <c r="K48" s="52">
        <v>467</v>
      </c>
      <c r="L48" s="53">
        <v>142</v>
      </c>
      <c r="M48" s="54">
        <f t="shared" si="0"/>
        <v>4544</v>
      </c>
      <c r="N48" s="41"/>
      <c r="O48" s="42">
        <f t="shared" si="3"/>
        <v>4544</v>
      </c>
      <c r="P48" s="55">
        <v>479</v>
      </c>
      <c r="Q48" s="56">
        <v>166</v>
      </c>
      <c r="R48" s="57">
        <f t="shared" si="1"/>
        <v>4851</v>
      </c>
      <c r="S48" s="57">
        <f t="shared" si="2"/>
        <v>307</v>
      </c>
    </row>
    <row r="49" spans="1:19" ht="24" x14ac:dyDescent="0.25">
      <c r="A49" s="46" t="s">
        <v>30</v>
      </c>
      <c r="B49" s="46" t="s">
        <v>31</v>
      </c>
      <c r="C49" s="46" t="s">
        <v>32</v>
      </c>
      <c r="D49" s="46">
        <v>36063606</v>
      </c>
      <c r="E49" s="47" t="s">
        <v>33</v>
      </c>
      <c r="F49" s="48">
        <v>17337071</v>
      </c>
      <c r="G49" s="49">
        <v>100000548</v>
      </c>
      <c r="H49" s="50" t="s">
        <v>34</v>
      </c>
      <c r="I49" s="51" t="s">
        <v>158</v>
      </c>
      <c r="J49" s="47" t="s">
        <v>109</v>
      </c>
      <c r="K49" s="52">
        <v>450</v>
      </c>
      <c r="L49" s="53">
        <v>271</v>
      </c>
      <c r="M49" s="54">
        <f t="shared" si="0"/>
        <v>8672</v>
      </c>
      <c r="N49" s="41"/>
      <c r="O49" s="42">
        <f t="shared" si="3"/>
        <v>8672</v>
      </c>
      <c r="P49" s="55">
        <v>458</v>
      </c>
      <c r="Q49" s="56">
        <v>231</v>
      </c>
      <c r="R49" s="57">
        <f t="shared" si="1"/>
        <v>8160</v>
      </c>
      <c r="S49" s="57">
        <f t="shared" si="2"/>
        <v>-512</v>
      </c>
    </row>
    <row r="50" spans="1:19" ht="108" x14ac:dyDescent="0.25">
      <c r="A50" s="46" t="s">
        <v>30</v>
      </c>
      <c r="B50" s="46" t="s">
        <v>31</v>
      </c>
      <c r="C50" s="46" t="s">
        <v>32</v>
      </c>
      <c r="D50" s="46">
        <v>36063606</v>
      </c>
      <c r="E50" s="47" t="s">
        <v>33</v>
      </c>
      <c r="F50" s="48">
        <v>17337089</v>
      </c>
      <c r="G50" s="49">
        <v>100000024</v>
      </c>
      <c r="H50" s="50" t="s">
        <v>159</v>
      </c>
      <c r="I50" s="51" t="s">
        <v>160</v>
      </c>
      <c r="J50" s="47" t="s">
        <v>70</v>
      </c>
      <c r="K50" s="52">
        <v>463</v>
      </c>
      <c r="L50" s="53">
        <v>401</v>
      </c>
      <c r="M50" s="54">
        <f t="shared" si="0"/>
        <v>12832</v>
      </c>
      <c r="N50" s="41"/>
      <c r="O50" s="42">
        <f t="shared" si="3"/>
        <v>12832</v>
      </c>
      <c r="P50" s="55">
        <v>472</v>
      </c>
      <c r="Q50" s="56">
        <v>412</v>
      </c>
      <c r="R50" s="57">
        <f t="shared" si="1"/>
        <v>12973</v>
      </c>
      <c r="S50" s="57">
        <f t="shared" si="2"/>
        <v>141</v>
      </c>
    </row>
    <row r="51" spans="1:19" ht="36" x14ac:dyDescent="0.25">
      <c r="A51" s="46" t="s">
        <v>30</v>
      </c>
      <c r="B51" s="46" t="s">
        <v>48</v>
      </c>
      <c r="C51" s="46" t="s">
        <v>49</v>
      </c>
      <c r="D51" s="46">
        <v>54130395</v>
      </c>
      <c r="E51" s="47" t="s">
        <v>50</v>
      </c>
      <c r="F51" s="58">
        <v>17337097</v>
      </c>
      <c r="G51" s="59">
        <v>100000191</v>
      </c>
      <c r="H51" s="50" t="s">
        <v>161</v>
      </c>
      <c r="I51" s="51" t="s">
        <v>162</v>
      </c>
      <c r="J51" s="47" t="s">
        <v>163</v>
      </c>
      <c r="K51" s="52">
        <v>605</v>
      </c>
      <c r="L51" s="53">
        <v>362</v>
      </c>
      <c r="M51" s="54">
        <f t="shared" si="0"/>
        <v>11584</v>
      </c>
      <c r="N51" s="41"/>
      <c r="O51" s="42">
        <f t="shared" si="3"/>
        <v>11584</v>
      </c>
      <c r="P51" s="55">
        <v>614</v>
      </c>
      <c r="Q51" s="56">
        <v>470</v>
      </c>
      <c r="R51" s="57">
        <f t="shared" si="1"/>
        <v>12966</v>
      </c>
      <c r="S51" s="57">
        <f t="shared" si="2"/>
        <v>1382</v>
      </c>
    </row>
    <row r="52" spans="1:19" ht="24" x14ac:dyDescent="0.25">
      <c r="A52" s="46" t="s">
        <v>30</v>
      </c>
      <c r="B52" s="46" t="s">
        <v>31</v>
      </c>
      <c r="C52" s="46" t="s">
        <v>32</v>
      </c>
      <c r="D52" s="46">
        <v>36063606</v>
      </c>
      <c r="E52" s="47" t="s">
        <v>33</v>
      </c>
      <c r="F52" s="48">
        <v>17337101</v>
      </c>
      <c r="G52" s="49">
        <v>100000041</v>
      </c>
      <c r="H52" s="50" t="s">
        <v>34</v>
      </c>
      <c r="I52" s="51" t="s">
        <v>164</v>
      </c>
      <c r="J52" s="47" t="s">
        <v>70</v>
      </c>
      <c r="K52" s="52">
        <v>718</v>
      </c>
      <c r="L52" s="53">
        <v>643</v>
      </c>
      <c r="M52" s="54">
        <f t="shared" si="0"/>
        <v>20576</v>
      </c>
      <c r="N52" s="41"/>
      <c r="O52" s="42">
        <f t="shared" si="3"/>
        <v>20576</v>
      </c>
      <c r="P52" s="55">
        <v>712</v>
      </c>
      <c r="Q52" s="56">
        <v>632</v>
      </c>
      <c r="R52" s="57">
        <f t="shared" si="1"/>
        <v>20435</v>
      </c>
      <c r="S52" s="57">
        <f t="shared" si="2"/>
        <v>-141</v>
      </c>
    </row>
    <row r="53" spans="1:19" ht="24" x14ac:dyDescent="0.25">
      <c r="A53" s="46" t="s">
        <v>30</v>
      </c>
      <c r="B53" s="46" t="s">
        <v>165</v>
      </c>
      <c r="C53" s="46" t="s">
        <v>166</v>
      </c>
      <c r="D53" s="46">
        <v>603155</v>
      </c>
      <c r="E53" s="47" t="s">
        <v>167</v>
      </c>
      <c r="F53" s="48">
        <v>17337631</v>
      </c>
      <c r="G53" s="49">
        <v>100000228</v>
      </c>
      <c r="H53" s="50" t="s">
        <v>168</v>
      </c>
      <c r="I53" s="51" t="s">
        <v>169</v>
      </c>
      <c r="J53" s="47" t="s">
        <v>67</v>
      </c>
      <c r="K53" s="52">
        <v>850</v>
      </c>
      <c r="L53" s="53">
        <v>692</v>
      </c>
      <c r="M53" s="54">
        <f t="shared" si="0"/>
        <v>22144</v>
      </c>
      <c r="N53" s="41"/>
      <c r="O53" s="42">
        <f t="shared" si="3"/>
        <v>22144</v>
      </c>
      <c r="P53" s="55">
        <v>849</v>
      </c>
      <c r="Q53" s="56">
        <v>713</v>
      </c>
      <c r="R53" s="57">
        <f t="shared" si="1"/>
        <v>22413</v>
      </c>
      <c r="S53" s="57">
        <f t="shared" si="2"/>
        <v>269</v>
      </c>
    </row>
    <row r="54" spans="1:19" ht="48" x14ac:dyDescent="0.25">
      <c r="A54" s="46" t="s">
        <v>30</v>
      </c>
      <c r="B54" s="46" t="s">
        <v>54</v>
      </c>
      <c r="C54" s="46" t="s">
        <v>55</v>
      </c>
      <c r="D54" s="46">
        <v>586722</v>
      </c>
      <c r="E54" s="47" t="s">
        <v>56</v>
      </c>
      <c r="F54" s="58">
        <v>17643902</v>
      </c>
      <c r="G54" s="59">
        <v>100002939</v>
      </c>
      <c r="H54" s="50" t="s">
        <v>170</v>
      </c>
      <c r="I54" s="51" t="s">
        <v>171</v>
      </c>
      <c r="J54" s="47" t="s">
        <v>59</v>
      </c>
      <c r="K54" s="52">
        <v>512</v>
      </c>
      <c r="L54" s="53">
        <v>81</v>
      </c>
      <c r="M54" s="54">
        <f t="shared" si="0"/>
        <v>2592</v>
      </c>
      <c r="N54" s="41"/>
      <c r="O54" s="42">
        <f t="shared" si="3"/>
        <v>2592</v>
      </c>
      <c r="P54" s="55">
        <v>505</v>
      </c>
      <c r="Q54" s="56">
        <v>128</v>
      </c>
      <c r="R54" s="57">
        <f t="shared" si="1"/>
        <v>3194</v>
      </c>
      <c r="S54" s="57">
        <f t="shared" si="2"/>
        <v>602</v>
      </c>
    </row>
    <row r="55" spans="1:19" ht="36" x14ac:dyDescent="0.25">
      <c r="A55" s="46" t="s">
        <v>30</v>
      </c>
      <c r="B55" s="46" t="s">
        <v>31</v>
      </c>
      <c r="C55" s="46" t="s">
        <v>32</v>
      </c>
      <c r="D55" s="46">
        <v>36063606</v>
      </c>
      <c r="E55" s="47" t="s">
        <v>33</v>
      </c>
      <c r="F55" s="48">
        <v>30775302</v>
      </c>
      <c r="G55" s="49">
        <v>100000035</v>
      </c>
      <c r="H55" s="50" t="s">
        <v>172</v>
      </c>
      <c r="I55" s="51" t="s">
        <v>173</v>
      </c>
      <c r="J55" s="47" t="s">
        <v>70</v>
      </c>
      <c r="K55" s="52">
        <v>159</v>
      </c>
      <c r="L55" s="53">
        <v>150</v>
      </c>
      <c r="M55" s="54">
        <f t="shared" si="0"/>
        <v>4800</v>
      </c>
      <c r="N55" s="41"/>
      <c r="O55" s="42">
        <f t="shared" si="3"/>
        <v>4800</v>
      </c>
      <c r="P55" s="55">
        <v>153</v>
      </c>
      <c r="Q55" s="56">
        <v>145</v>
      </c>
      <c r="R55" s="57">
        <f t="shared" si="1"/>
        <v>4736</v>
      </c>
      <c r="S55" s="57">
        <f t="shared" si="2"/>
        <v>-64</v>
      </c>
    </row>
    <row r="56" spans="1:19" ht="36" x14ac:dyDescent="0.25">
      <c r="A56" s="46" t="s">
        <v>30</v>
      </c>
      <c r="B56" s="46" t="s">
        <v>31</v>
      </c>
      <c r="C56" s="46" t="s">
        <v>32</v>
      </c>
      <c r="D56" s="46">
        <v>36063606</v>
      </c>
      <c r="E56" s="47" t="s">
        <v>33</v>
      </c>
      <c r="F56" s="48">
        <v>30775311</v>
      </c>
      <c r="G56" s="49">
        <v>100000276</v>
      </c>
      <c r="H56" s="50" t="s">
        <v>174</v>
      </c>
      <c r="I56" s="51" t="s">
        <v>175</v>
      </c>
      <c r="J56" s="47" t="s">
        <v>67</v>
      </c>
      <c r="K56" s="52">
        <v>304</v>
      </c>
      <c r="L56" s="53">
        <v>290</v>
      </c>
      <c r="M56" s="54">
        <f t="shared" si="0"/>
        <v>9280</v>
      </c>
      <c r="N56" s="41"/>
      <c r="O56" s="42">
        <f t="shared" si="3"/>
        <v>9280</v>
      </c>
      <c r="P56" s="55">
        <v>336</v>
      </c>
      <c r="Q56" s="56">
        <v>315</v>
      </c>
      <c r="R56" s="57">
        <f t="shared" si="1"/>
        <v>9600</v>
      </c>
      <c r="S56" s="57">
        <f t="shared" si="2"/>
        <v>320</v>
      </c>
    </row>
    <row r="57" spans="1:19" ht="48" x14ac:dyDescent="0.25">
      <c r="A57" s="46" t="s">
        <v>30</v>
      </c>
      <c r="B57" s="46" t="s">
        <v>31</v>
      </c>
      <c r="C57" s="46" t="s">
        <v>32</v>
      </c>
      <c r="D57" s="46">
        <v>36063606</v>
      </c>
      <c r="E57" s="47" t="s">
        <v>33</v>
      </c>
      <c r="F57" s="48">
        <v>30775329</v>
      </c>
      <c r="G57" s="49">
        <v>100000711</v>
      </c>
      <c r="H57" s="50" t="s">
        <v>176</v>
      </c>
      <c r="I57" s="51" t="s">
        <v>177</v>
      </c>
      <c r="J57" s="47" t="s">
        <v>155</v>
      </c>
      <c r="K57" s="52">
        <v>363</v>
      </c>
      <c r="L57" s="53">
        <v>257</v>
      </c>
      <c r="M57" s="54">
        <f t="shared" si="0"/>
        <v>8224</v>
      </c>
      <c r="N57" s="41"/>
      <c r="O57" s="42">
        <f t="shared" si="3"/>
        <v>8224</v>
      </c>
      <c r="P57" s="55">
        <v>379</v>
      </c>
      <c r="Q57" s="56">
        <v>257</v>
      </c>
      <c r="R57" s="57">
        <f t="shared" si="1"/>
        <v>8224</v>
      </c>
      <c r="S57" s="57">
        <f t="shared" si="2"/>
        <v>0</v>
      </c>
    </row>
    <row r="58" spans="1:19" ht="60" x14ac:dyDescent="0.25">
      <c r="A58" s="46" t="s">
        <v>30</v>
      </c>
      <c r="B58" s="46" t="s">
        <v>31</v>
      </c>
      <c r="C58" s="46" t="s">
        <v>32</v>
      </c>
      <c r="D58" s="46">
        <v>36063606</v>
      </c>
      <c r="E58" s="47" t="s">
        <v>33</v>
      </c>
      <c r="F58" s="48">
        <v>30775353</v>
      </c>
      <c r="G58" s="49">
        <v>100000160</v>
      </c>
      <c r="H58" s="50" t="s">
        <v>145</v>
      </c>
      <c r="I58" s="51" t="s">
        <v>178</v>
      </c>
      <c r="J58" s="47" t="s">
        <v>70</v>
      </c>
      <c r="K58" s="52">
        <v>568</v>
      </c>
      <c r="L58" s="53">
        <v>533</v>
      </c>
      <c r="M58" s="54">
        <f t="shared" si="0"/>
        <v>17056</v>
      </c>
      <c r="N58" s="41"/>
      <c r="O58" s="42">
        <f t="shared" si="3"/>
        <v>17056</v>
      </c>
      <c r="P58" s="55">
        <v>548</v>
      </c>
      <c r="Q58" s="56">
        <v>488</v>
      </c>
      <c r="R58" s="57">
        <f t="shared" si="1"/>
        <v>16480</v>
      </c>
      <c r="S58" s="57">
        <f t="shared" si="2"/>
        <v>-576</v>
      </c>
    </row>
    <row r="59" spans="1:19" ht="36" x14ac:dyDescent="0.25">
      <c r="A59" s="46" t="s">
        <v>30</v>
      </c>
      <c r="B59" s="46" t="s">
        <v>31</v>
      </c>
      <c r="C59" s="46" t="s">
        <v>32</v>
      </c>
      <c r="D59" s="46">
        <v>36063606</v>
      </c>
      <c r="E59" s="47" t="s">
        <v>33</v>
      </c>
      <c r="F59" s="48">
        <v>30775361</v>
      </c>
      <c r="G59" s="49">
        <v>100000648</v>
      </c>
      <c r="H59" s="50" t="s">
        <v>43</v>
      </c>
      <c r="I59" s="51" t="s">
        <v>179</v>
      </c>
      <c r="J59" s="47" t="s">
        <v>61</v>
      </c>
      <c r="K59" s="52">
        <v>329</v>
      </c>
      <c r="L59" s="53">
        <v>88</v>
      </c>
      <c r="M59" s="54">
        <f t="shared" si="0"/>
        <v>2816</v>
      </c>
      <c r="N59" s="41"/>
      <c r="O59" s="42">
        <f t="shared" si="3"/>
        <v>2816</v>
      </c>
      <c r="P59" s="55">
        <v>383</v>
      </c>
      <c r="Q59" s="56">
        <v>88</v>
      </c>
      <c r="R59" s="57">
        <f t="shared" si="1"/>
        <v>2816</v>
      </c>
      <c r="S59" s="57">
        <f t="shared" si="2"/>
        <v>0</v>
      </c>
    </row>
    <row r="60" spans="1:19" ht="36" x14ac:dyDescent="0.25">
      <c r="A60" s="46" t="s">
        <v>30</v>
      </c>
      <c r="B60" s="46" t="s">
        <v>31</v>
      </c>
      <c r="C60" s="46" t="s">
        <v>32</v>
      </c>
      <c r="D60" s="46">
        <v>36063606</v>
      </c>
      <c r="E60" s="47" t="s">
        <v>33</v>
      </c>
      <c r="F60" s="48">
        <v>30775396</v>
      </c>
      <c r="G60" s="49">
        <v>100000027</v>
      </c>
      <c r="H60" s="50" t="s">
        <v>180</v>
      </c>
      <c r="I60" s="51" t="s">
        <v>181</v>
      </c>
      <c r="J60" s="47" t="s">
        <v>70</v>
      </c>
      <c r="K60" s="52">
        <v>290</v>
      </c>
      <c r="L60" s="53">
        <v>259</v>
      </c>
      <c r="M60" s="54">
        <f t="shared" si="0"/>
        <v>8288</v>
      </c>
      <c r="N60" s="41"/>
      <c r="O60" s="42">
        <f t="shared" si="3"/>
        <v>8288</v>
      </c>
      <c r="P60" s="55">
        <v>332</v>
      </c>
      <c r="Q60" s="56">
        <v>207</v>
      </c>
      <c r="R60" s="57">
        <f t="shared" si="1"/>
        <v>7622</v>
      </c>
      <c r="S60" s="57">
        <f t="shared" si="2"/>
        <v>-666</v>
      </c>
    </row>
    <row r="61" spans="1:19" ht="60" x14ac:dyDescent="0.25">
      <c r="A61" s="46" t="s">
        <v>30</v>
      </c>
      <c r="B61" s="46" t="s">
        <v>31</v>
      </c>
      <c r="C61" s="46" t="s">
        <v>32</v>
      </c>
      <c r="D61" s="46">
        <v>36063606</v>
      </c>
      <c r="E61" s="47" t="s">
        <v>33</v>
      </c>
      <c r="F61" s="48">
        <v>30775400</v>
      </c>
      <c r="G61" s="49">
        <v>100000555</v>
      </c>
      <c r="H61" s="50" t="s">
        <v>182</v>
      </c>
      <c r="I61" s="51" t="s">
        <v>183</v>
      </c>
      <c r="J61" s="47" t="s">
        <v>109</v>
      </c>
      <c r="K61" s="52">
        <v>328</v>
      </c>
      <c r="L61" s="53">
        <v>378</v>
      </c>
      <c r="M61" s="54">
        <f t="shared" si="0"/>
        <v>12096</v>
      </c>
      <c r="N61" s="41"/>
      <c r="O61" s="42">
        <f t="shared" si="3"/>
        <v>12096</v>
      </c>
      <c r="P61" s="55">
        <v>339</v>
      </c>
      <c r="Q61" s="56">
        <v>325</v>
      </c>
      <c r="R61" s="57">
        <f t="shared" si="1"/>
        <v>11418</v>
      </c>
      <c r="S61" s="57">
        <f t="shared" si="2"/>
        <v>-678</v>
      </c>
    </row>
    <row r="62" spans="1:19" ht="24" x14ac:dyDescent="0.25">
      <c r="A62" s="46" t="s">
        <v>30</v>
      </c>
      <c r="B62" s="46" t="s">
        <v>31</v>
      </c>
      <c r="C62" s="46" t="s">
        <v>32</v>
      </c>
      <c r="D62" s="46">
        <v>36063606</v>
      </c>
      <c r="E62" s="47" t="s">
        <v>33</v>
      </c>
      <c r="F62" s="48">
        <v>30775418</v>
      </c>
      <c r="G62" s="49">
        <v>100000488</v>
      </c>
      <c r="H62" s="50" t="s">
        <v>147</v>
      </c>
      <c r="I62" s="51" t="s">
        <v>184</v>
      </c>
      <c r="J62" s="47" t="s">
        <v>132</v>
      </c>
      <c r="K62" s="52">
        <v>418</v>
      </c>
      <c r="L62" s="53">
        <v>115</v>
      </c>
      <c r="M62" s="54">
        <f t="shared" si="0"/>
        <v>3680</v>
      </c>
      <c r="N62" s="41"/>
      <c r="O62" s="42">
        <f t="shared" si="3"/>
        <v>3680</v>
      </c>
      <c r="P62" s="55">
        <v>455</v>
      </c>
      <c r="Q62" s="56">
        <v>66</v>
      </c>
      <c r="R62" s="57">
        <f t="shared" si="1"/>
        <v>3053</v>
      </c>
      <c r="S62" s="57">
        <f t="shared" si="2"/>
        <v>-627</v>
      </c>
    </row>
    <row r="63" spans="1:19" ht="36" x14ac:dyDescent="0.25">
      <c r="A63" s="46" t="s">
        <v>30</v>
      </c>
      <c r="B63" s="46" t="s">
        <v>48</v>
      </c>
      <c r="C63" s="46" t="s">
        <v>49</v>
      </c>
      <c r="D63" s="46">
        <v>54130395</v>
      </c>
      <c r="E63" s="47" t="s">
        <v>50</v>
      </c>
      <c r="F63" s="58">
        <v>30775426</v>
      </c>
      <c r="G63" s="59">
        <v>100000880</v>
      </c>
      <c r="H63" s="50" t="s">
        <v>185</v>
      </c>
      <c r="I63" s="51" t="s">
        <v>186</v>
      </c>
      <c r="J63" s="47" t="s">
        <v>64</v>
      </c>
      <c r="K63" s="52">
        <v>428</v>
      </c>
      <c r="L63" s="53">
        <v>81</v>
      </c>
      <c r="M63" s="54">
        <f t="shared" si="0"/>
        <v>2592</v>
      </c>
      <c r="N63" s="41"/>
      <c r="O63" s="42">
        <f t="shared" si="3"/>
        <v>2592</v>
      </c>
      <c r="P63" s="55">
        <v>474</v>
      </c>
      <c r="Q63" s="56">
        <v>21</v>
      </c>
      <c r="R63" s="57">
        <f t="shared" si="1"/>
        <v>1824</v>
      </c>
      <c r="S63" s="57">
        <f t="shared" si="2"/>
        <v>-768</v>
      </c>
    </row>
    <row r="64" spans="1:19" ht="24" x14ac:dyDescent="0.25">
      <c r="A64" s="46" t="s">
        <v>30</v>
      </c>
      <c r="B64" s="46" t="s">
        <v>31</v>
      </c>
      <c r="C64" s="46" t="s">
        <v>32</v>
      </c>
      <c r="D64" s="46">
        <v>36063606</v>
      </c>
      <c r="E64" s="47" t="s">
        <v>33</v>
      </c>
      <c r="F64" s="48">
        <v>30775434</v>
      </c>
      <c r="G64" s="49">
        <v>100000844</v>
      </c>
      <c r="H64" s="50" t="s">
        <v>147</v>
      </c>
      <c r="I64" s="51" t="s">
        <v>187</v>
      </c>
      <c r="J64" s="47" t="s">
        <v>64</v>
      </c>
      <c r="K64" s="52">
        <v>525</v>
      </c>
      <c r="L64" s="53">
        <v>425</v>
      </c>
      <c r="M64" s="54">
        <f t="shared" si="0"/>
        <v>13600</v>
      </c>
      <c r="N64" s="41"/>
      <c r="O64" s="42">
        <f t="shared" si="3"/>
        <v>13600</v>
      </c>
      <c r="P64" s="55">
        <v>595</v>
      </c>
      <c r="Q64" s="56">
        <v>494</v>
      </c>
      <c r="R64" s="57">
        <f t="shared" si="1"/>
        <v>14483</v>
      </c>
      <c r="S64" s="57">
        <f t="shared" si="2"/>
        <v>883</v>
      </c>
    </row>
    <row r="65" spans="1:19" ht="24" x14ac:dyDescent="0.25">
      <c r="A65" s="46" t="s">
        <v>30</v>
      </c>
      <c r="B65" s="46" t="s">
        <v>48</v>
      </c>
      <c r="C65" s="46" t="s">
        <v>49</v>
      </c>
      <c r="D65" s="46">
        <v>54130395</v>
      </c>
      <c r="E65" s="47" t="s">
        <v>50</v>
      </c>
      <c r="F65" s="58">
        <v>30778964</v>
      </c>
      <c r="G65" s="59">
        <v>100017381</v>
      </c>
      <c r="H65" s="50" t="s">
        <v>188</v>
      </c>
      <c r="I65" s="51" t="s">
        <v>189</v>
      </c>
      <c r="J65" s="47" t="s">
        <v>155</v>
      </c>
      <c r="K65" s="52">
        <v>187</v>
      </c>
      <c r="L65" s="53">
        <v>80</v>
      </c>
      <c r="M65" s="54">
        <f t="shared" si="0"/>
        <v>2560</v>
      </c>
      <c r="N65" s="41"/>
      <c r="O65" s="42">
        <f t="shared" si="3"/>
        <v>2560</v>
      </c>
      <c r="P65" s="55">
        <v>215</v>
      </c>
      <c r="Q65" s="56">
        <v>79</v>
      </c>
      <c r="R65" s="57">
        <f t="shared" si="1"/>
        <v>2547</v>
      </c>
      <c r="S65" s="57">
        <f t="shared" si="2"/>
        <v>-13</v>
      </c>
    </row>
    <row r="66" spans="1:19" ht="24" x14ac:dyDescent="0.25">
      <c r="A66" s="46" t="s">
        <v>30</v>
      </c>
      <c r="B66" s="46" t="s">
        <v>165</v>
      </c>
      <c r="C66" s="46" t="s">
        <v>190</v>
      </c>
      <c r="D66" s="46">
        <v>603147</v>
      </c>
      <c r="E66" s="47" t="s">
        <v>191</v>
      </c>
      <c r="F66" s="48">
        <v>30791847</v>
      </c>
      <c r="G66" s="49">
        <v>100000055</v>
      </c>
      <c r="H66" s="50" t="s">
        <v>192</v>
      </c>
      <c r="I66" s="51" t="s">
        <v>193</v>
      </c>
      <c r="J66" s="47" t="s">
        <v>70</v>
      </c>
      <c r="K66" s="52">
        <v>404</v>
      </c>
      <c r="L66" s="53">
        <v>337</v>
      </c>
      <c r="M66" s="54">
        <f t="shared" si="0"/>
        <v>10784</v>
      </c>
      <c r="N66" s="41"/>
      <c r="O66" s="42">
        <f t="shared" si="3"/>
        <v>10784</v>
      </c>
      <c r="P66" s="55">
        <v>426</v>
      </c>
      <c r="Q66" s="56">
        <v>307</v>
      </c>
      <c r="R66" s="57">
        <f t="shared" si="1"/>
        <v>10400</v>
      </c>
      <c r="S66" s="57">
        <f t="shared" si="2"/>
        <v>-384</v>
      </c>
    </row>
    <row r="67" spans="1:19" ht="48" x14ac:dyDescent="0.25">
      <c r="A67" s="46" t="s">
        <v>30</v>
      </c>
      <c r="B67" s="46" t="s">
        <v>165</v>
      </c>
      <c r="C67" s="46" t="s">
        <v>194</v>
      </c>
      <c r="D67" s="46">
        <v>305022</v>
      </c>
      <c r="E67" s="47" t="s">
        <v>195</v>
      </c>
      <c r="F67" s="48">
        <v>30792746</v>
      </c>
      <c r="G67" s="49">
        <v>100001249</v>
      </c>
      <c r="H67" s="50" t="s">
        <v>196</v>
      </c>
      <c r="I67" s="51" t="s">
        <v>197</v>
      </c>
      <c r="J67" s="47" t="s">
        <v>47</v>
      </c>
      <c r="K67" s="52">
        <v>0</v>
      </c>
      <c r="L67" s="53">
        <v>201</v>
      </c>
      <c r="M67" s="54">
        <f t="shared" si="0"/>
        <v>6432</v>
      </c>
      <c r="N67" s="41"/>
      <c r="O67" s="42">
        <f t="shared" si="3"/>
        <v>6432</v>
      </c>
      <c r="P67" s="55">
        <v>0</v>
      </c>
      <c r="Q67" s="56">
        <v>200</v>
      </c>
      <c r="R67" s="57">
        <f t="shared" si="1"/>
        <v>6419</v>
      </c>
      <c r="S67" s="57">
        <f t="shared" si="2"/>
        <v>-13</v>
      </c>
    </row>
    <row r="68" spans="1:19" ht="48" x14ac:dyDescent="0.25">
      <c r="A68" s="46" t="s">
        <v>30</v>
      </c>
      <c r="B68" s="46" t="s">
        <v>80</v>
      </c>
      <c r="C68" s="46" t="s">
        <v>198</v>
      </c>
      <c r="D68" s="46">
        <v>35839236</v>
      </c>
      <c r="E68" s="47" t="s">
        <v>199</v>
      </c>
      <c r="F68" s="48">
        <v>30792975</v>
      </c>
      <c r="G68" s="49">
        <v>100000498</v>
      </c>
      <c r="H68" s="50" t="s">
        <v>200</v>
      </c>
      <c r="I68" s="51" t="s">
        <v>201</v>
      </c>
      <c r="J68" s="47" t="s">
        <v>132</v>
      </c>
      <c r="K68" s="52">
        <v>118</v>
      </c>
      <c r="L68" s="53">
        <v>97</v>
      </c>
      <c r="M68" s="54">
        <f t="shared" si="0"/>
        <v>3104</v>
      </c>
      <c r="N68" s="41"/>
      <c r="O68" s="42">
        <f t="shared" si="3"/>
        <v>3104</v>
      </c>
      <c r="P68" s="55">
        <v>148</v>
      </c>
      <c r="Q68" s="56">
        <v>41</v>
      </c>
      <c r="R68" s="57">
        <f t="shared" si="1"/>
        <v>2387</v>
      </c>
      <c r="S68" s="57">
        <f t="shared" si="2"/>
        <v>-717</v>
      </c>
    </row>
    <row r="69" spans="1:19" ht="60" x14ac:dyDescent="0.25">
      <c r="A69" s="46" t="s">
        <v>30</v>
      </c>
      <c r="B69" s="46" t="s">
        <v>80</v>
      </c>
      <c r="C69" s="46" t="s">
        <v>202</v>
      </c>
      <c r="D69" s="46">
        <v>30041333</v>
      </c>
      <c r="E69" s="47" t="s">
        <v>203</v>
      </c>
      <c r="F69" s="48">
        <v>30793165</v>
      </c>
      <c r="G69" s="49">
        <v>100001487</v>
      </c>
      <c r="H69" s="50" t="s">
        <v>204</v>
      </c>
      <c r="I69" s="51" t="s">
        <v>205</v>
      </c>
      <c r="J69" s="47" t="s">
        <v>39</v>
      </c>
      <c r="K69" s="52">
        <v>0</v>
      </c>
      <c r="L69" s="53">
        <v>55</v>
      </c>
      <c r="M69" s="54">
        <f t="shared" ref="M69:M132" si="4">ROUND((L69*10*3.2),0)</f>
        <v>1760</v>
      </c>
      <c r="N69" s="41"/>
      <c r="O69" s="42">
        <f t="shared" si="3"/>
        <v>1760</v>
      </c>
      <c r="P69" s="55">
        <v>0</v>
      </c>
      <c r="Q69" s="56">
        <v>44</v>
      </c>
      <c r="R69" s="57">
        <f t="shared" ref="R69:R132" si="5">ROUND((L69*6*3.2)+(Q69*4*3.2),0)</f>
        <v>1619</v>
      </c>
      <c r="S69" s="57">
        <f t="shared" ref="S69:S132" si="6">R69-O69</f>
        <v>-141</v>
      </c>
    </row>
    <row r="70" spans="1:19" ht="48" x14ac:dyDescent="0.25">
      <c r="A70" s="46" t="s">
        <v>30</v>
      </c>
      <c r="B70" s="46" t="s">
        <v>80</v>
      </c>
      <c r="C70" s="46" t="s">
        <v>206</v>
      </c>
      <c r="D70" s="46">
        <v>46482601</v>
      </c>
      <c r="E70" s="47" t="s">
        <v>207</v>
      </c>
      <c r="F70" s="48">
        <v>30795290</v>
      </c>
      <c r="G70" s="49">
        <v>100000170</v>
      </c>
      <c r="H70" s="50" t="s">
        <v>208</v>
      </c>
      <c r="I70" s="51" t="s">
        <v>209</v>
      </c>
      <c r="J70" s="47" t="s">
        <v>163</v>
      </c>
      <c r="K70" s="52">
        <v>91</v>
      </c>
      <c r="L70" s="53">
        <v>49</v>
      </c>
      <c r="M70" s="54">
        <f t="shared" si="4"/>
        <v>1568</v>
      </c>
      <c r="N70" s="41"/>
      <c r="O70" s="42">
        <f t="shared" ref="O70:O133" si="7">M70+N70</f>
        <v>1568</v>
      </c>
      <c r="P70" s="55">
        <v>109</v>
      </c>
      <c r="Q70" s="56">
        <v>73</v>
      </c>
      <c r="R70" s="57">
        <f t="shared" si="5"/>
        <v>1875</v>
      </c>
      <c r="S70" s="57">
        <f t="shared" si="6"/>
        <v>307</v>
      </c>
    </row>
    <row r="71" spans="1:19" ht="48" x14ac:dyDescent="0.25">
      <c r="A71" s="46" t="s">
        <v>30</v>
      </c>
      <c r="B71" s="46" t="s">
        <v>31</v>
      </c>
      <c r="C71" s="46" t="s">
        <v>32</v>
      </c>
      <c r="D71" s="46">
        <v>36063606</v>
      </c>
      <c r="E71" s="47" t="s">
        <v>33</v>
      </c>
      <c r="F71" s="48">
        <v>30797799</v>
      </c>
      <c r="G71" s="49">
        <v>100017391</v>
      </c>
      <c r="H71" s="50" t="s">
        <v>210</v>
      </c>
      <c r="I71" s="51" t="s">
        <v>211</v>
      </c>
      <c r="J71" s="47" t="s">
        <v>39</v>
      </c>
      <c r="K71" s="52">
        <v>101</v>
      </c>
      <c r="L71" s="53">
        <v>56</v>
      </c>
      <c r="M71" s="54">
        <f t="shared" si="4"/>
        <v>1792</v>
      </c>
      <c r="N71" s="41"/>
      <c r="O71" s="42">
        <f t="shared" si="7"/>
        <v>1792</v>
      </c>
      <c r="P71" s="55">
        <v>110</v>
      </c>
      <c r="Q71" s="56">
        <v>55</v>
      </c>
      <c r="R71" s="57">
        <f t="shared" si="5"/>
        <v>1779</v>
      </c>
      <c r="S71" s="57">
        <f t="shared" si="6"/>
        <v>-13</v>
      </c>
    </row>
    <row r="72" spans="1:19" ht="36" x14ac:dyDescent="0.25">
      <c r="A72" s="46" t="s">
        <v>30</v>
      </c>
      <c r="B72" s="46" t="s">
        <v>80</v>
      </c>
      <c r="C72" s="46" t="s">
        <v>212</v>
      </c>
      <c r="D72" s="46">
        <v>30851581</v>
      </c>
      <c r="E72" s="47" t="s">
        <v>213</v>
      </c>
      <c r="F72" s="48">
        <v>30797969</v>
      </c>
      <c r="G72" s="49">
        <v>100000747</v>
      </c>
      <c r="H72" s="50" t="s">
        <v>214</v>
      </c>
      <c r="I72" s="51" t="s">
        <v>215</v>
      </c>
      <c r="J72" s="47" t="s">
        <v>155</v>
      </c>
      <c r="K72" s="52">
        <v>42</v>
      </c>
      <c r="L72" s="53">
        <v>0</v>
      </c>
      <c r="M72" s="54">
        <f t="shared" si="4"/>
        <v>0</v>
      </c>
      <c r="N72" s="41"/>
      <c r="O72" s="42">
        <f t="shared" si="7"/>
        <v>0</v>
      </c>
      <c r="P72" s="55">
        <v>34</v>
      </c>
      <c r="Q72" s="56">
        <v>0</v>
      </c>
      <c r="R72" s="57">
        <f t="shared" si="5"/>
        <v>0</v>
      </c>
      <c r="S72" s="57">
        <f t="shared" si="6"/>
        <v>0</v>
      </c>
    </row>
    <row r="73" spans="1:19" ht="60" x14ac:dyDescent="0.25">
      <c r="A73" s="46" t="s">
        <v>30</v>
      </c>
      <c r="B73" s="46" t="s">
        <v>80</v>
      </c>
      <c r="C73" s="46" t="s">
        <v>216</v>
      </c>
      <c r="D73" s="46">
        <v>47326824</v>
      </c>
      <c r="E73" s="47" t="s">
        <v>217</v>
      </c>
      <c r="F73" s="48">
        <v>30804663</v>
      </c>
      <c r="G73" s="49">
        <v>100000781</v>
      </c>
      <c r="H73" s="50" t="s">
        <v>218</v>
      </c>
      <c r="I73" s="51" t="s">
        <v>219</v>
      </c>
      <c r="J73" s="47" t="s">
        <v>220</v>
      </c>
      <c r="K73" s="52">
        <v>150</v>
      </c>
      <c r="L73" s="53">
        <v>138</v>
      </c>
      <c r="M73" s="54">
        <f t="shared" si="4"/>
        <v>4416</v>
      </c>
      <c r="N73" s="41"/>
      <c r="O73" s="42">
        <f t="shared" si="7"/>
        <v>4416</v>
      </c>
      <c r="P73" s="55">
        <v>159</v>
      </c>
      <c r="Q73" s="56">
        <v>85</v>
      </c>
      <c r="R73" s="57">
        <f t="shared" si="5"/>
        <v>3738</v>
      </c>
      <c r="S73" s="57">
        <f t="shared" si="6"/>
        <v>-678</v>
      </c>
    </row>
    <row r="74" spans="1:19" ht="48" x14ac:dyDescent="0.25">
      <c r="A74" s="46" t="s">
        <v>30</v>
      </c>
      <c r="B74" s="46" t="s">
        <v>80</v>
      </c>
      <c r="C74" s="46" t="s">
        <v>221</v>
      </c>
      <c r="D74" s="46">
        <v>13999745</v>
      </c>
      <c r="E74" s="47" t="s">
        <v>222</v>
      </c>
      <c r="F74" s="48">
        <v>30804825</v>
      </c>
      <c r="G74" s="49">
        <v>100000650</v>
      </c>
      <c r="H74" s="50" t="s">
        <v>223</v>
      </c>
      <c r="I74" s="51" t="s">
        <v>224</v>
      </c>
      <c r="J74" s="47" t="s">
        <v>61</v>
      </c>
      <c r="K74" s="52">
        <v>109</v>
      </c>
      <c r="L74" s="53">
        <v>54</v>
      </c>
      <c r="M74" s="54">
        <f t="shared" si="4"/>
        <v>1728</v>
      </c>
      <c r="N74" s="41"/>
      <c r="O74" s="42">
        <f t="shared" si="7"/>
        <v>1728</v>
      </c>
      <c r="P74" s="55">
        <v>109</v>
      </c>
      <c r="Q74" s="56">
        <v>45</v>
      </c>
      <c r="R74" s="57">
        <f t="shared" si="5"/>
        <v>1613</v>
      </c>
      <c r="S74" s="57">
        <f t="shared" si="6"/>
        <v>-115</v>
      </c>
    </row>
    <row r="75" spans="1:19" ht="24" x14ac:dyDescent="0.25">
      <c r="A75" s="46" t="s">
        <v>30</v>
      </c>
      <c r="B75" s="46" t="s">
        <v>80</v>
      </c>
      <c r="C75" s="46" t="s">
        <v>225</v>
      </c>
      <c r="D75" s="46">
        <v>90000324</v>
      </c>
      <c r="E75" s="47" t="s">
        <v>226</v>
      </c>
      <c r="F75" s="48">
        <v>30805473</v>
      </c>
      <c r="G75" s="49">
        <v>100000403</v>
      </c>
      <c r="H75" s="50" t="s">
        <v>227</v>
      </c>
      <c r="I75" s="47" t="s">
        <v>228</v>
      </c>
      <c r="J75" s="47" t="s">
        <v>229</v>
      </c>
      <c r="K75" s="52">
        <v>104</v>
      </c>
      <c r="L75" s="53">
        <v>91</v>
      </c>
      <c r="M75" s="54">
        <f t="shared" si="4"/>
        <v>2912</v>
      </c>
      <c r="N75" s="41"/>
      <c r="O75" s="42">
        <f t="shared" si="7"/>
        <v>2912</v>
      </c>
      <c r="P75" s="55">
        <v>121</v>
      </c>
      <c r="Q75" s="56">
        <v>91</v>
      </c>
      <c r="R75" s="57">
        <f t="shared" si="5"/>
        <v>2912</v>
      </c>
      <c r="S75" s="57">
        <f t="shared" si="6"/>
        <v>0</v>
      </c>
    </row>
    <row r="76" spans="1:19" ht="36" x14ac:dyDescent="0.25">
      <c r="A76" s="46" t="s">
        <v>30</v>
      </c>
      <c r="B76" s="46" t="s">
        <v>54</v>
      </c>
      <c r="C76" s="46" t="s">
        <v>230</v>
      </c>
      <c r="D76" s="46">
        <v>42365023</v>
      </c>
      <c r="E76" s="47" t="s">
        <v>231</v>
      </c>
      <c r="F76" s="58">
        <v>30809193</v>
      </c>
      <c r="G76" s="59">
        <v>100000819</v>
      </c>
      <c r="H76" s="50" t="s">
        <v>232</v>
      </c>
      <c r="I76" s="51" t="s">
        <v>233</v>
      </c>
      <c r="J76" s="47" t="s">
        <v>64</v>
      </c>
      <c r="K76" s="52">
        <v>900</v>
      </c>
      <c r="L76" s="53">
        <v>602</v>
      </c>
      <c r="M76" s="54">
        <f t="shared" si="4"/>
        <v>19264</v>
      </c>
      <c r="N76" s="41"/>
      <c r="O76" s="42">
        <f t="shared" si="7"/>
        <v>19264</v>
      </c>
      <c r="P76" s="55">
        <v>875</v>
      </c>
      <c r="Q76" s="56">
        <v>583</v>
      </c>
      <c r="R76" s="57">
        <f t="shared" si="5"/>
        <v>19021</v>
      </c>
      <c r="S76" s="57">
        <f t="shared" si="6"/>
        <v>-243</v>
      </c>
    </row>
    <row r="77" spans="1:19" ht="24" x14ac:dyDescent="0.25">
      <c r="A77" s="46" t="s">
        <v>30</v>
      </c>
      <c r="B77" s="46" t="s">
        <v>165</v>
      </c>
      <c r="C77" s="46" t="s">
        <v>166</v>
      </c>
      <c r="D77" s="46">
        <v>603155</v>
      </c>
      <c r="E77" s="47" t="s">
        <v>167</v>
      </c>
      <c r="F77" s="48">
        <v>30810647</v>
      </c>
      <c r="G77" s="49">
        <v>100000298</v>
      </c>
      <c r="H77" s="50" t="s">
        <v>234</v>
      </c>
      <c r="I77" s="51" t="s">
        <v>235</v>
      </c>
      <c r="J77" s="47" t="s">
        <v>67</v>
      </c>
      <c r="K77" s="52">
        <v>762</v>
      </c>
      <c r="L77" s="53">
        <v>558</v>
      </c>
      <c r="M77" s="54">
        <f t="shared" si="4"/>
        <v>17856</v>
      </c>
      <c r="N77" s="41"/>
      <c r="O77" s="42">
        <f t="shared" si="7"/>
        <v>17856</v>
      </c>
      <c r="P77" s="55">
        <v>769</v>
      </c>
      <c r="Q77" s="56">
        <v>559</v>
      </c>
      <c r="R77" s="57">
        <f t="shared" si="5"/>
        <v>17869</v>
      </c>
      <c r="S77" s="57">
        <f t="shared" si="6"/>
        <v>13</v>
      </c>
    </row>
    <row r="78" spans="1:19" ht="24" x14ac:dyDescent="0.25">
      <c r="A78" s="46" t="s">
        <v>30</v>
      </c>
      <c r="B78" s="46" t="s">
        <v>165</v>
      </c>
      <c r="C78" s="46" t="s">
        <v>236</v>
      </c>
      <c r="D78" s="46">
        <v>603295</v>
      </c>
      <c r="E78" s="47" t="s">
        <v>237</v>
      </c>
      <c r="F78" s="48">
        <v>30810655</v>
      </c>
      <c r="G78" s="49">
        <v>100000406</v>
      </c>
      <c r="H78" s="50" t="s">
        <v>234</v>
      </c>
      <c r="I78" s="51" t="s">
        <v>238</v>
      </c>
      <c r="J78" s="47" t="s">
        <v>229</v>
      </c>
      <c r="K78" s="52">
        <v>803</v>
      </c>
      <c r="L78" s="53">
        <v>759</v>
      </c>
      <c r="M78" s="54">
        <f t="shared" si="4"/>
        <v>24288</v>
      </c>
      <c r="N78" s="41"/>
      <c r="O78" s="42">
        <f t="shared" si="7"/>
        <v>24288</v>
      </c>
      <c r="P78" s="55">
        <v>825</v>
      </c>
      <c r="Q78" s="56">
        <v>754</v>
      </c>
      <c r="R78" s="57">
        <f t="shared" si="5"/>
        <v>24224</v>
      </c>
      <c r="S78" s="57">
        <f t="shared" si="6"/>
        <v>-64</v>
      </c>
    </row>
    <row r="79" spans="1:19" ht="72" x14ac:dyDescent="0.25">
      <c r="A79" s="46" t="s">
        <v>30</v>
      </c>
      <c r="B79" s="46" t="s">
        <v>54</v>
      </c>
      <c r="C79" s="46" t="s">
        <v>239</v>
      </c>
      <c r="D79" s="46">
        <v>42131685</v>
      </c>
      <c r="E79" s="47" t="s">
        <v>240</v>
      </c>
      <c r="F79" s="58">
        <v>30815339</v>
      </c>
      <c r="G79" s="59">
        <v>100000148</v>
      </c>
      <c r="H79" s="50" t="s">
        <v>241</v>
      </c>
      <c r="I79" s="51" t="s">
        <v>242</v>
      </c>
      <c r="J79" s="47" t="s">
        <v>70</v>
      </c>
      <c r="K79" s="52">
        <v>225</v>
      </c>
      <c r="L79" s="53">
        <v>167</v>
      </c>
      <c r="M79" s="54">
        <f t="shared" si="4"/>
        <v>5344</v>
      </c>
      <c r="N79" s="41"/>
      <c r="O79" s="42">
        <f t="shared" si="7"/>
        <v>5344</v>
      </c>
      <c r="P79" s="55">
        <v>232</v>
      </c>
      <c r="Q79" s="56">
        <v>211</v>
      </c>
      <c r="R79" s="57">
        <f t="shared" si="5"/>
        <v>5907</v>
      </c>
      <c r="S79" s="57">
        <f t="shared" si="6"/>
        <v>563</v>
      </c>
    </row>
    <row r="80" spans="1:19" ht="24" x14ac:dyDescent="0.25">
      <c r="A80" s="46" t="s">
        <v>30</v>
      </c>
      <c r="B80" s="46" t="s">
        <v>54</v>
      </c>
      <c r="C80" s="46" t="s">
        <v>239</v>
      </c>
      <c r="D80" s="46">
        <v>42131685</v>
      </c>
      <c r="E80" s="47" t="s">
        <v>240</v>
      </c>
      <c r="F80" s="58">
        <v>30843006</v>
      </c>
      <c r="G80" s="59">
        <v>100000816</v>
      </c>
      <c r="H80" s="50" t="s">
        <v>243</v>
      </c>
      <c r="I80" s="51" t="s">
        <v>244</v>
      </c>
      <c r="J80" s="47" t="s">
        <v>64</v>
      </c>
      <c r="K80" s="52">
        <v>195</v>
      </c>
      <c r="L80" s="53">
        <v>99</v>
      </c>
      <c r="M80" s="54">
        <f t="shared" si="4"/>
        <v>3168</v>
      </c>
      <c r="N80" s="41"/>
      <c r="O80" s="42">
        <f t="shared" si="7"/>
        <v>3168</v>
      </c>
      <c r="P80" s="55">
        <v>184</v>
      </c>
      <c r="Q80" s="56">
        <v>116</v>
      </c>
      <c r="R80" s="57">
        <f t="shared" si="5"/>
        <v>3386</v>
      </c>
      <c r="S80" s="57">
        <f t="shared" si="6"/>
        <v>218</v>
      </c>
    </row>
    <row r="81" spans="1:19" ht="36" x14ac:dyDescent="0.25">
      <c r="A81" s="46" t="s">
        <v>30</v>
      </c>
      <c r="B81" s="46" t="s">
        <v>80</v>
      </c>
      <c r="C81" s="46" t="s">
        <v>245</v>
      </c>
      <c r="D81" s="46">
        <v>90000241</v>
      </c>
      <c r="E81" s="47" t="s">
        <v>246</v>
      </c>
      <c r="F81" s="48">
        <v>30843201</v>
      </c>
      <c r="G81" s="49">
        <v>100000981</v>
      </c>
      <c r="H81" s="50" t="s">
        <v>247</v>
      </c>
      <c r="I81" s="51" t="s">
        <v>248</v>
      </c>
      <c r="J81" s="47" t="s">
        <v>64</v>
      </c>
      <c r="K81" s="52">
        <v>186</v>
      </c>
      <c r="L81" s="53">
        <v>131</v>
      </c>
      <c r="M81" s="54">
        <f t="shared" si="4"/>
        <v>4192</v>
      </c>
      <c r="N81" s="41"/>
      <c r="O81" s="42">
        <f t="shared" si="7"/>
        <v>4192</v>
      </c>
      <c r="P81" s="55">
        <v>198</v>
      </c>
      <c r="Q81" s="56">
        <v>149</v>
      </c>
      <c r="R81" s="57">
        <f t="shared" si="5"/>
        <v>4422</v>
      </c>
      <c r="S81" s="57">
        <f t="shared" si="6"/>
        <v>230</v>
      </c>
    </row>
    <row r="82" spans="1:19" ht="36" x14ac:dyDescent="0.25">
      <c r="A82" s="46" t="s">
        <v>30</v>
      </c>
      <c r="B82" s="46" t="s">
        <v>54</v>
      </c>
      <c r="C82" s="46" t="s">
        <v>230</v>
      </c>
      <c r="D82" s="46">
        <v>42365023</v>
      </c>
      <c r="E82" s="47" t="s">
        <v>231</v>
      </c>
      <c r="F82" s="58">
        <v>30848008</v>
      </c>
      <c r="G82" s="59">
        <v>100000820</v>
      </c>
      <c r="H82" s="50" t="s">
        <v>249</v>
      </c>
      <c r="I82" s="51" t="s">
        <v>250</v>
      </c>
      <c r="J82" s="47" t="s">
        <v>64</v>
      </c>
      <c r="K82" s="52">
        <v>465</v>
      </c>
      <c r="L82" s="53">
        <v>317</v>
      </c>
      <c r="M82" s="54">
        <f t="shared" si="4"/>
        <v>10144</v>
      </c>
      <c r="N82" s="41"/>
      <c r="O82" s="42">
        <f t="shared" si="7"/>
        <v>10144</v>
      </c>
      <c r="P82" s="55">
        <v>505</v>
      </c>
      <c r="Q82" s="56">
        <v>362</v>
      </c>
      <c r="R82" s="57">
        <f t="shared" si="5"/>
        <v>10720</v>
      </c>
      <c r="S82" s="57">
        <f t="shared" si="6"/>
        <v>576</v>
      </c>
    </row>
    <row r="83" spans="1:19" ht="36" x14ac:dyDescent="0.25">
      <c r="A83" s="46" t="s">
        <v>30</v>
      </c>
      <c r="B83" s="46" t="s">
        <v>54</v>
      </c>
      <c r="C83" s="46" t="s">
        <v>239</v>
      </c>
      <c r="D83" s="46">
        <v>42131685</v>
      </c>
      <c r="E83" s="47" t="s">
        <v>240</v>
      </c>
      <c r="F83" s="58">
        <v>30852056</v>
      </c>
      <c r="G83" s="59">
        <v>100017376</v>
      </c>
      <c r="H83" s="50" t="s">
        <v>251</v>
      </c>
      <c r="I83" s="51" t="s">
        <v>252</v>
      </c>
      <c r="J83" s="47" t="s">
        <v>67</v>
      </c>
      <c r="K83" s="52">
        <v>636</v>
      </c>
      <c r="L83" s="53">
        <v>728</v>
      </c>
      <c r="M83" s="54">
        <f t="shared" si="4"/>
        <v>23296</v>
      </c>
      <c r="N83" s="41"/>
      <c r="O83" s="42">
        <f t="shared" si="7"/>
        <v>23296</v>
      </c>
      <c r="P83" s="55">
        <v>633</v>
      </c>
      <c r="Q83" s="56">
        <v>706</v>
      </c>
      <c r="R83" s="57">
        <f t="shared" si="5"/>
        <v>23014</v>
      </c>
      <c r="S83" s="57">
        <f t="shared" si="6"/>
        <v>-282</v>
      </c>
    </row>
    <row r="84" spans="1:19" ht="24" x14ac:dyDescent="0.25">
      <c r="A84" s="46" t="s">
        <v>30</v>
      </c>
      <c r="B84" s="46" t="s">
        <v>80</v>
      </c>
      <c r="C84" s="46" t="s">
        <v>253</v>
      </c>
      <c r="D84" s="46">
        <v>35923890</v>
      </c>
      <c r="E84" s="47" t="s">
        <v>254</v>
      </c>
      <c r="F84" s="48">
        <v>30858321</v>
      </c>
      <c r="G84" s="49">
        <v>100000423</v>
      </c>
      <c r="H84" s="50" t="s">
        <v>227</v>
      </c>
      <c r="I84" s="51" t="s">
        <v>255</v>
      </c>
      <c r="J84" s="47" t="s">
        <v>132</v>
      </c>
      <c r="K84" s="52">
        <v>435</v>
      </c>
      <c r="L84" s="53">
        <v>4</v>
      </c>
      <c r="M84" s="54">
        <f t="shared" si="4"/>
        <v>128</v>
      </c>
      <c r="N84" s="41"/>
      <c r="O84" s="42">
        <f t="shared" si="7"/>
        <v>128</v>
      </c>
      <c r="P84" s="55">
        <v>449</v>
      </c>
      <c r="Q84" s="56">
        <v>16</v>
      </c>
      <c r="R84" s="57">
        <f t="shared" si="5"/>
        <v>282</v>
      </c>
      <c r="S84" s="57">
        <f t="shared" si="6"/>
        <v>154</v>
      </c>
    </row>
    <row r="85" spans="1:19" ht="36" x14ac:dyDescent="0.25">
      <c r="A85" s="46" t="s">
        <v>30</v>
      </c>
      <c r="B85" s="46" t="s">
        <v>80</v>
      </c>
      <c r="C85" s="46" t="s">
        <v>256</v>
      </c>
      <c r="D85" s="46">
        <v>90000112</v>
      </c>
      <c r="E85" s="47" t="s">
        <v>257</v>
      </c>
      <c r="F85" s="48">
        <v>30865425</v>
      </c>
      <c r="G85" s="49">
        <v>100000629</v>
      </c>
      <c r="H85" s="50" t="s">
        <v>258</v>
      </c>
      <c r="I85" s="51" t="s">
        <v>259</v>
      </c>
      <c r="J85" s="47" t="s">
        <v>61</v>
      </c>
      <c r="K85" s="52">
        <v>17</v>
      </c>
      <c r="L85" s="53">
        <v>17</v>
      </c>
      <c r="M85" s="54">
        <f t="shared" si="4"/>
        <v>544</v>
      </c>
      <c r="N85" s="41"/>
      <c r="O85" s="42">
        <f t="shared" si="7"/>
        <v>544</v>
      </c>
      <c r="P85" s="55">
        <v>17</v>
      </c>
      <c r="Q85" s="56">
        <v>15</v>
      </c>
      <c r="R85" s="57">
        <f t="shared" si="5"/>
        <v>518</v>
      </c>
      <c r="S85" s="57">
        <f t="shared" si="6"/>
        <v>-26</v>
      </c>
    </row>
    <row r="86" spans="1:19" ht="36" x14ac:dyDescent="0.25">
      <c r="A86" s="46" t="s">
        <v>30</v>
      </c>
      <c r="B86" s="46" t="s">
        <v>165</v>
      </c>
      <c r="C86" s="46" t="s">
        <v>260</v>
      </c>
      <c r="D86" s="46">
        <v>305014</v>
      </c>
      <c r="E86" s="47" t="s">
        <v>261</v>
      </c>
      <c r="F86" s="48">
        <v>30866065</v>
      </c>
      <c r="G86" s="49">
        <v>100001087</v>
      </c>
      <c r="H86" s="50" t="s">
        <v>262</v>
      </c>
      <c r="I86" s="51" t="s">
        <v>263</v>
      </c>
      <c r="J86" s="47" t="s">
        <v>264</v>
      </c>
      <c r="K86" s="52">
        <v>24</v>
      </c>
      <c r="L86" s="53">
        <v>24</v>
      </c>
      <c r="M86" s="54">
        <f t="shared" si="4"/>
        <v>768</v>
      </c>
      <c r="N86" s="41"/>
      <c r="O86" s="42">
        <f t="shared" si="7"/>
        <v>768</v>
      </c>
      <c r="P86" s="55">
        <v>25</v>
      </c>
      <c r="Q86" s="56">
        <v>25</v>
      </c>
      <c r="R86" s="57">
        <f t="shared" si="5"/>
        <v>781</v>
      </c>
      <c r="S86" s="57">
        <f t="shared" si="6"/>
        <v>13</v>
      </c>
    </row>
    <row r="87" spans="1:19" ht="24" x14ac:dyDescent="0.25">
      <c r="A87" s="46" t="s">
        <v>30</v>
      </c>
      <c r="B87" s="46" t="s">
        <v>31</v>
      </c>
      <c r="C87" s="46" t="s">
        <v>32</v>
      </c>
      <c r="D87" s="46">
        <v>36063606</v>
      </c>
      <c r="E87" s="47" t="s">
        <v>33</v>
      </c>
      <c r="F87" s="48">
        <v>30866499</v>
      </c>
      <c r="G87" s="49">
        <v>100017374</v>
      </c>
      <c r="H87" s="50" t="s">
        <v>188</v>
      </c>
      <c r="I87" s="51" t="s">
        <v>265</v>
      </c>
      <c r="J87" s="47" t="s">
        <v>67</v>
      </c>
      <c r="K87" s="52">
        <v>284</v>
      </c>
      <c r="L87" s="53">
        <v>251</v>
      </c>
      <c r="M87" s="54">
        <f t="shared" si="4"/>
        <v>8032</v>
      </c>
      <c r="N87" s="41"/>
      <c r="O87" s="42">
        <f t="shared" si="7"/>
        <v>8032</v>
      </c>
      <c r="P87" s="55">
        <v>282</v>
      </c>
      <c r="Q87" s="56">
        <v>242</v>
      </c>
      <c r="R87" s="57">
        <f t="shared" si="5"/>
        <v>7917</v>
      </c>
      <c r="S87" s="57">
        <f t="shared" si="6"/>
        <v>-115</v>
      </c>
    </row>
    <row r="88" spans="1:19" ht="60" x14ac:dyDescent="0.25">
      <c r="A88" s="46" t="s">
        <v>30</v>
      </c>
      <c r="B88" s="46" t="s">
        <v>80</v>
      </c>
      <c r="C88" s="46" t="s">
        <v>266</v>
      </c>
      <c r="D88" s="46">
        <v>35969318</v>
      </c>
      <c r="E88" s="47" t="s">
        <v>267</v>
      </c>
      <c r="F88" s="48">
        <v>30866952</v>
      </c>
      <c r="G88" s="49">
        <v>100000987</v>
      </c>
      <c r="H88" s="50" t="s">
        <v>268</v>
      </c>
      <c r="I88" s="51" t="s">
        <v>269</v>
      </c>
      <c r="J88" s="47" t="s">
        <v>64</v>
      </c>
      <c r="K88" s="52">
        <v>105</v>
      </c>
      <c r="L88" s="53">
        <v>77</v>
      </c>
      <c r="M88" s="54">
        <f t="shared" si="4"/>
        <v>2464</v>
      </c>
      <c r="N88" s="41"/>
      <c r="O88" s="42">
        <f t="shared" si="7"/>
        <v>2464</v>
      </c>
      <c r="P88" s="55">
        <v>106</v>
      </c>
      <c r="Q88" s="56">
        <v>62</v>
      </c>
      <c r="R88" s="57">
        <f t="shared" si="5"/>
        <v>2272</v>
      </c>
      <c r="S88" s="57">
        <f t="shared" si="6"/>
        <v>-192</v>
      </c>
    </row>
    <row r="89" spans="1:19" ht="60" x14ac:dyDescent="0.25">
      <c r="A89" s="46" t="s">
        <v>30</v>
      </c>
      <c r="B89" s="46" t="s">
        <v>80</v>
      </c>
      <c r="C89" s="46" t="s">
        <v>270</v>
      </c>
      <c r="D89" s="46">
        <v>90000303</v>
      </c>
      <c r="E89" s="47" t="s">
        <v>271</v>
      </c>
      <c r="F89" s="48">
        <v>30868645</v>
      </c>
      <c r="G89" s="49">
        <v>100000338</v>
      </c>
      <c r="H89" s="50" t="s">
        <v>272</v>
      </c>
      <c r="I89" s="47" t="s">
        <v>273</v>
      </c>
      <c r="J89" s="47" t="s">
        <v>155</v>
      </c>
      <c r="K89" s="52">
        <v>198</v>
      </c>
      <c r="L89" s="53">
        <v>23</v>
      </c>
      <c r="M89" s="54">
        <f t="shared" si="4"/>
        <v>736</v>
      </c>
      <c r="N89" s="41"/>
      <c r="O89" s="42">
        <f t="shared" si="7"/>
        <v>736</v>
      </c>
      <c r="P89" s="55">
        <v>248</v>
      </c>
      <c r="Q89" s="56">
        <v>38</v>
      </c>
      <c r="R89" s="57">
        <f t="shared" si="5"/>
        <v>928</v>
      </c>
      <c r="S89" s="57">
        <f t="shared" si="6"/>
        <v>192</v>
      </c>
    </row>
    <row r="90" spans="1:19" ht="24" x14ac:dyDescent="0.25">
      <c r="A90" s="60" t="s">
        <v>30</v>
      </c>
      <c r="B90" s="46" t="s">
        <v>80</v>
      </c>
      <c r="C90" s="60" t="s">
        <v>274</v>
      </c>
      <c r="D90" s="60">
        <v>50638050</v>
      </c>
      <c r="E90" s="47" t="s">
        <v>275</v>
      </c>
      <c r="F90" s="48">
        <v>31744265</v>
      </c>
      <c r="G90" s="49">
        <v>100000894</v>
      </c>
      <c r="H90" s="50" t="s">
        <v>227</v>
      </c>
      <c r="I90" s="51" t="s">
        <v>276</v>
      </c>
      <c r="J90" s="47" t="s">
        <v>64</v>
      </c>
      <c r="K90" s="52">
        <v>37</v>
      </c>
      <c r="L90" s="53">
        <v>34</v>
      </c>
      <c r="M90" s="54">
        <f t="shared" si="4"/>
        <v>1088</v>
      </c>
      <c r="N90" s="41"/>
      <c r="O90" s="42">
        <f t="shared" si="7"/>
        <v>1088</v>
      </c>
      <c r="P90" s="55">
        <v>126</v>
      </c>
      <c r="Q90" s="56">
        <v>94</v>
      </c>
      <c r="R90" s="57">
        <f t="shared" si="5"/>
        <v>1856</v>
      </c>
      <c r="S90" s="57">
        <f t="shared" si="6"/>
        <v>768</v>
      </c>
    </row>
    <row r="91" spans="1:19" ht="36" x14ac:dyDescent="0.25">
      <c r="A91" s="46" t="s">
        <v>30</v>
      </c>
      <c r="B91" s="46" t="s">
        <v>165</v>
      </c>
      <c r="C91" s="46" t="s">
        <v>277</v>
      </c>
      <c r="D91" s="46">
        <v>641383</v>
      </c>
      <c r="E91" s="47" t="s">
        <v>278</v>
      </c>
      <c r="F91" s="48">
        <v>31745041</v>
      </c>
      <c r="G91" s="49">
        <v>100000197</v>
      </c>
      <c r="H91" s="50" t="s">
        <v>234</v>
      </c>
      <c r="I91" s="51" t="s">
        <v>279</v>
      </c>
      <c r="J91" s="47" t="s">
        <v>163</v>
      </c>
      <c r="K91" s="52">
        <v>615</v>
      </c>
      <c r="L91" s="53">
        <v>413</v>
      </c>
      <c r="M91" s="54">
        <f t="shared" si="4"/>
        <v>13216</v>
      </c>
      <c r="N91" s="41"/>
      <c r="O91" s="42">
        <f t="shared" si="7"/>
        <v>13216</v>
      </c>
      <c r="P91" s="55">
        <v>614</v>
      </c>
      <c r="Q91" s="56">
        <v>244</v>
      </c>
      <c r="R91" s="57">
        <f t="shared" si="5"/>
        <v>11053</v>
      </c>
      <c r="S91" s="57">
        <f t="shared" si="6"/>
        <v>-2163</v>
      </c>
    </row>
    <row r="92" spans="1:19" ht="84" x14ac:dyDescent="0.25">
      <c r="A92" s="46" t="s">
        <v>30</v>
      </c>
      <c r="B92" s="46" t="s">
        <v>48</v>
      </c>
      <c r="C92" s="46" t="s">
        <v>49</v>
      </c>
      <c r="D92" s="46">
        <v>54130395</v>
      </c>
      <c r="E92" s="47" t="s">
        <v>50</v>
      </c>
      <c r="F92" s="58">
        <v>31746616</v>
      </c>
      <c r="G92" s="59">
        <v>100000013</v>
      </c>
      <c r="H92" s="50" t="s">
        <v>280</v>
      </c>
      <c r="I92" s="51" t="s">
        <v>281</v>
      </c>
      <c r="J92" s="47" t="s">
        <v>70</v>
      </c>
      <c r="K92" s="52">
        <v>83</v>
      </c>
      <c r="L92" s="53">
        <v>83</v>
      </c>
      <c r="M92" s="54">
        <f t="shared" si="4"/>
        <v>2656</v>
      </c>
      <c r="N92" s="41"/>
      <c r="O92" s="42">
        <f t="shared" si="7"/>
        <v>2656</v>
      </c>
      <c r="P92" s="55">
        <v>84</v>
      </c>
      <c r="Q92" s="56">
        <v>84</v>
      </c>
      <c r="R92" s="57">
        <f t="shared" si="5"/>
        <v>2669</v>
      </c>
      <c r="S92" s="57">
        <f t="shared" si="6"/>
        <v>13</v>
      </c>
    </row>
    <row r="93" spans="1:19" ht="24" x14ac:dyDescent="0.25">
      <c r="A93" s="46" t="s">
        <v>30</v>
      </c>
      <c r="B93" s="46" t="s">
        <v>48</v>
      </c>
      <c r="C93" s="46" t="s">
        <v>49</v>
      </c>
      <c r="D93" s="46">
        <v>54130395</v>
      </c>
      <c r="E93" s="47" t="s">
        <v>50</v>
      </c>
      <c r="F93" s="58">
        <v>31746632</v>
      </c>
      <c r="G93" s="59">
        <v>100017384</v>
      </c>
      <c r="H93" s="50" t="s">
        <v>282</v>
      </c>
      <c r="I93" s="51" t="s">
        <v>283</v>
      </c>
      <c r="J93" s="47" t="s">
        <v>155</v>
      </c>
      <c r="K93" s="52">
        <v>95</v>
      </c>
      <c r="L93" s="53">
        <v>87</v>
      </c>
      <c r="M93" s="54">
        <f t="shared" si="4"/>
        <v>2784</v>
      </c>
      <c r="N93" s="41"/>
      <c r="O93" s="42">
        <f t="shared" si="7"/>
        <v>2784</v>
      </c>
      <c r="P93" s="55">
        <v>88</v>
      </c>
      <c r="Q93" s="56">
        <v>86</v>
      </c>
      <c r="R93" s="57">
        <f t="shared" si="5"/>
        <v>2771</v>
      </c>
      <c r="S93" s="57">
        <f t="shared" si="6"/>
        <v>-13</v>
      </c>
    </row>
    <row r="94" spans="1:19" ht="24" x14ac:dyDescent="0.25">
      <c r="A94" s="46" t="s">
        <v>30</v>
      </c>
      <c r="B94" s="46" t="s">
        <v>165</v>
      </c>
      <c r="C94" s="46" t="s">
        <v>166</v>
      </c>
      <c r="D94" s="46">
        <v>603155</v>
      </c>
      <c r="E94" s="47" t="s">
        <v>167</v>
      </c>
      <c r="F94" s="48">
        <v>31748180</v>
      </c>
      <c r="G94" s="49">
        <v>100000336</v>
      </c>
      <c r="H94" s="50" t="s">
        <v>234</v>
      </c>
      <c r="I94" s="51" t="s">
        <v>284</v>
      </c>
      <c r="J94" s="47" t="s">
        <v>67</v>
      </c>
      <c r="K94" s="52">
        <v>691</v>
      </c>
      <c r="L94" s="53">
        <v>534</v>
      </c>
      <c r="M94" s="54">
        <f t="shared" si="4"/>
        <v>17088</v>
      </c>
      <c r="N94" s="41"/>
      <c r="O94" s="42">
        <f t="shared" si="7"/>
        <v>17088</v>
      </c>
      <c r="P94" s="55">
        <v>691</v>
      </c>
      <c r="Q94" s="56">
        <v>522</v>
      </c>
      <c r="R94" s="57">
        <f t="shared" si="5"/>
        <v>16934</v>
      </c>
      <c r="S94" s="57">
        <f t="shared" si="6"/>
        <v>-154</v>
      </c>
    </row>
    <row r="95" spans="1:19" ht="96" x14ac:dyDescent="0.25">
      <c r="A95" s="46" t="s">
        <v>30</v>
      </c>
      <c r="B95" s="46" t="s">
        <v>165</v>
      </c>
      <c r="C95" s="46" t="s">
        <v>277</v>
      </c>
      <c r="D95" s="46">
        <v>641383</v>
      </c>
      <c r="E95" s="47" t="s">
        <v>278</v>
      </c>
      <c r="F95" s="48">
        <v>31748198</v>
      </c>
      <c r="G95" s="49">
        <v>100000201</v>
      </c>
      <c r="H95" s="50" t="s">
        <v>285</v>
      </c>
      <c r="I95" s="51" t="s">
        <v>286</v>
      </c>
      <c r="J95" s="47" t="s">
        <v>163</v>
      </c>
      <c r="K95" s="52">
        <v>118</v>
      </c>
      <c r="L95" s="53">
        <v>110</v>
      </c>
      <c r="M95" s="54">
        <f t="shared" si="4"/>
        <v>3520</v>
      </c>
      <c r="N95" s="41"/>
      <c r="O95" s="42">
        <f t="shared" si="7"/>
        <v>3520</v>
      </c>
      <c r="P95" s="55">
        <v>123</v>
      </c>
      <c r="Q95" s="56">
        <v>119</v>
      </c>
      <c r="R95" s="57">
        <f t="shared" si="5"/>
        <v>3635</v>
      </c>
      <c r="S95" s="57">
        <f t="shared" si="6"/>
        <v>115</v>
      </c>
    </row>
    <row r="96" spans="1:19" ht="36" x14ac:dyDescent="0.25">
      <c r="A96" s="46" t="s">
        <v>30</v>
      </c>
      <c r="B96" s="46" t="s">
        <v>165</v>
      </c>
      <c r="C96" s="46" t="s">
        <v>277</v>
      </c>
      <c r="D96" s="46">
        <v>641383</v>
      </c>
      <c r="E96" s="47" t="s">
        <v>278</v>
      </c>
      <c r="F96" s="48">
        <v>31748201</v>
      </c>
      <c r="G96" s="49">
        <v>100000177</v>
      </c>
      <c r="H96" s="50" t="s">
        <v>234</v>
      </c>
      <c r="I96" s="51" t="s">
        <v>287</v>
      </c>
      <c r="J96" s="47" t="s">
        <v>163</v>
      </c>
      <c r="K96" s="52">
        <v>232</v>
      </c>
      <c r="L96" s="53">
        <v>125</v>
      </c>
      <c r="M96" s="54">
        <f t="shared" si="4"/>
        <v>4000</v>
      </c>
      <c r="N96" s="41"/>
      <c r="O96" s="42">
        <f t="shared" si="7"/>
        <v>4000</v>
      </c>
      <c r="P96" s="55">
        <v>230</v>
      </c>
      <c r="Q96" s="56">
        <v>116</v>
      </c>
      <c r="R96" s="57">
        <f t="shared" si="5"/>
        <v>3885</v>
      </c>
      <c r="S96" s="57">
        <f t="shared" si="6"/>
        <v>-115</v>
      </c>
    </row>
    <row r="97" spans="1:19" ht="24" x14ac:dyDescent="0.25">
      <c r="A97" s="46" t="s">
        <v>30</v>
      </c>
      <c r="B97" s="46" t="s">
        <v>165</v>
      </c>
      <c r="C97" s="46" t="s">
        <v>288</v>
      </c>
      <c r="D97" s="46">
        <v>603520</v>
      </c>
      <c r="E97" s="47" t="s">
        <v>289</v>
      </c>
      <c r="F97" s="48">
        <v>31750214</v>
      </c>
      <c r="G97" s="49">
        <v>100017382</v>
      </c>
      <c r="H97" s="50" t="s">
        <v>188</v>
      </c>
      <c r="I97" s="51" t="s">
        <v>290</v>
      </c>
      <c r="J97" s="47" t="s">
        <v>155</v>
      </c>
      <c r="K97" s="52">
        <v>1092</v>
      </c>
      <c r="L97" s="53">
        <v>638</v>
      </c>
      <c r="M97" s="54">
        <f t="shared" si="4"/>
        <v>20416</v>
      </c>
      <c r="N97" s="41"/>
      <c r="O97" s="42">
        <f t="shared" si="7"/>
        <v>20416</v>
      </c>
      <c r="P97" s="55">
        <v>1081</v>
      </c>
      <c r="Q97" s="56">
        <v>433</v>
      </c>
      <c r="R97" s="57">
        <f t="shared" si="5"/>
        <v>17792</v>
      </c>
      <c r="S97" s="57">
        <f t="shared" si="6"/>
        <v>-2624</v>
      </c>
    </row>
    <row r="98" spans="1:19" ht="24" x14ac:dyDescent="0.25">
      <c r="A98" s="46" t="s">
        <v>30</v>
      </c>
      <c r="B98" s="46" t="s">
        <v>165</v>
      </c>
      <c r="C98" s="46" t="s">
        <v>291</v>
      </c>
      <c r="D98" s="46">
        <v>603201</v>
      </c>
      <c r="E98" s="47" t="s">
        <v>292</v>
      </c>
      <c r="F98" s="48">
        <v>31754911</v>
      </c>
      <c r="G98" s="49">
        <v>100000926</v>
      </c>
      <c r="H98" s="50" t="s">
        <v>234</v>
      </c>
      <c r="I98" s="51" t="s">
        <v>293</v>
      </c>
      <c r="J98" s="47" t="s">
        <v>64</v>
      </c>
      <c r="K98" s="52">
        <v>411</v>
      </c>
      <c r="L98" s="53">
        <v>289</v>
      </c>
      <c r="M98" s="54">
        <f t="shared" si="4"/>
        <v>9248</v>
      </c>
      <c r="N98" s="41"/>
      <c r="O98" s="42">
        <f t="shared" si="7"/>
        <v>9248</v>
      </c>
      <c r="P98" s="55">
        <v>405</v>
      </c>
      <c r="Q98" s="56">
        <v>295</v>
      </c>
      <c r="R98" s="57">
        <f t="shared" si="5"/>
        <v>9325</v>
      </c>
      <c r="S98" s="57">
        <f t="shared" si="6"/>
        <v>77</v>
      </c>
    </row>
    <row r="99" spans="1:19" ht="24" x14ac:dyDescent="0.25">
      <c r="A99" s="46" t="s">
        <v>30</v>
      </c>
      <c r="B99" s="46" t="s">
        <v>165</v>
      </c>
      <c r="C99" s="46" t="s">
        <v>291</v>
      </c>
      <c r="D99" s="46">
        <v>603201</v>
      </c>
      <c r="E99" s="47" t="s">
        <v>292</v>
      </c>
      <c r="F99" s="48">
        <v>31754929</v>
      </c>
      <c r="G99" s="49">
        <v>100000837</v>
      </c>
      <c r="H99" s="50" t="s">
        <v>234</v>
      </c>
      <c r="I99" s="51" t="s">
        <v>294</v>
      </c>
      <c r="J99" s="47" t="s">
        <v>64</v>
      </c>
      <c r="K99" s="52">
        <v>598</v>
      </c>
      <c r="L99" s="53">
        <v>530</v>
      </c>
      <c r="M99" s="54">
        <f t="shared" si="4"/>
        <v>16960</v>
      </c>
      <c r="N99" s="41"/>
      <c r="O99" s="42">
        <f t="shared" si="7"/>
        <v>16960</v>
      </c>
      <c r="P99" s="55">
        <v>640</v>
      </c>
      <c r="Q99" s="56">
        <v>572</v>
      </c>
      <c r="R99" s="57">
        <f t="shared" si="5"/>
        <v>17498</v>
      </c>
      <c r="S99" s="57">
        <f t="shared" si="6"/>
        <v>538</v>
      </c>
    </row>
    <row r="100" spans="1:19" ht="36" x14ac:dyDescent="0.25">
      <c r="A100" s="46" t="s">
        <v>30</v>
      </c>
      <c r="B100" s="46" t="s">
        <v>165</v>
      </c>
      <c r="C100" s="46" t="s">
        <v>295</v>
      </c>
      <c r="D100" s="46">
        <v>304603</v>
      </c>
      <c r="E100" s="47" t="s">
        <v>296</v>
      </c>
      <c r="F100" s="48">
        <v>31754945</v>
      </c>
      <c r="G100" s="49">
        <v>100000811</v>
      </c>
      <c r="H100" s="50" t="s">
        <v>262</v>
      </c>
      <c r="I100" s="51" t="s">
        <v>297</v>
      </c>
      <c r="J100" s="47" t="s">
        <v>298</v>
      </c>
      <c r="K100" s="52">
        <v>345</v>
      </c>
      <c r="L100" s="53">
        <v>282</v>
      </c>
      <c r="M100" s="54">
        <f t="shared" si="4"/>
        <v>9024</v>
      </c>
      <c r="N100" s="41"/>
      <c r="O100" s="42">
        <f t="shared" si="7"/>
        <v>9024</v>
      </c>
      <c r="P100" s="55">
        <v>366</v>
      </c>
      <c r="Q100" s="56">
        <v>320</v>
      </c>
      <c r="R100" s="57">
        <f t="shared" si="5"/>
        <v>9510</v>
      </c>
      <c r="S100" s="57">
        <f t="shared" si="6"/>
        <v>486</v>
      </c>
    </row>
    <row r="101" spans="1:19" ht="24" x14ac:dyDescent="0.25">
      <c r="A101" s="46" t="s">
        <v>30</v>
      </c>
      <c r="B101" s="46" t="s">
        <v>165</v>
      </c>
      <c r="C101" s="46" t="s">
        <v>291</v>
      </c>
      <c r="D101" s="46">
        <v>603201</v>
      </c>
      <c r="E101" s="47" t="s">
        <v>292</v>
      </c>
      <c r="F101" s="48">
        <v>31754953</v>
      </c>
      <c r="G101" s="49">
        <v>100000910</v>
      </c>
      <c r="H101" s="50" t="s">
        <v>234</v>
      </c>
      <c r="I101" s="51" t="s">
        <v>299</v>
      </c>
      <c r="J101" s="47" t="s">
        <v>64</v>
      </c>
      <c r="K101" s="52">
        <v>553</v>
      </c>
      <c r="L101" s="53">
        <v>513</v>
      </c>
      <c r="M101" s="54">
        <f t="shared" si="4"/>
        <v>16416</v>
      </c>
      <c r="N101" s="41"/>
      <c r="O101" s="42">
        <f t="shared" si="7"/>
        <v>16416</v>
      </c>
      <c r="P101" s="55">
        <v>598</v>
      </c>
      <c r="Q101" s="56">
        <v>522</v>
      </c>
      <c r="R101" s="57">
        <f t="shared" si="5"/>
        <v>16531</v>
      </c>
      <c r="S101" s="57">
        <f t="shared" si="6"/>
        <v>115</v>
      </c>
    </row>
    <row r="102" spans="1:19" ht="24" x14ac:dyDescent="0.25">
      <c r="A102" s="46" t="s">
        <v>30</v>
      </c>
      <c r="B102" s="46" t="s">
        <v>165</v>
      </c>
      <c r="C102" s="46" t="s">
        <v>291</v>
      </c>
      <c r="D102" s="46">
        <v>603201</v>
      </c>
      <c r="E102" s="47" t="s">
        <v>292</v>
      </c>
      <c r="F102" s="48">
        <v>31754961</v>
      </c>
      <c r="G102" s="49">
        <v>100000953</v>
      </c>
      <c r="H102" s="50" t="s">
        <v>234</v>
      </c>
      <c r="I102" s="51" t="s">
        <v>300</v>
      </c>
      <c r="J102" s="47" t="s">
        <v>64</v>
      </c>
      <c r="K102" s="52">
        <v>706</v>
      </c>
      <c r="L102" s="53">
        <v>674</v>
      </c>
      <c r="M102" s="54">
        <f t="shared" si="4"/>
        <v>21568</v>
      </c>
      <c r="N102" s="41"/>
      <c r="O102" s="42">
        <f t="shared" si="7"/>
        <v>21568</v>
      </c>
      <c r="P102" s="55">
        <v>746</v>
      </c>
      <c r="Q102" s="56">
        <v>712</v>
      </c>
      <c r="R102" s="57">
        <f t="shared" si="5"/>
        <v>22054</v>
      </c>
      <c r="S102" s="57">
        <f t="shared" si="6"/>
        <v>486</v>
      </c>
    </row>
    <row r="103" spans="1:19" ht="24" x14ac:dyDescent="0.25">
      <c r="A103" s="46" t="s">
        <v>30</v>
      </c>
      <c r="B103" s="46" t="s">
        <v>165</v>
      </c>
      <c r="C103" s="46" t="s">
        <v>301</v>
      </c>
      <c r="D103" s="46">
        <v>304557</v>
      </c>
      <c r="E103" s="47" t="s">
        <v>302</v>
      </c>
      <c r="F103" s="48">
        <v>31768849</v>
      </c>
      <c r="G103" s="49">
        <v>100000575</v>
      </c>
      <c r="H103" s="50" t="s">
        <v>234</v>
      </c>
      <c r="I103" s="51" t="s">
        <v>303</v>
      </c>
      <c r="J103" s="47" t="s">
        <v>109</v>
      </c>
      <c r="K103" s="52">
        <v>837</v>
      </c>
      <c r="L103" s="53">
        <v>435</v>
      </c>
      <c r="M103" s="54">
        <f t="shared" si="4"/>
        <v>13920</v>
      </c>
      <c r="N103" s="41"/>
      <c r="O103" s="42">
        <f t="shared" si="7"/>
        <v>13920</v>
      </c>
      <c r="P103" s="55">
        <v>840</v>
      </c>
      <c r="Q103" s="56">
        <v>349</v>
      </c>
      <c r="R103" s="57">
        <f t="shared" si="5"/>
        <v>12819</v>
      </c>
      <c r="S103" s="57">
        <f t="shared" si="6"/>
        <v>-1101</v>
      </c>
    </row>
    <row r="104" spans="1:19" ht="24" x14ac:dyDescent="0.25">
      <c r="A104" s="46" t="s">
        <v>30</v>
      </c>
      <c r="B104" s="46" t="s">
        <v>165</v>
      </c>
      <c r="C104" s="46" t="s">
        <v>304</v>
      </c>
      <c r="D104" s="46">
        <v>603481</v>
      </c>
      <c r="E104" s="47" t="s">
        <v>305</v>
      </c>
      <c r="F104" s="58">
        <v>31768857</v>
      </c>
      <c r="G104" s="59">
        <v>100000576</v>
      </c>
      <c r="H104" s="50" t="s">
        <v>306</v>
      </c>
      <c r="I104" s="51" t="s">
        <v>307</v>
      </c>
      <c r="J104" s="47" t="s">
        <v>109</v>
      </c>
      <c r="K104" s="52">
        <v>0</v>
      </c>
      <c r="L104" s="53">
        <v>169</v>
      </c>
      <c r="M104" s="54">
        <f t="shared" si="4"/>
        <v>5408</v>
      </c>
      <c r="N104" s="41"/>
      <c r="O104" s="42">
        <f t="shared" si="7"/>
        <v>5408</v>
      </c>
      <c r="P104" s="55">
        <v>0</v>
      </c>
      <c r="Q104" s="56">
        <v>187</v>
      </c>
      <c r="R104" s="57">
        <f t="shared" si="5"/>
        <v>5638</v>
      </c>
      <c r="S104" s="57">
        <f t="shared" si="6"/>
        <v>230</v>
      </c>
    </row>
    <row r="105" spans="1:19" ht="36" x14ac:dyDescent="0.25">
      <c r="A105" s="46" t="s">
        <v>30</v>
      </c>
      <c r="B105" s="46" t="s">
        <v>165</v>
      </c>
      <c r="C105" s="46" t="s">
        <v>308</v>
      </c>
      <c r="D105" s="46">
        <v>603317</v>
      </c>
      <c r="E105" s="47" t="s">
        <v>309</v>
      </c>
      <c r="F105" s="48">
        <v>31768873</v>
      </c>
      <c r="G105" s="49">
        <v>100000497</v>
      </c>
      <c r="H105" s="50" t="s">
        <v>262</v>
      </c>
      <c r="I105" s="51" t="s">
        <v>310</v>
      </c>
      <c r="J105" s="47" t="s">
        <v>132</v>
      </c>
      <c r="K105" s="52">
        <v>340</v>
      </c>
      <c r="L105" s="53">
        <v>49</v>
      </c>
      <c r="M105" s="54">
        <f t="shared" si="4"/>
        <v>1568</v>
      </c>
      <c r="N105" s="41"/>
      <c r="O105" s="42">
        <f t="shared" si="7"/>
        <v>1568</v>
      </c>
      <c r="P105" s="55">
        <v>340</v>
      </c>
      <c r="Q105" s="56">
        <v>61</v>
      </c>
      <c r="R105" s="57">
        <f t="shared" si="5"/>
        <v>1722</v>
      </c>
      <c r="S105" s="57">
        <f t="shared" si="6"/>
        <v>154</v>
      </c>
    </row>
    <row r="106" spans="1:19" ht="36" x14ac:dyDescent="0.25">
      <c r="A106" s="46" t="s">
        <v>30</v>
      </c>
      <c r="B106" s="46" t="s">
        <v>165</v>
      </c>
      <c r="C106" s="46" t="s">
        <v>308</v>
      </c>
      <c r="D106" s="46">
        <v>603317</v>
      </c>
      <c r="E106" s="47" t="s">
        <v>309</v>
      </c>
      <c r="F106" s="48">
        <v>31768989</v>
      </c>
      <c r="G106" s="49">
        <v>100000524</v>
      </c>
      <c r="H106" s="50" t="s">
        <v>262</v>
      </c>
      <c r="I106" s="51" t="s">
        <v>311</v>
      </c>
      <c r="J106" s="47" t="s">
        <v>132</v>
      </c>
      <c r="K106" s="52">
        <v>852</v>
      </c>
      <c r="L106" s="53">
        <v>701</v>
      </c>
      <c r="M106" s="54">
        <f t="shared" si="4"/>
        <v>22432</v>
      </c>
      <c r="N106" s="41"/>
      <c r="O106" s="42">
        <f t="shared" si="7"/>
        <v>22432</v>
      </c>
      <c r="P106" s="55">
        <v>854</v>
      </c>
      <c r="Q106" s="56">
        <v>728</v>
      </c>
      <c r="R106" s="57">
        <f t="shared" si="5"/>
        <v>22778</v>
      </c>
      <c r="S106" s="57">
        <f t="shared" si="6"/>
        <v>346</v>
      </c>
    </row>
    <row r="107" spans="1:19" ht="24" x14ac:dyDescent="0.25">
      <c r="A107" s="46" t="s">
        <v>30</v>
      </c>
      <c r="B107" s="46" t="s">
        <v>165</v>
      </c>
      <c r="C107" s="46" t="s">
        <v>304</v>
      </c>
      <c r="D107" s="46">
        <v>603481</v>
      </c>
      <c r="E107" s="47" t="s">
        <v>305</v>
      </c>
      <c r="F107" s="58">
        <v>31769403</v>
      </c>
      <c r="G107" s="59">
        <v>100000238</v>
      </c>
      <c r="H107" s="50" t="s">
        <v>306</v>
      </c>
      <c r="I107" s="51" t="s">
        <v>312</v>
      </c>
      <c r="J107" s="47" t="s">
        <v>67</v>
      </c>
      <c r="K107" s="52">
        <v>0</v>
      </c>
      <c r="L107" s="53">
        <v>75</v>
      </c>
      <c r="M107" s="54">
        <f t="shared" si="4"/>
        <v>2400</v>
      </c>
      <c r="N107" s="41"/>
      <c r="O107" s="42">
        <f t="shared" si="7"/>
        <v>2400</v>
      </c>
      <c r="P107" s="55">
        <v>0</v>
      </c>
      <c r="Q107" s="56">
        <v>67</v>
      </c>
      <c r="R107" s="57">
        <f t="shared" si="5"/>
        <v>2298</v>
      </c>
      <c r="S107" s="57">
        <f t="shared" si="6"/>
        <v>-102</v>
      </c>
    </row>
    <row r="108" spans="1:19" ht="24" x14ac:dyDescent="0.25">
      <c r="A108" s="46" t="s">
        <v>30</v>
      </c>
      <c r="B108" s="46" t="s">
        <v>48</v>
      </c>
      <c r="C108" s="46" t="s">
        <v>49</v>
      </c>
      <c r="D108" s="46">
        <v>54130395</v>
      </c>
      <c r="E108" s="47" t="s">
        <v>50</v>
      </c>
      <c r="F108" s="58">
        <v>31769446</v>
      </c>
      <c r="G108" s="59">
        <v>100017383</v>
      </c>
      <c r="H108" s="50" t="s">
        <v>188</v>
      </c>
      <c r="I108" s="51" t="s">
        <v>313</v>
      </c>
      <c r="J108" s="47" t="s">
        <v>155</v>
      </c>
      <c r="K108" s="52">
        <v>152</v>
      </c>
      <c r="L108" s="53">
        <v>128</v>
      </c>
      <c r="M108" s="54">
        <f t="shared" si="4"/>
        <v>4096</v>
      </c>
      <c r="N108" s="41"/>
      <c r="O108" s="42">
        <f t="shared" si="7"/>
        <v>4096</v>
      </c>
      <c r="P108" s="55">
        <v>156</v>
      </c>
      <c r="Q108" s="56">
        <v>50</v>
      </c>
      <c r="R108" s="57">
        <f t="shared" si="5"/>
        <v>3098</v>
      </c>
      <c r="S108" s="57">
        <f t="shared" si="6"/>
        <v>-998</v>
      </c>
    </row>
    <row r="109" spans="1:19" ht="24" x14ac:dyDescent="0.25">
      <c r="A109" s="46" t="s">
        <v>30</v>
      </c>
      <c r="B109" s="46" t="s">
        <v>165</v>
      </c>
      <c r="C109" s="46" t="s">
        <v>291</v>
      </c>
      <c r="D109" s="46">
        <v>603201</v>
      </c>
      <c r="E109" s="47" t="s">
        <v>292</v>
      </c>
      <c r="F109" s="48">
        <v>31771424</v>
      </c>
      <c r="G109" s="49">
        <v>100000956</v>
      </c>
      <c r="H109" s="50" t="s">
        <v>234</v>
      </c>
      <c r="I109" s="51" t="s">
        <v>314</v>
      </c>
      <c r="J109" s="47" t="s">
        <v>64</v>
      </c>
      <c r="K109" s="52">
        <v>840</v>
      </c>
      <c r="L109" s="53">
        <v>408</v>
      </c>
      <c r="M109" s="54">
        <f t="shared" si="4"/>
        <v>13056</v>
      </c>
      <c r="N109" s="41"/>
      <c r="O109" s="42">
        <f t="shared" si="7"/>
        <v>13056</v>
      </c>
      <c r="P109" s="55">
        <v>838</v>
      </c>
      <c r="Q109" s="56">
        <v>423</v>
      </c>
      <c r="R109" s="57">
        <f t="shared" si="5"/>
        <v>13248</v>
      </c>
      <c r="S109" s="57">
        <f t="shared" si="6"/>
        <v>192</v>
      </c>
    </row>
    <row r="110" spans="1:19" ht="24" x14ac:dyDescent="0.25">
      <c r="A110" s="46" t="s">
        <v>30</v>
      </c>
      <c r="B110" s="46" t="s">
        <v>165</v>
      </c>
      <c r="C110" s="46" t="s">
        <v>291</v>
      </c>
      <c r="D110" s="46">
        <v>603201</v>
      </c>
      <c r="E110" s="47" t="s">
        <v>292</v>
      </c>
      <c r="F110" s="48">
        <v>31771475</v>
      </c>
      <c r="G110" s="49">
        <v>100000856</v>
      </c>
      <c r="H110" s="50" t="s">
        <v>234</v>
      </c>
      <c r="I110" s="51" t="s">
        <v>315</v>
      </c>
      <c r="J110" s="47" t="s">
        <v>64</v>
      </c>
      <c r="K110" s="52">
        <v>514</v>
      </c>
      <c r="L110" s="53">
        <v>474</v>
      </c>
      <c r="M110" s="54">
        <f t="shared" si="4"/>
        <v>15168</v>
      </c>
      <c r="N110" s="41"/>
      <c r="O110" s="42">
        <f t="shared" si="7"/>
        <v>15168</v>
      </c>
      <c r="P110" s="55">
        <v>518</v>
      </c>
      <c r="Q110" s="56">
        <v>435</v>
      </c>
      <c r="R110" s="57">
        <f t="shared" si="5"/>
        <v>14669</v>
      </c>
      <c r="S110" s="57">
        <f t="shared" si="6"/>
        <v>-499</v>
      </c>
    </row>
    <row r="111" spans="1:19" x14ac:dyDescent="0.25">
      <c r="A111" s="46" t="s">
        <v>30</v>
      </c>
      <c r="B111" s="46" t="s">
        <v>165</v>
      </c>
      <c r="C111" s="46" t="s">
        <v>316</v>
      </c>
      <c r="D111" s="46">
        <v>304905</v>
      </c>
      <c r="E111" s="47" t="s">
        <v>317</v>
      </c>
      <c r="F111" s="48">
        <v>31773702</v>
      </c>
      <c r="G111" s="49">
        <v>100001040</v>
      </c>
      <c r="H111" s="50" t="s">
        <v>234</v>
      </c>
      <c r="I111" s="51" t="s">
        <v>318</v>
      </c>
      <c r="J111" s="47" t="s">
        <v>319</v>
      </c>
      <c r="K111" s="52">
        <v>311</v>
      </c>
      <c r="L111" s="53">
        <v>258</v>
      </c>
      <c r="M111" s="54">
        <f t="shared" si="4"/>
        <v>8256</v>
      </c>
      <c r="N111" s="41"/>
      <c r="O111" s="42">
        <f t="shared" si="7"/>
        <v>8256</v>
      </c>
      <c r="P111" s="55">
        <v>313</v>
      </c>
      <c r="Q111" s="56">
        <v>257</v>
      </c>
      <c r="R111" s="57">
        <f t="shared" si="5"/>
        <v>8243</v>
      </c>
      <c r="S111" s="57">
        <f t="shared" si="6"/>
        <v>-13</v>
      </c>
    </row>
    <row r="112" spans="1:19" ht="36" x14ac:dyDescent="0.25">
      <c r="A112" s="46" t="s">
        <v>30</v>
      </c>
      <c r="B112" s="46" t="s">
        <v>165</v>
      </c>
      <c r="C112" s="46" t="s">
        <v>320</v>
      </c>
      <c r="D112" s="46">
        <v>305081</v>
      </c>
      <c r="E112" s="47" t="s">
        <v>321</v>
      </c>
      <c r="F112" s="48">
        <v>31773711</v>
      </c>
      <c r="G112" s="49">
        <v>100001133</v>
      </c>
      <c r="H112" s="50" t="s">
        <v>322</v>
      </c>
      <c r="I112" s="51" t="s">
        <v>323</v>
      </c>
      <c r="J112" s="47" t="s">
        <v>324</v>
      </c>
      <c r="K112" s="52">
        <v>1459</v>
      </c>
      <c r="L112" s="53">
        <v>984</v>
      </c>
      <c r="M112" s="54">
        <f t="shared" si="4"/>
        <v>31488</v>
      </c>
      <c r="N112" s="41"/>
      <c r="O112" s="42">
        <f t="shared" si="7"/>
        <v>31488</v>
      </c>
      <c r="P112" s="55">
        <v>1448</v>
      </c>
      <c r="Q112" s="56">
        <v>889</v>
      </c>
      <c r="R112" s="57">
        <f t="shared" si="5"/>
        <v>30272</v>
      </c>
      <c r="S112" s="57">
        <f t="shared" si="6"/>
        <v>-1216</v>
      </c>
    </row>
    <row r="113" spans="1:19" x14ac:dyDescent="0.25">
      <c r="A113" s="46" t="s">
        <v>30</v>
      </c>
      <c r="B113" s="46" t="s">
        <v>165</v>
      </c>
      <c r="C113" s="46" t="s">
        <v>325</v>
      </c>
      <c r="D113" s="46">
        <v>304913</v>
      </c>
      <c r="E113" s="47" t="s">
        <v>326</v>
      </c>
      <c r="F113" s="48">
        <v>31773729</v>
      </c>
      <c r="G113" s="49">
        <v>100001073</v>
      </c>
      <c r="H113" s="50" t="s">
        <v>234</v>
      </c>
      <c r="I113" s="51" t="s">
        <v>327</v>
      </c>
      <c r="J113" s="47" t="s">
        <v>36</v>
      </c>
      <c r="K113" s="52">
        <v>669</v>
      </c>
      <c r="L113" s="53">
        <v>606</v>
      </c>
      <c r="M113" s="54">
        <f t="shared" si="4"/>
        <v>19392</v>
      </c>
      <c r="N113" s="41"/>
      <c r="O113" s="42">
        <f t="shared" si="7"/>
        <v>19392</v>
      </c>
      <c r="P113" s="55">
        <v>692</v>
      </c>
      <c r="Q113" s="56">
        <v>604</v>
      </c>
      <c r="R113" s="57">
        <f t="shared" si="5"/>
        <v>19366</v>
      </c>
      <c r="S113" s="57">
        <f t="shared" si="6"/>
        <v>-26</v>
      </c>
    </row>
    <row r="114" spans="1:19" ht="24" x14ac:dyDescent="0.25">
      <c r="A114" s="60" t="s">
        <v>30</v>
      </c>
      <c r="B114" s="46" t="s">
        <v>165</v>
      </c>
      <c r="C114" s="60" t="s">
        <v>304</v>
      </c>
      <c r="D114" s="60">
        <v>603481</v>
      </c>
      <c r="E114" s="47" t="s">
        <v>305</v>
      </c>
      <c r="F114" s="48">
        <v>31780334</v>
      </c>
      <c r="G114" s="49">
        <v>100000439</v>
      </c>
      <c r="H114" s="50" t="s">
        <v>306</v>
      </c>
      <c r="I114" s="51" t="s">
        <v>328</v>
      </c>
      <c r="J114" s="47" t="s">
        <v>132</v>
      </c>
      <c r="K114" s="52">
        <v>0</v>
      </c>
      <c r="L114" s="53">
        <v>41</v>
      </c>
      <c r="M114" s="54">
        <f t="shared" si="4"/>
        <v>1312</v>
      </c>
      <c r="N114" s="41"/>
      <c r="O114" s="42">
        <f t="shared" si="7"/>
        <v>1312</v>
      </c>
      <c r="P114" s="55">
        <v>0</v>
      </c>
      <c r="Q114" s="56">
        <v>100</v>
      </c>
      <c r="R114" s="57">
        <f t="shared" si="5"/>
        <v>2067</v>
      </c>
      <c r="S114" s="57">
        <f t="shared" si="6"/>
        <v>755</v>
      </c>
    </row>
    <row r="115" spans="1:19" ht="24" x14ac:dyDescent="0.25">
      <c r="A115" s="46" t="s">
        <v>30</v>
      </c>
      <c r="B115" s="46" t="s">
        <v>48</v>
      </c>
      <c r="C115" s="46" t="s">
        <v>49</v>
      </c>
      <c r="D115" s="46">
        <v>54130395</v>
      </c>
      <c r="E115" s="47" t="s">
        <v>50</v>
      </c>
      <c r="F115" s="58">
        <v>31780407</v>
      </c>
      <c r="G115" s="59">
        <v>100017385</v>
      </c>
      <c r="H115" s="50" t="s">
        <v>188</v>
      </c>
      <c r="I115" s="51" t="s">
        <v>329</v>
      </c>
      <c r="J115" s="47" t="s">
        <v>61</v>
      </c>
      <c r="K115" s="52">
        <v>267</v>
      </c>
      <c r="L115" s="53">
        <v>182</v>
      </c>
      <c r="M115" s="54">
        <f t="shared" si="4"/>
        <v>5824</v>
      </c>
      <c r="N115" s="41"/>
      <c r="O115" s="42">
        <f t="shared" si="7"/>
        <v>5824</v>
      </c>
      <c r="P115" s="55">
        <v>275</v>
      </c>
      <c r="Q115" s="56">
        <v>209</v>
      </c>
      <c r="R115" s="57">
        <f t="shared" si="5"/>
        <v>6170</v>
      </c>
      <c r="S115" s="57">
        <f t="shared" si="6"/>
        <v>346</v>
      </c>
    </row>
    <row r="116" spans="1:19" ht="24" x14ac:dyDescent="0.25">
      <c r="A116" s="46" t="s">
        <v>30</v>
      </c>
      <c r="B116" s="46" t="s">
        <v>31</v>
      </c>
      <c r="C116" s="46" t="s">
        <v>32</v>
      </c>
      <c r="D116" s="46">
        <v>36063606</v>
      </c>
      <c r="E116" s="47" t="s">
        <v>33</v>
      </c>
      <c r="F116" s="48">
        <v>31780466</v>
      </c>
      <c r="G116" s="49">
        <v>100000471</v>
      </c>
      <c r="H116" s="50" t="s">
        <v>330</v>
      </c>
      <c r="I116" s="51" t="s">
        <v>331</v>
      </c>
      <c r="J116" s="47" t="s">
        <v>132</v>
      </c>
      <c r="K116" s="52">
        <v>540</v>
      </c>
      <c r="L116" s="53">
        <v>510</v>
      </c>
      <c r="M116" s="54">
        <f t="shared" si="4"/>
        <v>16320</v>
      </c>
      <c r="N116" s="41"/>
      <c r="O116" s="42">
        <f t="shared" si="7"/>
        <v>16320</v>
      </c>
      <c r="P116" s="55">
        <v>588</v>
      </c>
      <c r="Q116" s="56">
        <v>537</v>
      </c>
      <c r="R116" s="57">
        <f t="shared" si="5"/>
        <v>16666</v>
      </c>
      <c r="S116" s="57">
        <f t="shared" si="6"/>
        <v>346</v>
      </c>
    </row>
    <row r="117" spans="1:19" ht="24" x14ac:dyDescent="0.25">
      <c r="A117" s="46" t="s">
        <v>30</v>
      </c>
      <c r="B117" s="46" t="s">
        <v>165</v>
      </c>
      <c r="C117" s="46" t="s">
        <v>291</v>
      </c>
      <c r="D117" s="46">
        <v>603201</v>
      </c>
      <c r="E117" s="47" t="s">
        <v>292</v>
      </c>
      <c r="F117" s="48">
        <v>31780474</v>
      </c>
      <c r="G117" s="49">
        <v>100000897</v>
      </c>
      <c r="H117" s="50" t="s">
        <v>234</v>
      </c>
      <c r="I117" s="51" t="s">
        <v>332</v>
      </c>
      <c r="J117" s="47" t="s">
        <v>64</v>
      </c>
      <c r="K117" s="52">
        <v>550</v>
      </c>
      <c r="L117" s="53">
        <v>124</v>
      </c>
      <c r="M117" s="54">
        <f t="shared" si="4"/>
        <v>3968</v>
      </c>
      <c r="N117" s="41"/>
      <c r="O117" s="42">
        <f t="shared" si="7"/>
        <v>3968</v>
      </c>
      <c r="P117" s="55">
        <v>555</v>
      </c>
      <c r="Q117" s="56">
        <v>101</v>
      </c>
      <c r="R117" s="57">
        <f t="shared" si="5"/>
        <v>3674</v>
      </c>
      <c r="S117" s="57">
        <f t="shared" si="6"/>
        <v>-294</v>
      </c>
    </row>
    <row r="118" spans="1:19" ht="24" x14ac:dyDescent="0.25">
      <c r="A118" s="46" t="s">
        <v>30</v>
      </c>
      <c r="B118" s="46" t="s">
        <v>165</v>
      </c>
      <c r="C118" s="46" t="s">
        <v>291</v>
      </c>
      <c r="D118" s="46">
        <v>603201</v>
      </c>
      <c r="E118" s="47" t="s">
        <v>292</v>
      </c>
      <c r="F118" s="48">
        <v>31780491</v>
      </c>
      <c r="G118" s="49">
        <v>100000876</v>
      </c>
      <c r="H118" s="50" t="s">
        <v>234</v>
      </c>
      <c r="I118" s="51" t="s">
        <v>333</v>
      </c>
      <c r="J118" s="47" t="s">
        <v>64</v>
      </c>
      <c r="K118" s="52">
        <v>531</v>
      </c>
      <c r="L118" s="53">
        <v>408</v>
      </c>
      <c r="M118" s="54">
        <f t="shared" si="4"/>
        <v>13056</v>
      </c>
      <c r="N118" s="41"/>
      <c r="O118" s="42">
        <f t="shared" si="7"/>
        <v>13056</v>
      </c>
      <c r="P118" s="55">
        <v>554</v>
      </c>
      <c r="Q118" s="56">
        <v>413</v>
      </c>
      <c r="R118" s="57">
        <f t="shared" si="5"/>
        <v>13120</v>
      </c>
      <c r="S118" s="57">
        <f t="shared" si="6"/>
        <v>64</v>
      </c>
    </row>
    <row r="119" spans="1:19" ht="36" x14ac:dyDescent="0.25">
      <c r="A119" s="46" t="s">
        <v>30</v>
      </c>
      <c r="B119" s="46" t="s">
        <v>165</v>
      </c>
      <c r="C119" s="46" t="s">
        <v>288</v>
      </c>
      <c r="D119" s="46">
        <v>603520</v>
      </c>
      <c r="E119" s="47" t="s">
        <v>289</v>
      </c>
      <c r="F119" s="48">
        <v>31780504</v>
      </c>
      <c r="G119" s="49">
        <v>100000745</v>
      </c>
      <c r="H119" s="50" t="s">
        <v>334</v>
      </c>
      <c r="I119" s="51" t="s">
        <v>215</v>
      </c>
      <c r="J119" s="47" t="s">
        <v>155</v>
      </c>
      <c r="K119" s="52">
        <v>631</v>
      </c>
      <c r="L119" s="53">
        <v>547</v>
      </c>
      <c r="M119" s="54">
        <f t="shared" si="4"/>
        <v>17504</v>
      </c>
      <c r="N119" s="41"/>
      <c r="O119" s="42">
        <f t="shared" si="7"/>
        <v>17504</v>
      </c>
      <c r="P119" s="55">
        <v>621</v>
      </c>
      <c r="Q119" s="56">
        <v>522</v>
      </c>
      <c r="R119" s="57">
        <f t="shared" si="5"/>
        <v>17184</v>
      </c>
      <c r="S119" s="57">
        <f t="shared" si="6"/>
        <v>-320</v>
      </c>
    </row>
    <row r="120" spans="1:19" ht="36" x14ac:dyDescent="0.25">
      <c r="A120" s="46" t="s">
        <v>30</v>
      </c>
      <c r="B120" s="46" t="s">
        <v>165</v>
      </c>
      <c r="C120" s="46" t="s">
        <v>308</v>
      </c>
      <c r="D120" s="46">
        <v>603317</v>
      </c>
      <c r="E120" s="47" t="s">
        <v>309</v>
      </c>
      <c r="F120" s="48">
        <v>31780539</v>
      </c>
      <c r="G120" s="49">
        <v>100000431</v>
      </c>
      <c r="H120" s="50" t="s">
        <v>262</v>
      </c>
      <c r="I120" s="51" t="s">
        <v>255</v>
      </c>
      <c r="J120" s="47" t="s">
        <v>132</v>
      </c>
      <c r="K120" s="52">
        <v>301</v>
      </c>
      <c r="L120" s="53">
        <v>309</v>
      </c>
      <c r="M120" s="54">
        <f t="shared" si="4"/>
        <v>9888</v>
      </c>
      <c r="N120" s="41"/>
      <c r="O120" s="42">
        <f t="shared" si="7"/>
        <v>9888</v>
      </c>
      <c r="P120" s="55">
        <v>301</v>
      </c>
      <c r="Q120" s="56">
        <v>340</v>
      </c>
      <c r="R120" s="57">
        <f t="shared" si="5"/>
        <v>10285</v>
      </c>
      <c r="S120" s="57">
        <f t="shared" si="6"/>
        <v>397</v>
      </c>
    </row>
    <row r="121" spans="1:19" ht="24" x14ac:dyDescent="0.25">
      <c r="A121" s="46" t="s">
        <v>30</v>
      </c>
      <c r="B121" s="46" t="s">
        <v>165</v>
      </c>
      <c r="C121" s="46" t="s">
        <v>291</v>
      </c>
      <c r="D121" s="46">
        <v>603201</v>
      </c>
      <c r="E121" s="47" t="s">
        <v>292</v>
      </c>
      <c r="F121" s="48">
        <v>31780547</v>
      </c>
      <c r="G121" s="49">
        <v>100000842</v>
      </c>
      <c r="H121" s="50" t="s">
        <v>234</v>
      </c>
      <c r="I121" s="51" t="s">
        <v>335</v>
      </c>
      <c r="J121" s="47" t="s">
        <v>64</v>
      </c>
      <c r="K121" s="52">
        <v>663</v>
      </c>
      <c r="L121" s="53">
        <v>542</v>
      </c>
      <c r="M121" s="54">
        <f t="shared" si="4"/>
        <v>17344</v>
      </c>
      <c r="N121" s="41"/>
      <c r="O121" s="42">
        <f t="shared" si="7"/>
        <v>17344</v>
      </c>
      <c r="P121" s="55">
        <v>681</v>
      </c>
      <c r="Q121" s="56">
        <v>555</v>
      </c>
      <c r="R121" s="57">
        <f t="shared" si="5"/>
        <v>17510</v>
      </c>
      <c r="S121" s="57">
        <f t="shared" si="6"/>
        <v>166</v>
      </c>
    </row>
    <row r="122" spans="1:19" x14ac:dyDescent="0.25">
      <c r="A122" s="46" t="s">
        <v>30</v>
      </c>
      <c r="B122" s="46" t="s">
        <v>48</v>
      </c>
      <c r="C122" s="46" t="s">
        <v>49</v>
      </c>
      <c r="D122" s="46">
        <v>54130395</v>
      </c>
      <c r="E122" s="47" t="s">
        <v>50</v>
      </c>
      <c r="F122" s="58">
        <v>31780610</v>
      </c>
      <c r="G122" s="59">
        <v>100017388</v>
      </c>
      <c r="H122" s="50" t="s">
        <v>188</v>
      </c>
      <c r="I122" s="51" t="s">
        <v>336</v>
      </c>
      <c r="J122" s="47" t="s">
        <v>36</v>
      </c>
      <c r="K122" s="52">
        <v>89</v>
      </c>
      <c r="L122" s="53">
        <v>52</v>
      </c>
      <c r="M122" s="54">
        <f t="shared" si="4"/>
        <v>1664</v>
      </c>
      <c r="N122" s="41"/>
      <c r="O122" s="42">
        <f t="shared" si="7"/>
        <v>1664</v>
      </c>
      <c r="P122" s="55">
        <v>96</v>
      </c>
      <c r="Q122" s="56">
        <v>52</v>
      </c>
      <c r="R122" s="57">
        <f t="shared" si="5"/>
        <v>1664</v>
      </c>
      <c r="S122" s="57">
        <f t="shared" si="6"/>
        <v>0</v>
      </c>
    </row>
    <row r="123" spans="1:19" ht="24" x14ac:dyDescent="0.25">
      <c r="A123" s="46" t="s">
        <v>30</v>
      </c>
      <c r="B123" s="46" t="s">
        <v>165</v>
      </c>
      <c r="C123" s="46" t="s">
        <v>236</v>
      </c>
      <c r="D123" s="46">
        <v>603295</v>
      </c>
      <c r="E123" s="47" t="s">
        <v>237</v>
      </c>
      <c r="F123" s="48">
        <v>31780717</v>
      </c>
      <c r="G123" s="49">
        <v>100000401</v>
      </c>
      <c r="H123" s="50" t="s">
        <v>234</v>
      </c>
      <c r="I123" s="51" t="s">
        <v>337</v>
      </c>
      <c r="J123" s="47" t="s">
        <v>229</v>
      </c>
      <c r="K123" s="52">
        <v>707</v>
      </c>
      <c r="L123" s="53">
        <v>671</v>
      </c>
      <c r="M123" s="54">
        <f t="shared" si="4"/>
        <v>21472</v>
      </c>
      <c r="N123" s="41"/>
      <c r="O123" s="42">
        <f t="shared" si="7"/>
        <v>21472</v>
      </c>
      <c r="P123" s="55">
        <v>725</v>
      </c>
      <c r="Q123" s="56">
        <v>687</v>
      </c>
      <c r="R123" s="57">
        <f t="shared" si="5"/>
        <v>21677</v>
      </c>
      <c r="S123" s="57">
        <f t="shared" si="6"/>
        <v>205</v>
      </c>
    </row>
    <row r="124" spans="1:19" ht="36" x14ac:dyDescent="0.25">
      <c r="A124" s="46" t="s">
        <v>30</v>
      </c>
      <c r="B124" s="46" t="s">
        <v>165</v>
      </c>
      <c r="C124" s="46" t="s">
        <v>304</v>
      </c>
      <c r="D124" s="46">
        <v>603481</v>
      </c>
      <c r="E124" s="47" t="s">
        <v>305</v>
      </c>
      <c r="F124" s="58">
        <v>31780725</v>
      </c>
      <c r="G124" s="59">
        <v>100000345</v>
      </c>
      <c r="H124" s="50" t="s">
        <v>338</v>
      </c>
      <c r="I124" s="51" t="s">
        <v>339</v>
      </c>
      <c r="J124" s="47" t="s">
        <v>67</v>
      </c>
      <c r="K124" s="52">
        <v>0</v>
      </c>
      <c r="L124" s="53">
        <v>111</v>
      </c>
      <c r="M124" s="54">
        <f t="shared" si="4"/>
        <v>3552</v>
      </c>
      <c r="N124" s="41"/>
      <c r="O124" s="42">
        <f t="shared" si="7"/>
        <v>3552</v>
      </c>
      <c r="P124" s="55">
        <v>0</v>
      </c>
      <c r="Q124" s="56">
        <v>104</v>
      </c>
      <c r="R124" s="57">
        <f t="shared" si="5"/>
        <v>3462</v>
      </c>
      <c r="S124" s="57">
        <f t="shared" si="6"/>
        <v>-90</v>
      </c>
    </row>
    <row r="125" spans="1:19" ht="36" x14ac:dyDescent="0.25">
      <c r="A125" s="46" t="s">
        <v>30</v>
      </c>
      <c r="B125" s="46" t="s">
        <v>165</v>
      </c>
      <c r="C125" s="46" t="s">
        <v>277</v>
      </c>
      <c r="D125" s="46">
        <v>641383</v>
      </c>
      <c r="E125" s="47" t="s">
        <v>278</v>
      </c>
      <c r="F125" s="48">
        <v>31780741</v>
      </c>
      <c r="G125" s="49">
        <v>100000172</v>
      </c>
      <c r="H125" s="50" t="s">
        <v>234</v>
      </c>
      <c r="I125" s="51" t="s">
        <v>209</v>
      </c>
      <c r="J125" s="47" t="s">
        <v>163</v>
      </c>
      <c r="K125" s="52">
        <v>348</v>
      </c>
      <c r="L125" s="53">
        <v>309</v>
      </c>
      <c r="M125" s="54">
        <f t="shared" si="4"/>
        <v>9888</v>
      </c>
      <c r="N125" s="41"/>
      <c r="O125" s="42">
        <f t="shared" si="7"/>
        <v>9888</v>
      </c>
      <c r="P125" s="55">
        <v>400</v>
      </c>
      <c r="Q125" s="56">
        <v>326</v>
      </c>
      <c r="R125" s="57">
        <f t="shared" si="5"/>
        <v>10106</v>
      </c>
      <c r="S125" s="57">
        <f t="shared" si="6"/>
        <v>218</v>
      </c>
    </row>
    <row r="126" spans="1:19" ht="24" x14ac:dyDescent="0.25">
      <c r="A126" s="46" t="s">
        <v>30</v>
      </c>
      <c r="B126" s="46" t="s">
        <v>165</v>
      </c>
      <c r="C126" s="46" t="s">
        <v>166</v>
      </c>
      <c r="D126" s="46">
        <v>603155</v>
      </c>
      <c r="E126" s="47" t="s">
        <v>167</v>
      </c>
      <c r="F126" s="48">
        <v>31780750</v>
      </c>
      <c r="G126" s="49">
        <v>100000287</v>
      </c>
      <c r="H126" s="50" t="s">
        <v>234</v>
      </c>
      <c r="I126" s="51" t="s">
        <v>340</v>
      </c>
      <c r="J126" s="47" t="s">
        <v>67</v>
      </c>
      <c r="K126" s="52">
        <v>558</v>
      </c>
      <c r="L126" s="53">
        <v>528</v>
      </c>
      <c r="M126" s="54">
        <f t="shared" si="4"/>
        <v>16896</v>
      </c>
      <c r="N126" s="41"/>
      <c r="O126" s="42">
        <f t="shared" si="7"/>
        <v>16896</v>
      </c>
      <c r="P126" s="55">
        <v>552</v>
      </c>
      <c r="Q126" s="56">
        <v>513</v>
      </c>
      <c r="R126" s="57">
        <f t="shared" si="5"/>
        <v>16704</v>
      </c>
      <c r="S126" s="57">
        <f t="shared" si="6"/>
        <v>-192</v>
      </c>
    </row>
    <row r="127" spans="1:19" ht="48" x14ac:dyDescent="0.25">
      <c r="A127" s="46" t="s">
        <v>30</v>
      </c>
      <c r="B127" s="46" t="s">
        <v>48</v>
      </c>
      <c r="C127" s="46" t="s">
        <v>49</v>
      </c>
      <c r="D127" s="46">
        <v>54130395</v>
      </c>
      <c r="E127" s="47" t="s">
        <v>50</v>
      </c>
      <c r="F127" s="58">
        <v>31780768</v>
      </c>
      <c r="G127" s="59">
        <v>100000994</v>
      </c>
      <c r="H127" s="50" t="s">
        <v>341</v>
      </c>
      <c r="I127" s="51" t="s">
        <v>342</v>
      </c>
      <c r="J127" s="47" t="s">
        <v>64</v>
      </c>
      <c r="K127" s="52">
        <v>154</v>
      </c>
      <c r="L127" s="53">
        <v>11</v>
      </c>
      <c r="M127" s="54">
        <f t="shared" si="4"/>
        <v>352</v>
      </c>
      <c r="N127" s="41"/>
      <c r="O127" s="42">
        <f t="shared" si="7"/>
        <v>352</v>
      </c>
      <c r="P127" s="55">
        <v>152</v>
      </c>
      <c r="Q127" s="56">
        <v>24</v>
      </c>
      <c r="R127" s="57">
        <f t="shared" si="5"/>
        <v>518</v>
      </c>
      <c r="S127" s="57">
        <f t="shared" si="6"/>
        <v>166</v>
      </c>
    </row>
    <row r="128" spans="1:19" ht="24" x14ac:dyDescent="0.25">
      <c r="A128" s="46" t="s">
        <v>30</v>
      </c>
      <c r="B128" s="46" t="s">
        <v>165</v>
      </c>
      <c r="C128" s="46" t="s">
        <v>166</v>
      </c>
      <c r="D128" s="46">
        <v>603155</v>
      </c>
      <c r="E128" s="47" t="s">
        <v>167</v>
      </c>
      <c r="F128" s="48">
        <v>31780776</v>
      </c>
      <c r="G128" s="49">
        <v>100000277</v>
      </c>
      <c r="H128" s="50" t="s">
        <v>234</v>
      </c>
      <c r="I128" s="51" t="s">
        <v>343</v>
      </c>
      <c r="J128" s="47" t="s">
        <v>67</v>
      </c>
      <c r="K128" s="52">
        <v>572</v>
      </c>
      <c r="L128" s="53">
        <v>531</v>
      </c>
      <c r="M128" s="54">
        <f t="shared" si="4"/>
        <v>16992</v>
      </c>
      <c r="N128" s="41"/>
      <c r="O128" s="42">
        <f t="shared" si="7"/>
        <v>16992</v>
      </c>
      <c r="P128" s="55">
        <v>582</v>
      </c>
      <c r="Q128" s="56">
        <v>471</v>
      </c>
      <c r="R128" s="57">
        <f t="shared" si="5"/>
        <v>16224</v>
      </c>
      <c r="S128" s="57">
        <f t="shared" si="6"/>
        <v>-768</v>
      </c>
    </row>
    <row r="129" spans="1:19" ht="24" x14ac:dyDescent="0.25">
      <c r="A129" s="46" t="s">
        <v>30</v>
      </c>
      <c r="B129" s="46" t="s">
        <v>165</v>
      </c>
      <c r="C129" s="46" t="s">
        <v>166</v>
      </c>
      <c r="D129" s="46">
        <v>603155</v>
      </c>
      <c r="E129" s="47" t="s">
        <v>167</v>
      </c>
      <c r="F129" s="48">
        <v>31780792</v>
      </c>
      <c r="G129" s="49">
        <v>100000273</v>
      </c>
      <c r="H129" s="50" t="s">
        <v>234</v>
      </c>
      <c r="I129" s="51" t="s">
        <v>344</v>
      </c>
      <c r="J129" s="47" t="s">
        <v>67</v>
      </c>
      <c r="K129" s="52">
        <v>365</v>
      </c>
      <c r="L129" s="53">
        <v>260</v>
      </c>
      <c r="M129" s="54">
        <f t="shared" si="4"/>
        <v>8320</v>
      </c>
      <c r="N129" s="41"/>
      <c r="O129" s="42">
        <f t="shared" si="7"/>
        <v>8320</v>
      </c>
      <c r="P129" s="55">
        <v>429</v>
      </c>
      <c r="Q129" s="56">
        <v>304</v>
      </c>
      <c r="R129" s="57">
        <f t="shared" si="5"/>
        <v>8883</v>
      </c>
      <c r="S129" s="57">
        <f t="shared" si="6"/>
        <v>563</v>
      </c>
    </row>
    <row r="130" spans="1:19" ht="24" x14ac:dyDescent="0.25">
      <c r="A130" s="46" t="s">
        <v>30</v>
      </c>
      <c r="B130" s="46" t="s">
        <v>165</v>
      </c>
      <c r="C130" s="46" t="s">
        <v>236</v>
      </c>
      <c r="D130" s="46">
        <v>603295</v>
      </c>
      <c r="E130" s="47" t="s">
        <v>237</v>
      </c>
      <c r="F130" s="48">
        <v>31780806</v>
      </c>
      <c r="G130" s="49">
        <v>100000410</v>
      </c>
      <c r="H130" s="50" t="s">
        <v>234</v>
      </c>
      <c r="I130" s="51" t="s">
        <v>345</v>
      </c>
      <c r="J130" s="47" t="s">
        <v>229</v>
      </c>
      <c r="K130" s="52">
        <v>446</v>
      </c>
      <c r="L130" s="53">
        <v>433</v>
      </c>
      <c r="M130" s="54">
        <f t="shared" si="4"/>
        <v>13856</v>
      </c>
      <c r="N130" s="41"/>
      <c r="O130" s="42">
        <f t="shared" si="7"/>
        <v>13856</v>
      </c>
      <c r="P130" s="55">
        <v>501</v>
      </c>
      <c r="Q130" s="56">
        <v>468</v>
      </c>
      <c r="R130" s="57">
        <f t="shared" si="5"/>
        <v>14304</v>
      </c>
      <c r="S130" s="57">
        <f t="shared" si="6"/>
        <v>448</v>
      </c>
    </row>
    <row r="131" spans="1:19" ht="48" x14ac:dyDescent="0.25">
      <c r="A131" s="46" t="s">
        <v>30</v>
      </c>
      <c r="B131" s="46" t="s">
        <v>165</v>
      </c>
      <c r="C131" s="46" t="s">
        <v>166</v>
      </c>
      <c r="D131" s="46">
        <v>603155</v>
      </c>
      <c r="E131" s="47" t="s">
        <v>167</v>
      </c>
      <c r="F131" s="48">
        <v>31780822</v>
      </c>
      <c r="G131" s="49">
        <v>100000320</v>
      </c>
      <c r="H131" s="50" t="s">
        <v>346</v>
      </c>
      <c r="I131" s="51" t="s">
        <v>347</v>
      </c>
      <c r="J131" s="47" t="s">
        <v>67</v>
      </c>
      <c r="K131" s="52">
        <v>950</v>
      </c>
      <c r="L131" s="53">
        <v>729</v>
      </c>
      <c r="M131" s="54">
        <f t="shared" si="4"/>
        <v>23328</v>
      </c>
      <c r="N131" s="41"/>
      <c r="O131" s="42">
        <f t="shared" si="7"/>
        <v>23328</v>
      </c>
      <c r="P131" s="55">
        <v>960</v>
      </c>
      <c r="Q131" s="56">
        <v>712</v>
      </c>
      <c r="R131" s="57">
        <f t="shared" si="5"/>
        <v>23110</v>
      </c>
      <c r="S131" s="57">
        <f t="shared" si="6"/>
        <v>-218</v>
      </c>
    </row>
    <row r="132" spans="1:19" ht="24" x14ac:dyDescent="0.25">
      <c r="A132" s="46" t="s">
        <v>30</v>
      </c>
      <c r="B132" s="46" t="s">
        <v>165</v>
      </c>
      <c r="C132" s="46" t="s">
        <v>166</v>
      </c>
      <c r="D132" s="46">
        <v>603155</v>
      </c>
      <c r="E132" s="47" t="s">
        <v>167</v>
      </c>
      <c r="F132" s="48">
        <v>31780831</v>
      </c>
      <c r="G132" s="49">
        <v>100000384</v>
      </c>
      <c r="H132" s="50" t="s">
        <v>234</v>
      </c>
      <c r="I132" s="51" t="s">
        <v>348</v>
      </c>
      <c r="J132" s="47" t="s">
        <v>67</v>
      </c>
      <c r="K132" s="52">
        <v>495</v>
      </c>
      <c r="L132" s="53">
        <v>293</v>
      </c>
      <c r="M132" s="54">
        <f t="shared" si="4"/>
        <v>9376</v>
      </c>
      <c r="N132" s="41"/>
      <c r="O132" s="42">
        <f t="shared" si="7"/>
        <v>9376</v>
      </c>
      <c r="P132" s="55">
        <v>541</v>
      </c>
      <c r="Q132" s="56">
        <v>487</v>
      </c>
      <c r="R132" s="57">
        <f t="shared" si="5"/>
        <v>11859</v>
      </c>
      <c r="S132" s="57">
        <f t="shared" si="6"/>
        <v>2483</v>
      </c>
    </row>
    <row r="133" spans="1:19" ht="36" x14ac:dyDescent="0.25">
      <c r="A133" s="46" t="s">
        <v>30</v>
      </c>
      <c r="B133" s="46" t="s">
        <v>165</v>
      </c>
      <c r="C133" s="46" t="s">
        <v>349</v>
      </c>
      <c r="D133" s="46">
        <v>603392</v>
      </c>
      <c r="E133" s="47" t="s">
        <v>350</v>
      </c>
      <c r="F133" s="48">
        <v>31780865</v>
      </c>
      <c r="G133" s="49">
        <v>100000609</v>
      </c>
      <c r="H133" s="50" t="s">
        <v>234</v>
      </c>
      <c r="I133" s="51" t="s">
        <v>351</v>
      </c>
      <c r="J133" s="47" t="s">
        <v>101</v>
      </c>
      <c r="K133" s="52">
        <v>888</v>
      </c>
      <c r="L133" s="53">
        <v>628</v>
      </c>
      <c r="M133" s="54">
        <f t="shared" ref="M133:M196" si="8">ROUND((L133*10*3.2),0)</f>
        <v>20096</v>
      </c>
      <c r="N133" s="41"/>
      <c r="O133" s="42">
        <f t="shared" si="7"/>
        <v>20096</v>
      </c>
      <c r="P133" s="55">
        <v>932</v>
      </c>
      <c r="Q133" s="56">
        <v>602</v>
      </c>
      <c r="R133" s="57">
        <f t="shared" ref="R133:R196" si="9">ROUND((L133*6*3.2)+(Q133*4*3.2),0)</f>
        <v>19763</v>
      </c>
      <c r="S133" s="57">
        <f t="shared" ref="S133:S196" si="10">R133-O133</f>
        <v>-333</v>
      </c>
    </row>
    <row r="134" spans="1:19" ht="48" x14ac:dyDescent="0.25">
      <c r="A134" s="46" t="s">
        <v>30</v>
      </c>
      <c r="B134" s="46" t="s">
        <v>48</v>
      </c>
      <c r="C134" s="46" t="s">
        <v>49</v>
      </c>
      <c r="D134" s="46">
        <v>54130395</v>
      </c>
      <c r="E134" s="47" t="s">
        <v>50</v>
      </c>
      <c r="F134" s="58">
        <v>31780890</v>
      </c>
      <c r="G134" s="59">
        <v>100000069</v>
      </c>
      <c r="H134" s="50" t="s">
        <v>341</v>
      </c>
      <c r="I134" s="51" t="s">
        <v>352</v>
      </c>
      <c r="J134" s="47" t="s">
        <v>70</v>
      </c>
      <c r="K134" s="52">
        <v>123</v>
      </c>
      <c r="L134" s="53">
        <v>119</v>
      </c>
      <c r="M134" s="54">
        <f t="shared" si="8"/>
        <v>3808</v>
      </c>
      <c r="N134" s="41"/>
      <c r="O134" s="42">
        <f t="shared" ref="O134:O197" si="11">M134+N134</f>
        <v>3808</v>
      </c>
      <c r="P134" s="55">
        <v>130</v>
      </c>
      <c r="Q134" s="56">
        <v>125</v>
      </c>
      <c r="R134" s="57">
        <f t="shared" si="9"/>
        <v>3885</v>
      </c>
      <c r="S134" s="57">
        <f t="shared" si="10"/>
        <v>77</v>
      </c>
    </row>
    <row r="135" spans="1:19" ht="36" x14ac:dyDescent="0.25">
      <c r="A135" s="46" t="s">
        <v>30</v>
      </c>
      <c r="B135" s="46" t="s">
        <v>165</v>
      </c>
      <c r="C135" s="46" t="s">
        <v>353</v>
      </c>
      <c r="D135" s="46">
        <v>304611</v>
      </c>
      <c r="E135" s="47" t="s">
        <v>354</v>
      </c>
      <c r="F135" s="48">
        <v>31781845</v>
      </c>
      <c r="G135" s="49">
        <v>100001005</v>
      </c>
      <c r="H135" s="50" t="s">
        <v>262</v>
      </c>
      <c r="I135" s="51" t="s">
        <v>355</v>
      </c>
      <c r="J135" s="47" t="s">
        <v>356</v>
      </c>
      <c r="K135" s="52">
        <v>417</v>
      </c>
      <c r="L135" s="53">
        <v>352</v>
      </c>
      <c r="M135" s="54">
        <f t="shared" si="8"/>
        <v>11264</v>
      </c>
      <c r="N135" s="41"/>
      <c r="O135" s="42">
        <f t="shared" si="11"/>
        <v>11264</v>
      </c>
      <c r="P135" s="55">
        <v>431</v>
      </c>
      <c r="Q135" s="56">
        <v>374</v>
      </c>
      <c r="R135" s="57">
        <f t="shared" si="9"/>
        <v>11546</v>
      </c>
      <c r="S135" s="57">
        <f t="shared" si="10"/>
        <v>282</v>
      </c>
    </row>
    <row r="136" spans="1:19" ht="24" x14ac:dyDescent="0.25">
      <c r="A136" s="46" t="s">
        <v>30</v>
      </c>
      <c r="B136" s="46" t="s">
        <v>165</v>
      </c>
      <c r="C136" s="46" t="s">
        <v>291</v>
      </c>
      <c r="D136" s="46">
        <v>603201</v>
      </c>
      <c r="E136" s="47" t="s">
        <v>292</v>
      </c>
      <c r="F136" s="48">
        <v>31781853</v>
      </c>
      <c r="G136" s="49">
        <v>100000919</v>
      </c>
      <c r="H136" s="50" t="s">
        <v>234</v>
      </c>
      <c r="I136" s="51" t="s">
        <v>357</v>
      </c>
      <c r="J136" s="47" t="s">
        <v>64</v>
      </c>
      <c r="K136" s="52">
        <v>735</v>
      </c>
      <c r="L136" s="53">
        <v>619</v>
      </c>
      <c r="M136" s="54">
        <f t="shared" si="8"/>
        <v>19808</v>
      </c>
      <c r="N136" s="41"/>
      <c r="O136" s="42">
        <f t="shared" si="11"/>
        <v>19808</v>
      </c>
      <c r="P136" s="55">
        <v>737</v>
      </c>
      <c r="Q136" s="56">
        <v>679</v>
      </c>
      <c r="R136" s="57">
        <f t="shared" si="9"/>
        <v>20576</v>
      </c>
      <c r="S136" s="57">
        <f t="shared" si="10"/>
        <v>768</v>
      </c>
    </row>
    <row r="137" spans="1:19" ht="24" x14ac:dyDescent="0.25">
      <c r="A137" s="46" t="s">
        <v>30</v>
      </c>
      <c r="B137" s="46" t="s">
        <v>165</v>
      </c>
      <c r="C137" s="46" t="s">
        <v>291</v>
      </c>
      <c r="D137" s="46">
        <v>603201</v>
      </c>
      <c r="E137" s="47" t="s">
        <v>292</v>
      </c>
      <c r="F137" s="48">
        <v>31781977</v>
      </c>
      <c r="G137" s="49">
        <v>100000831</v>
      </c>
      <c r="H137" s="50" t="s">
        <v>234</v>
      </c>
      <c r="I137" s="51" t="s">
        <v>358</v>
      </c>
      <c r="J137" s="47" t="s">
        <v>64</v>
      </c>
      <c r="K137" s="52">
        <v>750</v>
      </c>
      <c r="L137" s="53">
        <v>159</v>
      </c>
      <c r="M137" s="54">
        <f t="shared" si="8"/>
        <v>5088</v>
      </c>
      <c r="N137" s="41"/>
      <c r="O137" s="42">
        <f t="shared" si="11"/>
        <v>5088</v>
      </c>
      <c r="P137" s="55">
        <v>779</v>
      </c>
      <c r="Q137" s="56">
        <v>264</v>
      </c>
      <c r="R137" s="57">
        <f t="shared" si="9"/>
        <v>6432</v>
      </c>
      <c r="S137" s="57">
        <f t="shared" si="10"/>
        <v>1344</v>
      </c>
    </row>
    <row r="138" spans="1:19" ht="36" x14ac:dyDescent="0.25">
      <c r="A138" s="46" t="s">
        <v>30</v>
      </c>
      <c r="B138" s="46" t="s">
        <v>165</v>
      </c>
      <c r="C138" s="46" t="s">
        <v>308</v>
      </c>
      <c r="D138" s="46">
        <v>603317</v>
      </c>
      <c r="E138" s="47" t="s">
        <v>309</v>
      </c>
      <c r="F138" s="48">
        <v>31785204</v>
      </c>
      <c r="G138" s="49">
        <v>100000476</v>
      </c>
      <c r="H138" s="50" t="s">
        <v>262</v>
      </c>
      <c r="I138" s="51" t="s">
        <v>359</v>
      </c>
      <c r="J138" s="47" t="s">
        <v>132</v>
      </c>
      <c r="K138" s="52">
        <v>309</v>
      </c>
      <c r="L138" s="53">
        <v>270</v>
      </c>
      <c r="M138" s="54">
        <f t="shared" si="8"/>
        <v>8640</v>
      </c>
      <c r="N138" s="41"/>
      <c r="O138" s="42">
        <f t="shared" si="11"/>
        <v>8640</v>
      </c>
      <c r="P138" s="55">
        <v>325</v>
      </c>
      <c r="Q138" s="56">
        <v>274</v>
      </c>
      <c r="R138" s="57">
        <f t="shared" si="9"/>
        <v>8691</v>
      </c>
      <c r="S138" s="57">
        <f t="shared" si="10"/>
        <v>51</v>
      </c>
    </row>
    <row r="139" spans="1:19" ht="36" x14ac:dyDescent="0.25">
      <c r="A139" s="46" t="s">
        <v>30</v>
      </c>
      <c r="B139" s="46" t="s">
        <v>165</v>
      </c>
      <c r="C139" s="46" t="s">
        <v>308</v>
      </c>
      <c r="D139" s="46">
        <v>603317</v>
      </c>
      <c r="E139" s="47" t="s">
        <v>309</v>
      </c>
      <c r="F139" s="48">
        <v>31785212</v>
      </c>
      <c r="G139" s="49">
        <v>100000417</v>
      </c>
      <c r="H139" s="50" t="s">
        <v>262</v>
      </c>
      <c r="I139" s="51" t="s">
        <v>360</v>
      </c>
      <c r="J139" s="47" t="s">
        <v>132</v>
      </c>
      <c r="K139" s="52">
        <v>444</v>
      </c>
      <c r="L139" s="53">
        <v>400</v>
      </c>
      <c r="M139" s="54">
        <f t="shared" si="8"/>
        <v>12800</v>
      </c>
      <c r="N139" s="41"/>
      <c r="O139" s="42">
        <f t="shared" si="11"/>
        <v>12800</v>
      </c>
      <c r="P139" s="55">
        <v>410</v>
      </c>
      <c r="Q139" s="56">
        <v>372</v>
      </c>
      <c r="R139" s="57">
        <f t="shared" si="9"/>
        <v>12442</v>
      </c>
      <c r="S139" s="57">
        <f t="shared" si="10"/>
        <v>-358</v>
      </c>
    </row>
    <row r="140" spans="1:19" ht="36" x14ac:dyDescent="0.25">
      <c r="A140" s="46" t="s">
        <v>30</v>
      </c>
      <c r="B140" s="46" t="s">
        <v>165</v>
      </c>
      <c r="C140" s="46" t="s">
        <v>308</v>
      </c>
      <c r="D140" s="46">
        <v>603317</v>
      </c>
      <c r="E140" s="47" t="s">
        <v>309</v>
      </c>
      <c r="F140" s="48">
        <v>31785221</v>
      </c>
      <c r="G140" s="49">
        <v>100000504</v>
      </c>
      <c r="H140" s="50" t="s">
        <v>262</v>
      </c>
      <c r="I140" s="51" t="s">
        <v>361</v>
      </c>
      <c r="J140" s="47" t="s">
        <v>132</v>
      </c>
      <c r="K140" s="52">
        <v>494</v>
      </c>
      <c r="L140" s="53">
        <v>191</v>
      </c>
      <c r="M140" s="54">
        <f t="shared" si="8"/>
        <v>6112</v>
      </c>
      <c r="N140" s="41"/>
      <c r="O140" s="42">
        <f t="shared" si="11"/>
        <v>6112</v>
      </c>
      <c r="P140" s="55">
        <v>536</v>
      </c>
      <c r="Q140" s="56">
        <v>245</v>
      </c>
      <c r="R140" s="57">
        <f t="shared" si="9"/>
        <v>6803</v>
      </c>
      <c r="S140" s="57">
        <f t="shared" si="10"/>
        <v>691</v>
      </c>
    </row>
    <row r="141" spans="1:19" ht="48" x14ac:dyDescent="0.25">
      <c r="A141" s="46" t="s">
        <v>30</v>
      </c>
      <c r="B141" s="46" t="s">
        <v>31</v>
      </c>
      <c r="C141" s="46" t="s">
        <v>32</v>
      </c>
      <c r="D141" s="46">
        <v>36063606</v>
      </c>
      <c r="E141" s="47" t="s">
        <v>33</v>
      </c>
      <c r="F141" s="48">
        <v>31787088</v>
      </c>
      <c r="G141" s="49">
        <v>100000515</v>
      </c>
      <c r="H141" s="50" t="s">
        <v>362</v>
      </c>
      <c r="I141" s="51" t="s">
        <v>363</v>
      </c>
      <c r="J141" s="47" t="s">
        <v>132</v>
      </c>
      <c r="K141" s="52">
        <v>758</v>
      </c>
      <c r="L141" s="53">
        <v>667</v>
      </c>
      <c r="M141" s="54">
        <f t="shared" si="8"/>
        <v>21344</v>
      </c>
      <c r="N141" s="41"/>
      <c r="O141" s="42">
        <f t="shared" si="11"/>
        <v>21344</v>
      </c>
      <c r="P141" s="55">
        <v>733</v>
      </c>
      <c r="Q141" s="56">
        <v>620</v>
      </c>
      <c r="R141" s="57">
        <f t="shared" si="9"/>
        <v>20742</v>
      </c>
      <c r="S141" s="57">
        <f t="shared" si="10"/>
        <v>-602</v>
      </c>
    </row>
    <row r="142" spans="1:19" ht="36" x14ac:dyDescent="0.25">
      <c r="A142" s="46" t="s">
        <v>30</v>
      </c>
      <c r="B142" s="46" t="s">
        <v>31</v>
      </c>
      <c r="C142" s="46" t="s">
        <v>32</v>
      </c>
      <c r="D142" s="46">
        <v>36063606</v>
      </c>
      <c r="E142" s="47" t="s">
        <v>33</v>
      </c>
      <c r="F142" s="48">
        <v>31787142</v>
      </c>
      <c r="G142" s="49">
        <v>100000159</v>
      </c>
      <c r="H142" s="50" t="s">
        <v>364</v>
      </c>
      <c r="I142" s="51" t="s">
        <v>153</v>
      </c>
      <c r="J142" s="47" t="s">
        <v>70</v>
      </c>
      <c r="K142" s="52">
        <v>0</v>
      </c>
      <c r="L142" s="53">
        <v>82</v>
      </c>
      <c r="M142" s="54">
        <f t="shared" si="8"/>
        <v>2624</v>
      </c>
      <c r="N142" s="41"/>
      <c r="O142" s="42">
        <f t="shared" si="11"/>
        <v>2624</v>
      </c>
      <c r="P142" s="55">
        <v>0</v>
      </c>
      <c r="Q142" s="56">
        <v>68</v>
      </c>
      <c r="R142" s="57">
        <f t="shared" si="9"/>
        <v>2445</v>
      </c>
      <c r="S142" s="57">
        <f t="shared" si="10"/>
        <v>-179</v>
      </c>
    </row>
    <row r="143" spans="1:19" ht="24" x14ac:dyDescent="0.25">
      <c r="A143" s="46" t="s">
        <v>30</v>
      </c>
      <c r="B143" s="46" t="s">
        <v>80</v>
      </c>
      <c r="C143" s="46" t="s">
        <v>270</v>
      </c>
      <c r="D143" s="46">
        <v>90000303</v>
      </c>
      <c r="E143" s="47" t="s">
        <v>271</v>
      </c>
      <c r="F143" s="48">
        <v>31789188</v>
      </c>
      <c r="G143" s="49">
        <v>100000337</v>
      </c>
      <c r="H143" s="50" t="s">
        <v>365</v>
      </c>
      <c r="I143" s="47" t="s">
        <v>273</v>
      </c>
      <c r="J143" s="47" t="s">
        <v>155</v>
      </c>
      <c r="K143" s="52">
        <v>147</v>
      </c>
      <c r="L143" s="53">
        <v>100</v>
      </c>
      <c r="M143" s="54">
        <f t="shared" si="8"/>
        <v>3200</v>
      </c>
      <c r="N143" s="41"/>
      <c r="O143" s="42">
        <f t="shared" si="11"/>
        <v>3200</v>
      </c>
      <c r="P143" s="55">
        <v>119</v>
      </c>
      <c r="Q143" s="56">
        <v>99</v>
      </c>
      <c r="R143" s="57">
        <f t="shared" si="9"/>
        <v>3187</v>
      </c>
      <c r="S143" s="57">
        <f t="shared" si="10"/>
        <v>-13</v>
      </c>
    </row>
    <row r="144" spans="1:19" ht="36" x14ac:dyDescent="0.25">
      <c r="A144" s="46" t="s">
        <v>30</v>
      </c>
      <c r="B144" s="46" t="s">
        <v>48</v>
      </c>
      <c r="C144" s="46" t="s">
        <v>49</v>
      </c>
      <c r="D144" s="46">
        <v>54130395</v>
      </c>
      <c r="E144" s="47" t="s">
        <v>50</v>
      </c>
      <c r="F144" s="58">
        <v>31789871</v>
      </c>
      <c r="G144" s="59">
        <v>100000449</v>
      </c>
      <c r="H144" s="50" t="s">
        <v>366</v>
      </c>
      <c r="I144" s="51" t="s">
        <v>367</v>
      </c>
      <c r="J144" s="47" t="s">
        <v>132</v>
      </c>
      <c r="K144" s="52">
        <v>16</v>
      </c>
      <c r="L144" s="53">
        <v>16</v>
      </c>
      <c r="M144" s="54">
        <f t="shared" si="8"/>
        <v>512</v>
      </c>
      <c r="N144" s="41"/>
      <c r="O144" s="42">
        <f t="shared" si="11"/>
        <v>512</v>
      </c>
      <c r="P144" s="55">
        <v>15</v>
      </c>
      <c r="Q144" s="56">
        <v>15</v>
      </c>
      <c r="R144" s="57">
        <f t="shared" si="9"/>
        <v>499</v>
      </c>
      <c r="S144" s="57">
        <f t="shared" si="10"/>
        <v>-13</v>
      </c>
    </row>
    <row r="145" spans="1:21" ht="48" x14ac:dyDescent="0.25">
      <c r="A145" s="46" t="s">
        <v>30</v>
      </c>
      <c r="B145" s="46" t="s">
        <v>80</v>
      </c>
      <c r="C145" s="46" t="s">
        <v>368</v>
      </c>
      <c r="D145" s="46">
        <v>90000330</v>
      </c>
      <c r="E145" s="47" t="s">
        <v>369</v>
      </c>
      <c r="F145" s="48">
        <v>31792952</v>
      </c>
      <c r="G145" s="49">
        <v>100000255</v>
      </c>
      <c r="H145" s="50" t="s">
        <v>370</v>
      </c>
      <c r="I145" s="51" t="s">
        <v>371</v>
      </c>
      <c r="J145" s="47" t="s">
        <v>67</v>
      </c>
      <c r="K145" s="52">
        <v>427</v>
      </c>
      <c r="L145" s="53">
        <v>320</v>
      </c>
      <c r="M145" s="54">
        <f t="shared" si="8"/>
        <v>10240</v>
      </c>
      <c r="N145" s="41"/>
      <c r="O145" s="42">
        <f t="shared" si="11"/>
        <v>10240</v>
      </c>
      <c r="P145" s="55">
        <v>421</v>
      </c>
      <c r="Q145" s="56">
        <v>350</v>
      </c>
      <c r="R145" s="57">
        <f t="shared" si="9"/>
        <v>10624</v>
      </c>
      <c r="S145" s="57">
        <f t="shared" si="10"/>
        <v>384</v>
      </c>
    </row>
    <row r="146" spans="1:21" ht="36" x14ac:dyDescent="0.25">
      <c r="A146" s="46" t="s">
        <v>30</v>
      </c>
      <c r="B146" s="46" t="s">
        <v>31</v>
      </c>
      <c r="C146" s="46" t="s">
        <v>32</v>
      </c>
      <c r="D146" s="46">
        <v>36063606</v>
      </c>
      <c r="E146" s="47" t="s">
        <v>33</v>
      </c>
      <c r="F146" s="48">
        <v>31793185</v>
      </c>
      <c r="G146" s="49">
        <v>100000937</v>
      </c>
      <c r="H146" s="50" t="s">
        <v>73</v>
      </c>
      <c r="I146" s="51" t="s">
        <v>151</v>
      </c>
      <c r="J146" s="47" t="s">
        <v>64</v>
      </c>
      <c r="K146" s="52">
        <v>514</v>
      </c>
      <c r="L146" s="53">
        <v>360</v>
      </c>
      <c r="M146" s="54">
        <f t="shared" si="8"/>
        <v>11520</v>
      </c>
      <c r="N146" s="41"/>
      <c r="O146" s="42">
        <f t="shared" si="11"/>
        <v>11520</v>
      </c>
      <c r="P146" s="55">
        <v>593</v>
      </c>
      <c r="Q146" s="56">
        <v>454</v>
      </c>
      <c r="R146" s="57">
        <f t="shared" si="9"/>
        <v>12723</v>
      </c>
      <c r="S146" s="57">
        <f t="shared" si="10"/>
        <v>1203</v>
      </c>
    </row>
    <row r="147" spans="1:21" ht="36" x14ac:dyDescent="0.25">
      <c r="A147" s="46" t="s">
        <v>30</v>
      </c>
      <c r="B147" s="46" t="s">
        <v>31</v>
      </c>
      <c r="C147" s="46" t="s">
        <v>32</v>
      </c>
      <c r="D147" s="46">
        <v>36063606</v>
      </c>
      <c r="E147" s="47" t="s">
        <v>33</v>
      </c>
      <c r="F147" s="48">
        <v>31797920</v>
      </c>
      <c r="G147" s="49">
        <v>100000347</v>
      </c>
      <c r="H147" s="50" t="s">
        <v>372</v>
      </c>
      <c r="I147" s="51" t="s">
        <v>175</v>
      </c>
      <c r="J147" s="47" t="s">
        <v>67</v>
      </c>
      <c r="K147" s="52">
        <v>439</v>
      </c>
      <c r="L147" s="53">
        <v>231</v>
      </c>
      <c r="M147" s="54">
        <f t="shared" si="8"/>
        <v>7392</v>
      </c>
      <c r="N147" s="41"/>
      <c r="O147" s="42">
        <f t="shared" si="11"/>
        <v>7392</v>
      </c>
      <c r="P147" s="55">
        <v>468</v>
      </c>
      <c r="Q147" s="56">
        <v>316</v>
      </c>
      <c r="R147" s="57">
        <f t="shared" si="9"/>
        <v>8480</v>
      </c>
      <c r="S147" s="57">
        <f t="shared" si="10"/>
        <v>1088</v>
      </c>
    </row>
    <row r="148" spans="1:21" s="65" customFormat="1" ht="48" x14ac:dyDescent="0.25">
      <c r="A148" s="46" t="s">
        <v>30</v>
      </c>
      <c r="B148" s="46" t="s">
        <v>80</v>
      </c>
      <c r="C148" s="46" t="s">
        <v>373</v>
      </c>
      <c r="D148" s="46">
        <v>90000010</v>
      </c>
      <c r="E148" s="47" t="s">
        <v>374</v>
      </c>
      <c r="F148" s="61">
        <v>31801722</v>
      </c>
      <c r="G148" s="62">
        <v>100000986</v>
      </c>
      <c r="H148" s="50" t="s">
        <v>375</v>
      </c>
      <c r="I148" s="51" t="s">
        <v>376</v>
      </c>
      <c r="J148" s="47" t="s">
        <v>64</v>
      </c>
      <c r="K148" s="52">
        <v>92</v>
      </c>
      <c r="L148" s="53">
        <v>76</v>
      </c>
      <c r="M148" s="54">
        <f t="shared" si="8"/>
        <v>2432</v>
      </c>
      <c r="N148" s="41"/>
      <c r="O148" s="42">
        <f t="shared" si="11"/>
        <v>2432</v>
      </c>
      <c r="P148" s="63">
        <v>101</v>
      </c>
      <c r="Q148" s="64">
        <v>58</v>
      </c>
      <c r="R148" s="57">
        <f t="shared" si="9"/>
        <v>2202</v>
      </c>
      <c r="S148" s="57">
        <f t="shared" si="10"/>
        <v>-230</v>
      </c>
      <c r="U148" s="66"/>
    </row>
    <row r="149" spans="1:21" ht="24" x14ac:dyDescent="0.25">
      <c r="A149" s="46" t="s">
        <v>30</v>
      </c>
      <c r="B149" s="46" t="s">
        <v>165</v>
      </c>
      <c r="C149" s="46" t="s">
        <v>304</v>
      </c>
      <c r="D149" s="46">
        <v>603481</v>
      </c>
      <c r="E149" s="47" t="s">
        <v>305</v>
      </c>
      <c r="F149" s="58">
        <v>31810209</v>
      </c>
      <c r="G149" s="59">
        <v>100000862</v>
      </c>
      <c r="H149" s="50" t="s">
        <v>377</v>
      </c>
      <c r="I149" s="51" t="s">
        <v>378</v>
      </c>
      <c r="J149" s="47" t="s">
        <v>64</v>
      </c>
      <c r="K149" s="52">
        <v>0</v>
      </c>
      <c r="L149" s="53">
        <v>165</v>
      </c>
      <c r="M149" s="54">
        <f t="shared" si="8"/>
        <v>5280</v>
      </c>
      <c r="N149" s="41"/>
      <c r="O149" s="42">
        <f t="shared" si="11"/>
        <v>5280</v>
      </c>
      <c r="P149" s="55">
        <v>0</v>
      </c>
      <c r="Q149" s="56">
        <v>179</v>
      </c>
      <c r="R149" s="57">
        <f t="shared" si="9"/>
        <v>5459</v>
      </c>
      <c r="S149" s="57">
        <f t="shared" si="10"/>
        <v>179</v>
      </c>
    </row>
    <row r="150" spans="1:21" ht="24" x14ac:dyDescent="0.25">
      <c r="A150" s="46" t="s">
        <v>30</v>
      </c>
      <c r="B150" s="46" t="s">
        <v>165</v>
      </c>
      <c r="C150" s="46" t="s">
        <v>379</v>
      </c>
      <c r="D150" s="46">
        <v>304816</v>
      </c>
      <c r="E150" s="47" t="s">
        <v>380</v>
      </c>
      <c r="F150" s="48">
        <v>31810250</v>
      </c>
      <c r="G150" s="49">
        <v>100001024</v>
      </c>
      <c r="H150" s="50" t="s">
        <v>234</v>
      </c>
      <c r="I150" s="51" t="s">
        <v>381</v>
      </c>
      <c r="J150" s="47" t="s">
        <v>382</v>
      </c>
      <c r="K150" s="52">
        <v>205</v>
      </c>
      <c r="L150" s="53">
        <v>202</v>
      </c>
      <c r="M150" s="54">
        <f t="shared" si="8"/>
        <v>6464</v>
      </c>
      <c r="N150" s="41"/>
      <c r="O150" s="42">
        <f t="shared" si="11"/>
        <v>6464</v>
      </c>
      <c r="P150" s="55">
        <v>211</v>
      </c>
      <c r="Q150" s="56">
        <v>206</v>
      </c>
      <c r="R150" s="57">
        <f t="shared" si="9"/>
        <v>6515</v>
      </c>
      <c r="S150" s="57">
        <f t="shared" si="10"/>
        <v>51</v>
      </c>
    </row>
    <row r="151" spans="1:21" ht="36" x14ac:dyDescent="0.25">
      <c r="A151" s="46" t="s">
        <v>30</v>
      </c>
      <c r="B151" s="46" t="s">
        <v>165</v>
      </c>
      <c r="C151" s="46" t="s">
        <v>383</v>
      </c>
      <c r="D151" s="46">
        <v>304875</v>
      </c>
      <c r="E151" s="47" t="s">
        <v>384</v>
      </c>
      <c r="F151" s="48">
        <v>31810268</v>
      </c>
      <c r="G151" s="49">
        <v>100001029</v>
      </c>
      <c r="H151" s="50" t="s">
        <v>262</v>
      </c>
      <c r="I151" s="51" t="s">
        <v>385</v>
      </c>
      <c r="J151" s="47" t="s">
        <v>386</v>
      </c>
      <c r="K151" s="52">
        <v>243</v>
      </c>
      <c r="L151" s="53">
        <v>233</v>
      </c>
      <c r="M151" s="54">
        <f t="shared" si="8"/>
        <v>7456</v>
      </c>
      <c r="N151" s="41"/>
      <c r="O151" s="42">
        <f t="shared" si="11"/>
        <v>7456</v>
      </c>
      <c r="P151" s="55">
        <v>277</v>
      </c>
      <c r="Q151" s="56">
        <v>245</v>
      </c>
      <c r="R151" s="57">
        <f t="shared" si="9"/>
        <v>7610</v>
      </c>
      <c r="S151" s="57">
        <f t="shared" si="10"/>
        <v>154</v>
      </c>
    </row>
    <row r="152" spans="1:21" ht="24" x14ac:dyDescent="0.25">
      <c r="A152" s="46" t="s">
        <v>30</v>
      </c>
      <c r="B152" s="46" t="s">
        <v>165</v>
      </c>
      <c r="C152" s="46" t="s">
        <v>387</v>
      </c>
      <c r="D152" s="46">
        <v>305049</v>
      </c>
      <c r="E152" s="47" t="s">
        <v>388</v>
      </c>
      <c r="F152" s="48">
        <v>31810276</v>
      </c>
      <c r="G152" s="49">
        <v>100001102</v>
      </c>
      <c r="H152" s="50" t="s">
        <v>234</v>
      </c>
      <c r="I152" s="51" t="s">
        <v>389</v>
      </c>
      <c r="J152" s="47" t="s">
        <v>390</v>
      </c>
      <c r="K152" s="52">
        <v>186</v>
      </c>
      <c r="L152" s="53">
        <v>172</v>
      </c>
      <c r="M152" s="54">
        <f t="shared" si="8"/>
        <v>5504</v>
      </c>
      <c r="N152" s="41"/>
      <c r="O152" s="42">
        <f t="shared" si="11"/>
        <v>5504</v>
      </c>
      <c r="P152" s="55">
        <v>212</v>
      </c>
      <c r="Q152" s="56">
        <v>171</v>
      </c>
      <c r="R152" s="57">
        <f t="shared" si="9"/>
        <v>5491</v>
      </c>
      <c r="S152" s="57">
        <f t="shared" si="10"/>
        <v>-13</v>
      </c>
    </row>
    <row r="153" spans="1:21" x14ac:dyDescent="0.25">
      <c r="A153" s="46" t="s">
        <v>30</v>
      </c>
      <c r="B153" s="46" t="s">
        <v>165</v>
      </c>
      <c r="C153" s="46" t="s">
        <v>391</v>
      </c>
      <c r="D153" s="46">
        <v>309923</v>
      </c>
      <c r="E153" s="47" t="s">
        <v>392</v>
      </c>
      <c r="F153" s="48">
        <v>31810284</v>
      </c>
      <c r="G153" s="49">
        <v>100001108</v>
      </c>
      <c r="H153" s="50" t="s">
        <v>234</v>
      </c>
      <c r="I153" s="51" t="s">
        <v>393</v>
      </c>
      <c r="J153" s="47" t="s">
        <v>394</v>
      </c>
      <c r="K153" s="52">
        <v>345</v>
      </c>
      <c r="L153" s="53">
        <v>313</v>
      </c>
      <c r="M153" s="54">
        <f t="shared" si="8"/>
        <v>10016</v>
      </c>
      <c r="N153" s="41"/>
      <c r="O153" s="42">
        <f t="shared" si="11"/>
        <v>10016</v>
      </c>
      <c r="P153" s="55">
        <v>0</v>
      </c>
      <c r="Q153" s="56">
        <v>0</v>
      </c>
      <c r="R153" s="57">
        <f t="shared" si="9"/>
        <v>6010</v>
      </c>
      <c r="S153" s="57">
        <f t="shared" si="10"/>
        <v>-4006</v>
      </c>
    </row>
    <row r="154" spans="1:21" ht="24" x14ac:dyDescent="0.25">
      <c r="A154" s="46" t="s">
        <v>30</v>
      </c>
      <c r="B154" s="46" t="s">
        <v>165</v>
      </c>
      <c r="C154" s="46" t="s">
        <v>395</v>
      </c>
      <c r="D154" s="46">
        <v>310026</v>
      </c>
      <c r="E154" s="47" t="s">
        <v>396</v>
      </c>
      <c r="F154" s="48">
        <v>31810292</v>
      </c>
      <c r="G154" s="49">
        <v>100001118</v>
      </c>
      <c r="H154" s="50" t="s">
        <v>234</v>
      </c>
      <c r="I154" s="47" t="s">
        <v>397</v>
      </c>
      <c r="J154" s="47" t="s">
        <v>53</v>
      </c>
      <c r="K154" s="52">
        <v>207</v>
      </c>
      <c r="L154" s="53">
        <v>200</v>
      </c>
      <c r="M154" s="54">
        <f t="shared" si="8"/>
        <v>6400</v>
      </c>
      <c r="N154" s="41"/>
      <c r="O154" s="42">
        <f t="shared" si="11"/>
        <v>6400</v>
      </c>
      <c r="P154" s="55">
        <v>201</v>
      </c>
      <c r="Q154" s="56">
        <v>193</v>
      </c>
      <c r="R154" s="57">
        <f t="shared" si="9"/>
        <v>6310</v>
      </c>
      <c r="S154" s="57">
        <f t="shared" si="10"/>
        <v>-90</v>
      </c>
    </row>
    <row r="155" spans="1:21" ht="24" x14ac:dyDescent="0.25">
      <c r="A155" s="46" t="s">
        <v>30</v>
      </c>
      <c r="B155" s="46" t="s">
        <v>165</v>
      </c>
      <c r="C155" s="46" t="s">
        <v>320</v>
      </c>
      <c r="D155" s="46">
        <v>305081</v>
      </c>
      <c r="E155" s="47" t="s">
        <v>321</v>
      </c>
      <c r="F155" s="48">
        <v>31810314</v>
      </c>
      <c r="G155" s="49">
        <v>100001123</v>
      </c>
      <c r="H155" s="50" t="s">
        <v>306</v>
      </c>
      <c r="I155" s="51" t="s">
        <v>398</v>
      </c>
      <c r="J155" s="47" t="s">
        <v>324</v>
      </c>
      <c r="K155" s="52">
        <v>0</v>
      </c>
      <c r="L155" s="53">
        <v>135</v>
      </c>
      <c r="M155" s="54">
        <f t="shared" si="8"/>
        <v>4320</v>
      </c>
      <c r="N155" s="41"/>
      <c r="O155" s="42">
        <f t="shared" si="11"/>
        <v>4320</v>
      </c>
      <c r="P155" s="55">
        <v>0</v>
      </c>
      <c r="Q155" s="56">
        <v>149</v>
      </c>
      <c r="R155" s="57">
        <f t="shared" si="9"/>
        <v>4499</v>
      </c>
      <c r="S155" s="57">
        <f t="shared" si="10"/>
        <v>179</v>
      </c>
    </row>
    <row r="156" spans="1:21" ht="24" x14ac:dyDescent="0.25">
      <c r="A156" s="46" t="s">
        <v>30</v>
      </c>
      <c r="B156" s="46" t="s">
        <v>165</v>
      </c>
      <c r="C156" s="46" t="s">
        <v>399</v>
      </c>
      <c r="D156" s="46">
        <v>305065</v>
      </c>
      <c r="E156" s="47" t="s">
        <v>400</v>
      </c>
      <c r="F156" s="48">
        <v>31810349</v>
      </c>
      <c r="G156" s="49">
        <v>100001463</v>
      </c>
      <c r="H156" s="50" t="s">
        <v>306</v>
      </c>
      <c r="I156" s="51" t="s">
        <v>401</v>
      </c>
      <c r="J156" s="47" t="s">
        <v>39</v>
      </c>
      <c r="K156" s="52">
        <v>0</v>
      </c>
      <c r="L156" s="53">
        <v>270</v>
      </c>
      <c r="M156" s="54">
        <f t="shared" si="8"/>
        <v>8640</v>
      </c>
      <c r="N156" s="41"/>
      <c r="O156" s="42">
        <f t="shared" si="11"/>
        <v>8640</v>
      </c>
      <c r="P156" s="55">
        <v>0</v>
      </c>
      <c r="Q156" s="56">
        <v>247</v>
      </c>
      <c r="R156" s="57">
        <f t="shared" si="9"/>
        <v>8346</v>
      </c>
      <c r="S156" s="57">
        <f t="shared" si="10"/>
        <v>-294</v>
      </c>
    </row>
    <row r="157" spans="1:21" x14ac:dyDescent="0.25">
      <c r="A157" s="46" t="s">
        <v>30</v>
      </c>
      <c r="B157" s="46" t="s">
        <v>165</v>
      </c>
      <c r="C157" s="46" t="s">
        <v>402</v>
      </c>
      <c r="D157" s="46">
        <v>304671</v>
      </c>
      <c r="E157" s="47" t="s">
        <v>403</v>
      </c>
      <c r="F157" s="48">
        <v>31810446</v>
      </c>
      <c r="G157" s="49">
        <v>100001331</v>
      </c>
      <c r="H157" s="50" t="s">
        <v>234</v>
      </c>
      <c r="I157" s="51" t="s">
        <v>404</v>
      </c>
      <c r="J157" s="47" t="s">
        <v>405</v>
      </c>
      <c r="K157" s="52">
        <v>218</v>
      </c>
      <c r="L157" s="53">
        <v>195</v>
      </c>
      <c r="M157" s="54">
        <f t="shared" si="8"/>
        <v>6240</v>
      </c>
      <c r="N157" s="41"/>
      <c r="O157" s="42">
        <f t="shared" si="11"/>
        <v>6240</v>
      </c>
      <c r="P157" s="55">
        <v>217</v>
      </c>
      <c r="Q157" s="56">
        <v>181</v>
      </c>
      <c r="R157" s="57">
        <f t="shared" si="9"/>
        <v>6061</v>
      </c>
      <c r="S157" s="57">
        <f t="shared" si="10"/>
        <v>-179</v>
      </c>
    </row>
    <row r="158" spans="1:21" ht="48" x14ac:dyDescent="0.25">
      <c r="A158" s="46" t="s">
        <v>30</v>
      </c>
      <c r="B158" s="46" t="s">
        <v>165</v>
      </c>
      <c r="C158" s="46" t="s">
        <v>406</v>
      </c>
      <c r="D158" s="46">
        <v>304964</v>
      </c>
      <c r="E158" s="47" t="s">
        <v>407</v>
      </c>
      <c r="F158" s="48">
        <v>31810462</v>
      </c>
      <c r="G158" s="49">
        <v>100001437</v>
      </c>
      <c r="H158" s="50" t="s">
        <v>408</v>
      </c>
      <c r="I158" s="51" t="s">
        <v>409</v>
      </c>
      <c r="J158" s="47" t="s">
        <v>410</v>
      </c>
      <c r="K158" s="52">
        <v>506</v>
      </c>
      <c r="L158" s="53">
        <v>318</v>
      </c>
      <c r="M158" s="54">
        <f t="shared" si="8"/>
        <v>10176</v>
      </c>
      <c r="N158" s="41"/>
      <c r="O158" s="42">
        <f t="shared" si="11"/>
        <v>10176</v>
      </c>
      <c r="P158" s="55">
        <v>509</v>
      </c>
      <c r="Q158" s="56">
        <v>312</v>
      </c>
      <c r="R158" s="57">
        <f t="shared" si="9"/>
        <v>10099</v>
      </c>
      <c r="S158" s="57">
        <f t="shared" si="10"/>
        <v>-77</v>
      </c>
    </row>
    <row r="159" spans="1:21" ht="60" x14ac:dyDescent="0.25">
      <c r="A159" s="46" t="s">
        <v>30</v>
      </c>
      <c r="B159" s="46" t="s">
        <v>165</v>
      </c>
      <c r="C159" s="46" t="s">
        <v>301</v>
      </c>
      <c r="D159" s="46">
        <v>304557</v>
      </c>
      <c r="E159" s="47" t="s">
        <v>302</v>
      </c>
      <c r="F159" s="48">
        <v>31810497</v>
      </c>
      <c r="G159" s="49">
        <v>100000552</v>
      </c>
      <c r="H159" s="50" t="s">
        <v>411</v>
      </c>
      <c r="I159" s="51" t="s">
        <v>412</v>
      </c>
      <c r="J159" s="47" t="s">
        <v>109</v>
      </c>
      <c r="K159" s="52">
        <v>788</v>
      </c>
      <c r="L159" s="53">
        <v>550</v>
      </c>
      <c r="M159" s="54">
        <f t="shared" si="8"/>
        <v>17600</v>
      </c>
      <c r="N159" s="41"/>
      <c r="O159" s="42">
        <f t="shared" si="11"/>
        <v>17600</v>
      </c>
      <c r="P159" s="55">
        <v>801</v>
      </c>
      <c r="Q159" s="56">
        <v>512</v>
      </c>
      <c r="R159" s="57">
        <f t="shared" si="9"/>
        <v>17114</v>
      </c>
      <c r="S159" s="57">
        <f t="shared" si="10"/>
        <v>-486</v>
      </c>
    </row>
    <row r="160" spans="1:21" ht="36" x14ac:dyDescent="0.25">
      <c r="A160" s="46" t="s">
        <v>30</v>
      </c>
      <c r="B160" s="46" t="s">
        <v>165</v>
      </c>
      <c r="C160" s="46" t="s">
        <v>308</v>
      </c>
      <c r="D160" s="46">
        <v>603317</v>
      </c>
      <c r="E160" s="47" t="s">
        <v>309</v>
      </c>
      <c r="F160" s="48">
        <v>31810527</v>
      </c>
      <c r="G160" s="49">
        <v>100000452</v>
      </c>
      <c r="H160" s="50" t="s">
        <v>262</v>
      </c>
      <c r="I160" s="51" t="s">
        <v>413</v>
      </c>
      <c r="J160" s="47" t="s">
        <v>132</v>
      </c>
      <c r="K160" s="52">
        <v>357</v>
      </c>
      <c r="L160" s="53">
        <v>98</v>
      </c>
      <c r="M160" s="54">
        <f t="shared" si="8"/>
        <v>3136</v>
      </c>
      <c r="N160" s="41"/>
      <c r="O160" s="42">
        <f t="shared" si="11"/>
        <v>3136</v>
      </c>
      <c r="P160" s="55">
        <v>333</v>
      </c>
      <c r="Q160" s="56">
        <v>268</v>
      </c>
      <c r="R160" s="57">
        <f t="shared" si="9"/>
        <v>5312</v>
      </c>
      <c r="S160" s="57">
        <f t="shared" si="10"/>
        <v>2176</v>
      </c>
    </row>
    <row r="161" spans="1:19" ht="36" x14ac:dyDescent="0.25">
      <c r="A161" s="46" t="s">
        <v>30</v>
      </c>
      <c r="B161" s="46" t="s">
        <v>165</v>
      </c>
      <c r="C161" s="46" t="s">
        <v>414</v>
      </c>
      <c r="D161" s="46">
        <v>304697</v>
      </c>
      <c r="E161" s="47" t="s">
        <v>415</v>
      </c>
      <c r="F161" s="48">
        <v>31810543</v>
      </c>
      <c r="G161" s="49">
        <v>100001169</v>
      </c>
      <c r="H161" s="50" t="s">
        <v>262</v>
      </c>
      <c r="I161" s="51" t="s">
        <v>416</v>
      </c>
      <c r="J161" s="47" t="s">
        <v>417</v>
      </c>
      <c r="K161" s="52">
        <v>336</v>
      </c>
      <c r="L161" s="53">
        <v>326</v>
      </c>
      <c r="M161" s="54">
        <f t="shared" si="8"/>
        <v>10432</v>
      </c>
      <c r="N161" s="41"/>
      <c r="O161" s="42">
        <f t="shared" si="11"/>
        <v>10432</v>
      </c>
      <c r="P161" s="55">
        <v>328</v>
      </c>
      <c r="Q161" s="56">
        <v>321</v>
      </c>
      <c r="R161" s="57">
        <f t="shared" si="9"/>
        <v>10368</v>
      </c>
      <c r="S161" s="57">
        <f t="shared" si="10"/>
        <v>-64</v>
      </c>
    </row>
    <row r="162" spans="1:19" ht="24" x14ac:dyDescent="0.25">
      <c r="A162" s="46" t="s">
        <v>30</v>
      </c>
      <c r="B162" s="46" t="s">
        <v>165</v>
      </c>
      <c r="C162" s="46" t="s">
        <v>190</v>
      </c>
      <c r="D162" s="46">
        <v>603147</v>
      </c>
      <c r="E162" s="47" t="s">
        <v>191</v>
      </c>
      <c r="F162" s="48">
        <v>31810934</v>
      </c>
      <c r="G162" s="49">
        <v>100000048</v>
      </c>
      <c r="H162" s="50" t="s">
        <v>234</v>
      </c>
      <c r="I162" s="51" t="s">
        <v>418</v>
      </c>
      <c r="J162" s="47" t="s">
        <v>70</v>
      </c>
      <c r="K162" s="52">
        <v>401</v>
      </c>
      <c r="L162" s="53">
        <v>312</v>
      </c>
      <c r="M162" s="54">
        <f t="shared" si="8"/>
        <v>9984</v>
      </c>
      <c r="N162" s="41"/>
      <c r="O162" s="42">
        <f t="shared" si="11"/>
        <v>9984</v>
      </c>
      <c r="P162" s="55">
        <v>398</v>
      </c>
      <c r="Q162" s="56">
        <v>312</v>
      </c>
      <c r="R162" s="57">
        <f t="shared" si="9"/>
        <v>9984</v>
      </c>
      <c r="S162" s="57">
        <f t="shared" si="10"/>
        <v>0</v>
      </c>
    </row>
    <row r="163" spans="1:19" ht="48" x14ac:dyDescent="0.25">
      <c r="A163" s="46" t="s">
        <v>30</v>
      </c>
      <c r="B163" s="46" t="s">
        <v>165</v>
      </c>
      <c r="C163" s="46" t="s">
        <v>190</v>
      </c>
      <c r="D163" s="46">
        <v>603147</v>
      </c>
      <c r="E163" s="47" t="s">
        <v>191</v>
      </c>
      <c r="F163" s="48">
        <v>31810969</v>
      </c>
      <c r="G163" s="49">
        <v>100000118</v>
      </c>
      <c r="H163" s="50" t="s">
        <v>419</v>
      </c>
      <c r="I163" s="51" t="s">
        <v>420</v>
      </c>
      <c r="J163" s="47" t="s">
        <v>70</v>
      </c>
      <c r="K163" s="52">
        <v>443</v>
      </c>
      <c r="L163" s="53">
        <v>386</v>
      </c>
      <c r="M163" s="54">
        <f t="shared" si="8"/>
        <v>12352</v>
      </c>
      <c r="N163" s="41"/>
      <c r="O163" s="42">
        <f t="shared" si="11"/>
        <v>12352</v>
      </c>
      <c r="P163" s="55">
        <v>415</v>
      </c>
      <c r="Q163" s="56">
        <v>365</v>
      </c>
      <c r="R163" s="57">
        <f t="shared" si="9"/>
        <v>12083</v>
      </c>
      <c r="S163" s="57">
        <f t="shared" si="10"/>
        <v>-269</v>
      </c>
    </row>
    <row r="164" spans="1:19" ht="48" x14ac:dyDescent="0.25">
      <c r="A164" s="46" t="s">
        <v>30</v>
      </c>
      <c r="B164" s="46" t="s">
        <v>165</v>
      </c>
      <c r="C164" s="46" t="s">
        <v>190</v>
      </c>
      <c r="D164" s="46">
        <v>603147</v>
      </c>
      <c r="E164" s="47" t="s">
        <v>191</v>
      </c>
      <c r="F164" s="48">
        <v>31810993</v>
      </c>
      <c r="G164" s="49">
        <v>100000045</v>
      </c>
      <c r="H164" s="50" t="s">
        <v>421</v>
      </c>
      <c r="I164" s="51" t="s">
        <v>422</v>
      </c>
      <c r="J164" s="47" t="s">
        <v>70</v>
      </c>
      <c r="K164" s="52">
        <v>505</v>
      </c>
      <c r="L164" s="53">
        <v>333</v>
      </c>
      <c r="M164" s="54">
        <f t="shared" si="8"/>
        <v>10656</v>
      </c>
      <c r="N164" s="41"/>
      <c r="O164" s="42">
        <f t="shared" si="11"/>
        <v>10656</v>
      </c>
      <c r="P164" s="55">
        <v>530</v>
      </c>
      <c r="Q164" s="56">
        <v>291</v>
      </c>
      <c r="R164" s="57">
        <f t="shared" si="9"/>
        <v>10118</v>
      </c>
      <c r="S164" s="57">
        <f t="shared" si="10"/>
        <v>-538</v>
      </c>
    </row>
    <row r="165" spans="1:19" ht="24" x14ac:dyDescent="0.25">
      <c r="A165" s="46" t="s">
        <v>30</v>
      </c>
      <c r="B165" s="46" t="s">
        <v>165</v>
      </c>
      <c r="C165" s="46" t="s">
        <v>423</v>
      </c>
      <c r="D165" s="46">
        <v>304832</v>
      </c>
      <c r="E165" s="47" t="s">
        <v>424</v>
      </c>
      <c r="F165" s="48">
        <v>31811469</v>
      </c>
      <c r="G165" s="49">
        <v>100001287</v>
      </c>
      <c r="H165" s="50" t="s">
        <v>306</v>
      </c>
      <c r="I165" s="51" t="s">
        <v>425</v>
      </c>
      <c r="J165" s="47" t="s">
        <v>426</v>
      </c>
      <c r="K165" s="52">
        <v>0</v>
      </c>
      <c r="L165" s="53">
        <v>95</v>
      </c>
      <c r="M165" s="54">
        <f t="shared" si="8"/>
        <v>3040</v>
      </c>
      <c r="N165" s="41"/>
      <c r="O165" s="42">
        <f t="shared" si="11"/>
        <v>3040</v>
      </c>
      <c r="P165" s="55">
        <v>0</v>
      </c>
      <c r="Q165" s="56">
        <v>98</v>
      </c>
      <c r="R165" s="57">
        <f t="shared" si="9"/>
        <v>3078</v>
      </c>
      <c r="S165" s="57">
        <f t="shared" si="10"/>
        <v>38</v>
      </c>
    </row>
    <row r="166" spans="1:19" ht="36" x14ac:dyDescent="0.25">
      <c r="A166" s="46" t="s">
        <v>30</v>
      </c>
      <c r="B166" s="46" t="s">
        <v>165</v>
      </c>
      <c r="C166" s="46" t="s">
        <v>325</v>
      </c>
      <c r="D166" s="46">
        <v>304913</v>
      </c>
      <c r="E166" s="47" t="s">
        <v>326</v>
      </c>
      <c r="F166" s="48">
        <v>31811493</v>
      </c>
      <c r="G166" s="49">
        <v>100001045</v>
      </c>
      <c r="H166" s="50" t="s">
        <v>427</v>
      </c>
      <c r="I166" s="51" t="s">
        <v>428</v>
      </c>
      <c r="J166" s="47" t="s">
        <v>36</v>
      </c>
      <c r="K166" s="52">
        <v>701</v>
      </c>
      <c r="L166" s="53">
        <v>183</v>
      </c>
      <c r="M166" s="54">
        <f t="shared" si="8"/>
        <v>5856</v>
      </c>
      <c r="N166" s="41"/>
      <c r="O166" s="42">
        <f t="shared" si="11"/>
        <v>5856</v>
      </c>
      <c r="P166" s="55">
        <v>713</v>
      </c>
      <c r="Q166" s="56">
        <v>171</v>
      </c>
      <c r="R166" s="57">
        <f t="shared" si="9"/>
        <v>5702</v>
      </c>
      <c r="S166" s="57">
        <f t="shared" si="10"/>
        <v>-154</v>
      </c>
    </row>
    <row r="167" spans="1:19" ht="24" x14ac:dyDescent="0.25">
      <c r="A167" s="46" t="s">
        <v>30</v>
      </c>
      <c r="B167" s="46" t="s">
        <v>165</v>
      </c>
      <c r="C167" s="46" t="s">
        <v>325</v>
      </c>
      <c r="D167" s="46">
        <v>304913</v>
      </c>
      <c r="E167" s="47" t="s">
        <v>326</v>
      </c>
      <c r="F167" s="48">
        <v>31811507</v>
      </c>
      <c r="G167" s="49">
        <v>100001055</v>
      </c>
      <c r="H167" s="50" t="s">
        <v>377</v>
      </c>
      <c r="I167" s="51" t="s">
        <v>429</v>
      </c>
      <c r="J167" s="47" t="s">
        <v>36</v>
      </c>
      <c r="K167" s="52">
        <v>0</v>
      </c>
      <c r="L167" s="53">
        <v>165</v>
      </c>
      <c r="M167" s="54">
        <f t="shared" si="8"/>
        <v>5280</v>
      </c>
      <c r="N167" s="41"/>
      <c r="O167" s="42">
        <f t="shared" si="11"/>
        <v>5280</v>
      </c>
      <c r="P167" s="55">
        <v>0</v>
      </c>
      <c r="Q167" s="56">
        <v>190</v>
      </c>
      <c r="R167" s="57">
        <f t="shared" si="9"/>
        <v>5600</v>
      </c>
      <c r="S167" s="57">
        <f t="shared" si="10"/>
        <v>320</v>
      </c>
    </row>
    <row r="168" spans="1:19" x14ac:dyDescent="0.25">
      <c r="A168" s="46" t="s">
        <v>30</v>
      </c>
      <c r="B168" s="46" t="s">
        <v>165</v>
      </c>
      <c r="C168" s="46" t="s">
        <v>430</v>
      </c>
      <c r="D168" s="46">
        <v>304743</v>
      </c>
      <c r="E168" s="47" t="s">
        <v>431</v>
      </c>
      <c r="F168" s="48">
        <v>31811540</v>
      </c>
      <c r="G168" s="49">
        <v>100001013</v>
      </c>
      <c r="H168" s="50" t="s">
        <v>234</v>
      </c>
      <c r="I168" s="51" t="s">
        <v>432</v>
      </c>
      <c r="J168" s="47" t="s">
        <v>433</v>
      </c>
      <c r="K168" s="52">
        <v>257</v>
      </c>
      <c r="L168" s="53">
        <v>252</v>
      </c>
      <c r="M168" s="54">
        <f t="shared" si="8"/>
        <v>8064</v>
      </c>
      <c r="N168" s="41"/>
      <c r="O168" s="42">
        <f t="shared" si="11"/>
        <v>8064</v>
      </c>
      <c r="P168" s="55">
        <v>261</v>
      </c>
      <c r="Q168" s="56">
        <v>253</v>
      </c>
      <c r="R168" s="57">
        <f t="shared" si="9"/>
        <v>8077</v>
      </c>
      <c r="S168" s="57">
        <f t="shared" si="10"/>
        <v>13</v>
      </c>
    </row>
    <row r="169" spans="1:19" x14ac:dyDescent="0.25">
      <c r="A169" s="46" t="s">
        <v>30</v>
      </c>
      <c r="B169" s="46" t="s">
        <v>165</v>
      </c>
      <c r="C169" s="46" t="s">
        <v>434</v>
      </c>
      <c r="D169" s="46">
        <v>304883</v>
      </c>
      <c r="E169" s="47" t="s">
        <v>435</v>
      </c>
      <c r="F169" s="48">
        <v>31811612</v>
      </c>
      <c r="G169" s="49">
        <v>100001034</v>
      </c>
      <c r="H169" s="50" t="s">
        <v>234</v>
      </c>
      <c r="I169" s="51" t="s">
        <v>436</v>
      </c>
      <c r="J169" s="47" t="s">
        <v>437</v>
      </c>
      <c r="K169" s="52">
        <v>241</v>
      </c>
      <c r="L169" s="53">
        <v>234</v>
      </c>
      <c r="M169" s="54">
        <f t="shared" si="8"/>
        <v>7488</v>
      </c>
      <c r="N169" s="41"/>
      <c r="O169" s="42">
        <f t="shared" si="11"/>
        <v>7488</v>
      </c>
      <c r="P169" s="55">
        <v>255</v>
      </c>
      <c r="Q169" s="56">
        <v>230</v>
      </c>
      <c r="R169" s="57">
        <f t="shared" si="9"/>
        <v>7437</v>
      </c>
      <c r="S169" s="57">
        <f t="shared" si="10"/>
        <v>-51</v>
      </c>
    </row>
    <row r="170" spans="1:19" ht="36" x14ac:dyDescent="0.25">
      <c r="A170" s="46" t="s">
        <v>30</v>
      </c>
      <c r="B170" s="46" t="s">
        <v>165</v>
      </c>
      <c r="C170" s="46" t="s">
        <v>438</v>
      </c>
      <c r="D170" s="46">
        <v>304719</v>
      </c>
      <c r="E170" s="47" t="s">
        <v>439</v>
      </c>
      <c r="F170" s="48">
        <v>31811949</v>
      </c>
      <c r="G170" s="49">
        <v>100001336</v>
      </c>
      <c r="H170" s="50" t="s">
        <v>262</v>
      </c>
      <c r="I170" s="51" t="s">
        <v>440</v>
      </c>
      <c r="J170" s="47" t="s">
        <v>441</v>
      </c>
      <c r="K170" s="52">
        <v>58</v>
      </c>
      <c r="L170" s="53">
        <v>58</v>
      </c>
      <c r="M170" s="54">
        <f t="shared" si="8"/>
        <v>1856</v>
      </c>
      <c r="N170" s="41"/>
      <c r="O170" s="42">
        <f t="shared" si="11"/>
        <v>1856</v>
      </c>
      <c r="P170" s="55">
        <v>60</v>
      </c>
      <c r="Q170" s="56">
        <v>40</v>
      </c>
      <c r="R170" s="57">
        <f t="shared" si="9"/>
        <v>1626</v>
      </c>
      <c r="S170" s="57">
        <f t="shared" si="10"/>
        <v>-230</v>
      </c>
    </row>
    <row r="171" spans="1:19" ht="24" x14ac:dyDescent="0.25">
      <c r="A171" s="46" t="s">
        <v>30</v>
      </c>
      <c r="B171" s="46" t="s">
        <v>165</v>
      </c>
      <c r="C171" s="46" t="s">
        <v>442</v>
      </c>
      <c r="D171" s="46">
        <v>304956</v>
      </c>
      <c r="E171" s="47" t="s">
        <v>443</v>
      </c>
      <c r="F171" s="48">
        <v>31816681</v>
      </c>
      <c r="G171" s="49">
        <v>100001197</v>
      </c>
      <c r="H171" s="50" t="s">
        <v>444</v>
      </c>
      <c r="I171" s="51" t="s">
        <v>445</v>
      </c>
      <c r="J171" s="47" t="s">
        <v>42</v>
      </c>
      <c r="K171" s="52">
        <v>531</v>
      </c>
      <c r="L171" s="53">
        <v>386</v>
      </c>
      <c r="M171" s="54">
        <f t="shared" si="8"/>
        <v>12352</v>
      </c>
      <c r="N171" s="41"/>
      <c r="O171" s="42">
        <f t="shared" si="11"/>
        <v>12352</v>
      </c>
      <c r="P171" s="55">
        <v>530</v>
      </c>
      <c r="Q171" s="56">
        <v>384</v>
      </c>
      <c r="R171" s="57">
        <f t="shared" si="9"/>
        <v>12326</v>
      </c>
      <c r="S171" s="57">
        <f t="shared" si="10"/>
        <v>-26</v>
      </c>
    </row>
    <row r="172" spans="1:19" ht="36" x14ac:dyDescent="0.25">
      <c r="A172" s="46" t="s">
        <v>30</v>
      </c>
      <c r="B172" s="46" t="s">
        <v>165</v>
      </c>
      <c r="C172" s="46" t="s">
        <v>446</v>
      </c>
      <c r="D172" s="46">
        <v>305073</v>
      </c>
      <c r="E172" s="47" t="s">
        <v>447</v>
      </c>
      <c r="F172" s="48">
        <v>31816860</v>
      </c>
      <c r="G172" s="49">
        <v>100001278</v>
      </c>
      <c r="H172" s="50" t="s">
        <v>262</v>
      </c>
      <c r="I172" s="51" t="s">
        <v>448</v>
      </c>
      <c r="J172" s="47" t="s">
        <v>449</v>
      </c>
      <c r="K172" s="52">
        <v>563</v>
      </c>
      <c r="L172" s="53">
        <v>494</v>
      </c>
      <c r="M172" s="54">
        <f t="shared" si="8"/>
        <v>15808</v>
      </c>
      <c r="N172" s="41"/>
      <c r="O172" s="42">
        <f t="shared" si="11"/>
        <v>15808</v>
      </c>
      <c r="P172" s="55">
        <v>620</v>
      </c>
      <c r="Q172" s="56">
        <v>546</v>
      </c>
      <c r="R172" s="57">
        <f t="shared" si="9"/>
        <v>16474</v>
      </c>
      <c r="S172" s="57">
        <f t="shared" si="10"/>
        <v>666</v>
      </c>
    </row>
    <row r="173" spans="1:19" ht="36" x14ac:dyDescent="0.25">
      <c r="A173" s="46" t="s">
        <v>30</v>
      </c>
      <c r="B173" s="46" t="s">
        <v>165</v>
      </c>
      <c r="C173" s="46" t="s">
        <v>450</v>
      </c>
      <c r="D173" s="46">
        <v>304654</v>
      </c>
      <c r="E173" s="47" t="s">
        <v>451</v>
      </c>
      <c r="F173" s="48">
        <v>31816908</v>
      </c>
      <c r="G173" s="49">
        <v>100001166</v>
      </c>
      <c r="H173" s="50" t="s">
        <v>262</v>
      </c>
      <c r="I173" s="51" t="s">
        <v>452</v>
      </c>
      <c r="J173" s="47" t="s">
        <v>453</v>
      </c>
      <c r="K173" s="52">
        <v>378</v>
      </c>
      <c r="L173" s="53">
        <v>354</v>
      </c>
      <c r="M173" s="54">
        <f t="shared" si="8"/>
        <v>11328</v>
      </c>
      <c r="N173" s="41"/>
      <c r="O173" s="42">
        <f t="shared" si="11"/>
        <v>11328</v>
      </c>
      <c r="P173" s="55">
        <v>397</v>
      </c>
      <c r="Q173" s="56">
        <v>385</v>
      </c>
      <c r="R173" s="57">
        <f t="shared" si="9"/>
        <v>11725</v>
      </c>
      <c r="S173" s="57">
        <f t="shared" si="10"/>
        <v>397</v>
      </c>
    </row>
    <row r="174" spans="1:19" ht="36" x14ac:dyDescent="0.25">
      <c r="A174" s="46" t="s">
        <v>30</v>
      </c>
      <c r="B174" s="46" t="s">
        <v>165</v>
      </c>
      <c r="C174" s="46" t="s">
        <v>454</v>
      </c>
      <c r="D174" s="46">
        <v>304760</v>
      </c>
      <c r="E174" s="47" t="s">
        <v>455</v>
      </c>
      <c r="F174" s="48">
        <v>31816916</v>
      </c>
      <c r="G174" s="49">
        <v>100001378</v>
      </c>
      <c r="H174" s="50" t="s">
        <v>262</v>
      </c>
      <c r="I174" s="47" t="s">
        <v>456</v>
      </c>
      <c r="J174" s="47" t="s">
        <v>457</v>
      </c>
      <c r="K174" s="52">
        <v>250</v>
      </c>
      <c r="L174" s="53">
        <v>199</v>
      </c>
      <c r="M174" s="54">
        <f t="shared" si="8"/>
        <v>6368</v>
      </c>
      <c r="N174" s="41"/>
      <c r="O174" s="42">
        <f t="shared" si="11"/>
        <v>6368</v>
      </c>
      <c r="P174" s="55">
        <v>305</v>
      </c>
      <c r="Q174" s="56">
        <v>253</v>
      </c>
      <c r="R174" s="57">
        <f t="shared" si="9"/>
        <v>7059</v>
      </c>
      <c r="S174" s="57">
        <f t="shared" si="10"/>
        <v>691</v>
      </c>
    </row>
    <row r="175" spans="1:19" ht="36" x14ac:dyDescent="0.25">
      <c r="A175" s="46" t="s">
        <v>30</v>
      </c>
      <c r="B175" s="46" t="s">
        <v>165</v>
      </c>
      <c r="C175" s="46" t="s">
        <v>458</v>
      </c>
      <c r="D175" s="46">
        <v>310042</v>
      </c>
      <c r="E175" s="47" t="s">
        <v>459</v>
      </c>
      <c r="F175" s="48">
        <v>31816924</v>
      </c>
      <c r="G175" s="49">
        <v>100001120</v>
      </c>
      <c r="H175" s="50" t="s">
        <v>262</v>
      </c>
      <c r="I175" s="51" t="s">
        <v>460</v>
      </c>
      <c r="J175" s="47" t="s">
        <v>461</v>
      </c>
      <c r="K175" s="52">
        <v>145</v>
      </c>
      <c r="L175" s="53">
        <v>142</v>
      </c>
      <c r="M175" s="54">
        <f t="shared" si="8"/>
        <v>4544</v>
      </c>
      <c r="N175" s="41"/>
      <c r="O175" s="42">
        <f t="shared" si="11"/>
        <v>4544</v>
      </c>
      <c r="P175" s="55">
        <v>155</v>
      </c>
      <c r="Q175" s="56">
        <v>160</v>
      </c>
      <c r="R175" s="57">
        <f t="shared" si="9"/>
        <v>4774</v>
      </c>
      <c r="S175" s="57">
        <f t="shared" si="10"/>
        <v>230</v>
      </c>
    </row>
    <row r="176" spans="1:19" ht="24" x14ac:dyDescent="0.25">
      <c r="A176" s="46" t="s">
        <v>30</v>
      </c>
      <c r="B176" s="46" t="s">
        <v>165</v>
      </c>
      <c r="C176" s="46" t="s">
        <v>442</v>
      </c>
      <c r="D176" s="46">
        <v>304956</v>
      </c>
      <c r="E176" s="47" t="s">
        <v>443</v>
      </c>
      <c r="F176" s="48">
        <v>31816967</v>
      </c>
      <c r="G176" s="49">
        <v>100001214</v>
      </c>
      <c r="H176" s="50" t="s">
        <v>306</v>
      </c>
      <c r="I176" s="51" t="s">
        <v>462</v>
      </c>
      <c r="J176" s="47" t="s">
        <v>42</v>
      </c>
      <c r="K176" s="52">
        <v>0</v>
      </c>
      <c r="L176" s="53">
        <v>56</v>
      </c>
      <c r="M176" s="54">
        <f t="shared" si="8"/>
        <v>1792</v>
      </c>
      <c r="N176" s="41"/>
      <c r="O176" s="42">
        <f t="shared" si="11"/>
        <v>1792</v>
      </c>
      <c r="P176" s="55">
        <v>0</v>
      </c>
      <c r="Q176" s="56">
        <v>86</v>
      </c>
      <c r="R176" s="57">
        <f t="shared" si="9"/>
        <v>2176</v>
      </c>
      <c r="S176" s="57">
        <f t="shared" si="10"/>
        <v>384</v>
      </c>
    </row>
    <row r="177" spans="1:19" x14ac:dyDescent="0.25">
      <c r="A177" s="46" t="s">
        <v>30</v>
      </c>
      <c r="B177" s="46" t="s">
        <v>165</v>
      </c>
      <c r="C177" s="46" t="s">
        <v>463</v>
      </c>
      <c r="D177" s="46">
        <v>305103</v>
      </c>
      <c r="E177" s="47" t="s">
        <v>464</v>
      </c>
      <c r="F177" s="48">
        <v>31817017</v>
      </c>
      <c r="G177" s="49">
        <v>100001298</v>
      </c>
      <c r="H177" s="50" t="s">
        <v>234</v>
      </c>
      <c r="I177" s="51" t="s">
        <v>465</v>
      </c>
      <c r="J177" s="47" t="s">
        <v>466</v>
      </c>
      <c r="K177" s="52">
        <v>480</v>
      </c>
      <c r="L177" s="53">
        <v>339</v>
      </c>
      <c r="M177" s="54">
        <f t="shared" si="8"/>
        <v>10848</v>
      </c>
      <c r="N177" s="41"/>
      <c r="O177" s="42">
        <f t="shared" si="11"/>
        <v>10848</v>
      </c>
      <c r="P177" s="55">
        <v>521</v>
      </c>
      <c r="Q177" s="56">
        <v>355</v>
      </c>
      <c r="R177" s="57">
        <f t="shared" si="9"/>
        <v>11053</v>
      </c>
      <c r="S177" s="57">
        <f t="shared" si="10"/>
        <v>205</v>
      </c>
    </row>
    <row r="178" spans="1:19" ht="36" x14ac:dyDescent="0.25">
      <c r="A178" s="46" t="s">
        <v>30</v>
      </c>
      <c r="B178" s="46" t="s">
        <v>165</v>
      </c>
      <c r="C178" s="46" t="s">
        <v>467</v>
      </c>
      <c r="D178" s="46">
        <v>305171</v>
      </c>
      <c r="E178" s="47" t="s">
        <v>468</v>
      </c>
      <c r="F178" s="48">
        <v>31817025</v>
      </c>
      <c r="G178" s="49">
        <v>100001312</v>
      </c>
      <c r="H178" s="50" t="s">
        <v>262</v>
      </c>
      <c r="I178" s="51" t="s">
        <v>469</v>
      </c>
      <c r="J178" s="47" t="s">
        <v>470</v>
      </c>
      <c r="K178" s="52">
        <v>144</v>
      </c>
      <c r="L178" s="53">
        <v>122</v>
      </c>
      <c r="M178" s="54">
        <f t="shared" si="8"/>
        <v>3904</v>
      </c>
      <c r="N178" s="41"/>
      <c r="O178" s="42">
        <f t="shared" si="11"/>
        <v>3904</v>
      </c>
      <c r="P178" s="55">
        <v>140</v>
      </c>
      <c r="Q178" s="56">
        <v>115</v>
      </c>
      <c r="R178" s="57">
        <f t="shared" si="9"/>
        <v>3814</v>
      </c>
      <c r="S178" s="57">
        <f t="shared" si="10"/>
        <v>-90</v>
      </c>
    </row>
    <row r="179" spans="1:19" ht="24" x14ac:dyDescent="0.25">
      <c r="A179" s="46" t="s">
        <v>30</v>
      </c>
      <c r="B179" s="46" t="s">
        <v>165</v>
      </c>
      <c r="C179" s="46" t="s">
        <v>471</v>
      </c>
      <c r="D179" s="46">
        <v>305219</v>
      </c>
      <c r="E179" s="47" t="s">
        <v>472</v>
      </c>
      <c r="F179" s="48">
        <v>31817068</v>
      </c>
      <c r="G179" s="49">
        <v>100001150</v>
      </c>
      <c r="H179" s="50" t="s">
        <v>234</v>
      </c>
      <c r="I179" s="51" t="s">
        <v>473</v>
      </c>
      <c r="J179" s="47" t="s">
        <v>474</v>
      </c>
      <c r="K179" s="52">
        <v>202</v>
      </c>
      <c r="L179" s="53">
        <v>197</v>
      </c>
      <c r="M179" s="54">
        <f t="shared" si="8"/>
        <v>6304</v>
      </c>
      <c r="N179" s="41"/>
      <c r="O179" s="42">
        <f t="shared" si="11"/>
        <v>6304</v>
      </c>
      <c r="P179" s="55">
        <v>204</v>
      </c>
      <c r="Q179" s="56">
        <v>201</v>
      </c>
      <c r="R179" s="57">
        <f t="shared" si="9"/>
        <v>6355</v>
      </c>
      <c r="S179" s="57">
        <f t="shared" si="10"/>
        <v>51</v>
      </c>
    </row>
    <row r="180" spans="1:19" ht="36" x14ac:dyDescent="0.25">
      <c r="A180" s="46" t="s">
        <v>30</v>
      </c>
      <c r="B180" s="46" t="s">
        <v>80</v>
      </c>
      <c r="C180" s="46" t="s">
        <v>475</v>
      </c>
      <c r="D180" s="46">
        <v>31745440</v>
      </c>
      <c r="E180" s="47" t="s">
        <v>476</v>
      </c>
      <c r="F180" s="48">
        <v>31820590</v>
      </c>
      <c r="G180" s="49">
        <v>100001213</v>
      </c>
      <c r="H180" s="50" t="s">
        <v>477</v>
      </c>
      <c r="I180" s="51" t="s">
        <v>478</v>
      </c>
      <c r="J180" s="47" t="s">
        <v>42</v>
      </c>
      <c r="K180" s="52">
        <v>0</v>
      </c>
      <c r="L180" s="53">
        <v>79</v>
      </c>
      <c r="M180" s="54">
        <f t="shared" si="8"/>
        <v>2528</v>
      </c>
      <c r="N180" s="41"/>
      <c r="O180" s="42">
        <f t="shared" si="11"/>
        <v>2528</v>
      </c>
      <c r="P180" s="55">
        <v>0</v>
      </c>
      <c r="Q180" s="56">
        <v>68</v>
      </c>
      <c r="R180" s="57">
        <f t="shared" si="9"/>
        <v>2387</v>
      </c>
      <c r="S180" s="57">
        <f t="shared" si="10"/>
        <v>-141</v>
      </c>
    </row>
    <row r="181" spans="1:19" ht="24" x14ac:dyDescent="0.25">
      <c r="A181" s="46" t="s">
        <v>30</v>
      </c>
      <c r="B181" s="46" t="s">
        <v>31</v>
      </c>
      <c r="C181" s="46" t="s">
        <v>32</v>
      </c>
      <c r="D181" s="46">
        <v>36063606</v>
      </c>
      <c r="E181" s="47" t="s">
        <v>33</v>
      </c>
      <c r="F181" s="48">
        <v>31874452</v>
      </c>
      <c r="G181" s="49">
        <v>100001251</v>
      </c>
      <c r="H181" s="50" t="s">
        <v>147</v>
      </c>
      <c r="I181" s="51" t="s">
        <v>46</v>
      </c>
      <c r="J181" s="47" t="s">
        <v>47</v>
      </c>
      <c r="K181" s="52">
        <v>227</v>
      </c>
      <c r="L181" s="53">
        <v>164</v>
      </c>
      <c r="M181" s="54">
        <f t="shared" si="8"/>
        <v>5248</v>
      </c>
      <c r="N181" s="41"/>
      <c r="O181" s="42">
        <f t="shared" si="11"/>
        <v>5248</v>
      </c>
      <c r="P181" s="55">
        <v>0</v>
      </c>
      <c r="Q181" s="56">
        <v>0</v>
      </c>
      <c r="R181" s="57">
        <f t="shared" si="9"/>
        <v>3149</v>
      </c>
      <c r="S181" s="57">
        <f t="shared" si="10"/>
        <v>-2099</v>
      </c>
    </row>
    <row r="182" spans="1:19" x14ac:dyDescent="0.25">
      <c r="A182" s="46" t="s">
        <v>30</v>
      </c>
      <c r="B182" s="46" t="s">
        <v>165</v>
      </c>
      <c r="C182" s="46" t="s">
        <v>423</v>
      </c>
      <c r="D182" s="46">
        <v>304832</v>
      </c>
      <c r="E182" s="47" t="s">
        <v>424</v>
      </c>
      <c r="F182" s="48">
        <v>35602244</v>
      </c>
      <c r="G182" s="49">
        <v>100001286</v>
      </c>
      <c r="H182" s="50" t="s">
        <v>234</v>
      </c>
      <c r="I182" s="51" t="s">
        <v>425</v>
      </c>
      <c r="J182" s="47" t="s">
        <v>426</v>
      </c>
      <c r="K182" s="52">
        <v>592</v>
      </c>
      <c r="L182" s="53">
        <v>303</v>
      </c>
      <c r="M182" s="54">
        <f t="shared" si="8"/>
        <v>9696</v>
      </c>
      <c r="N182" s="41"/>
      <c r="O182" s="42">
        <f t="shared" si="11"/>
        <v>9696</v>
      </c>
      <c r="P182" s="55">
        <v>605</v>
      </c>
      <c r="Q182" s="56">
        <v>263</v>
      </c>
      <c r="R182" s="57">
        <f t="shared" si="9"/>
        <v>9184</v>
      </c>
      <c r="S182" s="57">
        <f t="shared" si="10"/>
        <v>-512</v>
      </c>
    </row>
    <row r="183" spans="1:19" x14ac:dyDescent="0.25">
      <c r="A183" s="46" t="s">
        <v>30</v>
      </c>
      <c r="B183" s="46" t="s">
        <v>48</v>
      </c>
      <c r="C183" s="46" t="s">
        <v>49</v>
      </c>
      <c r="D183" s="46">
        <v>54130395</v>
      </c>
      <c r="E183" s="47" t="s">
        <v>50</v>
      </c>
      <c r="F183" s="58">
        <v>35629428</v>
      </c>
      <c r="G183" s="59">
        <v>100017390</v>
      </c>
      <c r="H183" s="50" t="s">
        <v>188</v>
      </c>
      <c r="I183" s="51" t="s">
        <v>479</v>
      </c>
      <c r="J183" s="47" t="s">
        <v>47</v>
      </c>
      <c r="K183" s="52">
        <v>152</v>
      </c>
      <c r="L183" s="53">
        <v>41</v>
      </c>
      <c r="M183" s="54">
        <f t="shared" si="8"/>
        <v>1312</v>
      </c>
      <c r="N183" s="41"/>
      <c r="O183" s="42">
        <f t="shared" si="11"/>
        <v>1312</v>
      </c>
      <c r="P183" s="55">
        <v>142</v>
      </c>
      <c r="Q183" s="56">
        <v>48</v>
      </c>
      <c r="R183" s="57">
        <f t="shared" si="9"/>
        <v>1402</v>
      </c>
      <c r="S183" s="57">
        <f t="shared" si="10"/>
        <v>90</v>
      </c>
    </row>
    <row r="184" spans="1:19" ht="24" x14ac:dyDescent="0.25">
      <c r="A184" s="46" t="s">
        <v>30</v>
      </c>
      <c r="B184" s="46" t="s">
        <v>165</v>
      </c>
      <c r="C184" s="46" t="s">
        <v>480</v>
      </c>
      <c r="D184" s="46">
        <v>603406</v>
      </c>
      <c r="E184" s="47" t="s">
        <v>481</v>
      </c>
      <c r="F184" s="48">
        <v>36060917</v>
      </c>
      <c r="G184" s="49">
        <v>100000684</v>
      </c>
      <c r="H184" s="50" t="s">
        <v>234</v>
      </c>
      <c r="I184" s="51" t="s">
        <v>482</v>
      </c>
      <c r="J184" s="47" t="s">
        <v>61</v>
      </c>
      <c r="K184" s="52">
        <v>730</v>
      </c>
      <c r="L184" s="53">
        <v>617</v>
      </c>
      <c r="M184" s="54">
        <f t="shared" si="8"/>
        <v>19744</v>
      </c>
      <c r="N184" s="41"/>
      <c r="O184" s="42">
        <f t="shared" si="11"/>
        <v>19744</v>
      </c>
      <c r="P184" s="55">
        <v>704</v>
      </c>
      <c r="Q184" s="56">
        <v>567</v>
      </c>
      <c r="R184" s="57">
        <f t="shared" si="9"/>
        <v>19104</v>
      </c>
      <c r="S184" s="57">
        <f t="shared" si="10"/>
        <v>-640</v>
      </c>
    </row>
    <row r="185" spans="1:19" ht="24" x14ac:dyDescent="0.25">
      <c r="A185" s="46" t="s">
        <v>30</v>
      </c>
      <c r="B185" s="46" t="s">
        <v>165</v>
      </c>
      <c r="C185" s="46" t="s">
        <v>288</v>
      </c>
      <c r="D185" s="46">
        <v>603520</v>
      </c>
      <c r="E185" s="47" t="s">
        <v>289</v>
      </c>
      <c r="F185" s="48">
        <v>36060968</v>
      </c>
      <c r="G185" s="49">
        <v>100000720</v>
      </c>
      <c r="H185" s="50" t="s">
        <v>234</v>
      </c>
      <c r="I185" s="51" t="s">
        <v>483</v>
      </c>
      <c r="J185" s="47" t="s">
        <v>155</v>
      </c>
      <c r="K185" s="52">
        <v>600</v>
      </c>
      <c r="L185" s="53">
        <v>351</v>
      </c>
      <c r="M185" s="54">
        <f t="shared" si="8"/>
        <v>11232</v>
      </c>
      <c r="N185" s="41"/>
      <c r="O185" s="42">
        <f t="shared" si="11"/>
        <v>11232</v>
      </c>
      <c r="P185" s="55">
        <v>653</v>
      </c>
      <c r="Q185" s="56">
        <v>404</v>
      </c>
      <c r="R185" s="57">
        <f t="shared" si="9"/>
        <v>11910</v>
      </c>
      <c r="S185" s="57">
        <f t="shared" si="10"/>
        <v>678</v>
      </c>
    </row>
    <row r="186" spans="1:19" ht="24" x14ac:dyDescent="0.25">
      <c r="A186" s="46" t="s">
        <v>30</v>
      </c>
      <c r="B186" s="46" t="s">
        <v>165</v>
      </c>
      <c r="C186" s="46" t="s">
        <v>480</v>
      </c>
      <c r="D186" s="46">
        <v>603406</v>
      </c>
      <c r="E186" s="47" t="s">
        <v>481</v>
      </c>
      <c r="F186" s="48">
        <v>36060976</v>
      </c>
      <c r="G186" s="49">
        <v>100000671</v>
      </c>
      <c r="H186" s="50" t="s">
        <v>234</v>
      </c>
      <c r="I186" s="51" t="s">
        <v>484</v>
      </c>
      <c r="J186" s="47" t="s">
        <v>61</v>
      </c>
      <c r="K186" s="52">
        <v>525</v>
      </c>
      <c r="L186" s="53">
        <v>438</v>
      </c>
      <c r="M186" s="54">
        <f t="shared" si="8"/>
        <v>14016</v>
      </c>
      <c r="N186" s="41"/>
      <c r="O186" s="42">
        <f t="shared" si="11"/>
        <v>14016</v>
      </c>
      <c r="P186" s="55">
        <v>537</v>
      </c>
      <c r="Q186" s="56">
        <v>420</v>
      </c>
      <c r="R186" s="57">
        <f t="shared" si="9"/>
        <v>13786</v>
      </c>
      <c r="S186" s="57">
        <f t="shared" si="10"/>
        <v>-230</v>
      </c>
    </row>
    <row r="187" spans="1:19" x14ac:dyDescent="0.25">
      <c r="A187" s="46" t="s">
        <v>30</v>
      </c>
      <c r="B187" s="46" t="s">
        <v>165</v>
      </c>
      <c r="C187" s="46" t="s">
        <v>194</v>
      </c>
      <c r="D187" s="46">
        <v>305022</v>
      </c>
      <c r="E187" s="47" t="s">
        <v>195</v>
      </c>
      <c r="F187" s="48">
        <v>36062162</v>
      </c>
      <c r="G187" s="49">
        <v>100001253</v>
      </c>
      <c r="H187" s="50" t="s">
        <v>234</v>
      </c>
      <c r="I187" s="51" t="s">
        <v>485</v>
      </c>
      <c r="J187" s="47" t="s">
        <v>47</v>
      </c>
      <c r="K187" s="52">
        <v>682</v>
      </c>
      <c r="L187" s="53">
        <v>686</v>
      </c>
      <c r="M187" s="54">
        <f t="shared" si="8"/>
        <v>21952</v>
      </c>
      <c r="N187" s="41"/>
      <c r="O187" s="42">
        <f t="shared" si="11"/>
        <v>21952</v>
      </c>
      <c r="P187" s="55">
        <v>708</v>
      </c>
      <c r="Q187" s="56">
        <v>637</v>
      </c>
      <c r="R187" s="57">
        <f t="shared" si="9"/>
        <v>21325</v>
      </c>
      <c r="S187" s="57">
        <f t="shared" si="10"/>
        <v>-627</v>
      </c>
    </row>
    <row r="188" spans="1:19" ht="24" x14ac:dyDescent="0.25">
      <c r="A188" s="46" t="s">
        <v>30</v>
      </c>
      <c r="B188" s="46" t="s">
        <v>165</v>
      </c>
      <c r="C188" s="46" t="s">
        <v>194</v>
      </c>
      <c r="D188" s="46">
        <v>305022</v>
      </c>
      <c r="E188" s="47" t="s">
        <v>195</v>
      </c>
      <c r="F188" s="48">
        <v>36062171</v>
      </c>
      <c r="G188" s="49">
        <v>100001247</v>
      </c>
      <c r="H188" s="50" t="s">
        <v>486</v>
      </c>
      <c r="I188" s="51" t="s">
        <v>487</v>
      </c>
      <c r="J188" s="47" t="s">
        <v>47</v>
      </c>
      <c r="K188" s="52">
        <v>821</v>
      </c>
      <c r="L188" s="53">
        <v>638</v>
      </c>
      <c r="M188" s="54">
        <f t="shared" si="8"/>
        <v>20416</v>
      </c>
      <c r="N188" s="41"/>
      <c r="O188" s="42">
        <f t="shared" si="11"/>
        <v>20416</v>
      </c>
      <c r="P188" s="55">
        <v>793</v>
      </c>
      <c r="Q188" s="56">
        <v>646</v>
      </c>
      <c r="R188" s="57">
        <f t="shared" si="9"/>
        <v>20518</v>
      </c>
      <c r="S188" s="57">
        <f t="shared" si="10"/>
        <v>102</v>
      </c>
    </row>
    <row r="189" spans="1:19" ht="36" x14ac:dyDescent="0.25">
      <c r="A189" s="46" t="s">
        <v>30</v>
      </c>
      <c r="B189" s="46" t="s">
        <v>165</v>
      </c>
      <c r="C189" s="46" t="s">
        <v>488</v>
      </c>
      <c r="D189" s="46">
        <v>304701</v>
      </c>
      <c r="E189" s="47" t="s">
        <v>489</v>
      </c>
      <c r="F189" s="48">
        <v>36062197</v>
      </c>
      <c r="G189" s="49">
        <v>100001177</v>
      </c>
      <c r="H189" s="50" t="s">
        <v>262</v>
      </c>
      <c r="I189" s="51" t="s">
        <v>490</v>
      </c>
      <c r="J189" s="47" t="s">
        <v>491</v>
      </c>
      <c r="K189" s="52">
        <v>331</v>
      </c>
      <c r="L189" s="53">
        <v>315</v>
      </c>
      <c r="M189" s="54">
        <f t="shared" si="8"/>
        <v>10080</v>
      </c>
      <c r="N189" s="41"/>
      <c r="O189" s="42">
        <f t="shared" si="11"/>
        <v>10080</v>
      </c>
      <c r="P189" s="55">
        <v>332</v>
      </c>
      <c r="Q189" s="56">
        <v>318</v>
      </c>
      <c r="R189" s="57">
        <f t="shared" si="9"/>
        <v>10118</v>
      </c>
      <c r="S189" s="57">
        <f t="shared" si="10"/>
        <v>38</v>
      </c>
    </row>
    <row r="190" spans="1:19" x14ac:dyDescent="0.25">
      <c r="A190" s="46" t="s">
        <v>30</v>
      </c>
      <c r="B190" s="46" t="s">
        <v>165</v>
      </c>
      <c r="C190" s="46" t="s">
        <v>194</v>
      </c>
      <c r="D190" s="46">
        <v>305022</v>
      </c>
      <c r="E190" s="47" t="s">
        <v>195</v>
      </c>
      <c r="F190" s="48">
        <v>36062201</v>
      </c>
      <c r="G190" s="49">
        <v>100001225</v>
      </c>
      <c r="H190" s="50" t="s">
        <v>234</v>
      </c>
      <c r="I190" s="51" t="s">
        <v>492</v>
      </c>
      <c r="J190" s="47" t="s">
        <v>47</v>
      </c>
      <c r="K190" s="52">
        <v>856</v>
      </c>
      <c r="L190" s="53">
        <v>741</v>
      </c>
      <c r="M190" s="54">
        <f t="shared" si="8"/>
        <v>23712</v>
      </c>
      <c r="N190" s="41"/>
      <c r="O190" s="42">
        <f t="shared" si="11"/>
        <v>23712</v>
      </c>
      <c r="P190" s="55">
        <v>848</v>
      </c>
      <c r="Q190" s="56">
        <v>730</v>
      </c>
      <c r="R190" s="57">
        <f t="shared" si="9"/>
        <v>23571</v>
      </c>
      <c r="S190" s="57">
        <f t="shared" si="10"/>
        <v>-141</v>
      </c>
    </row>
    <row r="191" spans="1:19" x14ac:dyDescent="0.25">
      <c r="A191" s="46" t="s">
        <v>30</v>
      </c>
      <c r="B191" s="46" t="s">
        <v>165</v>
      </c>
      <c r="C191" s="46" t="s">
        <v>442</v>
      </c>
      <c r="D191" s="46">
        <v>304956</v>
      </c>
      <c r="E191" s="47" t="s">
        <v>443</v>
      </c>
      <c r="F191" s="48">
        <v>36062219</v>
      </c>
      <c r="G191" s="49">
        <v>100001217</v>
      </c>
      <c r="H191" s="50" t="s">
        <v>234</v>
      </c>
      <c r="I191" s="51" t="s">
        <v>493</v>
      </c>
      <c r="J191" s="47" t="s">
        <v>42</v>
      </c>
      <c r="K191" s="52">
        <v>420</v>
      </c>
      <c r="L191" s="53">
        <v>368</v>
      </c>
      <c r="M191" s="54">
        <f t="shared" si="8"/>
        <v>11776</v>
      </c>
      <c r="N191" s="41"/>
      <c r="O191" s="42">
        <f t="shared" si="11"/>
        <v>11776</v>
      </c>
      <c r="P191" s="55">
        <v>420</v>
      </c>
      <c r="Q191" s="56">
        <v>347</v>
      </c>
      <c r="R191" s="57">
        <f t="shared" si="9"/>
        <v>11507</v>
      </c>
      <c r="S191" s="57">
        <f t="shared" si="10"/>
        <v>-269</v>
      </c>
    </row>
    <row r="192" spans="1:19" x14ac:dyDescent="0.25">
      <c r="A192" s="46" t="s">
        <v>30</v>
      </c>
      <c r="B192" s="46" t="s">
        <v>165</v>
      </c>
      <c r="C192" s="46" t="s">
        <v>494</v>
      </c>
      <c r="D192" s="46">
        <v>305120</v>
      </c>
      <c r="E192" s="47" t="s">
        <v>495</v>
      </c>
      <c r="F192" s="48">
        <v>36062227</v>
      </c>
      <c r="G192" s="49">
        <v>100001510</v>
      </c>
      <c r="H192" s="50" t="s">
        <v>234</v>
      </c>
      <c r="I192" s="51" t="s">
        <v>496</v>
      </c>
      <c r="J192" s="47" t="s">
        <v>497</v>
      </c>
      <c r="K192" s="52">
        <v>410</v>
      </c>
      <c r="L192" s="53">
        <v>136</v>
      </c>
      <c r="M192" s="54">
        <f t="shared" si="8"/>
        <v>4352</v>
      </c>
      <c r="N192" s="41"/>
      <c r="O192" s="42">
        <f t="shared" si="11"/>
        <v>4352</v>
      </c>
      <c r="P192" s="55">
        <v>422</v>
      </c>
      <c r="Q192" s="56">
        <v>145</v>
      </c>
      <c r="R192" s="57">
        <f t="shared" si="9"/>
        <v>4467</v>
      </c>
      <c r="S192" s="57">
        <f t="shared" si="10"/>
        <v>115</v>
      </c>
    </row>
    <row r="193" spans="1:19" ht="24" x14ac:dyDescent="0.25">
      <c r="A193" s="46" t="s">
        <v>30</v>
      </c>
      <c r="B193" s="46" t="s">
        <v>165</v>
      </c>
      <c r="C193" s="46" t="s">
        <v>498</v>
      </c>
      <c r="D193" s="46">
        <v>306061</v>
      </c>
      <c r="E193" s="47" t="s">
        <v>499</v>
      </c>
      <c r="F193" s="58">
        <v>36062243</v>
      </c>
      <c r="G193" s="59">
        <v>100001420</v>
      </c>
      <c r="H193" s="50" t="s">
        <v>234</v>
      </c>
      <c r="I193" s="51" t="s">
        <v>500</v>
      </c>
      <c r="J193" s="47" t="s">
        <v>501</v>
      </c>
      <c r="K193" s="52">
        <v>404</v>
      </c>
      <c r="L193" s="53">
        <v>353</v>
      </c>
      <c r="M193" s="54">
        <f t="shared" si="8"/>
        <v>11296</v>
      </c>
      <c r="N193" s="41"/>
      <c r="O193" s="42">
        <f t="shared" si="11"/>
        <v>11296</v>
      </c>
      <c r="P193" s="55">
        <v>410</v>
      </c>
      <c r="Q193" s="56">
        <v>383</v>
      </c>
      <c r="R193" s="57">
        <f t="shared" si="9"/>
        <v>11680</v>
      </c>
      <c r="S193" s="57">
        <f t="shared" si="10"/>
        <v>384</v>
      </c>
    </row>
    <row r="194" spans="1:19" ht="24" x14ac:dyDescent="0.25">
      <c r="A194" s="46" t="s">
        <v>30</v>
      </c>
      <c r="B194" s="46" t="s">
        <v>165</v>
      </c>
      <c r="C194" s="46" t="s">
        <v>502</v>
      </c>
      <c r="D194" s="46">
        <v>400009</v>
      </c>
      <c r="E194" s="47" t="s">
        <v>503</v>
      </c>
      <c r="F194" s="48">
        <v>36062260</v>
      </c>
      <c r="G194" s="49">
        <v>100001351</v>
      </c>
      <c r="H194" s="50" t="s">
        <v>234</v>
      </c>
      <c r="I194" s="51" t="s">
        <v>504</v>
      </c>
      <c r="J194" s="47" t="s">
        <v>505</v>
      </c>
      <c r="K194" s="52">
        <v>1005</v>
      </c>
      <c r="L194" s="53">
        <v>980</v>
      </c>
      <c r="M194" s="54">
        <f t="shared" si="8"/>
        <v>31360</v>
      </c>
      <c r="N194" s="41"/>
      <c r="O194" s="42">
        <f t="shared" si="11"/>
        <v>31360</v>
      </c>
      <c r="P194" s="55">
        <v>722</v>
      </c>
      <c r="Q194" s="56">
        <v>1007</v>
      </c>
      <c r="R194" s="57">
        <f t="shared" si="9"/>
        <v>31706</v>
      </c>
      <c r="S194" s="57">
        <f t="shared" si="10"/>
        <v>346</v>
      </c>
    </row>
    <row r="195" spans="1:19" ht="36" x14ac:dyDescent="0.25">
      <c r="A195" s="46" t="s">
        <v>30</v>
      </c>
      <c r="B195" s="46" t="s">
        <v>165</v>
      </c>
      <c r="C195" s="46" t="s">
        <v>194</v>
      </c>
      <c r="D195" s="46">
        <v>305022</v>
      </c>
      <c r="E195" s="47" t="s">
        <v>195</v>
      </c>
      <c r="F195" s="48">
        <v>36063924</v>
      </c>
      <c r="G195" s="49">
        <v>100001259</v>
      </c>
      <c r="H195" s="50" t="s">
        <v>262</v>
      </c>
      <c r="I195" s="51" t="s">
        <v>506</v>
      </c>
      <c r="J195" s="47" t="s">
        <v>47</v>
      </c>
      <c r="K195" s="52">
        <v>208</v>
      </c>
      <c r="L195" s="53">
        <v>179</v>
      </c>
      <c r="M195" s="54">
        <f t="shared" si="8"/>
        <v>5728</v>
      </c>
      <c r="N195" s="41"/>
      <c r="O195" s="42">
        <f t="shared" si="11"/>
        <v>5728</v>
      </c>
      <c r="P195" s="55">
        <v>205</v>
      </c>
      <c r="Q195" s="56">
        <v>130</v>
      </c>
      <c r="R195" s="57">
        <f t="shared" si="9"/>
        <v>5101</v>
      </c>
      <c r="S195" s="57">
        <f t="shared" si="10"/>
        <v>-627</v>
      </c>
    </row>
    <row r="196" spans="1:19" ht="36" x14ac:dyDescent="0.25">
      <c r="A196" s="46" t="s">
        <v>30</v>
      </c>
      <c r="B196" s="46" t="s">
        <v>165</v>
      </c>
      <c r="C196" s="46" t="s">
        <v>507</v>
      </c>
      <c r="D196" s="46">
        <v>310115</v>
      </c>
      <c r="E196" s="47" t="s">
        <v>508</v>
      </c>
      <c r="F196" s="48">
        <v>36063932</v>
      </c>
      <c r="G196" s="49">
        <v>100001138</v>
      </c>
      <c r="H196" s="50" t="s">
        <v>262</v>
      </c>
      <c r="I196" s="51" t="s">
        <v>509</v>
      </c>
      <c r="J196" s="47" t="s">
        <v>113</v>
      </c>
      <c r="K196" s="52">
        <v>343</v>
      </c>
      <c r="L196" s="53">
        <v>293</v>
      </c>
      <c r="M196" s="54">
        <f t="shared" si="8"/>
        <v>9376</v>
      </c>
      <c r="N196" s="41"/>
      <c r="O196" s="42">
        <f t="shared" si="11"/>
        <v>9376</v>
      </c>
      <c r="P196" s="55">
        <v>349</v>
      </c>
      <c r="Q196" s="56">
        <v>274</v>
      </c>
      <c r="R196" s="57">
        <f t="shared" si="9"/>
        <v>9133</v>
      </c>
      <c r="S196" s="57">
        <f t="shared" si="10"/>
        <v>-243</v>
      </c>
    </row>
    <row r="197" spans="1:19" ht="36" x14ac:dyDescent="0.25">
      <c r="A197" s="46" t="s">
        <v>30</v>
      </c>
      <c r="B197" s="46" t="s">
        <v>165</v>
      </c>
      <c r="C197" s="46" t="s">
        <v>510</v>
      </c>
      <c r="D197" s="46">
        <v>305235</v>
      </c>
      <c r="E197" s="47" t="s">
        <v>511</v>
      </c>
      <c r="F197" s="48">
        <v>36063959</v>
      </c>
      <c r="G197" s="49">
        <v>100001159</v>
      </c>
      <c r="H197" s="50" t="s">
        <v>512</v>
      </c>
      <c r="I197" s="47" t="s">
        <v>513</v>
      </c>
      <c r="J197" s="47" t="s">
        <v>514</v>
      </c>
      <c r="K197" s="52">
        <v>384</v>
      </c>
      <c r="L197" s="53">
        <v>378</v>
      </c>
      <c r="M197" s="54">
        <f t="shared" ref="M197:M260" si="12">ROUND((L197*10*3.2),0)</f>
        <v>12096</v>
      </c>
      <c r="N197" s="41"/>
      <c r="O197" s="42">
        <f t="shared" si="11"/>
        <v>12096</v>
      </c>
      <c r="P197" s="55">
        <v>401</v>
      </c>
      <c r="Q197" s="56">
        <v>392</v>
      </c>
      <c r="R197" s="57">
        <f t="shared" ref="R197:R260" si="13">ROUND((L197*6*3.2)+(Q197*4*3.2),0)</f>
        <v>12275</v>
      </c>
      <c r="S197" s="57">
        <f t="shared" ref="S197:S260" si="14">R197-O197</f>
        <v>179</v>
      </c>
    </row>
    <row r="198" spans="1:19" ht="24" x14ac:dyDescent="0.25">
      <c r="A198" s="46" t="s">
        <v>30</v>
      </c>
      <c r="B198" s="46" t="s">
        <v>165</v>
      </c>
      <c r="C198" s="46" t="s">
        <v>190</v>
      </c>
      <c r="D198" s="46">
        <v>603147</v>
      </c>
      <c r="E198" s="47" t="s">
        <v>191</v>
      </c>
      <c r="F198" s="48">
        <v>36064092</v>
      </c>
      <c r="G198" s="49">
        <v>100000083</v>
      </c>
      <c r="H198" s="50" t="s">
        <v>234</v>
      </c>
      <c r="I198" s="51" t="s">
        <v>515</v>
      </c>
      <c r="J198" s="47" t="s">
        <v>70</v>
      </c>
      <c r="K198" s="52">
        <v>582</v>
      </c>
      <c r="L198" s="53">
        <v>355</v>
      </c>
      <c r="M198" s="54">
        <f t="shared" si="12"/>
        <v>11360</v>
      </c>
      <c r="N198" s="41"/>
      <c r="O198" s="42">
        <f t="shared" ref="O198:O261" si="15">M198+N198</f>
        <v>11360</v>
      </c>
      <c r="P198" s="55">
        <v>595</v>
      </c>
      <c r="Q198" s="56">
        <v>387</v>
      </c>
      <c r="R198" s="57">
        <f t="shared" si="13"/>
        <v>11770</v>
      </c>
      <c r="S198" s="57">
        <f t="shared" si="14"/>
        <v>410</v>
      </c>
    </row>
    <row r="199" spans="1:19" x14ac:dyDescent="0.25">
      <c r="A199" s="46" t="s">
        <v>30</v>
      </c>
      <c r="B199" s="46" t="s">
        <v>165</v>
      </c>
      <c r="C199" s="46" t="s">
        <v>325</v>
      </c>
      <c r="D199" s="46">
        <v>304913</v>
      </c>
      <c r="E199" s="47" t="s">
        <v>326</v>
      </c>
      <c r="F199" s="48">
        <v>36064181</v>
      </c>
      <c r="G199" s="49">
        <v>100001067</v>
      </c>
      <c r="H199" s="50" t="s">
        <v>234</v>
      </c>
      <c r="I199" s="51" t="s">
        <v>516</v>
      </c>
      <c r="J199" s="47" t="s">
        <v>36</v>
      </c>
      <c r="K199" s="52">
        <v>493</v>
      </c>
      <c r="L199" s="53">
        <v>242</v>
      </c>
      <c r="M199" s="54">
        <f t="shared" si="12"/>
        <v>7744</v>
      </c>
      <c r="N199" s="41"/>
      <c r="O199" s="42">
        <f t="shared" si="15"/>
        <v>7744</v>
      </c>
      <c r="P199" s="55">
        <v>489</v>
      </c>
      <c r="Q199" s="56">
        <v>279</v>
      </c>
      <c r="R199" s="57">
        <f t="shared" si="13"/>
        <v>8218</v>
      </c>
      <c r="S199" s="57">
        <f t="shared" si="14"/>
        <v>474</v>
      </c>
    </row>
    <row r="200" spans="1:19" ht="48" x14ac:dyDescent="0.25">
      <c r="A200" s="46" t="s">
        <v>30</v>
      </c>
      <c r="B200" s="46" t="s">
        <v>31</v>
      </c>
      <c r="C200" s="46" t="s">
        <v>32</v>
      </c>
      <c r="D200" s="46">
        <v>36063606</v>
      </c>
      <c r="E200" s="47" t="s">
        <v>33</v>
      </c>
      <c r="F200" s="48">
        <v>36064386</v>
      </c>
      <c r="G200" s="49">
        <v>100001473</v>
      </c>
      <c r="H200" s="50" t="s">
        <v>517</v>
      </c>
      <c r="I200" s="51" t="s">
        <v>518</v>
      </c>
      <c r="J200" s="47" t="s">
        <v>39</v>
      </c>
      <c r="K200" s="52">
        <v>124</v>
      </c>
      <c r="L200" s="53">
        <v>101</v>
      </c>
      <c r="M200" s="54">
        <f t="shared" si="12"/>
        <v>3232</v>
      </c>
      <c r="N200" s="41"/>
      <c r="O200" s="42">
        <f t="shared" si="15"/>
        <v>3232</v>
      </c>
      <c r="P200" s="55">
        <v>203</v>
      </c>
      <c r="Q200" s="56">
        <v>160</v>
      </c>
      <c r="R200" s="57">
        <f t="shared" si="13"/>
        <v>3987</v>
      </c>
      <c r="S200" s="57">
        <f t="shared" si="14"/>
        <v>755</v>
      </c>
    </row>
    <row r="201" spans="1:19" ht="48" x14ac:dyDescent="0.25">
      <c r="A201" s="46" t="s">
        <v>30</v>
      </c>
      <c r="B201" s="46" t="s">
        <v>165</v>
      </c>
      <c r="C201" s="46" t="s">
        <v>304</v>
      </c>
      <c r="D201" s="46">
        <v>603481</v>
      </c>
      <c r="E201" s="47" t="s">
        <v>305</v>
      </c>
      <c r="F201" s="58">
        <v>36067211</v>
      </c>
      <c r="G201" s="59">
        <v>100000633</v>
      </c>
      <c r="H201" s="50" t="s">
        <v>196</v>
      </c>
      <c r="I201" s="51" t="s">
        <v>259</v>
      </c>
      <c r="J201" s="47" t="s">
        <v>61</v>
      </c>
      <c r="K201" s="52">
        <v>0</v>
      </c>
      <c r="L201" s="53">
        <v>228</v>
      </c>
      <c r="M201" s="54">
        <f t="shared" si="12"/>
        <v>7296</v>
      </c>
      <c r="N201" s="41"/>
      <c r="O201" s="42">
        <f t="shared" si="15"/>
        <v>7296</v>
      </c>
      <c r="P201" s="55">
        <v>0</v>
      </c>
      <c r="Q201" s="56">
        <v>236</v>
      </c>
      <c r="R201" s="57">
        <f t="shared" si="13"/>
        <v>7398</v>
      </c>
      <c r="S201" s="57">
        <f t="shared" si="14"/>
        <v>102</v>
      </c>
    </row>
    <row r="202" spans="1:19" ht="36" x14ac:dyDescent="0.25">
      <c r="A202" s="46" t="s">
        <v>30</v>
      </c>
      <c r="B202" s="46" t="s">
        <v>165</v>
      </c>
      <c r="C202" s="46" t="s">
        <v>304</v>
      </c>
      <c r="D202" s="46">
        <v>603481</v>
      </c>
      <c r="E202" s="47" t="s">
        <v>305</v>
      </c>
      <c r="F202" s="58">
        <v>36067253</v>
      </c>
      <c r="G202" s="59">
        <v>100000714</v>
      </c>
      <c r="H202" s="50" t="s">
        <v>519</v>
      </c>
      <c r="I202" s="51" t="s">
        <v>520</v>
      </c>
      <c r="J202" s="47" t="s">
        <v>155</v>
      </c>
      <c r="K202" s="52">
        <v>0</v>
      </c>
      <c r="L202" s="53">
        <v>588</v>
      </c>
      <c r="M202" s="54">
        <f t="shared" si="12"/>
        <v>18816</v>
      </c>
      <c r="N202" s="41"/>
      <c r="O202" s="42">
        <f t="shared" si="15"/>
        <v>18816</v>
      </c>
      <c r="P202" s="55">
        <v>0</v>
      </c>
      <c r="Q202" s="56">
        <v>581</v>
      </c>
      <c r="R202" s="57">
        <f t="shared" si="13"/>
        <v>18726</v>
      </c>
      <c r="S202" s="57">
        <f t="shared" si="14"/>
        <v>-90</v>
      </c>
    </row>
    <row r="203" spans="1:19" ht="36" x14ac:dyDescent="0.25">
      <c r="A203" s="46" t="s">
        <v>30</v>
      </c>
      <c r="B203" s="46" t="s">
        <v>165</v>
      </c>
      <c r="C203" s="46" t="s">
        <v>349</v>
      </c>
      <c r="D203" s="46">
        <v>603392</v>
      </c>
      <c r="E203" s="47" t="s">
        <v>350</v>
      </c>
      <c r="F203" s="48">
        <v>36067334</v>
      </c>
      <c r="G203" s="49">
        <v>100000621</v>
      </c>
      <c r="H203" s="50" t="s">
        <v>234</v>
      </c>
      <c r="I203" s="51" t="s">
        <v>521</v>
      </c>
      <c r="J203" s="47" t="s">
        <v>101</v>
      </c>
      <c r="K203" s="52">
        <v>508</v>
      </c>
      <c r="L203" s="53">
        <v>450</v>
      </c>
      <c r="M203" s="54">
        <f t="shared" si="12"/>
        <v>14400</v>
      </c>
      <c r="N203" s="41"/>
      <c r="O203" s="42">
        <f t="shared" si="15"/>
        <v>14400</v>
      </c>
      <c r="P203" s="55">
        <v>516</v>
      </c>
      <c r="Q203" s="56">
        <v>401</v>
      </c>
      <c r="R203" s="57">
        <f t="shared" si="13"/>
        <v>13773</v>
      </c>
      <c r="S203" s="57">
        <f t="shared" si="14"/>
        <v>-627</v>
      </c>
    </row>
    <row r="204" spans="1:19" ht="60" x14ac:dyDescent="0.25">
      <c r="A204" s="46" t="s">
        <v>30</v>
      </c>
      <c r="B204" s="46" t="s">
        <v>80</v>
      </c>
      <c r="C204" s="46" t="s">
        <v>522</v>
      </c>
      <c r="D204" s="46">
        <v>90000036</v>
      </c>
      <c r="E204" s="47" t="s">
        <v>523</v>
      </c>
      <c r="F204" s="48">
        <v>36068284</v>
      </c>
      <c r="G204" s="49">
        <v>100000967</v>
      </c>
      <c r="H204" s="50" t="s">
        <v>524</v>
      </c>
      <c r="I204" s="51" t="s">
        <v>525</v>
      </c>
      <c r="J204" s="47" t="s">
        <v>64</v>
      </c>
      <c r="K204" s="52">
        <v>319</v>
      </c>
      <c r="L204" s="53">
        <v>248</v>
      </c>
      <c r="M204" s="54">
        <f t="shared" si="12"/>
        <v>7936</v>
      </c>
      <c r="N204" s="41"/>
      <c r="O204" s="42">
        <f t="shared" si="15"/>
        <v>7936</v>
      </c>
      <c r="P204" s="55">
        <v>320</v>
      </c>
      <c r="Q204" s="56">
        <v>264</v>
      </c>
      <c r="R204" s="57">
        <f t="shared" si="13"/>
        <v>8141</v>
      </c>
      <c r="S204" s="57">
        <f t="shared" si="14"/>
        <v>205</v>
      </c>
    </row>
    <row r="205" spans="1:19" ht="36" x14ac:dyDescent="0.25">
      <c r="A205" s="46" t="s">
        <v>30</v>
      </c>
      <c r="B205" s="46" t="s">
        <v>80</v>
      </c>
      <c r="C205" s="46" t="s">
        <v>526</v>
      </c>
      <c r="D205" s="46">
        <v>36061042</v>
      </c>
      <c r="E205" s="47" t="s">
        <v>527</v>
      </c>
      <c r="F205" s="48">
        <v>36069833</v>
      </c>
      <c r="G205" s="49">
        <v>100000521</v>
      </c>
      <c r="H205" s="50" t="s">
        <v>528</v>
      </c>
      <c r="I205" s="51" t="s">
        <v>529</v>
      </c>
      <c r="J205" s="47" t="s">
        <v>132</v>
      </c>
      <c r="K205" s="52">
        <v>214</v>
      </c>
      <c r="L205" s="53">
        <v>167</v>
      </c>
      <c r="M205" s="54">
        <f t="shared" si="12"/>
        <v>5344</v>
      </c>
      <c r="N205" s="41"/>
      <c r="O205" s="42">
        <f t="shared" si="15"/>
        <v>5344</v>
      </c>
      <c r="P205" s="55">
        <v>216</v>
      </c>
      <c r="Q205" s="56">
        <v>146</v>
      </c>
      <c r="R205" s="57">
        <f t="shared" si="13"/>
        <v>5075</v>
      </c>
      <c r="S205" s="57">
        <f t="shared" si="14"/>
        <v>-269</v>
      </c>
    </row>
    <row r="206" spans="1:19" ht="36" x14ac:dyDescent="0.25">
      <c r="A206" s="60" t="s">
        <v>30</v>
      </c>
      <c r="B206" s="46" t="s">
        <v>80</v>
      </c>
      <c r="C206" s="60" t="s">
        <v>274</v>
      </c>
      <c r="D206" s="60">
        <v>50638050</v>
      </c>
      <c r="E206" s="47" t="s">
        <v>275</v>
      </c>
      <c r="F206" s="48">
        <v>36070793</v>
      </c>
      <c r="G206" s="49">
        <v>100000891</v>
      </c>
      <c r="H206" s="50" t="s">
        <v>530</v>
      </c>
      <c r="I206" s="51" t="s">
        <v>276</v>
      </c>
      <c r="J206" s="47" t="s">
        <v>64</v>
      </c>
      <c r="K206" s="52">
        <v>0</v>
      </c>
      <c r="L206" s="53">
        <v>0</v>
      </c>
      <c r="M206" s="54">
        <f t="shared" si="12"/>
        <v>0</v>
      </c>
      <c r="N206" s="41"/>
      <c r="O206" s="42">
        <f t="shared" si="15"/>
        <v>0</v>
      </c>
      <c r="P206" s="55">
        <v>0</v>
      </c>
      <c r="Q206" s="56">
        <v>0</v>
      </c>
      <c r="R206" s="57">
        <f t="shared" si="13"/>
        <v>0</v>
      </c>
      <c r="S206" s="57">
        <f t="shared" si="14"/>
        <v>0</v>
      </c>
    </row>
    <row r="207" spans="1:19" ht="36" x14ac:dyDescent="0.25">
      <c r="A207" s="46" t="s">
        <v>30</v>
      </c>
      <c r="B207" s="46" t="s">
        <v>165</v>
      </c>
      <c r="C207" s="46" t="s">
        <v>304</v>
      </c>
      <c r="D207" s="46">
        <v>603481</v>
      </c>
      <c r="E207" s="47" t="s">
        <v>305</v>
      </c>
      <c r="F207" s="58">
        <v>36070939</v>
      </c>
      <c r="G207" s="59">
        <v>100000606</v>
      </c>
      <c r="H207" s="50" t="s">
        <v>306</v>
      </c>
      <c r="I207" s="51" t="s">
        <v>531</v>
      </c>
      <c r="J207" s="47" t="s">
        <v>101</v>
      </c>
      <c r="K207" s="52">
        <v>0</v>
      </c>
      <c r="L207" s="53">
        <v>180</v>
      </c>
      <c r="M207" s="54">
        <f t="shared" si="12"/>
        <v>5760</v>
      </c>
      <c r="N207" s="41"/>
      <c r="O207" s="42">
        <f t="shared" si="15"/>
        <v>5760</v>
      </c>
      <c r="P207" s="55">
        <v>0</v>
      </c>
      <c r="Q207" s="56">
        <v>180</v>
      </c>
      <c r="R207" s="57">
        <f t="shared" si="13"/>
        <v>5760</v>
      </c>
      <c r="S207" s="57">
        <f t="shared" si="14"/>
        <v>0</v>
      </c>
    </row>
    <row r="208" spans="1:19" ht="36" x14ac:dyDescent="0.25">
      <c r="A208" s="46" t="s">
        <v>30</v>
      </c>
      <c r="B208" s="46" t="s">
        <v>165</v>
      </c>
      <c r="C208" s="46" t="s">
        <v>532</v>
      </c>
      <c r="D208" s="46">
        <v>604887</v>
      </c>
      <c r="E208" s="47" t="s">
        <v>533</v>
      </c>
      <c r="F208" s="48">
        <v>36070998</v>
      </c>
      <c r="G208" s="49">
        <v>100000798</v>
      </c>
      <c r="H208" s="50" t="s">
        <v>262</v>
      </c>
      <c r="I208" s="51" t="s">
        <v>534</v>
      </c>
      <c r="J208" s="47" t="s">
        <v>535</v>
      </c>
      <c r="K208" s="52">
        <v>753</v>
      </c>
      <c r="L208" s="53">
        <v>421</v>
      </c>
      <c r="M208" s="54">
        <f t="shared" si="12"/>
        <v>13472</v>
      </c>
      <c r="N208" s="41"/>
      <c r="O208" s="42">
        <f t="shared" si="15"/>
        <v>13472</v>
      </c>
      <c r="P208" s="55">
        <v>825</v>
      </c>
      <c r="Q208" s="56">
        <v>321</v>
      </c>
      <c r="R208" s="57">
        <f t="shared" si="13"/>
        <v>12192</v>
      </c>
      <c r="S208" s="57">
        <f t="shared" si="14"/>
        <v>-1280</v>
      </c>
    </row>
    <row r="209" spans="1:19" ht="24" x14ac:dyDescent="0.25">
      <c r="A209" s="46" t="s">
        <v>30</v>
      </c>
      <c r="B209" s="46" t="s">
        <v>165</v>
      </c>
      <c r="C209" s="46" t="s">
        <v>480</v>
      </c>
      <c r="D209" s="46">
        <v>603406</v>
      </c>
      <c r="E209" s="47" t="s">
        <v>481</v>
      </c>
      <c r="F209" s="48">
        <v>36071021</v>
      </c>
      <c r="G209" s="49">
        <v>100000691</v>
      </c>
      <c r="H209" s="50" t="s">
        <v>234</v>
      </c>
      <c r="I209" s="51" t="s">
        <v>536</v>
      </c>
      <c r="J209" s="47" t="s">
        <v>61</v>
      </c>
      <c r="K209" s="52">
        <v>626</v>
      </c>
      <c r="L209" s="53">
        <v>442</v>
      </c>
      <c r="M209" s="54">
        <f t="shared" si="12"/>
        <v>14144</v>
      </c>
      <c r="N209" s="41"/>
      <c r="O209" s="42">
        <f t="shared" si="15"/>
        <v>14144</v>
      </c>
      <c r="P209" s="55">
        <v>624</v>
      </c>
      <c r="Q209" s="56">
        <v>423</v>
      </c>
      <c r="R209" s="57">
        <f t="shared" si="13"/>
        <v>13901</v>
      </c>
      <c r="S209" s="57">
        <f t="shared" si="14"/>
        <v>-243</v>
      </c>
    </row>
    <row r="210" spans="1:19" ht="24" x14ac:dyDescent="0.25">
      <c r="A210" s="46" t="s">
        <v>30</v>
      </c>
      <c r="B210" s="46" t="s">
        <v>165</v>
      </c>
      <c r="C210" s="46" t="s">
        <v>480</v>
      </c>
      <c r="D210" s="46">
        <v>603406</v>
      </c>
      <c r="E210" s="47" t="s">
        <v>481</v>
      </c>
      <c r="F210" s="48">
        <v>36071048</v>
      </c>
      <c r="G210" s="49">
        <v>100000640</v>
      </c>
      <c r="H210" s="50" t="s">
        <v>234</v>
      </c>
      <c r="I210" s="51" t="s">
        <v>537</v>
      </c>
      <c r="J210" s="47" t="s">
        <v>61</v>
      </c>
      <c r="K210" s="52">
        <v>732</v>
      </c>
      <c r="L210" s="53">
        <v>544</v>
      </c>
      <c r="M210" s="54">
        <f t="shared" si="12"/>
        <v>17408</v>
      </c>
      <c r="N210" s="41"/>
      <c r="O210" s="42">
        <f t="shared" si="15"/>
        <v>17408</v>
      </c>
      <c r="P210" s="55">
        <v>748</v>
      </c>
      <c r="Q210" s="56">
        <v>548</v>
      </c>
      <c r="R210" s="57">
        <f t="shared" si="13"/>
        <v>17459</v>
      </c>
      <c r="S210" s="57">
        <f t="shared" si="14"/>
        <v>51</v>
      </c>
    </row>
    <row r="211" spans="1:19" x14ac:dyDescent="0.25">
      <c r="A211" s="46" t="s">
        <v>30</v>
      </c>
      <c r="B211" s="46" t="s">
        <v>165</v>
      </c>
      <c r="C211" s="46" t="s">
        <v>538</v>
      </c>
      <c r="D211" s="46">
        <v>304662</v>
      </c>
      <c r="E211" s="47" t="s">
        <v>539</v>
      </c>
      <c r="F211" s="48">
        <v>36071099</v>
      </c>
      <c r="G211" s="49">
        <v>100001318</v>
      </c>
      <c r="H211" s="50" t="s">
        <v>234</v>
      </c>
      <c r="I211" s="51" t="s">
        <v>540</v>
      </c>
      <c r="J211" s="47" t="s">
        <v>541</v>
      </c>
      <c r="K211" s="52">
        <v>1042</v>
      </c>
      <c r="L211" s="53">
        <v>751</v>
      </c>
      <c r="M211" s="54">
        <f t="shared" si="12"/>
        <v>24032</v>
      </c>
      <c r="N211" s="41"/>
      <c r="O211" s="42">
        <f t="shared" si="15"/>
        <v>24032</v>
      </c>
      <c r="P211" s="55">
        <v>1132</v>
      </c>
      <c r="Q211" s="56">
        <v>796</v>
      </c>
      <c r="R211" s="57">
        <f t="shared" si="13"/>
        <v>24608</v>
      </c>
      <c r="S211" s="57">
        <f t="shared" si="14"/>
        <v>576</v>
      </c>
    </row>
    <row r="212" spans="1:19" x14ac:dyDescent="0.25">
      <c r="A212" s="46" t="s">
        <v>30</v>
      </c>
      <c r="B212" s="46" t="s">
        <v>165</v>
      </c>
      <c r="C212" s="46" t="s">
        <v>542</v>
      </c>
      <c r="D212" s="46">
        <v>305146</v>
      </c>
      <c r="E212" s="47" t="s">
        <v>543</v>
      </c>
      <c r="F212" s="48">
        <v>36071102</v>
      </c>
      <c r="G212" s="49">
        <v>100001520</v>
      </c>
      <c r="H212" s="50" t="s">
        <v>234</v>
      </c>
      <c r="I212" s="51" t="s">
        <v>544</v>
      </c>
      <c r="J212" s="47" t="s">
        <v>545</v>
      </c>
      <c r="K212" s="52">
        <v>312</v>
      </c>
      <c r="L212" s="53">
        <v>270</v>
      </c>
      <c r="M212" s="54">
        <f t="shared" si="12"/>
        <v>8640</v>
      </c>
      <c r="N212" s="41"/>
      <c r="O212" s="42">
        <f t="shared" si="15"/>
        <v>8640</v>
      </c>
      <c r="P212" s="55">
        <v>339</v>
      </c>
      <c r="Q212" s="56">
        <v>229</v>
      </c>
      <c r="R212" s="57">
        <f t="shared" si="13"/>
        <v>8115</v>
      </c>
      <c r="S212" s="57">
        <f t="shared" si="14"/>
        <v>-525</v>
      </c>
    </row>
    <row r="213" spans="1:19" ht="48" x14ac:dyDescent="0.25">
      <c r="A213" s="46" t="s">
        <v>30</v>
      </c>
      <c r="B213" s="46" t="s">
        <v>165</v>
      </c>
      <c r="C213" s="46" t="s">
        <v>546</v>
      </c>
      <c r="D213" s="46">
        <v>304786</v>
      </c>
      <c r="E213" s="47" t="s">
        <v>547</v>
      </c>
      <c r="F213" s="48">
        <v>36071145</v>
      </c>
      <c r="G213" s="49">
        <v>100001403</v>
      </c>
      <c r="H213" s="50" t="s">
        <v>408</v>
      </c>
      <c r="I213" s="51" t="s">
        <v>548</v>
      </c>
      <c r="J213" s="47" t="s">
        <v>549</v>
      </c>
      <c r="K213" s="52">
        <v>1022</v>
      </c>
      <c r="L213" s="53">
        <v>677</v>
      </c>
      <c r="M213" s="54">
        <f t="shared" si="12"/>
        <v>21664</v>
      </c>
      <c r="N213" s="41"/>
      <c r="O213" s="42">
        <f t="shared" si="15"/>
        <v>21664</v>
      </c>
      <c r="P213" s="55">
        <v>1006</v>
      </c>
      <c r="Q213" s="56">
        <v>734</v>
      </c>
      <c r="R213" s="57">
        <f t="shared" si="13"/>
        <v>22394</v>
      </c>
      <c r="S213" s="57">
        <f t="shared" si="14"/>
        <v>730</v>
      </c>
    </row>
    <row r="214" spans="1:19" x14ac:dyDescent="0.25">
      <c r="A214" s="46" t="s">
        <v>30</v>
      </c>
      <c r="B214" s="46" t="s">
        <v>165</v>
      </c>
      <c r="C214" s="46" t="s">
        <v>399</v>
      </c>
      <c r="D214" s="46">
        <v>305065</v>
      </c>
      <c r="E214" s="47" t="s">
        <v>400</v>
      </c>
      <c r="F214" s="48">
        <v>36071161</v>
      </c>
      <c r="G214" s="49">
        <v>100001484</v>
      </c>
      <c r="H214" s="50" t="s">
        <v>234</v>
      </c>
      <c r="I214" s="51" t="s">
        <v>550</v>
      </c>
      <c r="J214" s="47" t="s">
        <v>39</v>
      </c>
      <c r="K214" s="52">
        <v>924</v>
      </c>
      <c r="L214" s="53">
        <v>743</v>
      </c>
      <c r="M214" s="54">
        <f t="shared" si="12"/>
        <v>23776</v>
      </c>
      <c r="N214" s="41"/>
      <c r="O214" s="42">
        <f t="shared" si="15"/>
        <v>23776</v>
      </c>
      <c r="P214" s="55">
        <v>956</v>
      </c>
      <c r="Q214" s="56">
        <v>784</v>
      </c>
      <c r="R214" s="57">
        <f t="shared" si="13"/>
        <v>24301</v>
      </c>
      <c r="S214" s="57">
        <f t="shared" si="14"/>
        <v>525</v>
      </c>
    </row>
    <row r="215" spans="1:19" ht="120" x14ac:dyDescent="0.25">
      <c r="A215" s="46" t="s">
        <v>30</v>
      </c>
      <c r="B215" s="46" t="s">
        <v>165</v>
      </c>
      <c r="C215" s="46" t="s">
        <v>399</v>
      </c>
      <c r="D215" s="46">
        <v>305065</v>
      </c>
      <c r="E215" s="47" t="s">
        <v>400</v>
      </c>
      <c r="F215" s="48">
        <v>36071170</v>
      </c>
      <c r="G215" s="49">
        <v>100001490</v>
      </c>
      <c r="H215" s="50" t="s">
        <v>551</v>
      </c>
      <c r="I215" s="51" t="s">
        <v>552</v>
      </c>
      <c r="J215" s="47" t="s">
        <v>39</v>
      </c>
      <c r="K215" s="52">
        <v>259</v>
      </c>
      <c r="L215" s="53">
        <v>244</v>
      </c>
      <c r="M215" s="54">
        <f t="shared" si="12"/>
        <v>7808</v>
      </c>
      <c r="N215" s="41"/>
      <c r="O215" s="42">
        <f t="shared" si="15"/>
        <v>7808</v>
      </c>
      <c r="P215" s="55">
        <v>265</v>
      </c>
      <c r="Q215" s="56">
        <v>251</v>
      </c>
      <c r="R215" s="57">
        <f t="shared" si="13"/>
        <v>7898</v>
      </c>
      <c r="S215" s="57">
        <f t="shared" si="14"/>
        <v>90</v>
      </c>
    </row>
    <row r="216" spans="1:19" ht="24" x14ac:dyDescent="0.25">
      <c r="A216" s="46" t="s">
        <v>30</v>
      </c>
      <c r="B216" s="46" t="s">
        <v>165</v>
      </c>
      <c r="C216" s="46" t="s">
        <v>553</v>
      </c>
      <c r="D216" s="46">
        <v>304981</v>
      </c>
      <c r="E216" s="47" t="s">
        <v>554</v>
      </c>
      <c r="F216" s="48">
        <v>36071196</v>
      </c>
      <c r="G216" s="49">
        <v>100001443</v>
      </c>
      <c r="H216" s="50" t="s">
        <v>234</v>
      </c>
      <c r="I216" s="51" t="s">
        <v>555</v>
      </c>
      <c r="J216" s="47" t="s">
        <v>556</v>
      </c>
      <c r="K216" s="52">
        <v>406</v>
      </c>
      <c r="L216" s="53">
        <v>354</v>
      </c>
      <c r="M216" s="54">
        <f t="shared" si="12"/>
        <v>11328</v>
      </c>
      <c r="N216" s="41"/>
      <c r="O216" s="42">
        <f t="shared" si="15"/>
        <v>11328</v>
      </c>
      <c r="P216" s="55">
        <v>447</v>
      </c>
      <c r="Q216" s="56">
        <v>401</v>
      </c>
      <c r="R216" s="57">
        <f t="shared" si="13"/>
        <v>11930</v>
      </c>
      <c r="S216" s="57">
        <f t="shared" si="14"/>
        <v>602</v>
      </c>
    </row>
    <row r="217" spans="1:19" ht="24" x14ac:dyDescent="0.25">
      <c r="A217" s="46" t="s">
        <v>30</v>
      </c>
      <c r="B217" s="46" t="s">
        <v>165</v>
      </c>
      <c r="C217" s="46" t="s">
        <v>399</v>
      </c>
      <c r="D217" s="46">
        <v>305065</v>
      </c>
      <c r="E217" s="47" t="s">
        <v>400</v>
      </c>
      <c r="F217" s="48">
        <v>36071200</v>
      </c>
      <c r="G217" s="49">
        <v>100001499</v>
      </c>
      <c r="H217" s="50" t="s">
        <v>557</v>
      </c>
      <c r="I217" s="51" t="s">
        <v>558</v>
      </c>
      <c r="J217" s="47" t="s">
        <v>39</v>
      </c>
      <c r="K217" s="52">
        <v>1108</v>
      </c>
      <c r="L217" s="53">
        <v>220</v>
      </c>
      <c r="M217" s="54">
        <f t="shared" si="12"/>
        <v>7040</v>
      </c>
      <c r="N217" s="41"/>
      <c r="O217" s="42">
        <f t="shared" si="15"/>
        <v>7040</v>
      </c>
      <c r="P217" s="55">
        <v>1096</v>
      </c>
      <c r="Q217" s="56">
        <v>272</v>
      </c>
      <c r="R217" s="57">
        <f t="shared" si="13"/>
        <v>7706</v>
      </c>
      <c r="S217" s="57">
        <f t="shared" si="14"/>
        <v>666</v>
      </c>
    </row>
    <row r="218" spans="1:19" ht="60" x14ac:dyDescent="0.25">
      <c r="A218" s="46" t="s">
        <v>30</v>
      </c>
      <c r="B218" s="46" t="s">
        <v>165</v>
      </c>
      <c r="C218" s="46" t="s">
        <v>494</v>
      </c>
      <c r="D218" s="46">
        <v>305120</v>
      </c>
      <c r="E218" s="47" t="s">
        <v>495</v>
      </c>
      <c r="F218" s="48">
        <v>36071226</v>
      </c>
      <c r="G218" s="49">
        <v>100001512</v>
      </c>
      <c r="H218" s="50" t="s">
        <v>559</v>
      </c>
      <c r="I218" s="51" t="s">
        <v>496</v>
      </c>
      <c r="J218" s="47" t="s">
        <v>497</v>
      </c>
      <c r="K218" s="52">
        <v>149</v>
      </c>
      <c r="L218" s="53">
        <v>92</v>
      </c>
      <c r="M218" s="54">
        <f t="shared" si="12"/>
        <v>2944</v>
      </c>
      <c r="N218" s="41"/>
      <c r="O218" s="42">
        <f t="shared" si="15"/>
        <v>2944</v>
      </c>
      <c r="P218" s="55">
        <v>156</v>
      </c>
      <c r="Q218" s="56">
        <v>43</v>
      </c>
      <c r="R218" s="57">
        <f t="shared" si="13"/>
        <v>2317</v>
      </c>
      <c r="S218" s="57">
        <f t="shared" si="14"/>
        <v>-627</v>
      </c>
    </row>
    <row r="219" spans="1:19" ht="24" x14ac:dyDescent="0.25">
      <c r="A219" s="46" t="s">
        <v>30</v>
      </c>
      <c r="B219" s="46" t="s">
        <v>165</v>
      </c>
      <c r="C219" s="46" t="s">
        <v>190</v>
      </c>
      <c r="D219" s="46">
        <v>603147</v>
      </c>
      <c r="E219" s="47" t="s">
        <v>191</v>
      </c>
      <c r="F219" s="48">
        <v>36071277</v>
      </c>
      <c r="G219" s="49">
        <v>100000155</v>
      </c>
      <c r="H219" s="50" t="s">
        <v>234</v>
      </c>
      <c r="I219" s="51" t="s">
        <v>560</v>
      </c>
      <c r="J219" s="47" t="s">
        <v>70</v>
      </c>
      <c r="K219" s="52">
        <v>716</v>
      </c>
      <c r="L219" s="53">
        <v>450</v>
      </c>
      <c r="M219" s="54">
        <f t="shared" si="12"/>
        <v>14400</v>
      </c>
      <c r="N219" s="41"/>
      <c r="O219" s="42">
        <f t="shared" si="15"/>
        <v>14400</v>
      </c>
      <c r="P219" s="55">
        <v>738</v>
      </c>
      <c r="Q219" s="56">
        <v>201</v>
      </c>
      <c r="R219" s="57">
        <f t="shared" si="13"/>
        <v>11213</v>
      </c>
      <c r="S219" s="57">
        <f t="shared" si="14"/>
        <v>-3187</v>
      </c>
    </row>
    <row r="220" spans="1:19" ht="36" x14ac:dyDescent="0.25">
      <c r="A220" s="46" t="s">
        <v>30</v>
      </c>
      <c r="B220" s="46" t="s">
        <v>165</v>
      </c>
      <c r="C220" s="46" t="s">
        <v>561</v>
      </c>
      <c r="D220" s="46">
        <v>305197</v>
      </c>
      <c r="E220" s="47" t="s">
        <v>562</v>
      </c>
      <c r="F220" s="48">
        <v>36071293</v>
      </c>
      <c r="G220" s="49">
        <v>100001145</v>
      </c>
      <c r="H220" s="50" t="s">
        <v>262</v>
      </c>
      <c r="I220" s="51" t="s">
        <v>563</v>
      </c>
      <c r="J220" s="47" t="s">
        <v>564</v>
      </c>
      <c r="K220" s="52">
        <v>167</v>
      </c>
      <c r="L220" s="53">
        <v>106</v>
      </c>
      <c r="M220" s="54">
        <f t="shared" si="12"/>
        <v>3392</v>
      </c>
      <c r="N220" s="41"/>
      <c r="O220" s="42">
        <f t="shared" si="15"/>
        <v>3392</v>
      </c>
      <c r="P220" s="55">
        <v>197</v>
      </c>
      <c r="Q220" s="56">
        <v>139</v>
      </c>
      <c r="R220" s="57">
        <f t="shared" si="13"/>
        <v>3814</v>
      </c>
      <c r="S220" s="57">
        <f t="shared" si="14"/>
        <v>422</v>
      </c>
    </row>
    <row r="221" spans="1:19" ht="48" x14ac:dyDescent="0.25">
      <c r="A221" s="46" t="s">
        <v>30</v>
      </c>
      <c r="B221" s="46" t="s">
        <v>165</v>
      </c>
      <c r="C221" s="46" t="s">
        <v>304</v>
      </c>
      <c r="D221" s="46">
        <v>603481</v>
      </c>
      <c r="E221" s="47" t="s">
        <v>305</v>
      </c>
      <c r="F221" s="58">
        <v>36071331</v>
      </c>
      <c r="G221" s="59">
        <v>100000840</v>
      </c>
      <c r="H221" s="50" t="s">
        <v>565</v>
      </c>
      <c r="I221" s="51" t="s">
        <v>566</v>
      </c>
      <c r="J221" s="47" t="s">
        <v>64</v>
      </c>
      <c r="K221" s="52">
        <v>0</v>
      </c>
      <c r="L221" s="53">
        <v>66</v>
      </c>
      <c r="M221" s="54">
        <f t="shared" si="12"/>
        <v>2112</v>
      </c>
      <c r="N221" s="41"/>
      <c r="O221" s="42">
        <f t="shared" si="15"/>
        <v>2112</v>
      </c>
      <c r="P221" s="55">
        <v>0</v>
      </c>
      <c r="Q221" s="56">
        <v>90</v>
      </c>
      <c r="R221" s="57">
        <f t="shared" si="13"/>
        <v>2419</v>
      </c>
      <c r="S221" s="57">
        <f t="shared" si="14"/>
        <v>307</v>
      </c>
    </row>
    <row r="222" spans="1:19" ht="24" x14ac:dyDescent="0.25">
      <c r="A222" s="46" t="s">
        <v>30</v>
      </c>
      <c r="B222" s="46" t="s">
        <v>48</v>
      </c>
      <c r="C222" s="46" t="s">
        <v>49</v>
      </c>
      <c r="D222" s="46">
        <v>54130395</v>
      </c>
      <c r="E222" s="47" t="s">
        <v>50</v>
      </c>
      <c r="F222" s="58">
        <v>36075213</v>
      </c>
      <c r="G222" s="59">
        <v>100017375</v>
      </c>
      <c r="H222" s="50" t="s">
        <v>188</v>
      </c>
      <c r="I222" s="51" t="s">
        <v>567</v>
      </c>
      <c r="J222" s="47" t="s">
        <v>67</v>
      </c>
      <c r="K222" s="52">
        <v>1194</v>
      </c>
      <c r="L222" s="53">
        <v>1020</v>
      </c>
      <c r="M222" s="54">
        <f t="shared" si="12"/>
        <v>32640</v>
      </c>
      <c r="N222" s="41"/>
      <c r="O222" s="42">
        <f t="shared" si="15"/>
        <v>32640</v>
      </c>
      <c r="P222" s="55">
        <v>1183</v>
      </c>
      <c r="Q222" s="56">
        <v>970</v>
      </c>
      <c r="R222" s="57">
        <f t="shared" si="13"/>
        <v>32000</v>
      </c>
      <c r="S222" s="57">
        <f t="shared" si="14"/>
        <v>-640</v>
      </c>
    </row>
    <row r="223" spans="1:19" ht="48" x14ac:dyDescent="0.25">
      <c r="A223" s="46" t="s">
        <v>30</v>
      </c>
      <c r="B223" s="46" t="s">
        <v>80</v>
      </c>
      <c r="C223" s="46" t="s">
        <v>568</v>
      </c>
      <c r="D223" s="46">
        <v>90000341</v>
      </c>
      <c r="E223" s="47" t="s">
        <v>569</v>
      </c>
      <c r="F223" s="48">
        <v>36075604</v>
      </c>
      <c r="G223" s="49">
        <v>100001458</v>
      </c>
      <c r="H223" s="50" t="s">
        <v>570</v>
      </c>
      <c r="I223" s="51" t="s">
        <v>571</v>
      </c>
      <c r="J223" s="47" t="s">
        <v>39</v>
      </c>
      <c r="K223" s="52">
        <v>28</v>
      </c>
      <c r="L223" s="53">
        <v>30</v>
      </c>
      <c r="M223" s="54">
        <f t="shared" si="12"/>
        <v>960</v>
      </c>
      <c r="N223" s="41"/>
      <c r="O223" s="42">
        <f t="shared" si="15"/>
        <v>960</v>
      </c>
      <c r="P223" s="55">
        <v>29</v>
      </c>
      <c r="Q223" s="56">
        <v>33</v>
      </c>
      <c r="R223" s="57">
        <f t="shared" si="13"/>
        <v>998</v>
      </c>
      <c r="S223" s="57">
        <f t="shared" si="14"/>
        <v>38</v>
      </c>
    </row>
    <row r="224" spans="1:19" ht="48" x14ac:dyDescent="0.25">
      <c r="A224" s="46" t="s">
        <v>30</v>
      </c>
      <c r="B224" s="46" t="s">
        <v>80</v>
      </c>
      <c r="C224" s="46" t="s">
        <v>85</v>
      </c>
      <c r="D224" s="46">
        <v>35697547</v>
      </c>
      <c r="E224" s="47" t="s">
        <v>86</v>
      </c>
      <c r="F224" s="48">
        <v>36082040</v>
      </c>
      <c r="G224" s="49">
        <v>100001842</v>
      </c>
      <c r="H224" s="50" t="s">
        <v>572</v>
      </c>
      <c r="I224" s="51" t="s">
        <v>88</v>
      </c>
      <c r="J224" s="47" t="s">
        <v>89</v>
      </c>
      <c r="K224" s="52">
        <v>57</v>
      </c>
      <c r="L224" s="53">
        <v>52</v>
      </c>
      <c r="M224" s="54">
        <f t="shared" si="12"/>
        <v>1664</v>
      </c>
      <c r="N224" s="41"/>
      <c r="O224" s="42">
        <f t="shared" si="15"/>
        <v>1664</v>
      </c>
      <c r="P224" s="55">
        <v>55</v>
      </c>
      <c r="Q224" s="56">
        <v>50</v>
      </c>
      <c r="R224" s="57">
        <f t="shared" si="13"/>
        <v>1638</v>
      </c>
      <c r="S224" s="57">
        <f t="shared" si="14"/>
        <v>-26</v>
      </c>
    </row>
    <row r="225" spans="1:19" ht="84" x14ac:dyDescent="0.25">
      <c r="A225" s="46" t="s">
        <v>30</v>
      </c>
      <c r="B225" s="46" t="s">
        <v>80</v>
      </c>
      <c r="C225" s="46" t="s">
        <v>573</v>
      </c>
      <c r="D225" s="46">
        <v>90000340</v>
      </c>
      <c r="E225" s="47" t="s">
        <v>574</v>
      </c>
      <c r="F225" s="48">
        <v>37925539</v>
      </c>
      <c r="G225" s="49">
        <v>100000063</v>
      </c>
      <c r="H225" s="50" t="s">
        <v>575</v>
      </c>
      <c r="I225" s="51" t="s">
        <v>576</v>
      </c>
      <c r="J225" s="47" t="s">
        <v>70</v>
      </c>
      <c r="K225" s="52">
        <v>8</v>
      </c>
      <c r="L225" s="53">
        <v>8</v>
      </c>
      <c r="M225" s="54">
        <f t="shared" si="12"/>
        <v>256</v>
      </c>
      <c r="N225" s="41"/>
      <c r="O225" s="42">
        <f t="shared" si="15"/>
        <v>256</v>
      </c>
      <c r="P225" s="55">
        <v>10</v>
      </c>
      <c r="Q225" s="56">
        <v>10</v>
      </c>
      <c r="R225" s="57">
        <f t="shared" si="13"/>
        <v>282</v>
      </c>
      <c r="S225" s="57">
        <f t="shared" si="14"/>
        <v>26</v>
      </c>
    </row>
    <row r="226" spans="1:19" ht="48" x14ac:dyDescent="0.25">
      <c r="A226" s="46" t="s">
        <v>30</v>
      </c>
      <c r="B226" s="46" t="s">
        <v>54</v>
      </c>
      <c r="C226" s="46" t="s">
        <v>75</v>
      </c>
      <c r="D226" s="46">
        <v>586421</v>
      </c>
      <c r="E226" s="47" t="s">
        <v>76</v>
      </c>
      <c r="F226" s="58">
        <v>42029210</v>
      </c>
      <c r="G226" s="59">
        <v>100011490</v>
      </c>
      <c r="H226" s="50" t="s">
        <v>577</v>
      </c>
      <c r="I226" s="51" t="s">
        <v>578</v>
      </c>
      <c r="J226" s="47" t="s">
        <v>96</v>
      </c>
      <c r="K226" s="52">
        <v>130</v>
      </c>
      <c r="L226" s="53">
        <v>121</v>
      </c>
      <c r="M226" s="54">
        <f t="shared" si="12"/>
        <v>3872</v>
      </c>
      <c r="N226" s="41"/>
      <c r="O226" s="42">
        <f t="shared" si="15"/>
        <v>3872</v>
      </c>
      <c r="P226" s="55">
        <v>148</v>
      </c>
      <c r="Q226" s="56">
        <v>134</v>
      </c>
      <c r="R226" s="57">
        <f t="shared" si="13"/>
        <v>4038</v>
      </c>
      <c r="S226" s="57">
        <f t="shared" si="14"/>
        <v>166</v>
      </c>
    </row>
    <row r="227" spans="1:19" ht="36" x14ac:dyDescent="0.25">
      <c r="A227" s="46" t="s">
        <v>30</v>
      </c>
      <c r="B227" s="46" t="s">
        <v>165</v>
      </c>
      <c r="C227" s="46" t="s">
        <v>579</v>
      </c>
      <c r="D227" s="46">
        <v>310158</v>
      </c>
      <c r="E227" s="47" t="s">
        <v>580</v>
      </c>
      <c r="F227" s="48">
        <v>42126606</v>
      </c>
      <c r="G227" s="49">
        <v>100001156</v>
      </c>
      <c r="H227" s="50" t="s">
        <v>262</v>
      </c>
      <c r="I227" s="51" t="s">
        <v>581</v>
      </c>
      <c r="J227" s="47" t="s">
        <v>582</v>
      </c>
      <c r="K227" s="52">
        <v>294</v>
      </c>
      <c r="L227" s="53">
        <v>276</v>
      </c>
      <c r="M227" s="54">
        <f t="shared" si="12"/>
        <v>8832</v>
      </c>
      <c r="N227" s="41"/>
      <c r="O227" s="42">
        <f t="shared" si="15"/>
        <v>8832</v>
      </c>
      <c r="P227" s="55">
        <v>305</v>
      </c>
      <c r="Q227" s="56">
        <v>292</v>
      </c>
      <c r="R227" s="57">
        <f t="shared" si="13"/>
        <v>9037</v>
      </c>
      <c r="S227" s="57">
        <f t="shared" si="14"/>
        <v>205</v>
      </c>
    </row>
    <row r="228" spans="1:19" ht="48" x14ac:dyDescent="0.25">
      <c r="A228" s="46" t="s">
        <v>30</v>
      </c>
      <c r="B228" s="46" t="s">
        <v>31</v>
      </c>
      <c r="C228" s="46" t="s">
        <v>32</v>
      </c>
      <c r="D228" s="46">
        <v>36063606</v>
      </c>
      <c r="E228" s="47" t="s">
        <v>33</v>
      </c>
      <c r="F228" s="48">
        <v>42128790</v>
      </c>
      <c r="G228" s="49">
        <v>100000257</v>
      </c>
      <c r="H228" s="50" t="s">
        <v>583</v>
      </c>
      <c r="I228" s="51" t="s">
        <v>371</v>
      </c>
      <c r="J228" s="47" t="s">
        <v>67</v>
      </c>
      <c r="K228" s="52">
        <v>501</v>
      </c>
      <c r="L228" s="53">
        <v>94</v>
      </c>
      <c r="M228" s="54">
        <f t="shared" si="12"/>
        <v>3008</v>
      </c>
      <c r="N228" s="41"/>
      <c r="O228" s="42">
        <f t="shared" si="15"/>
        <v>3008</v>
      </c>
      <c r="P228" s="55">
        <v>545</v>
      </c>
      <c r="Q228" s="56">
        <v>64</v>
      </c>
      <c r="R228" s="57">
        <f t="shared" si="13"/>
        <v>2624</v>
      </c>
      <c r="S228" s="57">
        <f t="shared" si="14"/>
        <v>-384</v>
      </c>
    </row>
    <row r="229" spans="1:19" ht="24" x14ac:dyDescent="0.25">
      <c r="A229" s="46" t="s">
        <v>30</v>
      </c>
      <c r="B229" s="46" t="s">
        <v>31</v>
      </c>
      <c r="C229" s="46" t="s">
        <v>32</v>
      </c>
      <c r="D229" s="46">
        <v>36063606</v>
      </c>
      <c r="E229" s="47" t="s">
        <v>33</v>
      </c>
      <c r="F229" s="48">
        <v>42128919</v>
      </c>
      <c r="G229" s="49">
        <v>100017393</v>
      </c>
      <c r="H229" s="50" t="s">
        <v>188</v>
      </c>
      <c r="I229" s="51" t="s">
        <v>584</v>
      </c>
      <c r="J229" s="47" t="s">
        <v>549</v>
      </c>
      <c r="K229" s="52">
        <v>921</v>
      </c>
      <c r="L229" s="53">
        <v>858</v>
      </c>
      <c r="M229" s="54">
        <f t="shared" si="12"/>
        <v>27456</v>
      </c>
      <c r="N229" s="41"/>
      <c r="O229" s="42">
        <f t="shared" si="15"/>
        <v>27456</v>
      </c>
      <c r="P229" s="55">
        <v>956</v>
      </c>
      <c r="Q229" s="56">
        <v>920</v>
      </c>
      <c r="R229" s="57">
        <f t="shared" si="13"/>
        <v>28250</v>
      </c>
      <c r="S229" s="57">
        <f t="shared" si="14"/>
        <v>794</v>
      </c>
    </row>
    <row r="230" spans="1:19" ht="72" x14ac:dyDescent="0.25">
      <c r="A230" s="46" t="s">
        <v>30</v>
      </c>
      <c r="B230" s="46" t="s">
        <v>80</v>
      </c>
      <c r="C230" s="46" t="s">
        <v>585</v>
      </c>
      <c r="D230" s="46">
        <v>37924745</v>
      </c>
      <c r="E230" s="47" t="s">
        <v>586</v>
      </c>
      <c r="F230" s="48">
        <v>42134048</v>
      </c>
      <c r="G230" s="49">
        <v>100000736</v>
      </c>
      <c r="H230" s="50" t="s">
        <v>587</v>
      </c>
      <c r="I230" s="51" t="s">
        <v>588</v>
      </c>
      <c r="J230" s="47" t="s">
        <v>155</v>
      </c>
      <c r="K230" s="52">
        <v>144</v>
      </c>
      <c r="L230" s="53">
        <v>133</v>
      </c>
      <c r="M230" s="54">
        <f t="shared" si="12"/>
        <v>4256</v>
      </c>
      <c r="N230" s="41"/>
      <c r="O230" s="42">
        <f t="shared" si="15"/>
        <v>4256</v>
      </c>
      <c r="P230" s="55">
        <v>146</v>
      </c>
      <c r="Q230" s="56">
        <v>142</v>
      </c>
      <c r="R230" s="57">
        <f t="shared" si="13"/>
        <v>4371</v>
      </c>
      <c r="S230" s="57">
        <f t="shared" si="14"/>
        <v>115</v>
      </c>
    </row>
    <row r="231" spans="1:19" ht="72" x14ac:dyDescent="0.25">
      <c r="A231" s="46" t="s">
        <v>30</v>
      </c>
      <c r="B231" s="46" t="s">
        <v>80</v>
      </c>
      <c r="C231" s="46" t="s">
        <v>589</v>
      </c>
      <c r="D231" s="46">
        <v>17326192</v>
      </c>
      <c r="E231" s="47" t="s">
        <v>590</v>
      </c>
      <c r="F231" s="48">
        <v>42138027</v>
      </c>
      <c r="G231" s="49">
        <v>100000211</v>
      </c>
      <c r="H231" s="50" t="s">
        <v>591</v>
      </c>
      <c r="I231" s="51" t="s">
        <v>592</v>
      </c>
      <c r="J231" s="47" t="s">
        <v>67</v>
      </c>
      <c r="K231" s="52">
        <v>225</v>
      </c>
      <c r="L231" s="53">
        <v>0</v>
      </c>
      <c r="M231" s="54">
        <f t="shared" si="12"/>
        <v>0</v>
      </c>
      <c r="N231" s="41"/>
      <c r="O231" s="42">
        <f t="shared" si="15"/>
        <v>0</v>
      </c>
      <c r="P231" s="55">
        <v>226</v>
      </c>
      <c r="Q231" s="56">
        <v>0</v>
      </c>
      <c r="R231" s="57">
        <f t="shared" si="13"/>
        <v>0</v>
      </c>
      <c r="S231" s="57">
        <f t="shared" si="14"/>
        <v>0</v>
      </c>
    </row>
    <row r="232" spans="1:19" ht="36" x14ac:dyDescent="0.25">
      <c r="A232" s="46" t="s">
        <v>30</v>
      </c>
      <c r="B232" s="46" t="s">
        <v>80</v>
      </c>
      <c r="C232" s="46" t="s">
        <v>212</v>
      </c>
      <c r="D232" s="46">
        <v>30851581</v>
      </c>
      <c r="E232" s="47" t="s">
        <v>213</v>
      </c>
      <c r="F232" s="48">
        <v>42169623</v>
      </c>
      <c r="G232" s="49">
        <v>100000746</v>
      </c>
      <c r="H232" s="50" t="s">
        <v>593</v>
      </c>
      <c r="I232" s="51" t="s">
        <v>215</v>
      </c>
      <c r="J232" s="47" t="s">
        <v>155</v>
      </c>
      <c r="K232" s="52">
        <v>150</v>
      </c>
      <c r="L232" s="53">
        <v>171</v>
      </c>
      <c r="M232" s="54">
        <f t="shared" si="12"/>
        <v>5472</v>
      </c>
      <c r="N232" s="41"/>
      <c r="O232" s="42">
        <f t="shared" si="15"/>
        <v>5472</v>
      </c>
      <c r="P232" s="55">
        <v>143</v>
      </c>
      <c r="Q232" s="56">
        <v>149</v>
      </c>
      <c r="R232" s="57">
        <f t="shared" si="13"/>
        <v>5190</v>
      </c>
      <c r="S232" s="57">
        <f t="shared" si="14"/>
        <v>-282</v>
      </c>
    </row>
    <row r="233" spans="1:19" ht="24" x14ac:dyDescent="0.25">
      <c r="A233" s="46" t="s">
        <v>30</v>
      </c>
      <c r="B233" s="46" t="s">
        <v>165</v>
      </c>
      <c r="C233" s="46" t="s">
        <v>594</v>
      </c>
      <c r="D233" s="46">
        <v>603414</v>
      </c>
      <c r="E233" s="47" t="s">
        <v>595</v>
      </c>
      <c r="F233" s="48">
        <v>42170915</v>
      </c>
      <c r="G233" s="49">
        <v>100000787</v>
      </c>
      <c r="H233" s="50" t="s">
        <v>234</v>
      </c>
      <c r="I233" s="51" t="s">
        <v>596</v>
      </c>
      <c r="J233" s="47" t="s">
        <v>220</v>
      </c>
      <c r="K233" s="52">
        <v>646</v>
      </c>
      <c r="L233" s="53">
        <v>497</v>
      </c>
      <c r="M233" s="54">
        <f t="shared" si="12"/>
        <v>15904</v>
      </c>
      <c r="N233" s="41"/>
      <c r="O233" s="42">
        <f t="shared" si="15"/>
        <v>15904</v>
      </c>
      <c r="P233" s="55">
        <v>659</v>
      </c>
      <c r="Q233" s="56">
        <v>526</v>
      </c>
      <c r="R233" s="57">
        <f t="shared" si="13"/>
        <v>16275</v>
      </c>
      <c r="S233" s="57">
        <f t="shared" si="14"/>
        <v>371</v>
      </c>
    </row>
    <row r="234" spans="1:19" x14ac:dyDescent="0.25">
      <c r="A234" s="46" t="s">
        <v>30</v>
      </c>
      <c r="B234" s="46" t="s">
        <v>48</v>
      </c>
      <c r="C234" s="46" t="s">
        <v>49</v>
      </c>
      <c r="D234" s="46">
        <v>54130395</v>
      </c>
      <c r="E234" s="47" t="s">
        <v>50</v>
      </c>
      <c r="F234" s="58">
        <v>42175372</v>
      </c>
      <c r="G234" s="59">
        <v>100017392</v>
      </c>
      <c r="H234" s="50" t="s">
        <v>188</v>
      </c>
      <c r="I234" s="51" t="s">
        <v>597</v>
      </c>
      <c r="J234" s="47" t="s">
        <v>39</v>
      </c>
      <c r="K234" s="52">
        <v>86</v>
      </c>
      <c r="L234" s="53">
        <v>71</v>
      </c>
      <c r="M234" s="54">
        <f t="shared" si="12"/>
        <v>2272</v>
      </c>
      <c r="N234" s="41"/>
      <c r="O234" s="42">
        <f t="shared" si="15"/>
        <v>2272</v>
      </c>
      <c r="P234" s="55">
        <v>87</v>
      </c>
      <c r="Q234" s="56">
        <v>78</v>
      </c>
      <c r="R234" s="57">
        <f t="shared" si="13"/>
        <v>2362</v>
      </c>
      <c r="S234" s="57">
        <f t="shared" si="14"/>
        <v>90</v>
      </c>
    </row>
    <row r="235" spans="1:19" ht="36" x14ac:dyDescent="0.25">
      <c r="A235" s="46" t="s">
        <v>30</v>
      </c>
      <c r="B235" s="46" t="s">
        <v>54</v>
      </c>
      <c r="C235" s="46" t="s">
        <v>239</v>
      </c>
      <c r="D235" s="46">
        <v>42131685</v>
      </c>
      <c r="E235" s="47" t="s">
        <v>240</v>
      </c>
      <c r="F235" s="58">
        <v>42176182</v>
      </c>
      <c r="G235" s="59">
        <v>100017379</v>
      </c>
      <c r="H235" s="50" t="s">
        <v>598</v>
      </c>
      <c r="I235" s="51" t="s">
        <v>599</v>
      </c>
      <c r="J235" s="47" t="s">
        <v>155</v>
      </c>
      <c r="K235" s="52">
        <v>763</v>
      </c>
      <c r="L235" s="53">
        <v>295</v>
      </c>
      <c r="M235" s="54">
        <f t="shared" si="12"/>
        <v>9440</v>
      </c>
      <c r="N235" s="41"/>
      <c r="O235" s="42">
        <f t="shared" si="15"/>
        <v>9440</v>
      </c>
      <c r="P235" s="55">
        <v>815</v>
      </c>
      <c r="Q235" s="56">
        <v>174</v>
      </c>
      <c r="R235" s="57">
        <f t="shared" si="13"/>
        <v>7891</v>
      </c>
      <c r="S235" s="57">
        <f t="shared" si="14"/>
        <v>-1549</v>
      </c>
    </row>
    <row r="236" spans="1:19" ht="24" x14ac:dyDescent="0.25">
      <c r="A236" s="46" t="s">
        <v>30</v>
      </c>
      <c r="B236" s="46" t="s">
        <v>54</v>
      </c>
      <c r="C236" s="46" t="s">
        <v>239</v>
      </c>
      <c r="D236" s="46">
        <v>42131685</v>
      </c>
      <c r="E236" s="47" t="s">
        <v>240</v>
      </c>
      <c r="F236" s="58">
        <v>42178941</v>
      </c>
      <c r="G236" s="59">
        <v>100017387</v>
      </c>
      <c r="H236" s="50" t="s">
        <v>600</v>
      </c>
      <c r="I236" s="51" t="s">
        <v>601</v>
      </c>
      <c r="J236" s="47" t="s">
        <v>64</v>
      </c>
      <c r="K236" s="52">
        <v>988</v>
      </c>
      <c r="L236" s="53">
        <v>185</v>
      </c>
      <c r="M236" s="54">
        <f t="shared" si="12"/>
        <v>5920</v>
      </c>
      <c r="N236" s="41"/>
      <c r="O236" s="42">
        <f t="shared" si="15"/>
        <v>5920</v>
      </c>
      <c r="P236" s="55">
        <v>1003</v>
      </c>
      <c r="Q236" s="56">
        <v>103</v>
      </c>
      <c r="R236" s="57">
        <f t="shared" si="13"/>
        <v>4870</v>
      </c>
      <c r="S236" s="57">
        <f t="shared" si="14"/>
        <v>-1050</v>
      </c>
    </row>
    <row r="237" spans="1:19" ht="36" x14ac:dyDescent="0.25">
      <c r="A237" s="46" t="s">
        <v>30</v>
      </c>
      <c r="B237" s="46" t="s">
        <v>80</v>
      </c>
      <c r="C237" s="46" t="s">
        <v>602</v>
      </c>
      <c r="D237" s="46">
        <v>50922718</v>
      </c>
      <c r="E237" s="47" t="s">
        <v>603</v>
      </c>
      <c r="F237" s="48">
        <v>42182760</v>
      </c>
      <c r="G237" s="49">
        <v>100000905</v>
      </c>
      <c r="H237" s="50" t="s">
        <v>604</v>
      </c>
      <c r="I237" s="51" t="s">
        <v>605</v>
      </c>
      <c r="J237" s="47" t="s">
        <v>64</v>
      </c>
      <c r="K237" s="52">
        <v>140</v>
      </c>
      <c r="L237" s="53">
        <v>55</v>
      </c>
      <c r="M237" s="54">
        <f t="shared" si="12"/>
        <v>1760</v>
      </c>
      <c r="N237" s="41"/>
      <c r="O237" s="42">
        <f t="shared" si="15"/>
        <v>1760</v>
      </c>
      <c r="P237" s="55">
        <v>184</v>
      </c>
      <c r="Q237" s="56">
        <v>86</v>
      </c>
      <c r="R237" s="57">
        <f t="shared" si="13"/>
        <v>2157</v>
      </c>
      <c r="S237" s="57">
        <f t="shared" si="14"/>
        <v>397</v>
      </c>
    </row>
    <row r="238" spans="1:19" ht="24" x14ac:dyDescent="0.25">
      <c r="A238" s="46" t="s">
        <v>30</v>
      </c>
      <c r="B238" s="46" t="s">
        <v>80</v>
      </c>
      <c r="C238" s="46" t="s">
        <v>253</v>
      </c>
      <c r="D238" s="46">
        <v>35923890</v>
      </c>
      <c r="E238" s="47" t="s">
        <v>254</v>
      </c>
      <c r="F238" s="48">
        <v>42183529</v>
      </c>
      <c r="G238" s="49">
        <v>100000430</v>
      </c>
      <c r="H238" s="50" t="s">
        <v>365</v>
      </c>
      <c r="I238" s="51" t="s">
        <v>255</v>
      </c>
      <c r="J238" s="47" t="s">
        <v>132</v>
      </c>
      <c r="K238" s="52">
        <v>487</v>
      </c>
      <c r="L238" s="53">
        <v>288</v>
      </c>
      <c r="M238" s="54">
        <f t="shared" si="12"/>
        <v>9216</v>
      </c>
      <c r="N238" s="41"/>
      <c r="O238" s="42">
        <f t="shared" si="15"/>
        <v>9216</v>
      </c>
      <c r="P238" s="55">
        <v>478</v>
      </c>
      <c r="Q238" s="56">
        <v>215</v>
      </c>
      <c r="R238" s="57">
        <f t="shared" si="13"/>
        <v>8282</v>
      </c>
      <c r="S238" s="57">
        <f t="shared" si="14"/>
        <v>-934</v>
      </c>
    </row>
    <row r="239" spans="1:19" ht="48" x14ac:dyDescent="0.25">
      <c r="A239" s="46" t="s">
        <v>30</v>
      </c>
      <c r="B239" s="46" t="s">
        <v>31</v>
      </c>
      <c r="C239" s="46" t="s">
        <v>32</v>
      </c>
      <c r="D239" s="46">
        <v>36063606</v>
      </c>
      <c r="E239" s="47" t="s">
        <v>33</v>
      </c>
      <c r="F239" s="48">
        <v>42253888</v>
      </c>
      <c r="G239" s="49">
        <v>100000233</v>
      </c>
      <c r="H239" s="50" t="s">
        <v>606</v>
      </c>
      <c r="I239" s="51" t="s">
        <v>607</v>
      </c>
      <c r="J239" s="47" t="s">
        <v>67</v>
      </c>
      <c r="K239" s="52">
        <v>346</v>
      </c>
      <c r="L239" s="53">
        <v>392</v>
      </c>
      <c r="M239" s="54">
        <f t="shared" si="12"/>
        <v>12544</v>
      </c>
      <c r="N239" s="41"/>
      <c r="O239" s="42">
        <f t="shared" si="15"/>
        <v>12544</v>
      </c>
      <c r="P239" s="55">
        <v>389</v>
      </c>
      <c r="Q239" s="56">
        <v>435</v>
      </c>
      <c r="R239" s="57">
        <f t="shared" si="13"/>
        <v>13094</v>
      </c>
      <c r="S239" s="57">
        <f t="shared" si="14"/>
        <v>550</v>
      </c>
    </row>
    <row r="240" spans="1:19" ht="36" x14ac:dyDescent="0.25">
      <c r="A240" s="46" t="s">
        <v>30</v>
      </c>
      <c r="B240" s="46" t="s">
        <v>31</v>
      </c>
      <c r="C240" s="46" t="s">
        <v>32</v>
      </c>
      <c r="D240" s="46">
        <v>36063606</v>
      </c>
      <c r="E240" s="47" t="s">
        <v>33</v>
      </c>
      <c r="F240" s="48">
        <v>42253900</v>
      </c>
      <c r="G240" s="49">
        <v>100000381</v>
      </c>
      <c r="H240" s="50" t="s">
        <v>608</v>
      </c>
      <c r="I240" s="51" t="s">
        <v>609</v>
      </c>
      <c r="J240" s="47" t="s">
        <v>67</v>
      </c>
      <c r="K240" s="52">
        <v>308</v>
      </c>
      <c r="L240" s="53">
        <v>291</v>
      </c>
      <c r="M240" s="54">
        <f t="shared" si="12"/>
        <v>9312</v>
      </c>
      <c r="N240" s="41"/>
      <c r="O240" s="42">
        <f t="shared" si="15"/>
        <v>9312</v>
      </c>
      <c r="P240" s="55">
        <v>363</v>
      </c>
      <c r="Q240" s="56">
        <v>351</v>
      </c>
      <c r="R240" s="57">
        <f t="shared" si="13"/>
        <v>10080</v>
      </c>
      <c r="S240" s="57">
        <f t="shared" si="14"/>
        <v>768</v>
      </c>
    </row>
    <row r="241" spans="1:19" ht="60" x14ac:dyDescent="0.25">
      <c r="A241" s="46" t="s">
        <v>30</v>
      </c>
      <c r="B241" s="46" t="s">
        <v>80</v>
      </c>
      <c r="C241" s="46" t="s">
        <v>610</v>
      </c>
      <c r="D241" s="46">
        <v>35870494</v>
      </c>
      <c r="E241" s="47" t="s">
        <v>611</v>
      </c>
      <c r="F241" s="48">
        <v>42254647</v>
      </c>
      <c r="G241" s="49">
        <v>100000972</v>
      </c>
      <c r="H241" s="50" t="s">
        <v>612</v>
      </c>
      <c r="I241" s="51" t="s">
        <v>118</v>
      </c>
      <c r="J241" s="47" t="s">
        <v>64</v>
      </c>
      <c r="K241" s="52">
        <v>347</v>
      </c>
      <c r="L241" s="53">
        <v>318</v>
      </c>
      <c r="M241" s="54">
        <f t="shared" si="12"/>
        <v>10176</v>
      </c>
      <c r="N241" s="41"/>
      <c r="O241" s="42">
        <f t="shared" si="15"/>
        <v>10176</v>
      </c>
      <c r="P241" s="55">
        <v>372</v>
      </c>
      <c r="Q241" s="56">
        <v>327</v>
      </c>
      <c r="R241" s="57">
        <f t="shared" si="13"/>
        <v>10291</v>
      </c>
      <c r="S241" s="57">
        <f t="shared" si="14"/>
        <v>115</v>
      </c>
    </row>
    <row r="242" spans="1:19" ht="36" x14ac:dyDescent="0.25">
      <c r="A242" s="46" t="s">
        <v>30</v>
      </c>
      <c r="B242" s="46" t="s">
        <v>54</v>
      </c>
      <c r="C242" s="46" t="s">
        <v>239</v>
      </c>
      <c r="D242" s="46">
        <v>42131685</v>
      </c>
      <c r="E242" s="47" t="s">
        <v>240</v>
      </c>
      <c r="F242" s="58">
        <v>42256887</v>
      </c>
      <c r="G242" s="59">
        <v>100017389</v>
      </c>
      <c r="H242" s="50" t="s">
        <v>613</v>
      </c>
      <c r="I242" s="51" t="s">
        <v>614</v>
      </c>
      <c r="J242" s="47" t="s">
        <v>36</v>
      </c>
      <c r="K242" s="52">
        <v>634</v>
      </c>
      <c r="L242" s="53">
        <v>506</v>
      </c>
      <c r="M242" s="54">
        <f t="shared" si="12"/>
        <v>16192</v>
      </c>
      <c r="N242" s="41"/>
      <c r="O242" s="42">
        <f t="shared" si="15"/>
        <v>16192</v>
      </c>
      <c r="P242" s="55">
        <v>607</v>
      </c>
      <c r="Q242" s="56">
        <v>484</v>
      </c>
      <c r="R242" s="57">
        <f t="shared" si="13"/>
        <v>15910</v>
      </c>
      <c r="S242" s="57">
        <f t="shared" si="14"/>
        <v>-282</v>
      </c>
    </row>
    <row r="243" spans="1:19" ht="24" x14ac:dyDescent="0.25">
      <c r="A243" s="46" t="s">
        <v>30</v>
      </c>
      <c r="B243" s="46" t="s">
        <v>80</v>
      </c>
      <c r="C243" s="46" t="s">
        <v>245</v>
      </c>
      <c r="D243" s="46">
        <v>90000241</v>
      </c>
      <c r="E243" s="47" t="s">
        <v>246</v>
      </c>
      <c r="F243" s="48">
        <v>42258031</v>
      </c>
      <c r="G243" s="49">
        <v>100000979</v>
      </c>
      <c r="H243" s="50" t="s">
        <v>365</v>
      </c>
      <c r="I243" s="51" t="s">
        <v>615</v>
      </c>
      <c r="J243" s="47" t="s">
        <v>64</v>
      </c>
      <c r="K243" s="52">
        <v>125</v>
      </c>
      <c r="L243" s="53">
        <v>106</v>
      </c>
      <c r="M243" s="54">
        <f t="shared" si="12"/>
        <v>3392</v>
      </c>
      <c r="N243" s="41"/>
      <c r="O243" s="42">
        <f t="shared" si="15"/>
        <v>3392</v>
      </c>
      <c r="P243" s="55">
        <v>129</v>
      </c>
      <c r="Q243" s="56">
        <v>101</v>
      </c>
      <c r="R243" s="57">
        <f t="shared" si="13"/>
        <v>3328</v>
      </c>
      <c r="S243" s="57">
        <f t="shared" si="14"/>
        <v>-64</v>
      </c>
    </row>
    <row r="244" spans="1:19" ht="24" x14ac:dyDescent="0.25">
      <c r="A244" s="46" t="s">
        <v>30</v>
      </c>
      <c r="B244" s="46" t="s">
        <v>54</v>
      </c>
      <c r="C244" s="46" t="s">
        <v>616</v>
      </c>
      <c r="D244" s="46">
        <v>585661</v>
      </c>
      <c r="E244" s="47" t="s">
        <v>617</v>
      </c>
      <c r="F244" s="58">
        <v>42258120</v>
      </c>
      <c r="G244" s="59">
        <v>100017378</v>
      </c>
      <c r="H244" s="50" t="s">
        <v>618</v>
      </c>
      <c r="I244" s="51" t="s">
        <v>619</v>
      </c>
      <c r="J244" s="47" t="s">
        <v>109</v>
      </c>
      <c r="K244" s="52">
        <v>544</v>
      </c>
      <c r="L244" s="53">
        <v>458</v>
      </c>
      <c r="M244" s="54">
        <f t="shared" si="12"/>
        <v>14656</v>
      </c>
      <c r="N244" s="41"/>
      <c r="O244" s="42">
        <f t="shared" si="15"/>
        <v>14656</v>
      </c>
      <c r="P244" s="55">
        <v>530</v>
      </c>
      <c r="Q244" s="56">
        <v>441</v>
      </c>
      <c r="R244" s="57">
        <f t="shared" si="13"/>
        <v>14438</v>
      </c>
      <c r="S244" s="57">
        <f t="shared" si="14"/>
        <v>-218</v>
      </c>
    </row>
    <row r="245" spans="1:19" ht="60" x14ac:dyDescent="0.25">
      <c r="A245" s="46" t="s">
        <v>30</v>
      </c>
      <c r="B245" s="46" t="s">
        <v>80</v>
      </c>
      <c r="C245" s="46" t="s">
        <v>620</v>
      </c>
      <c r="D245" s="46">
        <v>35807181</v>
      </c>
      <c r="E245" s="47" t="s">
        <v>621</v>
      </c>
      <c r="F245" s="48">
        <v>42261121</v>
      </c>
      <c r="G245" s="49">
        <v>100017373</v>
      </c>
      <c r="H245" s="50" t="s">
        <v>622</v>
      </c>
      <c r="I245" s="51" t="s">
        <v>623</v>
      </c>
      <c r="J245" s="47" t="s">
        <v>70</v>
      </c>
      <c r="K245" s="52">
        <v>573</v>
      </c>
      <c r="L245" s="53">
        <v>372</v>
      </c>
      <c r="M245" s="54">
        <f t="shared" si="12"/>
        <v>11904</v>
      </c>
      <c r="N245" s="41"/>
      <c r="O245" s="42">
        <f t="shared" si="15"/>
        <v>11904</v>
      </c>
      <c r="P245" s="55">
        <v>653</v>
      </c>
      <c r="Q245" s="56">
        <v>401</v>
      </c>
      <c r="R245" s="57">
        <f t="shared" si="13"/>
        <v>12275</v>
      </c>
      <c r="S245" s="57">
        <f t="shared" si="14"/>
        <v>371</v>
      </c>
    </row>
    <row r="246" spans="1:19" ht="24" x14ac:dyDescent="0.25">
      <c r="A246" s="46" t="s">
        <v>30</v>
      </c>
      <c r="B246" s="46" t="s">
        <v>48</v>
      </c>
      <c r="C246" s="46" t="s">
        <v>49</v>
      </c>
      <c r="D246" s="46">
        <v>54130395</v>
      </c>
      <c r="E246" s="47" t="s">
        <v>50</v>
      </c>
      <c r="F246" s="58">
        <v>42262488</v>
      </c>
      <c r="G246" s="59">
        <v>100000285</v>
      </c>
      <c r="H246" s="50" t="s">
        <v>34</v>
      </c>
      <c r="I246" s="51" t="s">
        <v>624</v>
      </c>
      <c r="J246" s="47" t="s">
        <v>67</v>
      </c>
      <c r="K246" s="52">
        <v>1008</v>
      </c>
      <c r="L246" s="53">
        <v>669</v>
      </c>
      <c r="M246" s="54">
        <f t="shared" si="12"/>
        <v>21408</v>
      </c>
      <c r="N246" s="41"/>
      <c r="O246" s="42">
        <f t="shared" si="15"/>
        <v>21408</v>
      </c>
      <c r="P246" s="55">
        <v>1003</v>
      </c>
      <c r="Q246" s="56">
        <v>685</v>
      </c>
      <c r="R246" s="57">
        <f t="shared" si="13"/>
        <v>21613</v>
      </c>
      <c r="S246" s="57">
        <f t="shared" si="14"/>
        <v>205</v>
      </c>
    </row>
    <row r="247" spans="1:19" ht="48" x14ac:dyDescent="0.25">
      <c r="A247" s="46" t="s">
        <v>30</v>
      </c>
      <c r="B247" s="46" t="s">
        <v>54</v>
      </c>
      <c r="C247" s="46" t="s">
        <v>239</v>
      </c>
      <c r="D247" s="46">
        <v>42131685</v>
      </c>
      <c r="E247" s="47" t="s">
        <v>240</v>
      </c>
      <c r="F247" s="58">
        <v>42263352</v>
      </c>
      <c r="G247" s="59">
        <v>100000586</v>
      </c>
      <c r="H247" s="50" t="s">
        <v>625</v>
      </c>
      <c r="I247" s="51" t="s">
        <v>626</v>
      </c>
      <c r="J247" s="47" t="s">
        <v>104</v>
      </c>
      <c r="K247" s="52">
        <v>212</v>
      </c>
      <c r="L247" s="53">
        <v>146</v>
      </c>
      <c r="M247" s="54">
        <f t="shared" si="12"/>
        <v>4672</v>
      </c>
      <c r="N247" s="41"/>
      <c r="O247" s="42">
        <f t="shared" si="15"/>
        <v>4672</v>
      </c>
      <c r="P247" s="55">
        <v>193</v>
      </c>
      <c r="Q247" s="56">
        <v>163</v>
      </c>
      <c r="R247" s="57">
        <f t="shared" si="13"/>
        <v>4890</v>
      </c>
      <c r="S247" s="57">
        <f t="shared" si="14"/>
        <v>218</v>
      </c>
    </row>
    <row r="248" spans="1:19" ht="48" x14ac:dyDescent="0.25">
      <c r="A248" s="46" t="s">
        <v>30</v>
      </c>
      <c r="B248" s="46" t="s">
        <v>80</v>
      </c>
      <c r="C248" s="46" t="s">
        <v>627</v>
      </c>
      <c r="D248" s="46">
        <v>42169631</v>
      </c>
      <c r="E248" s="47" t="s">
        <v>628</v>
      </c>
      <c r="F248" s="48">
        <v>42264294</v>
      </c>
      <c r="G248" s="49">
        <v>100000215</v>
      </c>
      <c r="H248" s="50" t="s">
        <v>629</v>
      </c>
      <c r="I248" s="51" t="s">
        <v>630</v>
      </c>
      <c r="J248" s="47" t="s">
        <v>67</v>
      </c>
      <c r="K248" s="52">
        <v>0</v>
      </c>
      <c r="L248" s="53">
        <v>133</v>
      </c>
      <c r="M248" s="54">
        <f t="shared" si="12"/>
        <v>4256</v>
      </c>
      <c r="N248" s="41"/>
      <c r="O248" s="42">
        <f t="shared" si="15"/>
        <v>4256</v>
      </c>
      <c r="P248" s="55">
        <v>0</v>
      </c>
      <c r="Q248" s="56">
        <v>155</v>
      </c>
      <c r="R248" s="57">
        <f t="shared" si="13"/>
        <v>4538</v>
      </c>
      <c r="S248" s="57">
        <f t="shared" si="14"/>
        <v>282</v>
      </c>
    </row>
    <row r="249" spans="1:19" ht="48" x14ac:dyDescent="0.25">
      <c r="A249" s="46" t="s">
        <v>30</v>
      </c>
      <c r="B249" s="46" t="s">
        <v>80</v>
      </c>
      <c r="C249" s="46" t="s">
        <v>631</v>
      </c>
      <c r="D249" s="46">
        <v>46519335</v>
      </c>
      <c r="E249" s="47" t="s">
        <v>632</v>
      </c>
      <c r="F249" s="48">
        <v>42268877</v>
      </c>
      <c r="G249" s="49">
        <v>100000458</v>
      </c>
      <c r="H249" s="50" t="s">
        <v>633</v>
      </c>
      <c r="I249" s="51" t="s">
        <v>634</v>
      </c>
      <c r="J249" s="47" t="s">
        <v>67</v>
      </c>
      <c r="K249" s="52">
        <v>53</v>
      </c>
      <c r="L249" s="53">
        <v>14</v>
      </c>
      <c r="M249" s="54">
        <f t="shared" si="12"/>
        <v>448</v>
      </c>
      <c r="N249" s="41"/>
      <c r="O249" s="42">
        <f t="shared" si="15"/>
        <v>448</v>
      </c>
      <c r="P249" s="55">
        <v>65</v>
      </c>
      <c r="Q249" s="56">
        <v>27</v>
      </c>
      <c r="R249" s="57">
        <f t="shared" si="13"/>
        <v>614</v>
      </c>
      <c r="S249" s="57">
        <f t="shared" si="14"/>
        <v>166</v>
      </c>
    </row>
    <row r="250" spans="1:19" ht="24" x14ac:dyDescent="0.25">
      <c r="A250" s="46" t="s">
        <v>30</v>
      </c>
      <c r="B250" s="46" t="s">
        <v>165</v>
      </c>
      <c r="C250" s="46" t="s">
        <v>194</v>
      </c>
      <c r="D250" s="46">
        <v>305022</v>
      </c>
      <c r="E250" s="47" t="s">
        <v>195</v>
      </c>
      <c r="F250" s="48">
        <v>42355508</v>
      </c>
      <c r="G250" s="49">
        <v>100001250</v>
      </c>
      <c r="H250" s="50" t="s">
        <v>377</v>
      </c>
      <c r="I250" s="51" t="s">
        <v>635</v>
      </c>
      <c r="J250" s="47" t="s">
        <v>47</v>
      </c>
      <c r="K250" s="52">
        <v>0</v>
      </c>
      <c r="L250" s="53">
        <v>43</v>
      </c>
      <c r="M250" s="54">
        <f t="shared" si="12"/>
        <v>1376</v>
      </c>
      <c r="N250" s="41"/>
      <c r="O250" s="42">
        <f t="shared" si="15"/>
        <v>1376</v>
      </c>
      <c r="P250" s="55">
        <v>0</v>
      </c>
      <c r="Q250" s="56">
        <v>30</v>
      </c>
      <c r="R250" s="57">
        <f t="shared" si="13"/>
        <v>1210</v>
      </c>
      <c r="S250" s="57">
        <f t="shared" si="14"/>
        <v>-166</v>
      </c>
    </row>
    <row r="251" spans="1:19" ht="84" x14ac:dyDescent="0.25">
      <c r="A251" s="46" t="s">
        <v>30</v>
      </c>
      <c r="B251" s="46" t="s">
        <v>80</v>
      </c>
      <c r="C251" s="46" t="s">
        <v>585</v>
      </c>
      <c r="D251" s="46">
        <v>37924745</v>
      </c>
      <c r="E251" s="47" t="s">
        <v>586</v>
      </c>
      <c r="F251" s="48">
        <v>42363501</v>
      </c>
      <c r="G251" s="49">
        <v>100000742</v>
      </c>
      <c r="H251" s="50" t="s">
        <v>636</v>
      </c>
      <c r="I251" s="51" t="s">
        <v>588</v>
      </c>
      <c r="J251" s="47" t="s">
        <v>155</v>
      </c>
      <c r="K251" s="52">
        <v>182</v>
      </c>
      <c r="L251" s="53">
        <v>128</v>
      </c>
      <c r="M251" s="54">
        <f t="shared" si="12"/>
        <v>4096</v>
      </c>
      <c r="N251" s="41"/>
      <c r="O251" s="42">
        <f t="shared" si="15"/>
        <v>4096</v>
      </c>
      <c r="P251" s="55">
        <v>181</v>
      </c>
      <c r="Q251" s="56">
        <v>159</v>
      </c>
      <c r="R251" s="57">
        <f t="shared" si="13"/>
        <v>4493</v>
      </c>
      <c r="S251" s="57">
        <f t="shared" si="14"/>
        <v>397</v>
      </c>
    </row>
    <row r="252" spans="1:19" ht="36" x14ac:dyDescent="0.25">
      <c r="A252" s="46" t="s">
        <v>30</v>
      </c>
      <c r="B252" s="46" t="s">
        <v>80</v>
      </c>
      <c r="C252" s="46" t="s">
        <v>637</v>
      </c>
      <c r="D252" s="46">
        <v>45738971</v>
      </c>
      <c r="E252" s="47" t="s">
        <v>638</v>
      </c>
      <c r="F252" s="48">
        <v>42364264</v>
      </c>
      <c r="G252" s="49">
        <v>100000319</v>
      </c>
      <c r="H252" s="50" t="s">
        <v>639</v>
      </c>
      <c r="I252" s="51" t="s">
        <v>347</v>
      </c>
      <c r="J252" s="47" t="s">
        <v>67</v>
      </c>
      <c r="K252" s="52">
        <v>0</v>
      </c>
      <c r="L252" s="53">
        <v>83</v>
      </c>
      <c r="M252" s="54">
        <f t="shared" si="12"/>
        <v>2656</v>
      </c>
      <c r="N252" s="41"/>
      <c r="O252" s="42">
        <f t="shared" si="15"/>
        <v>2656</v>
      </c>
      <c r="P252" s="55">
        <v>84</v>
      </c>
      <c r="Q252" s="56">
        <v>84</v>
      </c>
      <c r="R252" s="57">
        <f t="shared" si="13"/>
        <v>2669</v>
      </c>
      <c r="S252" s="57">
        <f t="shared" si="14"/>
        <v>13</v>
      </c>
    </row>
    <row r="253" spans="1:19" ht="36" x14ac:dyDescent="0.25">
      <c r="A253" s="46" t="s">
        <v>30</v>
      </c>
      <c r="B253" s="46" t="s">
        <v>80</v>
      </c>
      <c r="C253" s="46" t="s">
        <v>631</v>
      </c>
      <c r="D253" s="46">
        <v>46519335</v>
      </c>
      <c r="E253" s="47" t="s">
        <v>632</v>
      </c>
      <c r="F253" s="48">
        <v>42364531</v>
      </c>
      <c r="G253" s="49">
        <v>100000461</v>
      </c>
      <c r="H253" s="50" t="s">
        <v>640</v>
      </c>
      <c r="I253" s="51" t="s">
        <v>634</v>
      </c>
      <c r="J253" s="47" t="s">
        <v>67</v>
      </c>
      <c r="K253" s="52">
        <v>136</v>
      </c>
      <c r="L253" s="53">
        <v>83</v>
      </c>
      <c r="M253" s="54">
        <f t="shared" si="12"/>
        <v>2656</v>
      </c>
      <c r="N253" s="41"/>
      <c r="O253" s="42">
        <f t="shared" si="15"/>
        <v>2656</v>
      </c>
      <c r="P253" s="55">
        <v>123</v>
      </c>
      <c r="Q253" s="56">
        <v>60</v>
      </c>
      <c r="R253" s="57">
        <f t="shared" si="13"/>
        <v>2362</v>
      </c>
      <c r="S253" s="57">
        <f t="shared" si="14"/>
        <v>-294</v>
      </c>
    </row>
    <row r="254" spans="1:19" ht="24" x14ac:dyDescent="0.25">
      <c r="A254" s="46" t="s">
        <v>30</v>
      </c>
      <c r="B254" s="46" t="s">
        <v>80</v>
      </c>
      <c r="C254" s="46" t="s">
        <v>641</v>
      </c>
      <c r="D254" s="46">
        <v>36766399</v>
      </c>
      <c r="E254" s="47" t="s">
        <v>642</v>
      </c>
      <c r="F254" s="48">
        <v>42393141</v>
      </c>
      <c r="G254" s="49">
        <v>100014295</v>
      </c>
      <c r="H254" s="50" t="s">
        <v>365</v>
      </c>
      <c r="I254" s="51" t="s">
        <v>643</v>
      </c>
      <c r="J254" s="47" t="s">
        <v>644</v>
      </c>
      <c r="K254" s="52">
        <v>163</v>
      </c>
      <c r="L254" s="53">
        <v>146</v>
      </c>
      <c r="M254" s="54">
        <f t="shared" si="12"/>
        <v>4672</v>
      </c>
      <c r="N254" s="41"/>
      <c r="O254" s="42">
        <f t="shared" si="15"/>
        <v>4672</v>
      </c>
      <c r="P254" s="55">
        <v>165</v>
      </c>
      <c r="Q254" s="56">
        <v>112</v>
      </c>
      <c r="R254" s="57">
        <f t="shared" si="13"/>
        <v>4237</v>
      </c>
      <c r="S254" s="57">
        <f t="shared" si="14"/>
        <v>-435</v>
      </c>
    </row>
    <row r="255" spans="1:19" ht="36" x14ac:dyDescent="0.25">
      <c r="A255" s="46" t="s">
        <v>30</v>
      </c>
      <c r="B255" s="46" t="s">
        <v>165</v>
      </c>
      <c r="C255" s="46" t="s">
        <v>645</v>
      </c>
      <c r="D255" s="46">
        <v>305154</v>
      </c>
      <c r="E255" s="47" t="s">
        <v>646</v>
      </c>
      <c r="F255" s="48">
        <v>42414636</v>
      </c>
      <c r="G255" s="49">
        <v>100001304</v>
      </c>
      <c r="H255" s="50" t="s">
        <v>262</v>
      </c>
      <c r="I255" s="51" t="s">
        <v>647</v>
      </c>
      <c r="J255" s="47" t="s">
        <v>648</v>
      </c>
      <c r="K255" s="52">
        <v>321</v>
      </c>
      <c r="L255" s="53">
        <v>252</v>
      </c>
      <c r="M255" s="54">
        <f t="shared" si="12"/>
        <v>8064</v>
      </c>
      <c r="N255" s="41"/>
      <c r="O255" s="42">
        <f t="shared" si="15"/>
        <v>8064</v>
      </c>
      <c r="P255" s="55">
        <v>329</v>
      </c>
      <c r="Q255" s="56">
        <v>284</v>
      </c>
      <c r="R255" s="57">
        <f t="shared" si="13"/>
        <v>8474</v>
      </c>
      <c r="S255" s="57">
        <f t="shared" si="14"/>
        <v>410</v>
      </c>
    </row>
    <row r="256" spans="1:19" ht="36" x14ac:dyDescent="0.25">
      <c r="A256" s="46" t="s">
        <v>30</v>
      </c>
      <c r="B256" s="46" t="s">
        <v>165</v>
      </c>
      <c r="C256" s="46" t="s">
        <v>649</v>
      </c>
      <c r="D256" s="46">
        <v>304565</v>
      </c>
      <c r="E256" s="47" t="s">
        <v>650</v>
      </c>
      <c r="F256" s="48">
        <v>42447402</v>
      </c>
      <c r="G256" s="49">
        <v>100000583</v>
      </c>
      <c r="H256" s="50" t="s">
        <v>651</v>
      </c>
      <c r="I256" s="51" t="s">
        <v>652</v>
      </c>
      <c r="J256" s="47" t="s">
        <v>104</v>
      </c>
      <c r="K256" s="52">
        <v>453</v>
      </c>
      <c r="L256" s="53">
        <v>314</v>
      </c>
      <c r="M256" s="54">
        <f t="shared" si="12"/>
        <v>10048</v>
      </c>
      <c r="N256" s="41"/>
      <c r="O256" s="42">
        <f t="shared" si="15"/>
        <v>10048</v>
      </c>
      <c r="P256" s="55">
        <v>454</v>
      </c>
      <c r="Q256" s="56">
        <v>223</v>
      </c>
      <c r="R256" s="57">
        <f t="shared" si="13"/>
        <v>8883</v>
      </c>
      <c r="S256" s="57">
        <f t="shared" si="14"/>
        <v>-1165</v>
      </c>
    </row>
    <row r="257" spans="1:21" ht="36" x14ac:dyDescent="0.25">
      <c r="A257" s="46" t="s">
        <v>30</v>
      </c>
      <c r="B257" s="46" t="s">
        <v>80</v>
      </c>
      <c r="C257" s="46" t="s">
        <v>653</v>
      </c>
      <c r="D257" s="46">
        <v>42266513</v>
      </c>
      <c r="E257" s="47" t="s">
        <v>654</v>
      </c>
      <c r="F257" s="48">
        <v>42448484</v>
      </c>
      <c r="G257" s="49">
        <v>100011389</v>
      </c>
      <c r="H257" s="50" t="s">
        <v>655</v>
      </c>
      <c r="I257" s="51" t="s">
        <v>656</v>
      </c>
      <c r="J257" s="47" t="s">
        <v>64</v>
      </c>
      <c r="K257" s="52">
        <v>486</v>
      </c>
      <c r="L257" s="53">
        <v>0</v>
      </c>
      <c r="M257" s="54">
        <f t="shared" si="12"/>
        <v>0</v>
      </c>
      <c r="N257" s="41"/>
      <c r="O257" s="42">
        <f t="shared" si="15"/>
        <v>0</v>
      </c>
      <c r="P257" s="55">
        <v>528</v>
      </c>
      <c r="Q257" s="56">
        <v>0</v>
      </c>
      <c r="R257" s="57">
        <f t="shared" si="13"/>
        <v>0</v>
      </c>
      <c r="S257" s="57">
        <f t="shared" si="14"/>
        <v>0</v>
      </c>
    </row>
    <row r="258" spans="1:21" ht="24" x14ac:dyDescent="0.25">
      <c r="A258" s="46" t="s">
        <v>30</v>
      </c>
      <c r="B258" s="46" t="s">
        <v>80</v>
      </c>
      <c r="C258" s="46" t="s">
        <v>657</v>
      </c>
      <c r="D258" s="46">
        <v>42445817</v>
      </c>
      <c r="E258" s="47" t="s">
        <v>658</v>
      </c>
      <c r="F258" s="48">
        <v>50096630</v>
      </c>
      <c r="G258" s="49">
        <v>100017334</v>
      </c>
      <c r="H258" s="50" t="s">
        <v>365</v>
      </c>
      <c r="I258" s="51" t="s">
        <v>518</v>
      </c>
      <c r="J258" s="47" t="s">
        <v>39</v>
      </c>
      <c r="K258" s="52">
        <v>211</v>
      </c>
      <c r="L258" s="53">
        <v>201</v>
      </c>
      <c r="M258" s="54">
        <f t="shared" si="12"/>
        <v>6432</v>
      </c>
      <c r="N258" s="41"/>
      <c r="O258" s="42">
        <f t="shared" si="15"/>
        <v>6432</v>
      </c>
      <c r="P258" s="55">
        <v>219</v>
      </c>
      <c r="Q258" s="56">
        <v>202</v>
      </c>
      <c r="R258" s="57">
        <f t="shared" si="13"/>
        <v>6445</v>
      </c>
      <c r="S258" s="57">
        <f t="shared" si="14"/>
        <v>13</v>
      </c>
    </row>
    <row r="259" spans="1:21" ht="36" x14ac:dyDescent="0.25">
      <c r="A259" s="46" t="s">
        <v>30</v>
      </c>
      <c r="B259" s="46" t="s">
        <v>80</v>
      </c>
      <c r="C259" s="46" t="s">
        <v>589</v>
      </c>
      <c r="D259" s="46">
        <v>17326192</v>
      </c>
      <c r="E259" s="47" t="s">
        <v>590</v>
      </c>
      <c r="F259" s="48">
        <v>50343971</v>
      </c>
      <c r="G259" s="49">
        <v>100000210</v>
      </c>
      <c r="H259" s="50" t="s">
        <v>659</v>
      </c>
      <c r="I259" s="51" t="s">
        <v>592</v>
      </c>
      <c r="J259" s="47" t="s">
        <v>67</v>
      </c>
      <c r="K259" s="52">
        <v>325</v>
      </c>
      <c r="L259" s="53">
        <v>490</v>
      </c>
      <c r="M259" s="54">
        <f t="shared" si="12"/>
        <v>15680</v>
      </c>
      <c r="N259" s="41"/>
      <c r="O259" s="42">
        <f t="shared" si="15"/>
        <v>15680</v>
      </c>
      <c r="P259" s="55">
        <v>323</v>
      </c>
      <c r="Q259" s="56">
        <v>463</v>
      </c>
      <c r="R259" s="57">
        <f t="shared" si="13"/>
        <v>15334</v>
      </c>
      <c r="S259" s="57">
        <f t="shared" si="14"/>
        <v>-346</v>
      </c>
    </row>
    <row r="260" spans="1:21" ht="36" x14ac:dyDescent="0.25">
      <c r="A260" s="46" t="s">
        <v>30</v>
      </c>
      <c r="B260" s="46" t="s">
        <v>165</v>
      </c>
      <c r="C260" s="46" t="s">
        <v>308</v>
      </c>
      <c r="D260" s="46">
        <v>603317</v>
      </c>
      <c r="E260" s="47" t="s">
        <v>309</v>
      </c>
      <c r="F260" s="48">
        <v>50409964</v>
      </c>
      <c r="G260" s="49">
        <v>100017698</v>
      </c>
      <c r="H260" s="50" t="s">
        <v>262</v>
      </c>
      <c r="I260" s="51" t="s">
        <v>660</v>
      </c>
      <c r="J260" s="47" t="s">
        <v>132</v>
      </c>
      <c r="K260" s="52">
        <v>455</v>
      </c>
      <c r="L260" s="53">
        <v>257</v>
      </c>
      <c r="M260" s="54">
        <f t="shared" si="12"/>
        <v>8224</v>
      </c>
      <c r="N260" s="41"/>
      <c r="O260" s="42">
        <f t="shared" si="15"/>
        <v>8224</v>
      </c>
      <c r="P260" s="55">
        <v>506</v>
      </c>
      <c r="Q260" s="56">
        <v>237</v>
      </c>
      <c r="R260" s="57">
        <f t="shared" si="13"/>
        <v>7968</v>
      </c>
      <c r="S260" s="57">
        <f t="shared" si="14"/>
        <v>-256</v>
      </c>
    </row>
    <row r="261" spans="1:21" ht="24" x14ac:dyDescent="0.25">
      <c r="A261" s="46" t="s">
        <v>30</v>
      </c>
      <c r="B261" s="46" t="s">
        <v>80</v>
      </c>
      <c r="C261" s="46" t="s">
        <v>661</v>
      </c>
      <c r="D261" s="46">
        <v>90000213</v>
      </c>
      <c r="E261" s="47" t="s">
        <v>662</v>
      </c>
      <c r="F261" s="48">
        <v>50448692</v>
      </c>
      <c r="G261" s="49">
        <v>100017601</v>
      </c>
      <c r="H261" s="50" t="s">
        <v>365</v>
      </c>
      <c r="I261" s="51" t="s">
        <v>663</v>
      </c>
      <c r="J261" s="47" t="s">
        <v>64</v>
      </c>
      <c r="K261" s="52">
        <v>112</v>
      </c>
      <c r="L261" s="53">
        <v>106</v>
      </c>
      <c r="M261" s="54">
        <f t="shared" ref="M261:M324" si="16">ROUND((L261*10*3.2),0)</f>
        <v>3392</v>
      </c>
      <c r="N261" s="41"/>
      <c r="O261" s="42">
        <f t="shared" si="15"/>
        <v>3392</v>
      </c>
      <c r="P261" s="55">
        <v>114</v>
      </c>
      <c r="Q261" s="56">
        <v>109</v>
      </c>
      <c r="R261" s="57">
        <f t="shared" ref="R261:R324" si="17">ROUND((L261*6*3.2)+(Q261*4*3.2),0)</f>
        <v>3430</v>
      </c>
      <c r="S261" s="57">
        <f t="shared" ref="S261:S324" si="18">R261-O261</f>
        <v>38</v>
      </c>
    </row>
    <row r="262" spans="1:21" s="65" customFormat="1" ht="48" x14ac:dyDescent="0.25">
      <c r="A262" s="46" t="s">
        <v>30</v>
      </c>
      <c r="B262" s="46" t="s">
        <v>80</v>
      </c>
      <c r="C262" s="46" t="s">
        <v>664</v>
      </c>
      <c r="D262" s="46">
        <v>46708502</v>
      </c>
      <c r="E262" s="47" t="s">
        <v>665</v>
      </c>
      <c r="F262" s="61">
        <v>50723227</v>
      </c>
      <c r="G262" s="62">
        <v>100017878</v>
      </c>
      <c r="H262" s="50" t="s">
        <v>666</v>
      </c>
      <c r="I262" s="51" t="s">
        <v>609</v>
      </c>
      <c r="J262" s="47" t="s">
        <v>67</v>
      </c>
      <c r="K262" s="52">
        <v>79</v>
      </c>
      <c r="L262" s="53">
        <v>80</v>
      </c>
      <c r="M262" s="54">
        <f t="shared" si="16"/>
        <v>2560</v>
      </c>
      <c r="N262" s="41"/>
      <c r="O262" s="42">
        <f t="shared" ref="O262:O325" si="19">M262+N262</f>
        <v>2560</v>
      </c>
      <c r="P262" s="63">
        <v>112</v>
      </c>
      <c r="Q262" s="64">
        <v>108</v>
      </c>
      <c r="R262" s="57">
        <f t="shared" si="17"/>
        <v>2918</v>
      </c>
      <c r="S262" s="57">
        <f t="shared" si="18"/>
        <v>358</v>
      </c>
      <c r="U262" s="66"/>
    </row>
    <row r="263" spans="1:21" x14ac:dyDescent="0.25">
      <c r="A263" s="46" t="s">
        <v>30</v>
      </c>
      <c r="B263" s="46" t="s">
        <v>165</v>
      </c>
      <c r="C263" s="46" t="s">
        <v>667</v>
      </c>
      <c r="D263" s="46">
        <v>305057</v>
      </c>
      <c r="E263" s="47" t="s">
        <v>668</v>
      </c>
      <c r="F263" s="48">
        <v>51099021</v>
      </c>
      <c r="G263" s="49">
        <v>100001455</v>
      </c>
      <c r="H263" s="50" t="s">
        <v>234</v>
      </c>
      <c r="I263" s="51" t="s">
        <v>669</v>
      </c>
      <c r="J263" s="47" t="s">
        <v>670</v>
      </c>
      <c r="K263" s="52">
        <v>675</v>
      </c>
      <c r="L263" s="53">
        <v>612</v>
      </c>
      <c r="M263" s="54">
        <f t="shared" si="16"/>
        <v>19584</v>
      </c>
      <c r="N263" s="41"/>
      <c r="O263" s="42">
        <f t="shared" si="19"/>
        <v>19584</v>
      </c>
      <c r="P263" s="55">
        <v>712</v>
      </c>
      <c r="Q263" s="56">
        <v>670</v>
      </c>
      <c r="R263" s="57">
        <f t="shared" si="17"/>
        <v>20326</v>
      </c>
      <c r="S263" s="57">
        <f t="shared" si="18"/>
        <v>742</v>
      </c>
    </row>
    <row r="264" spans="1:21" ht="24" x14ac:dyDescent="0.25">
      <c r="A264" s="46" t="s">
        <v>30</v>
      </c>
      <c r="B264" s="46" t="s">
        <v>48</v>
      </c>
      <c r="C264" s="46" t="s">
        <v>49</v>
      </c>
      <c r="D264" s="46">
        <v>54130395</v>
      </c>
      <c r="E264" s="47" t="s">
        <v>50</v>
      </c>
      <c r="F264" s="58">
        <v>51277981</v>
      </c>
      <c r="G264" s="59">
        <v>100018238</v>
      </c>
      <c r="H264" s="50" t="s">
        <v>188</v>
      </c>
      <c r="I264" s="51" t="s">
        <v>671</v>
      </c>
      <c r="J264" s="47" t="s">
        <v>132</v>
      </c>
      <c r="K264" s="52">
        <v>137</v>
      </c>
      <c r="L264" s="53">
        <v>113</v>
      </c>
      <c r="M264" s="54">
        <f t="shared" si="16"/>
        <v>3616</v>
      </c>
      <c r="N264" s="41"/>
      <c r="O264" s="42">
        <f t="shared" si="19"/>
        <v>3616</v>
      </c>
      <c r="P264" s="55">
        <v>145</v>
      </c>
      <c r="Q264" s="56">
        <v>118</v>
      </c>
      <c r="R264" s="57">
        <f t="shared" si="17"/>
        <v>3680</v>
      </c>
      <c r="S264" s="57">
        <f t="shared" si="18"/>
        <v>64</v>
      </c>
    </row>
    <row r="265" spans="1:21" ht="24" x14ac:dyDescent="0.25">
      <c r="A265" s="46" t="s">
        <v>30</v>
      </c>
      <c r="B265" s="46" t="s">
        <v>48</v>
      </c>
      <c r="C265" s="46" t="s">
        <v>49</v>
      </c>
      <c r="D265" s="46">
        <v>54130395</v>
      </c>
      <c r="E265" s="47" t="s">
        <v>50</v>
      </c>
      <c r="F265" s="58">
        <v>51278154</v>
      </c>
      <c r="G265" s="59">
        <v>100018232</v>
      </c>
      <c r="H265" s="50" t="s">
        <v>282</v>
      </c>
      <c r="I265" s="51" t="s">
        <v>672</v>
      </c>
      <c r="J265" s="47" t="s">
        <v>64</v>
      </c>
      <c r="K265" s="52">
        <v>194</v>
      </c>
      <c r="L265" s="53">
        <v>196</v>
      </c>
      <c r="M265" s="54">
        <f t="shared" si="16"/>
        <v>6272</v>
      </c>
      <c r="N265" s="41"/>
      <c r="O265" s="42">
        <f t="shared" si="19"/>
        <v>6272</v>
      </c>
      <c r="P265" s="55">
        <v>208</v>
      </c>
      <c r="Q265" s="56">
        <v>199</v>
      </c>
      <c r="R265" s="57">
        <f t="shared" si="17"/>
        <v>6310</v>
      </c>
      <c r="S265" s="57">
        <f t="shared" si="18"/>
        <v>38</v>
      </c>
    </row>
    <row r="266" spans="1:21" ht="48" x14ac:dyDescent="0.25">
      <c r="A266" s="46" t="s">
        <v>30</v>
      </c>
      <c r="B266" s="46" t="s">
        <v>48</v>
      </c>
      <c r="C266" s="46" t="s">
        <v>49</v>
      </c>
      <c r="D266" s="46">
        <v>54130395</v>
      </c>
      <c r="E266" s="47" t="s">
        <v>50</v>
      </c>
      <c r="F266" s="58">
        <v>51825775</v>
      </c>
      <c r="G266" s="59">
        <v>100018530</v>
      </c>
      <c r="H266" s="50" t="s">
        <v>341</v>
      </c>
      <c r="I266" s="51" t="s">
        <v>148</v>
      </c>
      <c r="J266" s="47" t="s">
        <v>67</v>
      </c>
      <c r="K266" s="52">
        <v>85</v>
      </c>
      <c r="L266" s="53">
        <v>48</v>
      </c>
      <c r="M266" s="54">
        <f t="shared" si="16"/>
        <v>1536</v>
      </c>
      <c r="N266" s="41"/>
      <c r="O266" s="42">
        <f t="shared" si="19"/>
        <v>1536</v>
      </c>
      <c r="P266" s="55">
        <v>80</v>
      </c>
      <c r="Q266" s="56">
        <v>58</v>
      </c>
      <c r="R266" s="57">
        <f t="shared" si="17"/>
        <v>1664</v>
      </c>
      <c r="S266" s="57">
        <f t="shared" si="18"/>
        <v>128</v>
      </c>
    </row>
    <row r="267" spans="1:21" x14ac:dyDescent="0.25">
      <c r="A267" s="46" t="s">
        <v>30</v>
      </c>
      <c r="B267" s="46" t="s">
        <v>165</v>
      </c>
      <c r="C267" s="46" t="s">
        <v>399</v>
      </c>
      <c r="D267" s="46">
        <v>305065</v>
      </c>
      <c r="E267" s="47" t="s">
        <v>400</v>
      </c>
      <c r="F267" s="48">
        <v>51896150</v>
      </c>
      <c r="G267" s="49">
        <v>100018418</v>
      </c>
      <c r="H267" s="50" t="s">
        <v>234</v>
      </c>
      <c r="I267" s="51" t="s">
        <v>518</v>
      </c>
      <c r="J267" s="47" t="s">
        <v>39</v>
      </c>
      <c r="K267" s="52">
        <v>425</v>
      </c>
      <c r="L267" s="53">
        <v>325</v>
      </c>
      <c r="M267" s="54">
        <f t="shared" si="16"/>
        <v>10400</v>
      </c>
      <c r="N267" s="41"/>
      <c r="O267" s="42">
        <f t="shared" si="19"/>
        <v>10400</v>
      </c>
      <c r="P267" s="55">
        <v>471</v>
      </c>
      <c r="Q267" s="56">
        <v>389</v>
      </c>
      <c r="R267" s="57">
        <f t="shared" si="17"/>
        <v>11219</v>
      </c>
      <c r="S267" s="57">
        <f t="shared" si="18"/>
        <v>819</v>
      </c>
    </row>
    <row r="268" spans="1:21" ht="48" x14ac:dyDescent="0.25">
      <c r="A268" s="46" t="s">
        <v>30</v>
      </c>
      <c r="B268" s="46" t="s">
        <v>80</v>
      </c>
      <c r="C268" s="46" t="s">
        <v>673</v>
      </c>
      <c r="D268" s="46">
        <v>31377491</v>
      </c>
      <c r="E268" s="47" t="s">
        <v>674</v>
      </c>
      <c r="F268" s="48">
        <v>52413250</v>
      </c>
      <c r="G268" s="49">
        <v>100000182</v>
      </c>
      <c r="H268" s="50" t="s">
        <v>675</v>
      </c>
      <c r="I268" s="51" t="s">
        <v>676</v>
      </c>
      <c r="J268" s="47" t="s">
        <v>163</v>
      </c>
      <c r="K268" s="52">
        <v>138</v>
      </c>
      <c r="L268" s="53">
        <v>0</v>
      </c>
      <c r="M268" s="54">
        <f t="shared" si="16"/>
        <v>0</v>
      </c>
      <c r="N268" s="41"/>
      <c r="O268" s="42">
        <f t="shared" si="19"/>
        <v>0</v>
      </c>
      <c r="P268" s="55">
        <v>149</v>
      </c>
      <c r="Q268" s="56">
        <v>0</v>
      </c>
      <c r="R268" s="57">
        <f t="shared" si="17"/>
        <v>0</v>
      </c>
      <c r="S268" s="57">
        <f t="shared" si="18"/>
        <v>0</v>
      </c>
    </row>
    <row r="269" spans="1:21" ht="24" x14ac:dyDescent="0.25">
      <c r="A269" s="46" t="s">
        <v>30</v>
      </c>
      <c r="B269" s="46" t="s">
        <v>54</v>
      </c>
      <c r="C269" s="46" t="s">
        <v>55</v>
      </c>
      <c r="D269" s="46">
        <v>586722</v>
      </c>
      <c r="E269" s="47" t="s">
        <v>56</v>
      </c>
      <c r="F269" s="58">
        <v>52547477</v>
      </c>
      <c r="G269" s="59">
        <v>100018655</v>
      </c>
      <c r="H269" s="50" t="s">
        <v>677</v>
      </c>
      <c r="I269" s="51" t="s">
        <v>678</v>
      </c>
      <c r="J269" s="47" t="s">
        <v>70</v>
      </c>
      <c r="K269" s="52">
        <v>608</v>
      </c>
      <c r="L269" s="53">
        <v>107</v>
      </c>
      <c r="M269" s="54">
        <f t="shared" si="16"/>
        <v>3424</v>
      </c>
      <c r="N269" s="41"/>
      <c r="O269" s="42">
        <f t="shared" si="19"/>
        <v>3424</v>
      </c>
      <c r="P269" s="55">
        <v>607</v>
      </c>
      <c r="Q269" s="56">
        <v>50</v>
      </c>
      <c r="R269" s="57">
        <f t="shared" si="17"/>
        <v>2694</v>
      </c>
      <c r="S269" s="57">
        <f t="shared" si="18"/>
        <v>-730</v>
      </c>
    </row>
    <row r="270" spans="1:21" x14ac:dyDescent="0.25">
      <c r="A270" s="46" t="s">
        <v>30</v>
      </c>
      <c r="B270" s="46" t="s">
        <v>31</v>
      </c>
      <c r="C270" s="46" t="s">
        <v>32</v>
      </c>
      <c r="D270" s="46">
        <v>36063606</v>
      </c>
      <c r="E270" s="47" t="s">
        <v>33</v>
      </c>
      <c r="F270" s="48">
        <v>52585212</v>
      </c>
      <c r="G270" s="49">
        <v>100018666</v>
      </c>
      <c r="H270" s="50" t="s">
        <v>188</v>
      </c>
      <c r="I270" s="51" t="s">
        <v>679</v>
      </c>
      <c r="J270" s="47" t="s">
        <v>680</v>
      </c>
      <c r="K270" s="52">
        <v>563</v>
      </c>
      <c r="L270" s="53">
        <v>499</v>
      </c>
      <c r="M270" s="54">
        <f t="shared" si="16"/>
        <v>15968</v>
      </c>
      <c r="N270" s="41"/>
      <c r="O270" s="42">
        <f t="shared" si="19"/>
        <v>15968</v>
      </c>
      <c r="P270" s="55">
        <v>598</v>
      </c>
      <c r="Q270" s="56">
        <v>368</v>
      </c>
      <c r="R270" s="57">
        <f t="shared" si="17"/>
        <v>14291</v>
      </c>
      <c r="S270" s="57">
        <f t="shared" si="18"/>
        <v>-1677</v>
      </c>
    </row>
    <row r="271" spans="1:21" ht="24" x14ac:dyDescent="0.25">
      <c r="A271" s="46" t="s">
        <v>30</v>
      </c>
      <c r="B271" s="46" t="s">
        <v>80</v>
      </c>
      <c r="C271" s="46" t="s">
        <v>681</v>
      </c>
      <c r="D271" s="46">
        <v>50349872</v>
      </c>
      <c r="E271" s="47" t="s">
        <v>682</v>
      </c>
      <c r="F271" s="48">
        <v>52590968</v>
      </c>
      <c r="G271" s="49">
        <v>100018296</v>
      </c>
      <c r="H271" s="50" t="s">
        <v>365</v>
      </c>
      <c r="I271" s="51" t="s">
        <v>683</v>
      </c>
      <c r="J271" s="47" t="s">
        <v>47</v>
      </c>
      <c r="K271" s="52">
        <v>76</v>
      </c>
      <c r="L271" s="53">
        <v>76</v>
      </c>
      <c r="M271" s="54">
        <f t="shared" si="16"/>
        <v>2432</v>
      </c>
      <c r="N271" s="41"/>
      <c r="O271" s="42">
        <f t="shared" si="19"/>
        <v>2432</v>
      </c>
      <c r="P271" s="55">
        <v>72</v>
      </c>
      <c r="Q271" s="56">
        <v>71</v>
      </c>
      <c r="R271" s="57">
        <f t="shared" si="17"/>
        <v>2368</v>
      </c>
      <c r="S271" s="57">
        <f t="shared" si="18"/>
        <v>-64</v>
      </c>
    </row>
    <row r="272" spans="1:21" ht="36" x14ac:dyDescent="0.25">
      <c r="A272" s="46" t="s">
        <v>30</v>
      </c>
      <c r="B272" s="46" t="s">
        <v>165</v>
      </c>
      <c r="C272" s="46" t="s">
        <v>190</v>
      </c>
      <c r="D272" s="46">
        <v>603147</v>
      </c>
      <c r="E272" s="47" t="s">
        <v>191</v>
      </c>
      <c r="F272" s="48">
        <v>52604519</v>
      </c>
      <c r="G272" s="49">
        <v>100018711</v>
      </c>
      <c r="H272" s="50" t="s">
        <v>262</v>
      </c>
      <c r="I272" s="51" t="s">
        <v>684</v>
      </c>
      <c r="J272" s="47" t="s">
        <v>70</v>
      </c>
      <c r="K272" s="52">
        <v>434</v>
      </c>
      <c r="L272" s="53">
        <v>316</v>
      </c>
      <c r="M272" s="54">
        <f t="shared" si="16"/>
        <v>10112</v>
      </c>
      <c r="N272" s="41"/>
      <c r="O272" s="42">
        <f t="shared" si="19"/>
        <v>10112</v>
      </c>
      <c r="P272" s="55">
        <v>443</v>
      </c>
      <c r="Q272" s="56">
        <v>326</v>
      </c>
      <c r="R272" s="57">
        <f t="shared" si="17"/>
        <v>10240</v>
      </c>
      <c r="S272" s="57">
        <f t="shared" si="18"/>
        <v>128</v>
      </c>
    </row>
    <row r="273" spans="1:19" ht="24" x14ac:dyDescent="0.25">
      <c r="A273" s="46" t="s">
        <v>30</v>
      </c>
      <c r="B273" s="46" t="s">
        <v>165</v>
      </c>
      <c r="C273" s="46" t="s">
        <v>685</v>
      </c>
      <c r="D273" s="46">
        <v>304751</v>
      </c>
      <c r="E273" s="47" t="s">
        <v>686</v>
      </c>
      <c r="F273" s="48">
        <v>52827691</v>
      </c>
      <c r="G273" s="49">
        <v>100001355</v>
      </c>
      <c r="H273" s="50" t="s">
        <v>234</v>
      </c>
      <c r="I273" s="51" t="s">
        <v>687</v>
      </c>
      <c r="J273" s="47" t="s">
        <v>688</v>
      </c>
      <c r="K273" s="52">
        <v>311</v>
      </c>
      <c r="L273" s="53">
        <v>290</v>
      </c>
      <c r="M273" s="54">
        <f t="shared" si="16"/>
        <v>9280</v>
      </c>
      <c r="N273" s="41"/>
      <c r="O273" s="42">
        <f t="shared" si="19"/>
        <v>9280</v>
      </c>
      <c r="P273" s="55">
        <v>310</v>
      </c>
      <c r="Q273" s="56">
        <v>280</v>
      </c>
      <c r="R273" s="57">
        <f t="shared" si="17"/>
        <v>9152</v>
      </c>
      <c r="S273" s="57">
        <f t="shared" si="18"/>
        <v>-128</v>
      </c>
    </row>
    <row r="274" spans="1:19" ht="36" x14ac:dyDescent="0.25">
      <c r="A274" s="46" t="s">
        <v>30</v>
      </c>
      <c r="B274" s="46" t="s">
        <v>165</v>
      </c>
      <c r="C274" s="46" t="s">
        <v>166</v>
      </c>
      <c r="D274" s="46">
        <v>603155</v>
      </c>
      <c r="E274" s="47" t="s">
        <v>167</v>
      </c>
      <c r="F274" s="48">
        <v>52848094</v>
      </c>
      <c r="G274" s="49">
        <v>100018840</v>
      </c>
      <c r="H274" s="50" t="s">
        <v>262</v>
      </c>
      <c r="I274" s="51" t="s">
        <v>689</v>
      </c>
      <c r="J274" s="47" t="s">
        <v>67</v>
      </c>
      <c r="K274" s="52">
        <v>428</v>
      </c>
      <c r="L274" s="53">
        <v>343</v>
      </c>
      <c r="M274" s="54">
        <f t="shared" si="16"/>
        <v>10976</v>
      </c>
      <c r="N274" s="41"/>
      <c r="O274" s="42">
        <f t="shared" si="19"/>
        <v>10976</v>
      </c>
      <c r="P274" s="55">
        <v>481</v>
      </c>
      <c r="Q274" s="56">
        <v>383</v>
      </c>
      <c r="R274" s="57">
        <f t="shared" si="17"/>
        <v>11488</v>
      </c>
      <c r="S274" s="57">
        <f t="shared" si="18"/>
        <v>512</v>
      </c>
    </row>
    <row r="275" spans="1:19" ht="24" x14ac:dyDescent="0.25">
      <c r="A275" s="46" t="s">
        <v>30</v>
      </c>
      <c r="B275" s="46" t="s">
        <v>54</v>
      </c>
      <c r="C275" s="46" t="s">
        <v>230</v>
      </c>
      <c r="D275" s="46">
        <v>42365023</v>
      </c>
      <c r="E275" s="47" t="s">
        <v>231</v>
      </c>
      <c r="F275" s="58">
        <v>53200250</v>
      </c>
      <c r="G275" s="59">
        <v>100018957</v>
      </c>
      <c r="H275" s="50" t="s">
        <v>690</v>
      </c>
      <c r="I275" s="51" t="s">
        <v>691</v>
      </c>
      <c r="J275" s="47" t="s">
        <v>59</v>
      </c>
      <c r="K275" s="52">
        <v>116</v>
      </c>
      <c r="L275" s="53">
        <v>110</v>
      </c>
      <c r="M275" s="54">
        <f t="shared" si="16"/>
        <v>3520</v>
      </c>
      <c r="N275" s="41"/>
      <c r="O275" s="42">
        <f t="shared" si="19"/>
        <v>3520</v>
      </c>
      <c r="P275" s="55">
        <v>144</v>
      </c>
      <c r="Q275" s="56">
        <v>132</v>
      </c>
      <c r="R275" s="57">
        <f t="shared" si="17"/>
        <v>3802</v>
      </c>
      <c r="S275" s="57">
        <f t="shared" si="18"/>
        <v>282</v>
      </c>
    </row>
    <row r="276" spans="1:19" ht="48" x14ac:dyDescent="0.25">
      <c r="A276" s="46" t="s">
        <v>30</v>
      </c>
      <c r="B276" s="46" t="s">
        <v>80</v>
      </c>
      <c r="C276" s="46" t="s">
        <v>692</v>
      </c>
      <c r="D276" s="46">
        <v>30846510</v>
      </c>
      <c r="E276" s="47" t="s">
        <v>693</v>
      </c>
      <c r="F276" s="48">
        <v>53200268</v>
      </c>
      <c r="G276" s="49">
        <v>100018914</v>
      </c>
      <c r="H276" s="50" t="s">
        <v>694</v>
      </c>
      <c r="I276" s="51" t="s">
        <v>605</v>
      </c>
      <c r="J276" s="47" t="s">
        <v>64</v>
      </c>
      <c r="K276" s="52">
        <v>309</v>
      </c>
      <c r="L276" s="53">
        <v>18</v>
      </c>
      <c r="M276" s="54">
        <f t="shared" si="16"/>
        <v>576</v>
      </c>
      <c r="N276" s="41"/>
      <c r="O276" s="42">
        <f t="shared" si="19"/>
        <v>576</v>
      </c>
      <c r="P276" s="55">
        <v>311</v>
      </c>
      <c r="Q276" s="56">
        <v>42</v>
      </c>
      <c r="R276" s="57">
        <f t="shared" si="17"/>
        <v>883</v>
      </c>
      <c r="S276" s="57">
        <f t="shared" si="18"/>
        <v>307</v>
      </c>
    </row>
    <row r="277" spans="1:19" ht="48" x14ac:dyDescent="0.25">
      <c r="A277" s="46" t="s">
        <v>30</v>
      </c>
      <c r="B277" s="46" t="s">
        <v>80</v>
      </c>
      <c r="C277" s="46" t="s">
        <v>653</v>
      </c>
      <c r="D277" s="46">
        <v>42266513</v>
      </c>
      <c r="E277" s="47" t="s">
        <v>654</v>
      </c>
      <c r="F277" s="48">
        <v>53200322</v>
      </c>
      <c r="G277" s="49">
        <v>100018935</v>
      </c>
      <c r="H277" s="50" t="s">
        <v>695</v>
      </c>
      <c r="I277" s="51" t="s">
        <v>656</v>
      </c>
      <c r="J277" s="47" t="s">
        <v>64</v>
      </c>
      <c r="K277" s="52">
        <v>0</v>
      </c>
      <c r="L277" s="53">
        <v>340</v>
      </c>
      <c r="M277" s="54">
        <f t="shared" si="16"/>
        <v>10880</v>
      </c>
      <c r="N277" s="41"/>
      <c r="O277" s="42">
        <f t="shared" si="19"/>
        <v>10880</v>
      </c>
      <c r="P277" s="55">
        <v>0</v>
      </c>
      <c r="Q277" s="56">
        <v>387</v>
      </c>
      <c r="R277" s="57">
        <f t="shared" si="17"/>
        <v>11482</v>
      </c>
      <c r="S277" s="57">
        <f t="shared" si="18"/>
        <v>602</v>
      </c>
    </row>
    <row r="278" spans="1:19" ht="24" x14ac:dyDescent="0.25">
      <c r="A278" s="46" t="s">
        <v>30</v>
      </c>
      <c r="B278" s="46" t="s">
        <v>31</v>
      </c>
      <c r="C278" s="46" t="s">
        <v>32</v>
      </c>
      <c r="D278" s="46">
        <v>36063606</v>
      </c>
      <c r="E278" s="47" t="s">
        <v>33</v>
      </c>
      <c r="F278" s="48">
        <v>53242726</v>
      </c>
      <c r="G278" s="49">
        <v>100018909</v>
      </c>
      <c r="H278" s="50" t="s">
        <v>188</v>
      </c>
      <c r="I278" s="51" t="s">
        <v>696</v>
      </c>
      <c r="J278" s="47" t="s">
        <v>67</v>
      </c>
      <c r="K278" s="52">
        <v>457</v>
      </c>
      <c r="L278" s="53">
        <v>0</v>
      </c>
      <c r="M278" s="54">
        <f t="shared" si="16"/>
        <v>0</v>
      </c>
      <c r="N278" s="41"/>
      <c r="O278" s="42">
        <f t="shared" si="19"/>
        <v>0</v>
      </c>
      <c r="P278" s="55">
        <v>481</v>
      </c>
      <c r="Q278" s="56">
        <v>0</v>
      </c>
      <c r="R278" s="57">
        <f t="shared" si="17"/>
        <v>0</v>
      </c>
      <c r="S278" s="57">
        <f t="shared" si="18"/>
        <v>0</v>
      </c>
    </row>
    <row r="279" spans="1:19" ht="24" x14ac:dyDescent="0.25">
      <c r="A279" s="46" t="s">
        <v>30</v>
      </c>
      <c r="B279" s="46" t="s">
        <v>31</v>
      </c>
      <c r="C279" s="46" t="s">
        <v>32</v>
      </c>
      <c r="D279" s="46">
        <v>36063606</v>
      </c>
      <c r="E279" s="47" t="s">
        <v>33</v>
      </c>
      <c r="F279" s="48">
        <v>53242742</v>
      </c>
      <c r="G279" s="49">
        <v>100018925</v>
      </c>
      <c r="H279" s="50" t="s">
        <v>188</v>
      </c>
      <c r="I279" s="51" t="s">
        <v>697</v>
      </c>
      <c r="J279" s="47" t="s">
        <v>64</v>
      </c>
      <c r="K279" s="52">
        <v>796</v>
      </c>
      <c r="L279" s="53">
        <v>398</v>
      </c>
      <c r="M279" s="54">
        <f t="shared" si="16"/>
        <v>12736</v>
      </c>
      <c r="N279" s="41"/>
      <c r="O279" s="42">
        <f t="shared" si="19"/>
        <v>12736</v>
      </c>
      <c r="P279" s="55">
        <v>851</v>
      </c>
      <c r="Q279" s="56">
        <v>486</v>
      </c>
      <c r="R279" s="57">
        <f t="shared" si="17"/>
        <v>13862</v>
      </c>
      <c r="S279" s="57">
        <f t="shared" si="18"/>
        <v>1126</v>
      </c>
    </row>
    <row r="280" spans="1:19" ht="24" x14ac:dyDescent="0.25">
      <c r="A280" s="46" t="s">
        <v>30</v>
      </c>
      <c r="B280" s="46" t="s">
        <v>80</v>
      </c>
      <c r="C280" s="46" t="s">
        <v>641</v>
      </c>
      <c r="D280" s="46">
        <v>36766399</v>
      </c>
      <c r="E280" s="47" t="s">
        <v>642</v>
      </c>
      <c r="F280" s="48">
        <v>53279603</v>
      </c>
      <c r="G280" s="49">
        <v>100019079</v>
      </c>
      <c r="H280" s="50" t="s">
        <v>365</v>
      </c>
      <c r="I280" s="51" t="s">
        <v>698</v>
      </c>
      <c r="J280" s="47" t="s">
        <v>541</v>
      </c>
      <c r="K280" s="52">
        <v>197</v>
      </c>
      <c r="L280" s="53">
        <v>159</v>
      </c>
      <c r="M280" s="54">
        <f t="shared" si="16"/>
        <v>5088</v>
      </c>
      <c r="N280" s="41"/>
      <c r="O280" s="42">
        <f t="shared" si="19"/>
        <v>5088</v>
      </c>
      <c r="P280" s="55">
        <v>173</v>
      </c>
      <c r="Q280" s="56">
        <v>78</v>
      </c>
      <c r="R280" s="57">
        <f t="shared" si="17"/>
        <v>4051</v>
      </c>
      <c r="S280" s="57">
        <f t="shared" si="18"/>
        <v>-1037</v>
      </c>
    </row>
    <row r="281" spans="1:19" ht="24" x14ac:dyDescent="0.25">
      <c r="A281" s="46" t="s">
        <v>30</v>
      </c>
      <c r="B281" s="46" t="s">
        <v>165</v>
      </c>
      <c r="C281" s="46" t="s">
        <v>538</v>
      </c>
      <c r="D281" s="46">
        <v>304662</v>
      </c>
      <c r="E281" s="47" t="s">
        <v>539</v>
      </c>
      <c r="F281" s="48">
        <v>53407237</v>
      </c>
      <c r="G281" s="49">
        <v>100001326</v>
      </c>
      <c r="H281" s="50" t="s">
        <v>306</v>
      </c>
      <c r="I281" s="51" t="s">
        <v>699</v>
      </c>
      <c r="J281" s="47" t="s">
        <v>541</v>
      </c>
      <c r="K281" s="52">
        <v>0</v>
      </c>
      <c r="L281" s="53">
        <v>208</v>
      </c>
      <c r="M281" s="54">
        <f t="shared" si="16"/>
        <v>6656</v>
      </c>
      <c r="N281" s="41"/>
      <c r="O281" s="42">
        <f t="shared" si="19"/>
        <v>6656</v>
      </c>
      <c r="P281" s="55">
        <v>0</v>
      </c>
      <c r="Q281" s="56">
        <v>220</v>
      </c>
      <c r="R281" s="57">
        <f t="shared" si="17"/>
        <v>6810</v>
      </c>
      <c r="S281" s="57">
        <f t="shared" si="18"/>
        <v>154</v>
      </c>
    </row>
    <row r="282" spans="1:19" ht="24" x14ac:dyDescent="0.25">
      <c r="A282" s="46" t="s">
        <v>30</v>
      </c>
      <c r="B282" s="46" t="s">
        <v>165</v>
      </c>
      <c r="C282" s="46" t="s">
        <v>700</v>
      </c>
      <c r="D282" s="46">
        <v>304948</v>
      </c>
      <c r="E282" s="47" t="s">
        <v>701</v>
      </c>
      <c r="F282" s="48">
        <v>53420471</v>
      </c>
      <c r="G282" s="49">
        <v>100001432</v>
      </c>
      <c r="H282" s="50" t="s">
        <v>234</v>
      </c>
      <c r="I282" s="51" t="s">
        <v>702</v>
      </c>
      <c r="J282" s="47" t="s">
        <v>703</v>
      </c>
      <c r="K282" s="52">
        <v>543</v>
      </c>
      <c r="L282" s="53">
        <v>519</v>
      </c>
      <c r="M282" s="54">
        <f t="shared" si="16"/>
        <v>16608</v>
      </c>
      <c r="N282" s="41"/>
      <c r="O282" s="42">
        <f t="shared" si="19"/>
        <v>16608</v>
      </c>
      <c r="P282" s="55">
        <v>566</v>
      </c>
      <c r="Q282" s="56">
        <v>521</v>
      </c>
      <c r="R282" s="57">
        <f t="shared" si="17"/>
        <v>16634</v>
      </c>
      <c r="S282" s="57">
        <f t="shared" si="18"/>
        <v>26</v>
      </c>
    </row>
    <row r="283" spans="1:19" ht="36" x14ac:dyDescent="0.25">
      <c r="A283" s="46" t="s">
        <v>30</v>
      </c>
      <c r="B283" s="46" t="s">
        <v>80</v>
      </c>
      <c r="C283" s="46" t="s">
        <v>653</v>
      </c>
      <c r="D283" s="46">
        <v>42266513</v>
      </c>
      <c r="E283" s="47" t="s">
        <v>654</v>
      </c>
      <c r="F283" s="48">
        <v>53507339</v>
      </c>
      <c r="G283" s="49">
        <v>100000568</v>
      </c>
      <c r="H283" s="50" t="s">
        <v>704</v>
      </c>
      <c r="I283" s="47" t="s">
        <v>273</v>
      </c>
      <c r="J283" s="47" t="s">
        <v>155</v>
      </c>
      <c r="K283" s="52">
        <v>44</v>
      </c>
      <c r="L283" s="53">
        <v>0</v>
      </c>
      <c r="M283" s="54">
        <f t="shared" si="16"/>
        <v>0</v>
      </c>
      <c r="N283" s="41"/>
      <c r="O283" s="42">
        <f t="shared" si="19"/>
        <v>0</v>
      </c>
      <c r="P283" s="55">
        <v>52</v>
      </c>
      <c r="Q283" s="56">
        <v>0</v>
      </c>
      <c r="R283" s="57">
        <f t="shared" si="17"/>
        <v>0</v>
      </c>
      <c r="S283" s="57">
        <f t="shared" si="18"/>
        <v>0</v>
      </c>
    </row>
    <row r="284" spans="1:19" ht="24" x14ac:dyDescent="0.25">
      <c r="A284" s="46" t="s">
        <v>30</v>
      </c>
      <c r="B284" s="46" t="s">
        <v>54</v>
      </c>
      <c r="C284" s="46" t="s">
        <v>230</v>
      </c>
      <c r="D284" s="46">
        <v>42365023</v>
      </c>
      <c r="E284" s="47" t="s">
        <v>231</v>
      </c>
      <c r="F284" s="58">
        <v>53687914</v>
      </c>
      <c r="G284" s="59">
        <v>100019214</v>
      </c>
      <c r="H284" s="50" t="s">
        <v>690</v>
      </c>
      <c r="I284" s="51" t="s">
        <v>705</v>
      </c>
      <c r="J284" s="47" t="s">
        <v>706</v>
      </c>
      <c r="K284" s="52">
        <v>58</v>
      </c>
      <c r="L284" s="53">
        <v>56</v>
      </c>
      <c r="M284" s="54">
        <f t="shared" si="16"/>
        <v>1792</v>
      </c>
      <c r="N284" s="41"/>
      <c r="O284" s="42">
        <f t="shared" si="19"/>
        <v>1792</v>
      </c>
      <c r="P284" s="55">
        <v>84</v>
      </c>
      <c r="Q284" s="56">
        <v>83</v>
      </c>
      <c r="R284" s="57">
        <f t="shared" si="17"/>
        <v>2138</v>
      </c>
      <c r="S284" s="57">
        <f t="shared" si="18"/>
        <v>346</v>
      </c>
    </row>
    <row r="285" spans="1:19" ht="36" x14ac:dyDescent="0.25">
      <c r="A285" s="46" t="s">
        <v>30</v>
      </c>
      <c r="B285" s="46" t="s">
        <v>80</v>
      </c>
      <c r="C285" s="46" t="s">
        <v>707</v>
      </c>
      <c r="D285" s="46">
        <v>50685465</v>
      </c>
      <c r="E285" s="47" t="s">
        <v>708</v>
      </c>
      <c r="F285" s="48">
        <v>53799062</v>
      </c>
      <c r="G285" s="49">
        <v>100019254</v>
      </c>
      <c r="H285" s="50" t="s">
        <v>709</v>
      </c>
      <c r="I285" s="51" t="s">
        <v>710</v>
      </c>
      <c r="J285" s="47" t="s">
        <v>155</v>
      </c>
      <c r="K285" s="52">
        <v>90</v>
      </c>
      <c r="L285" s="53">
        <v>83</v>
      </c>
      <c r="M285" s="54">
        <f t="shared" si="16"/>
        <v>2656</v>
      </c>
      <c r="N285" s="41"/>
      <c r="O285" s="42">
        <f t="shared" si="19"/>
        <v>2656</v>
      </c>
      <c r="P285" s="55">
        <v>124</v>
      </c>
      <c r="Q285" s="56">
        <v>110</v>
      </c>
      <c r="R285" s="57">
        <f t="shared" si="17"/>
        <v>3002</v>
      </c>
      <c r="S285" s="57">
        <f t="shared" si="18"/>
        <v>346</v>
      </c>
    </row>
    <row r="286" spans="1:19" ht="24" x14ac:dyDescent="0.25">
      <c r="A286" s="46" t="s">
        <v>30</v>
      </c>
      <c r="B286" s="46" t="s">
        <v>80</v>
      </c>
      <c r="C286" s="46" t="s">
        <v>641</v>
      </c>
      <c r="D286" s="46">
        <v>36766399</v>
      </c>
      <c r="E286" s="47" t="s">
        <v>642</v>
      </c>
      <c r="F286" s="48">
        <v>54047099</v>
      </c>
      <c r="G286" s="49">
        <v>100019464</v>
      </c>
      <c r="H286" s="50" t="s">
        <v>365</v>
      </c>
      <c r="I286" s="51" t="s">
        <v>711</v>
      </c>
      <c r="J286" s="47" t="s">
        <v>712</v>
      </c>
      <c r="K286" s="52">
        <v>60</v>
      </c>
      <c r="L286" s="53">
        <v>52</v>
      </c>
      <c r="M286" s="54">
        <f t="shared" si="16"/>
        <v>1664</v>
      </c>
      <c r="N286" s="41"/>
      <c r="O286" s="42">
        <f t="shared" si="19"/>
        <v>1664</v>
      </c>
      <c r="P286" s="55">
        <v>70</v>
      </c>
      <c r="Q286" s="56">
        <v>69</v>
      </c>
      <c r="R286" s="57">
        <f t="shared" si="17"/>
        <v>1882</v>
      </c>
      <c r="S286" s="57">
        <f t="shared" si="18"/>
        <v>218</v>
      </c>
    </row>
    <row r="287" spans="1:19" ht="36" x14ac:dyDescent="0.25">
      <c r="A287" s="46" t="s">
        <v>30</v>
      </c>
      <c r="B287" s="46" t="s">
        <v>54</v>
      </c>
      <c r="C287" s="46" t="s">
        <v>239</v>
      </c>
      <c r="D287" s="46">
        <v>42131685</v>
      </c>
      <c r="E287" s="47" t="s">
        <v>240</v>
      </c>
      <c r="F287" s="58">
        <v>54303036</v>
      </c>
      <c r="G287" s="59">
        <v>100019537</v>
      </c>
      <c r="H287" s="50" t="s">
        <v>713</v>
      </c>
      <c r="I287" s="51" t="s">
        <v>714</v>
      </c>
      <c r="J287" s="47" t="s">
        <v>715</v>
      </c>
      <c r="K287" s="52">
        <v>195</v>
      </c>
      <c r="L287" s="53">
        <v>197</v>
      </c>
      <c r="M287" s="54">
        <f t="shared" si="16"/>
        <v>6304</v>
      </c>
      <c r="N287" s="41"/>
      <c r="O287" s="42">
        <f t="shared" si="19"/>
        <v>6304</v>
      </c>
      <c r="P287" s="55">
        <v>250</v>
      </c>
      <c r="Q287" s="56">
        <v>254</v>
      </c>
      <c r="R287" s="57">
        <f t="shared" si="17"/>
        <v>7034</v>
      </c>
      <c r="S287" s="57">
        <f t="shared" si="18"/>
        <v>730</v>
      </c>
    </row>
    <row r="288" spans="1:19" ht="36" x14ac:dyDescent="0.25">
      <c r="A288" s="46" t="s">
        <v>30</v>
      </c>
      <c r="B288" s="46" t="s">
        <v>165</v>
      </c>
      <c r="C288" s="46" t="s">
        <v>454</v>
      </c>
      <c r="D288" s="46">
        <v>304760</v>
      </c>
      <c r="E288" s="47" t="s">
        <v>455</v>
      </c>
      <c r="F288" s="48">
        <v>54528038</v>
      </c>
      <c r="G288" s="49">
        <v>100019581</v>
      </c>
      <c r="H288" s="50" t="s">
        <v>262</v>
      </c>
      <c r="I288" s="51" t="s">
        <v>716</v>
      </c>
      <c r="J288" s="47" t="s">
        <v>457</v>
      </c>
      <c r="K288" s="52">
        <v>624</v>
      </c>
      <c r="L288" s="53">
        <v>495</v>
      </c>
      <c r="M288" s="54">
        <f t="shared" si="16"/>
        <v>15840</v>
      </c>
      <c r="N288" s="41"/>
      <c r="O288" s="42">
        <f t="shared" si="19"/>
        <v>15840</v>
      </c>
      <c r="P288" s="55">
        <v>629</v>
      </c>
      <c r="Q288" s="56">
        <v>465</v>
      </c>
      <c r="R288" s="57">
        <f t="shared" si="17"/>
        <v>15456</v>
      </c>
      <c r="S288" s="57">
        <f t="shared" si="18"/>
        <v>-384</v>
      </c>
    </row>
    <row r="289" spans="1:19" ht="24" x14ac:dyDescent="0.25">
      <c r="A289" s="46" t="s">
        <v>30</v>
      </c>
      <c r="B289" s="46" t="s">
        <v>165</v>
      </c>
      <c r="C289" s="46" t="s">
        <v>301</v>
      </c>
      <c r="D289" s="46">
        <v>304557</v>
      </c>
      <c r="E289" s="47" t="s">
        <v>302</v>
      </c>
      <c r="F289" s="48">
        <v>54565375</v>
      </c>
      <c r="G289" s="49">
        <v>100019593</v>
      </c>
      <c r="H289" s="50" t="s">
        <v>234</v>
      </c>
      <c r="I289" s="51" t="s">
        <v>717</v>
      </c>
      <c r="J289" s="47" t="s">
        <v>109</v>
      </c>
      <c r="K289" s="52">
        <v>211</v>
      </c>
      <c r="L289" s="53">
        <v>197</v>
      </c>
      <c r="M289" s="54">
        <f t="shared" si="16"/>
        <v>6304</v>
      </c>
      <c r="N289" s="41"/>
      <c r="O289" s="42">
        <f t="shared" si="19"/>
        <v>6304</v>
      </c>
      <c r="P289" s="55">
        <v>325</v>
      </c>
      <c r="Q289" s="56">
        <v>308</v>
      </c>
      <c r="R289" s="57">
        <f t="shared" si="17"/>
        <v>7725</v>
      </c>
      <c r="S289" s="57">
        <f t="shared" si="18"/>
        <v>1421</v>
      </c>
    </row>
    <row r="290" spans="1:19" ht="48" x14ac:dyDescent="0.25">
      <c r="A290" s="46" t="s">
        <v>30</v>
      </c>
      <c r="B290" s="46" t="s">
        <v>54</v>
      </c>
      <c r="C290" s="46" t="s">
        <v>230</v>
      </c>
      <c r="D290" s="46">
        <v>42365023</v>
      </c>
      <c r="E290" s="47" t="s">
        <v>231</v>
      </c>
      <c r="F290" s="58">
        <v>54622093</v>
      </c>
      <c r="G290" s="59">
        <v>100019525</v>
      </c>
      <c r="H290" s="50" t="s">
        <v>718</v>
      </c>
      <c r="I290" s="51" t="s">
        <v>250</v>
      </c>
      <c r="J290" s="47" t="s">
        <v>64</v>
      </c>
      <c r="K290" s="52">
        <v>101</v>
      </c>
      <c r="L290" s="53">
        <v>39</v>
      </c>
      <c r="M290" s="54">
        <f t="shared" si="16"/>
        <v>1248</v>
      </c>
      <c r="N290" s="41"/>
      <c r="O290" s="42">
        <f t="shared" si="19"/>
        <v>1248</v>
      </c>
      <c r="P290" s="55">
        <v>152</v>
      </c>
      <c r="Q290" s="56">
        <v>50</v>
      </c>
      <c r="R290" s="57">
        <f t="shared" si="17"/>
        <v>1389</v>
      </c>
      <c r="S290" s="57">
        <f t="shared" si="18"/>
        <v>141</v>
      </c>
    </row>
    <row r="291" spans="1:19" ht="24" x14ac:dyDescent="0.25">
      <c r="A291" s="46" t="s">
        <v>30</v>
      </c>
      <c r="B291" s="46" t="s">
        <v>48</v>
      </c>
      <c r="C291" s="46" t="s">
        <v>49</v>
      </c>
      <c r="D291" s="46">
        <v>54130395</v>
      </c>
      <c r="E291" s="47" t="s">
        <v>50</v>
      </c>
      <c r="F291" s="58">
        <v>54732662</v>
      </c>
      <c r="G291" s="59">
        <v>100019640</v>
      </c>
      <c r="H291" s="50" t="s">
        <v>282</v>
      </c>
      <c r="I291" s="51" t="s">
        <v>313</v>
      </c>
      <c r="J291" s="47" t="s">
        <v>155</v>
      </c>
      <c r="K291" s="52">
        <v>257</v>
      </c>
      <c r="L291" s="53">
        <v>223</v>
      </c>
      <c r="M291" s="54">
        <f t="shared" si="16"/>
        <v>7136</v>
      </c>
      <c r="N291" s="41"/>
      <c r="O291" s="42">
        <f t="shared" si="19"/>
        <v>7136</v>
      </c>
      <c r="P291" s="55">
        <v>271</v>
      </c>
      <c r="Q291" s="56">
        <v>229</v>
      </c>
      <c r="R291" s="57">
        <f t="shared" si="17"/>
        <v>7213</v>
      </c>
      <c r="S291" s="57">
        <f t="shared" si="18"/>
        <v>77</v>
      </c>
    </row>
    <row r="292" spans="1:19" ht="24" x14ac:dyDescent="0.25">
      <c r="A292" s="46" t="s">
        <v>30</v>
      </c>
      <c r="B292" s="46" t="s">
        <v>80</v>
      </c>
      <c r="C292" s="46" t="s">
        <v>641</v>
      </c>
      <c r="D292" s="46">
        <v>36766399</v>
      </c>
      <c r="E292" s="47" t="s">
        <v>642</v>
      </c>
      <c r="F292" s="48">
        <v>54851041</v>
      </c>
      <c r="G292" s="49">
        <v>100019648</v>
      </c>
      <c r="H292" s="50" t="s">
        <v>365</v>
      </c>
      <c r="I292" s="51" t="s">
        <v>719</v>
      </c>
      <c r="J292" s="47" t="s">
        <v>720</v>
      </c>
      <c r="K292" s="52">
        <v>103</v>
      </c>
      <c r="L292" s="53">
        <v>97</v>
      </c>
      <c r="M292" s="54">
        <f t="shared" si="16"/>
        <v>3104</v>
      </c>
      <c r="N292" s="41"/>
      <c r="O292" s="42">
        <f t="shared" si="19"/>
        <v>3104</v>
      </c>
      <c r="P292" s="55">
        <v>121</v>
      </c>
      <c r="Q292" s="56">
        <v>104</v>
      </c>
      <c r="R292" s="57">
        <f t="shared" si="17"/>
        <v>3194</v>
      </c>
      <c r="S292" s="57">
        <f t="shared" si="18"/>
        <v>90</v>
      </c>
    </row>
    <row r="293" spans="1:19" ht="24" x14ac:dyDescent="0.25">
      <c r="A293" s="46" t="s">
        <v>30</v>
      </c>
      <c r="B293" s="46" t="s">
        <v>80</v>
      </c>
      <c r="C293" s="46" t="s">
        <v>721</v>
      </c>
      <c r="D293" s="46">
        <v>42138515</v>
      </c>
      <c r="E293" s="47" t="s">
        <v>722</v>
      </c>
      <c r="F293" s="48">
        <v>54851149</v>
      </c>
      <c r="G293" s="49">
        <v>100019730</v>
      </c>
      <c r="H293" s="50" t="s">
        <v>723</v>
      </c>
      <c r="I293" s="51" t="s">
        <v>724</v>
      </c>
      <c r="J293" s="47" t="s">
        <v>70</v>
      </c>
      <c r="K293" s="52">
        <v>127</v>
      </c>
      <c r="L293" s="53">
        <v>101</v>
      </c>
      <c r="M293" s="54">
        <f t="shared" si="16"/>
        <v>3232</v>
      </c>
      <c r="N293" s="41"/>
      <c r="O293" s="42">
        <f t="shared" si="19"/>
        <v>3232</v>
      </c>
      <c r="P293" s="55">
        <v>158</v>
      </c>
      <c r="Q293" s="56">
        <v>106</v>
      </c>
      <c r="R293" s="57">
        <f t="shared" si="17"/>
        <v>3296</v>
      </c>
      <c r="S293" s="57">
        <f t="shared" si="18"/>
        <v>64</v>
      </c>
    </row>
    <row r="294" spans="1:19" ht="48" x14ac:dyDescent="0.25">
      <c r="A294" s="46" t="s">
        <v>30</v>
      </c>
      <c r="B294" s="46" t="s">
        <v>80</v>
      </c>
      <c r="C294" s="46" t="s">
        <v>725</v>
      </c>
      <c r="D294" s="46">
        <v>52146073</v>
      </c>
      <c r="E294" s="47" t="s">
        <v>726</v>
      </c>
      <c r="F294" s="48">
        <v>55125450</v>
      </c>
      <c r="G294" s="49">
        <v>100019856</v>
      </c>
      <c r="H294" s="50" t="s">
        <v>727</v>
      </c>
      <c r="I294" s="51" t="s">
        <v>728</v>
      </c>
      <c r="J294" s="47" t="s">
        <v>132</v>
      </c>
      <c r="K294" s="52">
        <v>131</v>
      </c>
      <c r="L294" s="53">
        <v>71</v>
      </c>
      <c r="M294" s="54">
        <f t="shared" si="16"/>
        <v>2272</v>
      </c>
      <c r="N294" s="41"/>
      <c r="O294" s="42">
        <f t="shared" si="19"/>
        <v>2272</v>
      </c>
      <c r="P294" s="55">
        <v>158</v>
      </c>
      <c r="Q294" s="56">
        <v>113</v>
      </c>
      <c r="R294" s="57">
        <f t="shared" si="17"/>
        <v>2810</v>
      </c>
      <c r="S294" s="57">
        <f t="shared" si="18"/>
        <v>538</v>
      </c>
    </row>
    <row r="295" spans="1:19" ht="48" x14ac:dyDescent="0.25">
      <c r="A295" s="46" t="s">
        <v>30</v>
      </c>
      <c r="B295" s="46" t="s">
        <v>80</v>
      </c>
      <c r="C295" s="46" t="s">
        <v>729</v>
      </c>
      <c r="D295" s="46">
        <v>50550152</v>
      </c>
      <c r="E295" s="47" t="s">
        <v>730</v>
      </c>
      <c r="F295" s="48">
        <v>55319572</v>
      </c>
      <c r="G295" s="49">
        <v>100018902</v>
      </c>
      <c r="H295" s="50" t="s">
        <v>731</v>
      </c>
      <c r="I295" s="51" t="s">
        <v>732</v>
      </c>
      <c r="J295" s="47" t="s">
        <v>47</v>
      </c>
      <c r="K295" s="52">
        <v>68</v>
      </c>
      <c r="L295" s="53">
        <v>50</v>
      </c>
      <c r="M295" s="54">
        <f t="shared" si="16"/>
        <v>1600</v>
      </c>
      <c r="N295" s="41"/>
      <c r="O295" s="42">
        <f t="shared" si="19"/>
        <v>1600</v>
      </c>
      <c r="P295" s="55">
        <v>81</v>
      </c>
      <c r="Q295" s="56">
        <v>81</v>
      </c>
      <c r="R295" s="57">
        <f t="shared" si="17"/>
        <v>1997</v>
      </c>
      <c r="S295" s="57">
        <f t="shared" si="18"/>
        <v>397</v>
      </c>
    </row>
    <row r="296" spans="1:19" ht="24" x14ac:dyDescent="0.25">
      <c r="A296" s="60" t="s">
        <v>30</v>
      </c>
      <c r="B296" s="46" t="s">
        <v>80</v>
      </c>
      <c r="C296" s="60" t="s">
        <v>641</v>
      </c>
      <c r="D296" s="60">
        <v>36766399</v>
      </c>
      <c r="E296" s="47" t="s">
        <v>642</v>
      </c>
      <c r="F296" s="48">
        <v>55539114</v>
      </c>
      <c r="G296" s="49">
        <v>100019968</v>
      </c>
      <c r="H296" s="50" t="s">
        <v>365</v>
      </c>
      <c r="I296" s="51" t="s">
        <v>733</v>
      </c>
      <c r="J296" s="47" t="s">
        <v>734</v>
      </c>
      <c r="K296" s="52">
        <v>178</v>
      </c>
      <c r="L296" s="53">
        <v>158</v>
      </c>
      <c r="M296" s="54">
        <f t="shared" si="16"/>
        <v>5056</v>
      </c>
      <c r="N296" s="41"/>
      <c r="O296" s="42">
        <f t="shared" si="19"/>
        <v>5056</v>
      </c>
      <c r="P296" s="55">
        <v>145</v>
      </c>
      <c r="Q296" s="56">
        <v>127</v>
      </c>
      <c r="R296" s="57">
        <f t="shared" si="17"/>
        <v>4659</v>
      </c>
      <c r="S296" s="57">
        <f t="shared" si="18"/>
        <v>-397</v>
      </c>
    </row>
    <row r="297" spans="1:19" ht="36" x14ac:dyDescent="0.25">
      <c r="A297" s="60" t="s">
        <v>30</v>
      </c>
      <c r="B297" s="46" t="s">
        <v>80</v>
      </c>
      <c r="C297" s="60" t="s">
        <v>735</v>
      </c>
      <c r="D297" s="60">
        <v>42191891</v>
      </c>
      <c r="E297" s="47" t="s">
        <v>736</v>
      </c>
      <c r="F297" s="48">
        <v>55620523</v>
      </c>
      <c r="G297" s="49">
        <v>100020024</v>
      </c>
      <c r="H297" s="50" t="s">
        <v>639</v>
      </c>
      <c r="I297" s="51" t="s">
        <v>687</v>
      </c>
      <c r="J297" s="47" t="s">
        <v>688</v>
      </c>
      <c r="K297" s="52">
        <v>0</v>
      </c>
      <c r="L297" s="53">
        <v>7</v>
      </c>
      <c r="M297" s="54">
        <f t="shared" si="16"/>
        <v>224</v>
      </c>
      <c r="N297" s="41"/>
      <c r="O297" s="42">
        <f t="shared" si="19"/>
        <v>224</v>
      </c>
      <c r="P297" s="55">
        <v>0</v>
      </c>
      <c r="Q297" s="56">
        <v>0</v>
      </c>
      <c r="R297" s="57">
        <f t="shared" si="17"/>
        <v>134</v>
      </c>
      <c r="S297" s="57">
        <f t="shared" si="18"/>
        <v>-90</v>
      </c>
    </row>
    <row r="298" spans="1:19" ht="48" x14ac:dyDescent="0.25">
      <c r="A298" s="60" t="s">
        <v>30</v>
      </c>
      <c r="B298" s="46" t="s">
        <v>80</v>
      </c>
      <c r="C298" s="60" t="s">
        <v>737</v>
      </c>
      <c r="D298" s="60">
        <v>52521303</v>
      </c>
      <c r="E298" s="47" t="s">
        <v>738</v>
      </c>
      <c r="F298" s="48">
        <v>55620868</v>
      </c>
      <c r="G298" s="49">
        <v>100019910</v>
      </c>
      <c r="H298" s="50" t="s">
        <v>739</v>
      </c>
      <c r="I298" s="51" t="s">
        <v>740</v>
      </c>
      <c r="J298" s="47" t="s">
        <v>70</v>
      </c>
      <c r="K298" s="52">
        <v>16</v>
      </c>
      <c r="L298" s="53">
        <v>0</v>
      </c>
      <c r="M298" s="54">
        <f t="shared" si="16"/>
        <v>0</v>
      </c>
      <c r="N298" s="41"/>
      <c r="O298" s="42">
        <f t="shared" si="19"/>
        <v>0</v>
      </c>
      <c r="P298" s="55">
        <v>23</v>
      </c>
      <c r="Q298" s="56">
        <v>21</v>
      </c>
      <c r="R298" s="57">
        <f t="shared" si="17"/>
        <v>269</v>
      </c>
      <c r="S298" s="57">
        <f t="shared" si="18"/>
        <v>269</v>
      </c>
    </row>
    <row r="299" spans="1:19" ht="24" x14ac:dyDescent="0.25">
      <c r="A299" s="60" t="s">
        <v>30</v>
      </c>
      <c r="B299" s="46" t="s">
        <v>80</v>
      </c>
      <c r="C299" s="60" t="s">
        <v>741</v>
      </c>
      <c r="D299" s="60">
        <v>54822297</v>
      </c>
      <c r="E299" s="47" t="s">
        <v>742</v>
      </c>
      <c r="F299" s="48">
        <v>55633081</v>
      </c>
      <c r="G299" s="49">
        <v>100020027</v>
      </c>
      <c r="H299" s="50" t="s">
        <v>188</v>
      </c>
      <c r="I299" s="51" t="s">
        <v>743</v>
      </c>
      <c r="J299" s="47" t="s">
        <v>61</v>
      </c>
      <c r="K299" s="52">
        <v>5</v>
      </c>
      <c r="L299" s="53">
        <v>0</v>
      </c>
      <c r="M299" s="54">
        <f t="shared" si="16"/>
        <v>0</v>
      </c>
      <c r="N299" s="41"/>
      <c r="O299" s="42">
        <f t="shared" si="19"/>
        <v>0</v>
      </c>
      <c r="P299" s="55">
        <v>13</v>
      </c>
      <c r="Q299" s="56">
        <v>0</v>
      </c>
      <c r="R299" s="57">
        <f t="shared" si="17"/>
        <v>0</v>
      </c>
      <c r="S299" s="57">
        <f t="shared" si="18"/>
        <v>0</v>
      </c>
    </row>
    <row r="300" spans="1:19" ht="24" x14ac:dyDescent="0.25">
      <c r="A300" s="46" t="s">
        <v>30</v>
      </c>
      <c r="B300" s="46" t="s">
        <v>165</v>
      </c>
      <c r="C300" s="46" t="s">
        <v>744</v>
      </c>
      <c r="D300" s="46">
        <v>304891</v>
      </c>
      <c r="E300" s="47" t="s">
        <v>745</v>
      </c>
      <c r="F300" s="48">
        <v>55727328</v>
      </c>
      <c r="G300" s="49">
        <v>100001192</v>
      </c>
      <c r="H300" s="50" t="s">
        <v>234</v>
      </c>
      <c r="I300" s="51" t="s">
        <v>746</v>
      </c>
      <c r="J300" s="47" t="s">
        <v>747</v>
      </c>
      <c r="K300" s="52">
        <v>217</v>
      </c>
      <c r="L300" s="53">
        <v>183</v>
      </c>
      <c r="M300" s="54">
        <f t="shared" si="16"/>
        <v>5856</v>
      </c>
      <c r="N300" s="41"/>
      <c r="O300" s="42">
        <f t="shared" si="19"/>
        <v>5856</v>
      </c>
      <c r="P300" s="55">
        <v>235</v>
      </c>
      <c r="Q300" s="56">
        <v>180</v>
      </c>
      <c r="R300" s="57">
        <f t="shared" si="17"/>
        <v>5818</v>
      </c>
      <c r="S300" s="57">
        <f t="shared" si="18"/>
        <v>-38</v>
      </c>
    </row>
    <row r="301" spans="1:19" x14ac:dyDescent="0.25">
      <c r="A301" s="46" t="s">
        <v>30</v>
      </c>
      <c r="B301" s="46" t="s">
        <v>165</v>
      </c>
      <c r="C301" s="46" t="s">
        <v>748</v>
      </c>
      <c r="D301" s="46">
        <v>304841</v>
      </c>
      <c r="E301" s="47" t="s">
        <v>749</v>
      </c>
      <c r="F301" s="48">
        <v>55796931</v>
      </c>
      <c r="G301" s="49">
        <v>100001410</v>
      </c>
      <c r="H301" s="50" t="s">
        <v>234</v>
      </c>
      <c r="I301" s="51" t="s">
        <v>750</v>
      </c>
      <c r="J301" s="47" t="s">
        <v>751</v>
      </c>
      <c r="K301" s="52">
        <v>158</v>
      </c>
      <c r="L301" s="53">
        <v>141</v>
      </c>
      <c r="M301" s="54">
        <f t="shared" si="16"/>
        <v>4512</v>
      </c>
      <c r="N301" s="41"/>
      <c r="O301" s="42">
        <f t="shared" si="19"/>
        <v>4512</v>
      </c>
      <c r="P301" s="55">
        <v>198</v>
      </c>
      <c r="Q301" s="56">
        <v>164</v>
      </c>
      <c r="R301" s="57">
        <f t="shared" si="17"/>
        <v>4806</v>
      </c>
      <c r="S301" s="57">
        <f t="shared" si="18"/>
        <v>294</v>
      </c>
    </row>
    <row r="302" spans="1:19" x14ac:dyDescent="0.25">
      <c r="A302" s="46" t="s">
        <v>30</v>
      </c>
      <c r="B302" s="46" t="s">
        <v>165</v>
      </c>
      <c r="C302" s="46" t="s">
        <v>752</v>
      </c>
      <c r="D302" s="46">
        <v>304735</v>
      </c>
      <c r="E302" s="47" t="s">
        <v>753</v>
      </c>
      <c r="F302" s="48">
        <v>710055323</v>
      </c>
      <c r="G302" s="49">
        <v>100001186</v>
      </c>
      <c r="H302" s="50" t="s">
        <v>234</v>
      </c>
      <c r="I302" s="51" t="s">
        <v>754</v>
      </c>
      <c r="J302" s="47" t="s">
        <v>755</v>
      </c>
      <c r="K302" s="52">
        <v>101</v>
      </c>
      <c r="L302" s="53">
        <v>57</v>
      </c>
      <c r="M302" s="54">
        <f t="shared" si="16"/>
        <v>1824</v>
      </c>
      <c r="N302" s="41"/>
      <c r="O302" s="42">
        <f t="shared" si="19"/>
        <v>1824</v>
      </c>
      <c r="P302" s="55">
        <v>84</v>
      </c>
      <c r="Q302" s="56">
        <v>57</v>
      </c>
      <c r="R302" s="57">
        <f t="shared" si="17"/>
        <v>1824</v>
      </c>
      <c r="S302" s="57">
        <f t="shared" si="18"/>
        <v>0</v>
      </c>
    </row>
    <row r="303" spans="1:19" x14ac:dyDescent="0.25">
      <c r="A303" s="46" t="s">
        <v>30</v>
      </c>
      <c r="B303" s="46" t="s">
        <v>165</v>
      </c>
      <c r="C303" s="46" t="s">
        <v>756</v>
      </c>
      <c r="D303" s="46">
        <v>304794</v>
      </c>
      <c r="E303" s="47" t="s">
        <v>757</v>
      </c>
      <c r="F303" s="48">
        <v>710055340</v>
      </c>
      <c r="G303" s="49">
        <v>100001189</v>
      </c>
      <c r="H303" s="50" t="s">
        <v>234</v>
      </c>
      <c r="I303" s="51" t="s">
        <v>758</v>
      </c>
      <c r="J303" s="47" t="s">
        <v>759</v>
      </c>
      <c r="K303" s="52">
        <v>52</v>
      </c>
      <c r="L303" s="53">
        <v>46</v>
      </c>
      <c r="M303" s="54">
        <f t="shared" si="16"/>
        <v>1472</v>
      </c>
      <c r="N303" s="41"/>
      <c r="O303" s="42">
        <f t="shared" si="19"/>
        <v>1472</v>
      </c>
      <c r="P303" s="55">
        <v>61</v>
      </c>
      <c r="Q303" s="56">
        <v>58</v>
      </c>
      <c r="R303" s="57">
        <f t="shared" si="17"/>
        <v>1626</v>
      </c>
      <c r="S303" s="57">
        <f t="shared" si="18"/>
        <v>154</v>
      </c>
    </row>
    <row r="304" spans="1:19" x14ac:dyDescent="0.25">
      <c r="A304" s="46" t="s">
        <v>30</v>
      </c>
      <c r="B304" s="46" t="s">
        <v>165</v>
      </c>
      <c r="C304" s="46" t="s">
        <v>760</v>
      </c>
      <c r="D304" s="46">
        <v>304808</v>
      </c>
      <c r="E304" s="47" t="s">
        <v>761</v>
      </c>
      <c r="F304" s="48">
        <v>710055358</v>
      </c>
      <c r="G304" s="49">
        <v>100001020</v>
      </c>
      <c r="H304" s="50" t="s">
        <v>234</v>
      </c>
      <c r="I304" s="51" t="s">
        <v>762</v>
      </c>
      <c r="J304" s="47" t="s">
        <v>763</v>
      </c>
      <c r="K304" s="52">
        <v>83</v>
      </c>
      <c r="L304" s="53">
        <v>82</v>
      </c>
      <c r="M304" s="54">
        <f t="shared" si="16"/>
        <v>2624</v>
      </c>
      <c r="N304" s="41"/>
      <c r="O304" s="42">
        <f t="shared" si="19"/>
        <v>2624</v>
      </c>
      <c r="P304" s="55">
        <v>83</v>
      </c>
      <c r="Q304" s="56">
        <v>83</v>
      </c>
      <c r="R304" s="57">
        <f t="shared" si="17"/>
        <v>2637</v>
      </c>
      <c r="S304" s="57">
        <f t="shared" si="18"/>
        <v>13</v>
      </c>
    </row>
    <row r="305" spans="1:19" x14ac:dyDescent="0.25">
      <c r="A305" s="46" t="s">
        <v>30</v>
      </c>
      <c r="B305" s="46" t="s">
        <v>165</v>
      </c>
      <c r="C305" s="46" t="s">
        <v>764</v>
      </c>
      <c r="D305" s="46">
        <v>304930</v>
      </c>
      <c r="E305" s="47" t="s">
        <v>765</v>
      </c>
      <c r="F305" s="48">
        <v>710055412</v>
      </c>
      <c r="G305" s="49">
        <v>100001082</v>
      </c>
      <c r="H305" s="50" t="s">
        <v>234</v>
      </c>
      <c r="I305" s="51" t="s">
        <v>766</v>
      </c>
      <c r="J305" s="47" t="s">
        <v>767</v>
      </c>
      <c r="K305" s="52">
        <v>93</v>
      </c>
      <c r="L305" s="53">
        <v>85</v>
      </c>
      <c r="M305" s="54">
        <f t="shared" si="16"/>
        <v>2720</v>
      </c>
      <c r="N305" s="41"/>
      <c r="O305" s="42">
        <f t="shared" si="19"/>
        <v>2720</v>
      </c>
      <c r="P305" s="55">
        <v>90</v>
      </c>
      <c r="Q305" s="56">
        <v>87</v>
      </c>
      <c r="R305" s="57">
        <f t="shared" si="17"/>
        <v>2746</v>
      </c>
      <c r="S305" s="57">
        <f t="shared" si="18"/>
        <v>26</v>
      </c>
    </row>
    <row r="306" spans="1:19" x14ac:dyDescent="0.25">
      <c r="A306" s="46" t="s">
        <v>30</v>
      </c>
      <c r="B306" s="46" t="s">
        <v>165</v>
      </c>
      <c r="C306" s="46" t="s">
        <v>768</v>
      </c>
      <c r="D306" s="46">
        <v>305138</v>
      </c>
      <c r="E306" s="47" t="s">
        <v>769</v>
      </c>
      <c r="F306" s="48">
        <v>710055463</v>
      </c>
      <c r="G306" s="49">
        <v>100001514</v>
      </c>
      <c r="H306" s="50" t="s">
        <v>234</v>
      </c>
      <c r="I306" s="51" t="s">
        <v>770</v>
      </c>
      <c r="J306" s="47" t="s">
        <v>771</v>
      </c>
      <c r="K306" s="52">
        <v>26</v>
      </c>
      <c r="L306" s="53">
        <v>25</v>
      </c>
      <c r="M306" s="54">
        <f t="shared" si="16"/>
        <v>800</v>
      </c>
      <c r="N306" s="41"/>
      <c r="O306" s="42">
        <f t="shared" si="19"/>
        <v>800</v>
      </c>
      <c r="P306" s="55">
        <v>37</v>
      </c>
      <c r="Q306" s="56">
        <v>36</v>
      </c>
      <c r="R306" s="57">
        <f t="shared" si="17"/>
        <v>941</v>
      </c>
      <c r="S306" s="57">
        <f t="shared" si="18"/>
        <v>141</v>
      </c>
    </row>
    <row r="307" spans="1:19" x14ac:dyDescent="0.25">
      <c r="A307" s="46" t="s">
        <v>30</v>
      </c>
      <c r="B307" s="46" t="s">
        <v>165</v>
      </c>
      <c r="C307" s="46" t="s">
        <v>772</v>
      </c>
      <c r="D307" s="46">
        <v>305162</v>
      </c>
      <c r="E307" s="47" t="s">
        <v>773</v>
      </c>
      <c r="F307" s="48">
        <v>710055480</v>
      </c>
      <c r="G307" s="49">
        <v>100001307</v>
      </c>
      <c r="H307" s="50" t="s">
        <v>234</v>
      </c>
      <c r="I307" s="51" t="s">
        <v>774</v>
      </c>
      <c r="J307" s="47" t="s">
        <v>775</v>
      </c>
      <c r="K307" s="52">
        <v>56</v>
      </c>
      <c r="L307" s="53">
        <v>51</v>
      </c>
      <c r="M307" s="54">
        <f t="shared" si="16"/>
        <v>1632</v>
      </c>
      <c r="N307" s="41"/>
      <c r="O307" s="42">
        <f t="shared" si="19"/>
        <v>1632</v>
      </c>
      <c r="P307" s="55">
        <v>58</v>
      </c>
      <c r="Q307" s="56">
        <v>53</v>
      </c>
      <c r="R307" s="57">
        <f t="shared" si="17"/>
        <v>1658</v>
      </c>
      <c r="S307" s="57">
        <f t="shared" si="18"/>
        <v>26</v>
      </c>
    </row>
    <row r="308" spans="1:19" x14ac:dyDescent="0.25">
      <c r="A308" s="46" t="s">
        <v>30</v>
      </c>
      <c r="B308" s="46" t="s">
        <v>165</v>
      </c>
      <c r="C308" s="46" t="s">
        <v>776</v>
      </c>
      <c r="D308" s="46">
        <v>305987</v>
      </c>
      <c r="E308" s="47" t="s">
        <v>777</v>
      </c>
      <c r="F308" s="58">
        <v>710055986</v>
      </c>
      <c r="G308" s="59">
        <v>100001364</v>
      </c>
      <c r="H308" s="50" t="s">
        <v>234</v>
      </c>
      <c r="I308" s="51" t="s">
        <v>778</v>
      </c>
      <c r="J308" s="47" t="s">
        <v>779</v>
      </c>
      <c r="K308" s="52">
        <v>36</v>
      </c>
      <c r="L308" s="53">
        <v>35</v>
      </c>
      <c r="M308" s="54">
        <f t="shared" si="16"/>
        <v>1120</v>
      </c>
      <c r="N308" s="41"/>
      <c r="O308" s="42">
        <f t="shared" si="19"/>
        <v>1120</v>
      </c>
      <c r="P308" s="55">
        <v>33</v>
      </c>
      <c r="Q308" s="56">
        <v>32</v>
      </c>
      <c r="R308" s="57">
        <f t="shared" si="17"/>
        <v>1082</v>
      </c>
      <c r="S308" s="57">
        <f t="shared" si="18"/>
        <v>-38</v>
      </c>
    </row>
    <row r="309" spans="1:19" ht="60" x14ac:dyDescent="0.25">
      <c r="A309" s="46" t="s">
        <v>30</v>
      </c>
      <c r="B309" s="46" t="s">
        <v>165</v>
      </c>
      <c r="C309" s="46" t="s">
        <v>776</v>
      </c>
      <c r="D309" s="46">
        <v>305987</v>
      </c>
      <c r="E309" s="47" t="s">
        <v>777</v>
      </c>
      <c r="F309" s="58">
        <v>710055994</v>
      </c>
      <c r="G309" s="59">
        <v>100001363</v>
      </c>
      <c r="H309" s="50" t="s">
        <v>559</v>
      </c>
      <c r="I309" s="51" t="s">
        <v>778</v>
      </c>
      <c r="J309" s="47" t="s">
        <v>779</v>
      </c>
      <c r="K309" s="52">
        <v>9</v>
      </c>
      <c r="L309" s="53">
        <v>9</v>
      </c>
      <c r="M309" s="54">
        <f t="shared" si="16"/>
        <v>288</v>
      </c>
      <c r="N309" s="41"/>
      <c r="O309" s="42">
        <f t="shared" si="19"/>
        <v>288</v>
      </c>
      <c r="P309" s="55">
        <v>9</v>
      </c>
      <c r="Q309" s="56">
        <v>9</v>
      </c>
      <c r="R309" s="57">
        <f t="shared" si="17"/>
        <v>288</v>
      </c>
      <c r="S309" s="57">
        <f t="shared" si="18"/>
        <v>0</v>
      </c>
    </row>
    <row r="310" spans="1:19" x14ac:dyDescent="0.25">
      <c r="A310" s="46" t="s">
        <v>30</v>
      </c>
      <c r="B310" s="46" t="s">
        <v>165</v>
      </c>
      <c r="C310" s="46" t="s">
        <v>780</v>
      </c>
      <c r="D310" s="46">
        <v>306142</v>
      </c>
      <c r="E310" s="47" t="s">
        <v>781</v>
      </c>
      <c r="F310" s="58">
        <v>710056109</v>
      </c>
      <c r="G310" s="59">
        <v>100001450</v>
      </c>
      <c r="H310" s="50" t="s">
        <v>234</v>
      </c>
      <c r="I310" s="51" t="s">
        <v>782</v>
      </c>
      <c r="J310" s="47" t="s">
        <v>783</v>
      </c>
      <c r="K310" s="52">
        <v>50</v>
      </c>
      <c r="L310" s="53">
        <v>52</v>
      </c>
      <c r="M310" s="54">
        <f t="shared" si="16"/>
        <v>1664</v>
      </c>
      <c r="N310" s="41"/>
      <c r="O310" s="42">
        <f t="shared" si="19"/>
        <v>1664</v>
      </c>
      <c r="P310" s="55">
        <v>64</v>
      </c>
      <c r="Q310" s="56">
        <v>64</v>
      </c>
      <c r="R310" s="57">
        <f t="shared" si="17"/>
        <v>1818</v>
      </c>
      <c r="S310" s="57">
        <f t="shared" si="18"/>
        <v>154</v>
      </c>
    </row>
    <row r="311" spans="1:19" x14ac:dyDescent="0.25">
      <c r="A311" s="46" t="s">
        <v>30</v>
      </c>
      <c r="B311" s="46" t="s">
        <v>165</v>
      </c>
      <c r="C311" s="46" t="s">
        <v>784</v>
      </c>
      <c r="D311" s="46">
        <v>309711</v>
      </c>
      <c r="E311" s="47" t="s">
        <v>785</v>
      </c>
      <c r="F311" s="58">
        <v>710057156</v>
      </c>
      <c r="G311" s="59">
        <v>100001076</v>
      </c>
      <c r="H311" s="50" t="s">
        <v>234</v>
      </c>
      <c r="I311" s="51" t="s">
        <v>786</v>
      </c>
      <c r="J311" s="47" t="s">
        <v>787</v>
      </c>
      <c r="K311" s="52">
        <v>73</v>
      </c>
      <c r="L311" s="53">
        <v>71</v>
      </c>
      <c r="M311" s="54">
        <f t="shared" si="16"/>
        <v>2272</v>
      </c>
      <c r="N311" s="41"/>
      <c r="O311" s="42">
        <f t="shared" si="19"/>
        <v>2272</v>
      </c>
      <c r="P311" s="55">
        <v>86</v>
      </c>
      <c r="Q311" s="56">
        <v>85</v>
      </c>
      <c r="R311" s="57">
        <f t="shared" si="17"/>
        <v>2451</v>
      </c>
      <c r="S311" s="57">
        <f t="shared" si="18"/>
        <v>179</v>
      </c>
    </row>
    <row r="312" spans="1:19" ht="24" x14ac:dyDescent="0.25">
      <c r="A312" s="46" t="s">
        <v>30</v>
      </c>
      <c r="B312" s="46" t="s">
        <v>165</v>
      </c>
      <c r="C312" s="46" t="s">
        <v>788</v>
      </c>
      <c r="D312" s="46">
        <v>309796</v>
      </c>
      <c r="E312" s="47" t="s">
        <v>789</v>
      </c>
      <c r="F312" s="48">
        <v>710057202</v>
      </c>
      <c r="G312" s="49">
        <v>100001093</v>
      </c>
      <c r="H312" s="50" t="s">
        <v>234</v>
      </c>
      <c r="I312" s="51" t="s">
        <v>790</v>
      </c>
      <c r="J312" s="47" t="s">
        <v>791</v>
      </c>
      <c r="K312" s="52">
        <v>34</v>
      </c>
      <c r="L312" s="53">
        <v>34</v>
      </c>
      <c r="M312" s="54">
        <f t="shared" si="16"/>
        <v>1088</v>
      </c>
      <c r="N312" s="41"/>
      <c r="O312" s="42">
        <f t="shared" si="19"/>
        <v>1088</v>
      </c>
      <c r="P312" s="55">
        <v>38</v>
      </c>
      <c r="Q312" s="56">
        <v>36</v>
      </c>
      <c r="R312" s="57">
        <f t="shared" si="17"/>
        <v>1114</v>
      </c>
      <c r="S312" s="57">
        <f t="shared" si="18"/>
        <v>26</v>
      </c>
    </row>
    <row r="313" spans="1:19" x14ac:dyDescent="0.25">
      <c r="A313" s="46" t="s">
        <v>30</v>
      </c>
      <c r="B313" s="46" t="s">
        <v>165</v>
      </c>
      <c r="C313" s="46" t="s">
        <v>792</v>
      </c>
      <c r="D313" s="46">
        <v>800252</v>
      </c>
      <c r="E313" s="47" t="s">
        <v>793</v>
      </c>
      <c r="F313" s="48">
        <v>710166559</v>
      </c>
      <c r="G313" s="49">
        <v>100001384</v>
      </c>
      <c r="H313" s="50" t="s">
        <v>234</v>
      </c>
      <c r="I313" s="51" t="s">
        <v>794</v>
      </c>
      <c r="J313" s="47" t="s">
        <v>795</v>
      </c>
      <c r="K313" s="52">
        <v>23</v>
      </c>
      <c r="L313" s="53">
        <v>22</v>
      </c>
      <c r="M313" s="54">
        <f t="shared" si="16"/>
        <v>704</v>
      </c>
      <c r="N313" s="41"/>
      <c r="O313" s="42">
        <f t="shared" si="19"/>
        <v>704</v>
      </c>
      <c r="P313" s="55">
        <v>38</v>
      </c>
      <c r="Q313" s="56">
        <v>0</v>
      </c>
      <c r="R313" s="57">
        <f t="shared" si="17"/>
        <v>422</v>
      </c>
      <c r="S313" s="57">
        <f t="shared" si="18"/>
        <v>-282</v>
      </c>
    </row>
    <row r="314" spans="1:19" ht="36" x14ac:dyDescent="0.25">
      <c r="A314" s="46" t="s">
        <v>30</v>
      </c>
      <c r="B314" s="46" t="s">
        <v>80</v>
      </c>
      <c r="C314" s="46" t="s">
        <v>796</v>
      </c>
      <c r="D314" s="46">
        <v>35893991</v>
      </c>
      <c r="E314" s="47" t="s">
        <v>797</v>
      </c>
      <c r="F314" s="48">
        <v>710212674</v>
      </c>
      <c r="G314" s="49">
        <v>100000180</v>
      </c>
      <c r="H314" s="50" t="s">
        <v>798</v>
      </c>
      <c r="I314" s="51" t="s">
        <v>676</v>
      </c>
      <c r="J314" s="47" t="s">
        <v>163</v>
      </c>
      <c r="K314" s="52">
        <v>193</v>
      </c>
      <c r="L314" s="53">
        <v>142</v>
      </c>
      <c r="M314" s="54">
        <f t="shared" si="16"/>
        <v>4544</v>
      </c>
      <c r="N314" s="41"/>
      <c r="O314" s="42">
        <f t="shared" si="19"/>
        <v>4544</v>
      </c>
      <c r="P314" s="55">
        <v>197</v>
      </c>
      <c r="Q314" s="56">
        <v>160</v>
      </c>
      <c r="R314" s="57">
        <f t="shared" si="17"/>
        <v>4774</v>
      </c>
      <c r="S314" s="57">
        <f t="shared" si="18"/>
        <v>230</v>
      </c>
    </row>
    <row r="315" spans="1:19" ht="48" x14ac:dyDescent="0.25">
      <c r="A315" s="46" t="s">
        <v>30</v>
      </c>
      <c r="B315" s="46" t="s">
        <v>80</v>
      </c>
      <c r="C315" s="46" t="s">
        <v>799</v>
      </c>
      <c r="D315" s="46">
        <v>31335225</v>
      </c>
      <c r="E315" s="47" t="s">
        <v>800</v>
      </c>
      <c r="F315" s="48">
        <v>710213530</v>
      </c>
      <c r="G315" s="49">
        <v>100000183</v>
      </c>
      <c r="H315" s="50" t="s">
        <v>801</v>
      </c>
      <c r="I315" s="51" t="s">
        <v>676</v>
      </c>
      <c r="J315" s="47" t="s">
        <v>163</v>
      </c>
      <c r="K315" s="52">
        <v>51</v>
      </c>
      <c r="L315" s="53">
        <v>0</v>
      </c>
      <c r="M315" s="54">
        <f t="shared" si="16"/>
        <v>0</v>
      </c>
      <c r="N315" s="41"/>
      <c r="O315" s="42">
        <f t="shared" si="19"/>
        <v>0</v>
      </c>
      <c r="P315" s="55">
        <v>61</v>
      </c>
      <c r="Q315" s="56">
        <v>0</v>
      </c>
      <c r="R315" s="57">
        <f t="shared" si="17"/>
        <v>0</v>
      </c>
      <c r="S315" s="57">
        <f t="shared" si="18"/>
        <v>0</v>
      </c>
    </row>
    <row r="316" spans="1:19" ht="36" x14ac:dyDescent="0.25">
      <c r="A316" s="46" t="s">
        <v>30</v>
      </c>
      <c r="B316" s="46" t="s">
        <v>80</v>
      </c>
      <c r="C316" s="46" t="s">
        <v>796</v>
      </c>
      <c r="D316" s="46">
        <v>35893991</v>
      </c>
      <c r="E316" s="47" t="s">
        <v>797</v>
      </c>
      <c r="F316" s="48">
        <v>710213603</v>
      </c>
      <c r="G316" s="49">
        <v>100000181</v>
      </c>
      <c r="H316" s="50" t="s">
        <v>802</v>
      </c>
      <c r="I316" s="51" t="s">
        <v>676</v>
      </c>
      <c r="J316" s="47" t="s">
        <v>163</v>
      </c>
      <c r="K316" s="52">
        <v>385</v>
      </c>
      <c r="L316" s="53">
        <v>289</v>
      </c>
      <c r="M316" s="54">
        <f t="shared" si="16"/>
        <v>9248</v>
      </c>
      <c r="N316" s="41"/>
      <c r="O316" s="42">
        <f t="shared" si="19"/>
        <v>9248</v>
      </c>
      <c r="P316" s="55">
        <v>401</v>
      </c>
      <c r="Q316" s="56">
        <v>293</v>
      </c>
      <c r="R316" s="57">
        <f t="shared" si="17"/>
        <v>9299</v>
      </c>
      <c r="S316" s="57">
        <f t="shared" si="18"/>
        <v>51</v>
      </c>
    </row>
    <row r="317" spans="1:19" ht="24" x14ac:dyDescent="0.25">
      <c r="A317" s="46" t="s">
        <v>30</v>
      </c>
      <c r="B317" s="46" t="s">
        <v>80</v>
      </c>
      <c r="C317" s="46" t="s">
        <v>803</v>
      </c>
      <c r="D317" s="46">
        <v>35998407</v>
      </c>
      <c r="E317" s="47" t="s">
        <v>804</v>
      </c>
      <c r="F317" s="48">
        <v>710224133</v>
      </c>
      <c r="G317" s="49">
        <v>100010851</v>
      </c>
      <c r="H317" s="50" t="s">
        <v>365</v>
      </c>
      <c r="I317" s="51" t="s">
        <v>805</v>
      </c>
      <c r="J317" s="47" t="s">
        <v>806</v>
      </c>
      <c r="K317" s="52">
        <v>17</v>
      </c>
      <c r="L317" s="53">
        <v>15</v>
      </c>
      <c r="M317" s="54">
        <f t="shared" si="16"/>
        <v>480</v>
      </c>
      <c r="N317" s="41"/>
      <c r="O317" s="42">
        <f t="shared" si="19"/>
        <v>480</v>
      </c>
      <c r="P317" s="55">
        <v>16</v>
      </c>
      <c r="Q317" s="56">
        <v>4</v>
      </c>
      <c r="R317" s="57">
        <f t="shared" si="17"/>
        <v>339</v>
      </c>
      <c r="S317" s="57">
        <f t="shared" si="18"/>
        <v>-141</v>
      </c>
    </row>
    <row r="318" spans="1:19" ht="24" x14ac:dyDescent="0.25">
      <c r="A318" s="46" t="s">
        <v>30</v>
      </c>
      <c r="B318" s="46" t="s">
        <v>80</v>
      </c>
      <c r="C318" s="46" t="s">
        <v>807</v>
      </c>
      <c r="D318" s="46">
        <v>31406025</v>
      </c>
      <c r="E318" s="47" t="s">
        <v>808</v>
      </c>
      <c r="F318" s="48">
        <v>710224460</v>
      </c>
      <c r="G318" s="49">
        <v>100000647</v>
      </c>
      <c r="H318" s="50" t="s">
        <v>365</v>
      </c>
      <c r="I318" s="51" t="s">
        <v>809</v>
      </c>
      <c r="J318" s="47" t="s">
        <v>61</v>
      </c>
      <c r="K318" s="52">
        <v>120</v>
      </c>
      <c r="L318" s="53">
        <v>71</v>
      </c>
      <c r="M318" s="54">
        <f t="shared" si="16"/>
        <v>2272</v>
      </c>
      <c r="N318" s="41"/>
      <c r="O318" s="42">
        <f t="shared" si="19"/>
        <v>2272</v>
      </c>
      <c r="P318" s="55">
        <v>129</v>
      </c>
      <c r="Q318" s="56">
        <v>79</v>
      </c>
      <c r="R318" s="57">
        <f t="shared" si="17"/>
        <v>2374</v>
      </c>
      <c r="S318" s="57">
        <f t="shared" si="18"/>
        <v>102</v>
      </c>
    </row>
    <row r="319" spans="1:19" ht="48" x14ac:dyDescent="0.25">
      <c r="A319" s="46" t="s">
        <v>30</v>
      </c>
      <c r="B319" s="46" t="s">
        <v>80</v>
      </c>
      <c r="C319" s="46" t="s">
        <v>810</v>
      </c>
      <c r="D319" s="46">
        <v>36076082</v>
      </c>
      <c r="E319" s="47" t="s">
        <v>811</v>
      </c>
      <c r="F319" s="48">
        <v>710229631</v>
      </c>
      <c r="G319" s="49">
        <v>100000103</v>
      </c>
      <c r="H319" s="50" t="s">
        <v>812</v>
      </c>
      <c r="I319" s="47" t="s">
        <v>813</v>
      </c>
      <c r="J319" s="47" t="s">
        <v>132</v>
      </c>
      <c r="K319" s="52">
        <v>204</v>
      </c>
      <c r="L319" s="53">
        <v>40</v>
      </c>
      <c r="M319" s="54">
        <f t="shared" si="16"/>
        <v>1280</v>
      </c>
      <c r="N319" s="41"/>
      <c r="O319" s="42">
        <f t="shared" si="19"/>
        <v>1280</v>
      </c>
      <c r="P319" s="55">
        <v>221</v>
      </c>
      <c r="Q319" s="56">
        <v>87</v>
      </c>
      <c r="R319" s="57">
        <f t="shared" si="17"/>
        <v>1882</v>
      </c>
      <c r="S319" s="57">
        <f t="shared" si="18"/>
        <v>602</v>
      </c>
    </row>
    <row r="320" spans="1:19" ht="48" x14ac:dyDescent="0.25">
      <c r="A320" s="46" t="s">
        <v>30</v>
      </c>
      <c r="B320" s="46" t="s">
        <v>80</v>
      </c>
      <c r="C320" s="46" t="s">
        <v>810</v>
      </c>
      <c r="D320" s="46">
        <v>36076082</v>
      </c>
      <c r="E320" s="47" t="s">
        <v>811</v>
      </c>
      <c r="F320" s="48">
        <v>710229640</v>
      </c>
      <c r="G320" s="49">
        <v>100000102</v>
      </c>
      <c r="H320" s="50" t="s">
        <v>814</v>
      </c>
      <c r="I320" s="51" t="s">
        <v>813</v>
      </c>
      <c r="J320" s="47" t="s">
        <v>132</v>
      </c>
      <c r="K320" s="52">
        <v>163</v>
      </c>
      <c r="L320" s="53">
        <v>57</v>
      </c>
      <c r="M320" s="54">
        <f t="shared" si="16"/>
        <v>1824</v>
      </c>
      <c r="N320" s="41"/>
      <c r="O320" s="42">
        <f t="shared" si="19"/>
        <v>1824</v>
      </c>
      <c r="P320" s="55">
        <v>150</v>
      </c>
      <c r="Q320" s="56">
        <v>123</v>
      </c>
      <c r="R320" s="57">
        <f t="shared" si="17"/>
        <v>2669</v>
      </c>
      <c r="S320" s="57">
        <f t="shared" si="18"/>
        <v>845</v>
      </c>
    </row>
    <row r="321" spans="1:21" ht="36" x14ac:dyDescent="0.25">
      <c r="A321" s="60" t="s">
        <v>30</v>
      </c>
      <c r="B321" s="46" t="s">
        <v>80</v>
      </c>
      <c r="C321" s="60" t="s">
        <v>637</v>
      </c>
      <c r="D321" s="60">
        <v>45738971</v>
      </c>
      <c r="E321" s="47" t="s">
        <v>638</v>
      </c>
      <c r="F321" s="48">
        <v>710230788</v>
      </c>
      <c r="G321" s="49">
        <v>100000317</v>
      </c>
      <c r="H321" s="50" t="s">
        <v>477</v>
      </c>
      <c r="I321" s="51" t="s">
        <v>347</v>
      </c>
      <c r="J321" s="47" t="s">
        <v>67</v>
      </c>
      <c r="K321" s="52">
        <v>0</v>
      </c>
      <c r="L321" s="53">
        <v>0</v>
      </c>
      <c r="M321" s="54">
        <f t="shared" si="16"/>
        <v>0</v>
      </c>
      <c r="N321" s="41"/>
      <c r="O321" s="42">
        <f t="shared" si="19"/>
        <v>0</v>
      </c>
      <c r="P321" s="55">
        <v>0</v>
      </c>
      <c r="Q321" s="56">
        <v>0</v>
      </c>
      <c r="R321" s="57">
        <f t="shared" si="17"/>
        <v>0</v>
      </c>
      <c r="S321" s="57">
        <f t="shared" si="18"/>
        <v>0</v>
      </c>
    </row>
    <row r="322" spans="1:21" x14ac:dyDescent="0.25">
      <c r="A322" s="46" t="s">
        <v>30</v>
      </c>
      <c r="B322" s="46" t="s">
        <v>165</v>
      </c>
      <c r="C322" s="46" t="s">
        <v>815</v>
      </c>
      <c r="D322" s="46">
        <v>304727</v>
      </c>
      <c r="E322" s="47" t="s">
        <v>816</v>
      </c>
      <c r="F322" s="48">
        <v>710273592</v>
      </c>
      <c r="G322" s="49">
        <v>100001179</v>
      </c>
      <c r="H322" s="50" t="s">
        <v>234</v>
      </c>
      <c r="I322" s="51" t="s">
        <v>817</v>
      </c>
      <c r="J322" s="47" t="s">
        <v>818</v>
      </c>
      <c r="K322" s="52">
        <v>30</v>
      </c>
      <c r="L322" s="53">
        <v>27</v>
      </c>
      <c r="M322" s="54">
        <f t="shared" si="16"/>
        <v>864</v>
      </c>
      <c r="N322" s="41"/>
      <c r="O322" s="42">
        <f t="shared" si="19"/>
        <v>864</v>
      </c>
      <c r="P322" s="55">
        <v>29</v>
      </c>
      <c r="Q322" s="56">
        <v>27</v>
      </c>
      <c r="R322" s="57">
        <f t="shared" si="17"/>
        <v>864</v>
      </c>
      <c r="S322" s="57">
        <f t="shared" si="18"/>
        <v>0</v>
      </c>
    </row>
    <row r="323" spans="1:21" ht="24" x14ac:dyDescent="0.25">
      <c r="A323" s="46" t="s">
        <v>30</v>
      </c>
      <c r="B323" s="46" t="s">
        <v>80</v>
      </c>
      <c r="C323" s="46" t="s">
        <v>819</v>
      </c>
      <c r="D323" s="46">
        <v>52560813</v>
      </c>
      <c r="E323" s="47" t="s">
        <v>820</v>
      </c>
      <c r="F323" s="48">
        <v>710277156</v>
      </c>
      <c r="G323" s="49">
        <v>100018936</v>
      </c>
      <c r="H323" s="50" t="s">
        <v>365</v>
      </c>
      <c r="I323" s="51" t="s">
        <v>228</v>
      </c>
      <c r="J323" s="47" t="s">
        <v>229</v>
      </c>
      <c r="K323" s="52">
        <v>100</v>
      </c>
      <c r="L323" s="53">
        <v>71</v>
      </c>
      <c r="M323" s="54">
        <f t="shared" si="16"/>
        <v>2272</v>
      </c>
      <c r="N323" s="41"/>
      <c r="O323" s="42">
        <f t="shared" si="19"/>
        <v>2272</v>
      </c>
      <c r="P323" s="55">
        <v>89</v>
      </c>
      <c r="Q323" s="56">
        <v>53</v>
      </c>
      <c r="R323" s="57">
        <f t="shared" si="17"/>
        <v>2042</v>
      </c>
      <c r="S323" s="57">
        <f t="shared" si="18"/>
        <v>-230</v>
      </c>
    </row>
    <row r="324" spans="1:21" ht="36" x14ac:dyDescent="0.25">
      <c r="A324" s="46" t="s">
        <v>30</v>
      </c>
      <c r="B324" s="46" t="s">
        <v>80</v>
      </c>
      <c r="C324" s="46" t="s">
        <v>821</v>
      </c>
      <c r="D324" s="46">
        <v>52441334</v>
      </c>
      <c r="E324" s="47" t="s">
        <v>822</v>
      </c>
      <c r="F324" s="48">
        <v>710280661</v>
      </c>
      <c r="G324" s="49">
        <v>100019402</v>
      </c>
      <c r="H324" s="50" t="s">
        <v>823</v>
      </c>
      <c r="I324" s="51" t="s">
        <v>345</v>
      </c>
      <c r="J324" s="47" t="s">
        <v>229</v>
      </c>
      <c r="K324" s="52">
        <v>22</v>
      </c>
      <c r="L324" s="53">
        <v>21</v>
      </c>
      <c r="M324" s="54">
        <f t="shared" si="16"/>
        <v>672</v>
      </c>
      <c r="N324" s="41"/>
      <c r="O324" s="42">
        <f t="shared" si="19"/>
        <v>672</v>
      </c>
      <c r="P324" s="55">
        <v>23</v>
      </c>
      <c r="Q324" s="56">
        <v>17</v>
      </c>
      <c r="R324" s="57">
        <f t="shared" si="17"/>
        <v>621</v>
      </c>
      <c r="S324" s="57">
        <f t="shared" si="18"/>
        <v>-51</v>
      </c>
    </row>
    <row r="325" spans="1:21" ht="24" x14ac:dyDescent="0.25">
      <c r="A325" s="46" t="s">
        <v>30</v>
      </c>
      <c r="B325" s="46" t="s">
        <v>80</v>
      </c>
      <c r="C325" s="46" t="s">
        <v>824</v>
      </c>
      <c r="D325" s="46">
        <v>42369479</v>
      </c>
      <c r="E325" s="47" t="s">
        <v>825</v>
      </c>
      <c r="F325" s="48">
        <v>710282869</v>
      </c>
      <c r="G325" s="49">
        <v>100019636</v>
      </c>
      <c r="H325" s="50" t="s">
        <v>365</v>
      </c>
      <c r="I325" s="51" t="s">
        <v>826</v>
      </c>
      <c r="J325" s="47" t="s">
        <v>70</v>
      </c>
      <c r="K325" s="52">
        <v>41</v>
      </c>
      <c r="L325" s="53">
        <v>29</v>
      </c>
      <c r="M325" s="54">
        <f t="shared" ref="M325:M327" si="20">ROUND((L325*10*3.2),0)</f>
        <v>928</v>
      </c>
      <c r="N325" s="41"/>
      <c r="O325" s="42">
        <f t="shared" si="19"/>
        <v>928</v>
      </c>
      <c r="P325" s="55">
        <v>0</v>
      </c>
      <c r="Q325" s="56">
        <v>0</v>
      </c>
      <c r="R325" s="57">
        <f t="shared" ref="R325:R337" si="21">ROUND((L325*6*3.2)+(Q325*4*3.2),0)</f>
        <v>557</v>
      </c>
      <c r="S325" s="57">
        <f t="shared" ref="S325:S337" si="22">R325-O325</f>
        <v>-371</v>
      </c>
    </row>
    <row r="326" spans="1:21" ht="24" x14ac:dyDescent="0.25">
      <c r="A326" s="46" t="s">
        <v>30</v>
      </c>
      <c r="B326" s="46" t="s">
        <v>80</v>
      </c>
      <c r="C326" s="46" t="s">
        <v>827</v>
      </c>
      <c r="D326" s="46">
        <v>54347599</v>
      </c>
      <c r="E326" s="47" t="s">
        <v>828</v>
      </c>
      <c r="F326" s="48">
        <v>710282885</v>
      </c>
      <c r="G326" s="49">
        <v>100019638</v>
      </c>
      <c r="H326" s="50" t="s">
        <v>365</v>
      </c>
      <c r="I326" s="51" t="s">
        <v>41</v>
      </c>
      <c r="J326" s="47" t="s">
        <v>42</v>
      </c>
      <c r="K326" s="52">
        <v>29</v>
      </c>
      <c r="L326" s="53">
        <v>28</v>
      </c>
      <c r="M326" s="54">
        <f t="shared" si="20"/>
        <v>896</v>
      </c>
      <c r="N326" s="41"/>
      <c r="O326" s="42">
        <f t="shared" ref="O326:O337" si="23">M326+N326</f>
        <v>896</v>
      </c>
      <c r="P326" s="55">
        <v>51</v>
      </c>
      <c r="Q326" s="56">
        <v>29</v>
      </c>
      <c r="R326" s="57">
        <f t="shared" si="21"/>
        <v>909</v>
      </c>
      <c r="S326" s="57">
        <f t="shared" si="22"/>
        <v>13</v>
      </c>
    </row>
    <row r="327" spans="1:21" ht="24" x14ac:dyDescent="0.25">
      <c r="A327" s="46" t="s">
        <v>30</v>
      </c>
      <c r="B327" s="46" t="s">
        <v>80</v>
      </c>
      <c r="C327" s="46" t="s">
        <v>829</v>
      </c>
      <c r="D327" s="46">
        <v>35907631</v>
      </c>
      <c r="E327" s="47" t="s">
        <v>830</v>
      </c>
      <c r="F327" s="48">
        <v>710283970</v>
      </c>
      <c r="G327" s="49">
        <v>100019758</v>
      </c>
      <c r="H327" s="50" t="s">
        <v>365</v>
      </c>
      <c r="I327" s="51" t="s">
        <v>831</v>
      </c>
      <c r="J327" s="47" t="s">
        <v>747</v>
      </c>
      <c r="K327" s="52">
        <v>34</v>
      </c>
      <c r="L327" s="53">
        <v>25</v>
      </c>
      <c r="M327" s="54">
        <f t="shared" si="20"/>
        <v>800</v>
      </c>
      <c r="N327" s="41"/>
      <c r="O327" s="42">
        <f t="shared" si="23"/>
        <v>800</v>
      </c>
      <c r="P327" s="55">
        <v>33</v>
      </c>
      <c r="Q327" s="56">
        <v>0</v>
      </c>
      <c r="R327" s="57">
        <f t="shared" si="21"/>
        <v>480</v>
      </c>
      <c r="S327" s="57">
        <f t="shared" si="22"/>
        <v>-320</v>
      </c>
    </row>
    <row r="328" spans="1:21" s="74" customFormat="1" ht="48" x14ac:dyDescent="0.25">
      <c r="A328" s="67" t="s">
        <v>30</v>
      </c>
      <c r="B328" s="67" t="s">
        <v>80</v>
      </c>
      <c r="C328" s="67" t="s">
        <v>832</v>
      </c>
      <c r="D328" s="67">
        <v>90000311</v>
      </c>
      <c r="E328" s="68" t="s">
        <v>833</v>
      </c>
      <c r="F328" s="69">
        <v>50537431</v>
      </c>
      <c r="G328" s="70">
        <v>100017964</v>
      </c>
      <c r="H328" s="71" t="s">
        <v>834</v>
      </c>
      <c r="I328" s="72" t="s">
        <v>186</v>
      </c>
      <c r="J328" s="68" t="s">
        <v>64</v>
      </c>
      <c r="K328" s="55">
        <v>0</v>
      </c>
      <c r="L328" s="56">
        <v>0</v>
      </c>
      <c r="M328" s="73">
        <v>0</v>
      </c>
      <c r="N328" s="41"/>
      <c r="O328" s="42">
        <f t="shared" si="23"/>
        <v>0</v>
      </c>
      <c r="P328" s="55">
        <v>81</v>
      </c>
      <c r="Q328" s="56">
        <v>0</v>
      </c>
      <c r="R328" s="57">
        <f t="shared" si="21"/>
        <v>0</v>
      </c>
      <c r="S328" s="57">
        <f t="shared" si="22"/>
        <v>0</v>
      </c>
      <c r="U328"/>
    </row>
    <row r="329" spans="1:21" s="74" customFormat="1" ht="24" x14ac:dyDescent="0.25">
      <c r="A329" s="67" t="s">
        <v>30</v>
      </c>
      <c r="B329" s="67" t="s">
        <v>80</v>
      </c>
      <c r="C329" s="67" t="s">
        <v>835</v>
      </c>
      <c r="D329" s="67">
        <v>53441800</v>
      </c>
      <c r="E329" s="68" t="s">
        <v>836</v>
      </c>
      <c r="F329" s="69">
        <v>56122713</v>
      </c>
      <c r="G329" s="70">
        <v>100020251</v>
      </c>
      <c r="H329" s="71" t="s">
        <v>365</v>
      </c>
      <c r="I329" s="72" t="s">
        <v>837</v>
      </c>
      <c r="J329" s="68" t="s">
        <v>64</v>
      </c>
      <c r="K329" s="55">
        <v>0</v>
      </c>
      <c r="L329" s="56">
        <v>0</v>
      </c>
      <c r="M329" s="73">
        <v>0</v>
      </c>
      <c r="N329" s="41"/>
      <c r="O329" s="42">
        <f t="shared" si="23"/>
        <v>0</v>
      </c>
      <c r="P329" s="55">
        <v>64</v>
      </c>
      <c r="Q329" s="56">
        <v>60</v>
      </c>
      <c r="R329" s="57">
        <f t="shared" si="21"/>
        <v>768</v>
      </c>
      <c r="S329" s="57">
        <f t="shared" si="22"/>
        <v>768</v>
      </c>
      <c r="U329"/>
    </row>
    <row r="330" spans="1:21" s="74" customFormat="1" x14ac:dyDescent="0.25">
      <c r="A330" s="67" t="s">
        <v>30</v>
      </c>
      <c r="B330" s="67" t="s">
        <v>31</v>
      </c>
      <c r="C330" s="67" t="s">
        <v>32</v>
      </c>
      <c r="D330" s="67">
        <v>36063606</v>
      </c>
      <c r="E330" s="68" t="s">
        <v>33</v>
      </c>
      <c r="F330" s="69">
        <v>56266774</v>
      </c>
      <c r="G330" s="70">
        <v>100020241</v>
      </c>
      <c r="H330" s="71" t="s">
        <v>188</v>
      </c>
      <c r="I330" s="72" t="s">
        <v>46</v>
      </c>
      <c r="J330" s="68" t="s">
        <v>47</v>
      </c>
      <c r="K330" s="55">
        <v>0</v>
      </c>
      <c r="L330" s="56">
        <v>0</v>
      </c>
      <c r="M330" s="73">
        <v>0</v>
      </c>
      <c r="N330" s="41"/>
      <c r="O330" s="42">
        <f t="shared" si="23"/>
        <v>0</v>
      </c>
      <c r="P330" s="55">
        <v>325</v>
      </c>
      <c r="Q330" s="56">
        <v>222</v>
      </c>
      <c r="R330" s="57">
        <f t="shared" si="21"/>
        <v>2842</v>
      </c>
      <c r="S330" s="57">
        <f t="shared" si="22"/>
        <v>2842</v>
      </c>
      <c r="U330"/>
    </row>
    <row r="331" spans="1:21" s="74" customFormat="1" ht="48" x14ac:dyDescent="0.25">
      <c r="A331" s="67" t="s">
        <v>30</v>
      </c>
      <c r="B331" s="67" t="s">
        <v>80</v>
      </c>
      <c r="C331" s="67" t="s">
        <v>838</v>
      </c>
      <c r="D331" s="67">
        <v>51801736</v>
      </c>
      <c r="E331" s="68" t="s">
        <v>839</v>
      </c>
      <c r="F331" s="69">
        <v>56414951</v>
      </c>
      <c r="G331" s="70">
        <v>100020350</v>
      </c>
      <c r="H331" s="71" t="s">
        <v>840</v>
      </c>
      <c r="I331" s="72" t="s">
        <v>841</v>
      </c>
      <c r="J331" s="68" t="s">
        <v>61</v>
      </c>
      <c r="K331" s="55">
        <v>0</v>
      </c>
      <c r="L331" s="56">
        <v>0</v>
      </c>
      <c r="M331" s="73">
        <v>0</v>
      </c>
      <c r="N331" s="41"/>
      <c r="O331" s="42">
        <f t="shared" si="23"/>
        <v>0</v>
      </c>
      <c r="P331" s="55">
        <v>0</v>
      </c>
      <c r="Q331" s="56">
        <v>27</v>
      </c>
      <c r="R331" s="57">
        <f t="shared" si="21"/>
        <v>346</v>
      </c>
      <c r="S331" s="57">
        <f t="shared" si="22"/>
        <v>346</v>
      </c>
      <c r="U331"/>
    </row>
    <row r="332" spans="1:21" s="74" customFormat="1" ht="30.75" customHeight="1" x14ac:dyDescent="0.25">
      <c r="A332" s="67" t="s">
        <v>30</v>
      </c>
      <c r="B332" s="67" t="s">
        <v>165</v>
      </c>
      <c r="C332" s="67" t="s">
        <v>391</v>
      </c>
      <c r="D332" s="67">
        <v>309923</v>
      </c>
      <c r="E332" s="68" t="s">
        <v>392</v>
      </c>
      <c r="F332" s="69">
        <v>56417250</v>
      </c>
      <c r="G332" s="70">
        <v>100020397</v>
      </c>
      <c r="H332" s="71" t="s">
        <v>188</v>
      </c>
      <c r="I332" s="72" t="s">
        <v>842</v>
      </c>
      <c r="J332" s="68" t="s">
        <v>394</v>
      </c>
      <c r="K332" s="55">
        <v>0</v>
      </c>
      <c r="L332" s="56">
        <v>0</v>
      </c>
      <c r="M332" s="73">
        <v>0</v>
      </c>
      <c r="N332" s="41"/>
      <c r="O332" s="42">
        <f t="shared" si="23"/>
        <v>0</v>
      </c>
      <c r="P332" s="55">
        <v>348</v>
      </c>
      <c r="Q332" s="56">
        <v>319</v>
      </c>
      <c r="R332" s="57">
        <f t="shared" si="21"/>
        <v>4083</v>
      </c>
      <c r="S332" s="57">
        <f t="shared" si="22"/>
        <v>4083</v>
      </c>
      <c r="U332"/>
    </row>
    <row r="333" spans="1:21" s="74" customFormat="1" ht="24" x14ac:dyDescent="0.25">
      <c r="A333" s="67" t="s">
        <v>30</v>
      </c>
      <c r="B333" s="67" t="s">
        <v>80</v>
      </c>
      <c r="C333" s="67" t="s">
        <v>641</v>
      </c>
      <c r="D333" s="67">
        <v>36766399</v>
      </c>
      <c r="E333" s="68" t="s">
        <v>642</v>
      </c>
      <c r="F333" s="69">
        <v>56451407</v>
      </c>
      <c r="G333" s="70">
        <v>100020279</v>
      </c>
      <c r="H333" s="71" t="s">
        <v>365</v>
      </c>
      <c r="I333" s="72" t="s">
        <v>843</v>
      </c>
      <c r="J333" s="68" t="s">
        <v>556</v>
      </c>
      <c r="K333" s="55">
        <v>0</v>
      </c>
      <c r="L333" s="56">
        <v>0</v>
      </c>
      <c r="M333" s="73">
        <v>0</v>
      </c>
      <c r="N333" s="41"/>
      <c r="O333" s="42">
        <f t="shared" si="23"/>
        <v>0</v>
      </c>
      <c r="P333" s="55">
        <v>173</v>
      </c>
      <c r="Q333" s="56">
        <v>173</v>
      </c>
      <c r="R333" s="57">
        <f t="shared" si="21"/>
        <v>2214</v>
      </c>
      <c r="S333" s="57">
        <f t="shared" si="22"/>
        <v>2214</v>
      </c>
      <c r="U333"/>
    </row>
    <row r="334" spans="1:21" s="74" customFormat="1" ht="36" x14ac:dyDescent="0.25">
      <c r="A334" s="67" t="s">
        <v>30</v>
      </c>
      <c r="B334" s="67" t="s">
        <v>80</v>
      </c>
      <c r="C334" s="67" t="s">
        <v>844</v>
      </c>
      <c r="D334" s="67">
        <v>53492986</v>
      </c>
      <c r="E334" s="68" t="s">
        <v>845</v>
      </c>
      <c r="F334" s="69">
        <v>56459033</v>
      </c>
      <c r="G334" s="70">
        <v>100020471</v>
      </c>
      <c r="H334" s="71" t="s">
        <v>846</v>
      </c>
      <c r="I334" s="72" t="s">
        <v>233</v>
      </c>
      <c r="J334" s="68" t="s">
        <v>64</v>
      </c>
      <c r="K334" s="55">
        <v>0</v>
      </c>
      <c r="L334" s="56">
        <v>0</v>
      </c>
      <c r="M334" s="73">
        <v>0</v>
      </c>
      <c r="N334" s="41"/>
      <c r="O334" s="42">
        <f t="shared" si="23"/>
        <v>0</v>
      </c>
      <c r="P334" s="55">
        <v>32</v>
      </c>
      <c r="Q334" s="56">
        <v>31</v>
      </c>
      <c r="R334" s="57">
        <f t="shared" si="21"/>
        <v>397</v>
      </c>
      <c r="S334" s="57">
        <f t="shared" si="22"/>
        <v>397</v>
      </c>
      <c r="U334"/>
    </row>
    <row r="335" spans="1:21" s="74" customFormat="1" ht="24" x14ac:dyDescent="0.25">
      <c r="A335" s="67" t="s">
        <v>30</v>
      </c>
      <c r="B335" s="67" t="s">
        <v>80</v>
      </c>
      <c r="C335" s="67" t="s">
        <v>847</v>
      </c>
      <c r="D335" s="67">
        <v>52262359</v>
      </c>
      <c r="E335" s="68" t="s">
        <v>848</v>
      </c>
      <c r="F335" s="69">
        <v>56477457</v>
      </c>
      <c r="G335" s="70">
        <v>100020473</v>
      </c>
      <c r="H335" s="71" t="s">
        <v>849</v>
      </c>
      <c r="I335" s="72" t="s">
        <v>850</v>
      </c>
      <c r="J335" s="68" t="s">
        <v>70</v>
      </c>
      <c r="K335" s="55">
        <v>0</v>
      </c>
      <c r="L335" s="56">
        <v>0</v>
      </c>
      <c r="M335" s="73">
        <v>0</v>
      </c>
      <c r="N335" s="41"/>
      <c r="O335" s="42">
        <f t="shared" si="23"/>
        <v>0</v>
      </c>
      <c r="P335" s="55">
        <v>28</v>
      </c>
      <c r="Q335" s="56">
        <v>28</v>
      </c>
      <c r="R335" s="57">
        <f t="shared" si="21"/>
        <v>358</v>
      </c>
      <c r="S335" s="57">
        <f t="shared" si="22"/>
        <v>358</v>
      </c>
      <c r="U335"/>
    </row>
    <row r="336" spans="1:21" s="74" customFormat="1" ht="24" x14ac:dyDescent="0.25">
      <c r="A336" s="67" t="s">
        <v>30</v>
      </c>
      <c r="B336" s="67" t="s">
        <v>80</v>
      </c>
      <c r="C336" s="67" t="s">
        <v>851</v>
      </c>
      <c r="D336" s="67">
        <v>42417317</v>
      </c>
      <c r="E336" s="68" t="s">
        <v>852</v>
      </c>
      <c r="F336" s="69">
        <v>710283776</v>
      </c>
      <c r="G336" s="70">
        <v>100019735</v>
      </c>
      <c r="H336" s="71" t="s">
        <v>365</v>
      </c>
      <c r="I336" s="72" t="s">
        <v>853</v>
      </c>
      <c r="J336" s="68" t="s">
        <v>47</v>
      </c>
      <c r="K336" s="55">
        <v>0</v>
      </c>
      <c r="L336" s="56">
        <v>0</v>
      </c>
      <c r="M336" s="73">
        <v>0</v>
      </c>
      <c r="N336" s="41"/>
      <c r="O336" s="42">
        <f t="shared" si="23"/>
        <v>0</v>
      </c>
      <c r="P336" s="55">
        <v>56</v>
      </c>
      <c r="Q336" s="56">
        <v>56</v>
      </c>
      <c r="R336" s="57">
        <f t="shared" si="21"/>
        <v>717</v>
      </c>
      <c r="S336" s="57">
        <f t="shared" si="22"/>
        <v>717</v>
      </c>
      <c r="U336"/>
    </row>
    <row r="337" spans="1:25" s="65" customFormat="1" ht="36" x14ac:dyDescent="0.25">
      <c r="A337" s="60" t="s">
        <v>30</v>
      </c>
      <c r="B337" s="60" t="s">
        <v>80</v>
      </c>
      <c r="C337" s="60" t="s">
        <v>803</v>
      </c>
      <c r="D337" s="60">
        <v>35998407</v>
      </c>
      <c r="E337" s="47" t="s">
        <v>804</v>
      </c>
      <c r="F337" s="61">
        <v>37888528</v>
      </c>
      <c r="G337" s="62">
        <v>100010954</v>
      </c>
      <c r="H337" s="50" t="s">
        <v>234</v>
      </c>
      <c r="I337" s="51" t="s">
        <v>854</v>
      </c>
      <c r="J337" s="47" t="s">
        <v>855</v>
      </c>
      <c r="K337" s="63">
        <v>0</v>
      </c>
      <c r="L337" s="64">
        <v>0</v>
      </c>
      <c r="M337" s="75">
        <v>0</v>
      </c>
      <c r="N337" s="41"/>
      <c r="O337" s="42">
        <f t="shared" si="23"/>
        <v>0</v>
      </c>
      <c r="P337" s="63">
        <v>188</v>
      </c>
      <c r="Q337" s="64">
        <v>161</v>
      </c>
      <c r="R337" s="57">
        <f t="shared" si="21"/>
        <v>2061</v>
      </c>
      <c r="S337" s="57">
        <f t="shared" si="22"/>
        <v>2061</v>
      </c>
      <c r="U337" s="66"/>
    </row>
    <row r="338" spans="1:25" ht="21.75" customHeight="1" x14ac:dyDescent="0.25">
      <c r="A338" s="76" t="s">
        <v>30</v>
      </c>
      <c r="B338" s="77" t="s">
        <v>856</v>
      </c>
      <c r="C338" s="78"/>
      <c r="D338" s="78"/>
      <c r="E338" s="79"/>
      <c r="F338" s="80"/>
      <c r="G338" s="81"/>
      <c r="H338" s="82"/>
      <c r="I338" s="83"/>
      <c r="J338" s="79"/>
      <c r="K338" s="84">
        <f>SUM(K5:K327)</f>
        <v>109457</v>
      </c>
      <c r="L338" s="85">
        <f>SUM(L5:L327)</f>
        <v>82395</v>
      </c>
      <c r="M338" s="86">
        <f>SUM(M5:M327)</f>
        <v>2636640</v>
      </c>
      <c r="N338" s="87">
        <f t="shared" ref="N338:O338" si="24">SUM(N5:N327)</f>
        <v>0</v>
      </c>
      <c r="O338" s="87">
        <f t="shared" si="24"/>
        <v>2636640</v>
      </c>
      <c r="P338" s="84">
        <f>SUM(P5:P337)</f>
        <v>112914</v>
      </c>
      <c r="Q338" s="85">
        <f>SUM(Q5:Q337)</f>
        <v>83413</v>
      </c>
      <c r="R338" s="85">
        <f t="shared" ref="R338:S338" si="25">SUM(R5:R337)</f>
        <v>2649676</v>
      </c>
      <c r="S338" s="85">
        <f t="shared" si="25"/>
        <v>13036</v>
      </c>
    </row>
    <row r="339" spans="1:25" ht="36" x14ac:dyDescent="0.25">
      <c r="A339" s="46" t="s">
        <v>857</v>
      </c>
      <c r="B339" s="46" t="s">
        <v>48</v>
      </c>
      <c r="C339" s="46" t="s">
        <v>858</v>
      </c>
      <c r="D339" s="46">
        <v>54130531</v>
      </c>
      <c r="E339" s="47" t="s">
        <v>859</v>
      </c>
      <c r="F339" s="48">
        <v>14478</v>
      </c>
      <c r="G339" s="49">
        <v>100001570</v>
      </c>
      <c r="H339" s="50" t="s">
        <v>860</v>
      </c>
      <c r="I339" s="51" t="s">
        <v>861</v>
      </c>
      <c r="J339" s="47" t="s">
        <v>862</v>
      </c>
      <c r="K339" s="52">
        <v>25</v>
      </c>
      <c r="L339" s="53">
        <v>25</v>
      </c>
      <c r="M339" s="54">
        <f t="shared" ref="M339:M402" si="26">ROUND((L339*10*3.2),0)</f>
        <v>800</v>
      </c>
      <c r="N339" s="41"/>
      <c r="O339" s="88">
        <f>M339+N339</f>
        <v>800</v>
      </c>
      <c r="P339" s="55">
        <v>27</v>
      </c>
      <c r="Q339" s="56">
        <v>27</v>
      </c>
      <c r="R339" s="57">
        <f t="shared" ref="R339:R402" si="27">ROUND((L339*6*3.2)+(Q339*4*3.2),0)</f>
        <v>826</v>
      </c>
      <c r="S339" s="57">
        <f t="shared" ref="S339:S402" si="28">R339-O339</f>
        <v>26</v>
      </c>
    </row>
    <row r="340" spans="1:25" ht="48" x14ac:dyDescent="0.25">
      <c r="A340" s="46" t="s">
        <v>857</v>
      </c>
      <c r="B340" s="46" t="s">
        <v>31</v>
      </c>
      <c r="C340" s="46" t="s">
        <v>863</v>
      </c>
      <c r="D340" s="46">
        <v>37836901</v>
      </c>
      <c r="E340" s="47" t="s">
        <v>864</v>
      </c>
      <c r="F340" s="48">
        <v>44351</v>
      </c>
      <c r="G340" s="49">
        <v>100001877</v>
      </c>
      <c r="H340" s="50" t="s">
        <v>865</v>
      </c>
      <c r="I340" s="51" t="s">
        <v>866</v>
      </c>
      <c r="J340" s="47" t="s">
        <v>867</v>
      </c>
      <c r="K340" s="52">
        <v>185</v>
      </c>
      <c r="L340" s="53">
        <v>182</v>
      </c>
      <c r="M340" s="54">
        <f t="shared" si="26"/>
        <v>5824</v>
      </c>
      <c r="N340" s="41"/>
      <c r="O340" s="88">
        <f t="shared" ref="O340:O403" si="29">M340+N340</f>
        <v>5824</v>
      </c>
      <c r="P340" s="55">
        <v>187</v>
      </c>
      <c r="Q340" s="56">
        <v>187</v>
      </c>
      <c r="R340" s="57">
        <f t="shared" si="27"/>
        <v>5888</v>
      </c>
      <c r="S340" s="57">
        <f t="shared" si="28"/>
        <v>64</v>
      </c>
    </row>
    <row r="341" spans="1:25" x14ac:dyDescent="0.25">
      <c r="A341" s="46" t="s">
        <v>857</v>
      </c>
      <c r="B341" s="46" t="s">
        <v>48</v>
      </c>
      <c r="C341" s="46" t="s">
        <v>858</v>
      </c>
      <c r="D341" s="46">
        <v>54130531</v>
      </c>
      <c r="E341" s="47" t="s">
        <v>859</v>
      </c>
      <c r="F341" s="48">
        <v>158461</v>
      </c>
      <c r="G341" s="49">
        <v>100017398</v>
      </c>
      <c r="H341" s="50" t="s">
        <v>188</v>
      </c>
      <c r="I341" s="51" t="s">
        <v>868</v>
      </c>
      <c r="J341" s="47" t="s">
        <v>869</v>
      </c>
      <c r="K341" s="52">
        <v>180</v>
      </c>
      <c r="L341" s="53">
        <v>102</v>
      </c>
      <c r="M341" s="54">
        <f t="shared" si="26"/>
        <v>3264</v>
      </c>
      <c r="N341" s="41"/>
      <c r="O341" s="88">
        <f t="shared" si="29"/>
        <v>3264</v>
      </c>
      <c r="P341" s="55">
        <v>172</v>
      </c>
      <c r="Q341" s="56">
        <v>104</v>
      </c>
      <c r="R341" s="57">
        <f t="shared" si="27"/>
        <v>3290</v>
      </c>
      <c r="S341" s="57">
        <f t="shared" si="28"/>
        <v>26</v>
      </c>
    </row>
    <row r="342" spans="1:25" ht="72" x14ac:dyDescent="0.25">
      <c r="A342" s="46" t="s">
        <v>857</v>
      </c>
      <c r="B342" s="46" t="s">
        <v>31</v>
      </c>
      <c r="C342" s="46" t="s">
        <v>863</v>
      </c>
      <c r="D342" s="46">
        <v>37836901</v>
      </c>
      <c r="E342" s="47" t="s">
        <v>864</v>
      </c>
      <c r="F342" s="48">
        <v>158984</v>
      </c>
      <c r="G342" s="49">
        <v>100001957</v>
      </c>
      <c r="H342" s="50" t="s">
        <v>870</v>
      </c>
      <c r="I342" s="51" t="s">
        <v>871</v>
      </c>
      <c r="J342" s="47" t="s">
        <v>872</v>
      </c>
      <c r="K342" s="52">
        <v>316</v>
      </c>
      <c r="L342" s="53">
        <v>304</v>
      </c>
      <c r="M342" s="54">
        <f t="shared" si="26"/>
        <v>9728</v>
      </c>
      <c r="N342" s="41"/>
      <c r="O342" s="88">
        <f t="shared" si="29"/>
        <v>9728</v>
      </c>
      <c r="P342" s="55">
        <v>325</v>
      </c>
      <c r="Q342" s="56">
        <v>324</v>
      </c>
      <c r="R342" s="57">
        <f t="shared" si="27"/>
        <v>9984</v>
      </c>
      <c r="S342" s="57">
        <f t="shared" si="28"/>
        <v>256</v>
      </c>
    </row>
    <row r="343" spans="1:25" ht="96" x14ac:dyDescent="0.25">
      <c r="A343" s="46" t="s">
        <v>857</v>
      </c>
      <c r="B343" s="46" t="s">
        <v>31</v>
      </c>
      <c r="C343" s="46" t="s">
        <v>863</v>
      </c>
      <c r="D343" s="46">
        <v>37836901</v>
      </c>
      <c r="E343" s="47" t="s">
        <v>864</v>
      </c>
      <c r="F343" s="48">
        <v>160130</v>
      </c>
      <c r="G343" s="49">
        <v>100001630</v>
      </c>
      <c r="H343" s="50" t="s">
        <v>873</v>
      </c>
      <c r="I343" s="51" t="s">
        <v>874</v>
      </c>
      <c r="J343" s="47" t="s">
        <v>875</v>
      </c>
      <c r="K343" s="52">
        <v>219</v>
      </c>
      <c r="L343" s="53">
        <v>244</v>
      </c>
      <c r="M343" s="54">
        <f t="shared" si="26"/>
        <v>7808</v>
      </c>
      <c r="N343" s="41"/>
      <c r="O343" s="88">
        <f t="shared" si="29"/>
        <v>7808</v>
      </c>
      <c r="P343" s="55">
        <v>242</v>
      </c>
      <c r="Q343" s="56">
        <v>285</v>
      </c>
      <c r="R343" s="57">
        <f t="shared" si="27"/>
        <v>8333</v>
      </c>
      <c r="S343" s="57">
        <f t="shared" si="28"/>
        <v>525</v>
      </c>
    </row>
    <row r="344" spans="1:25" ht="84" x14ac:dyDescent="0.25">
      <c r="A344" s="46" t="s">
        <v>857</v>
      </c>
      <c r="B344" s="46" t="s">
        <v>31</v>
      </c>
      <c r="C344" s="46" t="s">
        <v>863</v>
      </c>
      <c r="D344" s="46">
        <v>37836901</v>
      </c>
      <c r="E344" s="47" t="s">
        <v>864</v>
      </c>
      <c r="F344" s="48">
        <v>160156</v>
      </c>
      <c r="G344" s="49">
        <v>100001979</v>
      </c>
      <c r="H344" s="50" t="s">
        <v>876</v>
      </c>
      <c r="I344" s="51" t="s">
        <v>877</v>
      </c>
      <c r="J344" s="47" t="s">
        <v>872</v>
      </c>
      <c r="K344" s="52">
        <v>309</v>
      </c>
      <c r="L344" s="53">
        <v>183</v>
      </c>
      <c r="M344" s="54">
        <f t="shared" si="26"/>
        <v>5856</v>
      </c>
      <c r="N344" s="41"/>
      <c r="O344" s="88">
        <f t="shared" si="29"/>
        <v>5856</v>
      </c>
      <c r="P344" s="55">
        <v>310</v>
      </c>
      <c r="Q344" s="56">
        <v>162</v>
      </c>
      <c r="R344" s="57">
        <f t="shared" si="27"/>
        <v>5587</v>
      </c>
      <c r="S344" s="57">
        <f t="shared" si="28"/>
        <v>-269</v>
      </c>
    </row>
    <row r="345" spans="1:25" ht="24" x14ac:dyDescent="0.25">
      <c r="A345" s="46" t="s">
        <v>857</v>
      </c>
      <c r="B345" s="46" t="s">
        <v>31</v>
      </c>
      <c r="C345" s="46" t="s">
        <v>863</v>
      </c>
      <c r="D345" s="46">
        <v>37836901</v>
      </c>
      <c r="E345" s="47" t="s">
        <v>864</v>
      </c>
      <c r="F345" s="48">
        <v>160164</v>
      </c>
      <c r="G345" s="49">
        <v>100002223</v>
      </c>
      <c r="H345" s="50" t="s">
        <v>878</v>
      </c>
      <c r="I345" s="51" t="s">
        <v>879</v>
      </c>
      <c r="J345" s="47" t="s">
        <v>869</v>
      </c>
      <c r="K345" s="52">
        <v>345</v>
      </c>
      <c r="L345" s="53">
        <v>277</v>
      </c>
      <c r="M345" s="54">
        <f t="shared" si="26"/>
        <v>8864</v>
      </c>
      <c r="N345" s="41"/>
      <c r="O345" s="88">
        <f t="shared" si="29"/>
        <v>8864</v>
      </c>
      <c r="P345" s="55">
        <v>337</v>
      </c>
      <c r="Q345" s="56">
        <v>268</v>
      </c>
      <c r="R345" s="57">
        <f t="shared" si="27"/>
        <v>8749</v>
      </c>
      <c r="S345" s="57">
        <f t="shared" si="28"/>
        <v>-115</v>
      </c>
    </row>
    <row r="346" spans="1:25" ht="36" x14ac:dyDescent="0.25">
      <c r="A346" s="46" t="s">
        <v>857</v>
      </c>
      <c r="B346" s="46" t="s">
        <v>31</v>
      </c>
      <c r="C346" s="46" t="s">
        <v>863</v>
      </c>
      <c r="D346" s="46">
        <v>37836901</v>
      </c>
      <c r="E346" s="47" t="s">
        <v>864</v>
      </c>
      <c r="F346" s="48">
        <v>160318</v>
      </c>
      <c r="G346" s="49">
        <v>100002395</v>
      </c>
      <c r="H346" s="50" t="s">
        <v>880</v>
      </c>
      <c r="I346" s="51" t="s">
        <v>881</v>
      </c>
      <c r="J346" s="47" t="s">
        <v>882</v>
      </c>
      <c r="K346" s="52">
        <v>587</v>
      </c>
      <c r="L346" s="53">
        <v>597</v>
      </c>
      <c r="M346" s="54">
        <f t="shared" si="26"/>
        <v>19104</v>
      </c>
      <c r="N346" s="41"/>
      <c r="O346" s="88">
        <f t="shared" si="29"/>
        <v>19104</v>
      </c>
      <c r="P346" s="55">
        <v>587</v>
      </c>
      <c r="Q346" s="56">
        <v>606</v>
      </c>
      <c r="R346" s="57">
        <f t="shared" si="27"/>
        <v>19219</v>
      </c>
      <c r="S346" s="57">
        <f t="shared" si="28"/>
        <v>115</v>
      </c>
    </row>
    <row r="347" spans="1:25" ht="36" x14ac:dyDescent="0.25">
      <c r="A347" s="46" t="s">
        <v>857</v>
      </c>
      <c r="B347" s="46" t="s">
        <v>31</v>
      </c>
      <c r="C347" s="46" t="s">
        <v>863</v>
      </c>
      <c r="D347" s="46">
        <v>37836901</v>
      </c>
      <c r="E347" s="47" t="s">
        <v>864</v>
      </c>
      <c r="F347" s="48">
        <v>160342</v>
      </c>
      <c r="G347" s="49">
        <v>100002575</v>
      </c>
      <c r="H347" s="50" t="s">
        <v>65</v>
      </c>
      <c r="I347" s="51" t="s">
        <v>883</v>
      </c>
      <c r="J347" s="47" t="s">
        <v>884</v>
      </c>
      <c r="K347" s="52">
        <v>431</v>
      </c>
      <c r="L347" s="53">
        <v>304</v>
      </c>
      <c r="M347" s="54">
        <f t="shared" si="26"/>
        <v>9728</v>
      </c>
      <c r="N347" s="41"/>
      <c r="O347" s="88">
        <f t="shared" si="29"/>
        <v>9728</v>
      </c>
      <c r="P347" s="55">
        <v>440</v>
      </c>
      <c r="Q347" s="56">
        <v>304</v>
      </c>
      <c r="R347" s="57">
        <f t="shared" si="27"/>
        <v>9728</v>
      </c>
      <c r="S347" s="57">
        <f t="shared" si="28"/>
        <v>0</v>
      </c>
    </row>
    <row r="348" spans="1:25" ht="36" x14ac:dyDescent="0.25">
      <c r="A348" s="46" t="s">
        <v>857</v>
      </c>
      <c r="B348" s="46" t="s">
        <v>31</v>
      </c>
      <c r="C348" s="46" t="s">
        <v>863</v>
      </c>
      <c r="D348" s="46">
        <v>37836901</v>
      </c>
      <c r="E348" s="47" t="s">
        <v>864</v>
      </c>
      <c r="F348" s="48">
        <v>160351</v>
      </c>
      <c r="G348" s="49">
        <v>100002074</v>
      </c>
      <c r="H348" s="50" t="s">
        <v>885</v>
      </c>
      <c r="I348" s="51" t="s">
        <v>886</v>
      </c>
      <c r="J348" s="47" t="s">
        <v>887</v>
      </c>
      <c r="K348" s="52">
        <v>227</v>
      </c>
      <c r="L348" s="53">
        <v>118</v>
      </c>
      <c r="M348" s="54">
        <f t="shared" si="26"/>
        <v>3776</v>
      </c>
      <c r="N348" s="41"/>
      <c r="O348" s="88">
        <f t="shared" si="29"/>
        <v>3776</v>
      </c>
      <c r="P348" s="55">
        <v>226</v>
      </c>
      <c r="Q348" s="56">
        <v>116</v>
      </c>
      <c r="R348" s="57">
        <f t="shared" si="27"/>
        <v>3750</v>
      </c>
      <c r="S348" s="57">
        <f t="shared" si="28"/>
        <v>-26</v>
      </c>
    </row>
    <row r="349" spans="1:25" ht="48" x14ac:dyDescent="0.25">
      <c r="A349" s="46" t="s">
        <v>857</v>
      </c>
      <c r="B349" s="46" t="s">
        <v>31</v>
      </c>
      <c r="C349" s="46" t="s">
        <v>863</v>
      </c>
      <c r="D349" s="46">
        <v>37836901</v>
      </c>
      <c r="E349" s="47" t="s">
        <v>864</v>
      </c>
      <c r="F349" s="48">
        <v>160369</v>
      </c>
      <c r="G349" s="49">
        <v>100002740</v>
      </c>
      <c r="H349" s="50" t="s">
        <v>888</v>
      </c>
      <c r="I349" s="51" t="s">
        <v>889</v>
      </c>
      <c r="J349" s="47" t="s">
        <v>890</v>
      </c>
      <c r="K349" s="52">
        <v>341</v>
      </c>
      <c r="L349" s="53">
        <v>245</v>
      </c>
      <c r="M349" s="54">
        <f t="shared" si="26"/>
        <v>7840</v>
      </c>
      <c r="N349" s="41"/>
      <c r="O349" s="88">
        <f t="shared" si="29"/>
        <v>7840</v>
      </c>
      <c r="P349" s="55">
        <v>344</v>
      </c>
      <c r="Q349" s="56">
        <v>210</v>
      </c>
      <c r="R349" s="57">
        <f t="shared" si="27"/>
        <v>7392</v>
      </c>
      <c r="S349" s="57">
        <f t="shared" si="28"/>
        <v>-448</v>
      </c>
    </row>
    <row r="350" spans="1:25" ht="24" x14ac:dyDescent="0.25">
      <c r="A350" s="46" t="s">
        <v>857</v>
      </c>
      <c r="B350" s="46" t="s">
        <v>31</v>
      </c>
      <c r="C350" s="46" t="s">
        <v>863</v>
      </c>
      <c r="D350" s="46">
        <v>37836901</v>
      </c>
      <c r="E350" s="47" t="s">
        <v>864</v>
      </c>
      <c r="F350" s="48">
        <v>160407</v>
      </c>
      <c r="G350" s="49">
        <v>100001828</v>
      </c>
      <c r="H350" s="50" t="s">
        <v>891</v>
      </c>
      <c r="I350" s="51" t="s">
        <v>892</v>
      </c>
      <c r="J350" s="47" t="s">
        <v>89</v>
      </c>
      <c r="K350" s="52">
        <v>264</v>
      </c>
      <c r="L350" s="53">
        <v>64</v>
      </c>
      <c r="M350" s="54">
        <f t="shared" si="26"/>
        <v>2048</v>
      </c>
      <c r="N350" s="41"/>
      <c r="O350" s="88">
        <f t="shared" si="29"/>
        <v>2048</v>
      </c>
      <c r="P350" s="55">
        <v>0</v>
      </c>
      <c r="Q350" s="56">
        <v>0</v>
      </c>
      <c r="R350" s="57">
        <f t="shared" si="27"/>
        <v>1229</v>
      </c>
      <c r="S350" s="57">
        <f t="shared" si="28"/>
        <v>-819</v>
      </c>
    </row>
    <row r="351" spans="1:25" s="89" customFormat="1" ht="24" x14ac:dyDescent="0.25">
      <c r="A351" s="46" t="s">
        <v>857</v>
      </c>
      <c r="B351" s="46" t="s">
        <v>31</v>
      </c>
      <c r="C351" s="46" t="s">
        <v>863</v>
      </c>
      <c r="D351" s="46">
        <v>37836901</v>
      </c>
      <c r="E351" s="47" t="s">
        <v>864</v>
      </c>
      <c r="F351" s="48">
        <v>160466</v>
      </c>
      <c r="G351" s="49">
        <v>100003007</v>
      </c>
      <c r="H351" s="50" t="s">
        <v>893</v>
      </c>
      <c r="I351" s="51" t="s">
        <v>894</v>
      </c>
      <c r="J351" s="47" t="s">
        <v>59</v>
      </c>
      <c r="K351" s="52">
        <v>688</v>
      </c>
      <c r="L351" s="53">
        <v>588</v>
      </c>
      <c r="M351" s="54">
        <f t="shared" si="26"/>
        <v>18816</v>
      </c>
      <c r="N351" s="41"/>
      <c r="O351" s="88">
        <f t="shared" si="29"/>
        <v>18816</v>
      </c>
      <c r="P351" s="63">
        <v>679</v>
      </c>
      <c r="Q351" s="64">
        <v>599</v>
      </c>
      <c r="R351" s="57">
        <f t="shared" si="27"/>
        <v>18957</v>
      </c>
      <c r="S351" s="57">
        <f t="shared" si="28"/>
        <v>141</v>
      </c>
      <c r="T351" s="65"/>
      <c r="U351" s="66"/>
      <c r="V351" s="65"/>
      <c r="W351" s="65"/>
      <c r="X351" s="65"/>
      <c r="Y351" s="65"/>
    </row>
    <row r="352" spans="1:25" ht="60" x14ac:dyDescent="0.25">
      <c r="A352" s="46" t="s">
        <v>857</v>
      </c>
      <c r="B352" s="46" t="s">
        <v>31</v>
      </c>
      <c r="C352" s="46" t="s">
        <v>863</v>
      </c>
      <c r="D352" s="46">
        <v>37836901</v>
      </c>
      <c r="E352" s="47" t="s">
        <v>864</v>
      </c>
      <c r="F352" s="48">
        <v>161454</v>
      </c>
      <c r="G352" s="49">
        <v>100002394</v>
      </c>
      <c r="H352" s="50" t="s">
        <v>145</v>
      </c>
      <c r="I352" s="51" t="s">
        <v>895</v>
      </c>
      <c r="J352" s="47" t="s">
        <v>882</v>
      </c>
      <c r="K352" s="52">
        <v>415</v>
      </c>
      <c r="L352" s="53">
        <v>453</v>
      </c>
      <c r="M352" s="54">
        <f t="shared" si="26"/>
        <v>14496</v>
      </c>
      <c r="N352" s="41"/>
      <c r="O352" s="88">
        <f t="shared" si="29"/>
        <v>14496</v>
      </c>
      <c r="P352" s="55">
        <v>420</v>
      </c>
      <c r="Q352" s="56">
        <v>467</v>
      </c>
      <c r="R352" s="57">
        <f t="shared" si="27"/>
        <v>14675</v>
      </c>
      <c r="S352" s="57">
        <f t="shared" si="28"/>
        <v>179</v>
      </c>
    </row>
    <row r="353" spans="1:19" ht="24" x14ac:dyDescent="0.25">
      <c r="A353" s="46" t="s">
        <v>857</v>
      </c>
      <c r="B353" s="46" t="s">
        <v>31</v>
      </c>
      <c r="C353" s="46" t="s">
        <v>863</v>
      </c>
      <c r="D353" s="46">
        <v>37836901</v>
      </c>
      <c r="E353" s="47" t="s">
        <v>864</v>
      </c>
      <c r="F353" s="48">
        <v>162001</v>
      </c>
      <c r="G353" s="49">
        <v>100002977</v>
      </c>
      <c r="H353" s="50" t="s">
        <v>147</v>
      </c>
      <c r="I353" s="51" t="s">
        <v>896</v>
      </c>
      <c r="J353" s="47" t="s">
        <v>59</v>
      </c>
      <c r="K353" s="52">
        <v>501</v>
      </c>
      <c r="L353" s="53">
        <v>22</v>
      </c>
      <c r="M353" s="54">
        <f t="shared" si="26"/>
        <v>704</v>
      </c>
      <c r="N353" s="41"/>
      <c r="O353" s="88">
        <f t="shared" si="29"/>
        <v>704</v>
      </c>
      <c r="P353" s="55">
        <v>510</v>
      </c>
      <c r="Q353" s="56">
        <v>27</v>
      </c>
      <c r="R353" s="57">
        <f t="shared" si="27"/>
        <v>768</v>
      </c>
      <c r="S353" s="57">
        <f t="shared" si="28"/>
        <v>64</v>
      </c>
    </row>
    <row r="354" spans="1:19" ht="48" x14ac:dyDescent="0.25">
      <c r="A354" s="46" t="s">
        <v>857</v>
      </c>
      <c r="B354" s="46" t="s">
        <v>31</v>
      </c>
      <c r="C354" s="46" t="s">
        <v>863</v>
      </c>
      <c r="D354" s="46">
        <v>37836901</v>
      </c>
      <c r="E354" s="47" t="s">
        <v>864</v>
      </c>
      <c r="F354" s="48">
        <v>162019</v>
      </c>
      <c r="G354" s="49">
        <v>100002404</v>
      </c>
      <c r="H354" s="50" t="s">
        <v>897</v>
      </c>
      <c r="I354" s="51" t="s">
        <v>898</v>
      </c>
      <c r="J354" s="47" t="s">
        <v>882</v>
      </c>
      <c r="K354" s="52">
        <v>608</v>
      </c>
      <c r="L354" s="53">
        <v>549</v>
      </c>
      <c r="M354" s="54">
        <f t="shared" si="26"/>
        <v>17568</v>
      </c>
      <c r="N354" s="41"/>
      <c r="O354" s="88">
        <f t="shared" si="29"/>
        <v>17568</v>
      </c>
      <c r="P354" s="55">
        <v>602</v>
      </c>
      <c r="Q354" s="56">
        <v>573</v>
      </c>
      <c r="R354" s="57">
        <f t="shared" si="27"/>
        <v>17875</v>
      </c>
      <c r="S354" s="57">
        <f t="shared" si="28"/>
        <v>307</v>
      </c>
    </row>
    <row r="355" spans="1:19" ht="60" x14ac:dyDescent="0.25">
      <c r="A355" s="46" t="s">
        <v>857</v>
      </c>
      <c r="B355" s="46" t="s">
        <v>31</v>
      </c>
      <c r="C355" s="46" t="s">
        <v>863</v>
      </c>
      <c r="D355" s="46">
        <v>37836901</v>
      </c>
      <c r="E355" s="47" t="s">
        <v>864</v>
      </c>
      <c r="F355" s="48">
        <v>162451</v>
      </c>
      <c r="G355" s="49">
        <v>100003067</v>
      </c>
      <c r="H355" s="50" t="s">
        <v>899</v>
      </c>
      <c r="I355" s="51" t="s">
        <v>900</v>
      </c>
      <c r="J355" s="47" t="s">
        <v>59</v>
      </c>
      <c r="K355" s="52">
        <v>206</v>
      </c>
      <c r="L355" s="53">
        <v>171</v>
      </c>
      <c r="M355" s="54">
        <f t="shared" si="26"/>
        <v>5472</v>
      </c>
      <c r="N355" s="41"/>
      <c r="O355" s="88">
        <f t="shared" si="29"/>
        <v>5472</v>
      </c>
      <c r="P355" s="55">
        <v>237</v>
      </c>
      <c r="Q355" s="56">
        <v>187</v>
      </c>
      <c r="R355" s="57">
        <f t="shared" si="27"/>
        <v>5677</v>
      </c>
      <c r="S355" s="57">
        <f t="shared" si="28"/>
        <v>205</v>
      </c>
    </row>
    <row r="356" spans="1:19" ht="24" x14ac:dyDescent="0.25">
      <c r="A356" s="46" t="s">
        <v>857</v>
      </c>
      <c r="B356" s="46" t="s">
        <v>48</v>
      </c>
      <c r="C356" s="46" t="s">
        <v>858</v>
      </c>
      <c r="D356" s="46">
        <v>54130531</v>
      </c>
      <c r="E356" s="47" t="s">
        <v>859</v>
      </c>
      <c r="F356" s="61">
        <v>163309</v>
      </c>
      <c r="G356" s="62">
        <v>100002262</v>
      </c>
      <c r="H356" s="50" t="s">
        <v>51</v>
      </c>
      <c r="I356" s="51" t="s">
        <v>901</v>
      </c>
      <c r="J356" s="47" t="s">
        <v>869</v>
      </c>
      <c r="K356" s="52">
        <v>39</v>
      </c>
      <c r="L356" s="53">
        <v>39</v>
      </c>
      <c r="M356" s="54">
        <f t="shared" si="26"/>
        <v>1248</v>
      </c>
      <c r="N356" s="41"/>
      <c r="O356" s="88">
        <f t="shared" si="29"/>
        <v>1248</v>
      </c>
      <c r="P356" s="55">
        <v>32</v>
      </c>
      <c r="Q356" s="56">
        <v>32</v>
      </c>
      <c r="R356" s="57">
        <f t="shared" si="27"/>
        <v>1158</v>
      </c>
      <c r="S356" s="57">
        <f t="shared" si="28"/>
        <v>-90</v>
      </c>
    </row>
    <row r="357" spans="1:19" ht="24" x14ac:dyDescent="0.25">
      <c r="A357" s="46" t="s">
        <v>857</v>
      </c>
      <c r="B357" s="46" t="s">
        <v>48</v>
      </c>
      <c r="C357" s="46" t="s">
        <v>858</v>
      </c>
      <c r="D357" s="46">
        <v>54130531</v>
      </c>
      <c r="E357" s="47" t="s">
        <v>859</v>
      </c>
      <c r="F357" s="48">
        <v>163317</v>
      </c>
      <c r="G357" s="49">
        <v>100003075</v>
      </c>
      <c r="H357" s="50" t="s">
        <v>51</v>
      </c>
      <c r="I357" s="51" t="s">
        <v>902</v>
      </c>
      <c r="J357" s="47" t="s">
        <v>903</v>
      </c>
      <c r="K357" s="52">
        <v>35</v>
      </c>
      <c r="L357" s="53">
        <v>35</v>
      </c>
      <c r="M357" s="54">
        <f t="shared" si="26"/>
        <v>1120</v>
      </c>
      <c r="N357" s="41"/>
      <c r="O357" s="88">
        <f t="shared" si="29"/>
        <v>1120</v>
      </c>
      <c r="P357" s="55">
        <v>0</v>
      </c>
      <c r="Q357" s="56">
        <v>0</v>
      </c>
      <c r="R357" s="57">
        <f t="shared" si="27"/>
        <v>672</v>
      </c>
      <c r="S357" s="57">
        <f t="shared" si="28"/>
        <v>-448</v>
      </c>
    </row>
    <row r="358" spans="1:19" x14ac:dyDescent="0.25">
      <c r="A358" s="46" t="s">
        <v>857</v>
      </c>
      <c r="B358" s="46" t="s">
        <v>48</v>
      </c>
      <c r="C358" s="46" t="s">
        <v>858</v>
      </c>
      <c r="D358" s="46">
        <v>54130531</v>
      </c>
      <c r="E358" s="47" t="s">
        <v>859</v>
      </c>
      <c r="F358" s="48">
        <v>181935</v>
      </c>
      <c r="G358" s="49">
        <v>100017402</v>
      </c>
      <c r="H358" s="50" t="s">
        <v>188</v>
      </c>
      <c r="I358" s="51" t="s">
        <v>904</v>
      </c>
      <c r="J358" s="47" t="s">
        <v>884</v>
      </c>
      <c r="K358" s="52">
        <v>132</v>
      </c>
      <c r="L358" s="53">
        <v>58</v>
      </c>
      <c r="M358" s="54">
        <f t="shared" si="26"/>
        <v>1856</v>
      </c>
      <c r="N358" s="41"/>
      <c r="O358" s="88">
        <f t="shared" si="29"/>
        <v>1856</v>
      </c>
      <c r="P358" s="55">
        <v>129</v>
      </c>
      <c r="Q358" s="56">
        <v>50</v>
      </c>
      <c r="R358" s="57">
        <f t="shared" si="27"/>
        <v>1754</v>
      </c>
      <c r="S358" s="57">
        <f t="shared" si="28"/>
        <v>-102</v>
      </c>
    </row>
    <row r="359" spans="1:19" ht="24" x14ac:dyDescent="0.25">
      <c r="A359" s="46" t="s">
        <v>857</v>
      </c>
      <c r="B359" s="46" t="s">
        <v>165</v>
      </c>
      <c r="C359" s="46" t="s">
        <v>905</v>
      </c>
      <c r="D359" s="46">
        <v>313114</v>
      </c>
      <c r="E359" s="47" t="s">
        <v>906</v>
      </c>
      <c r="F359" s="48">
        <v>350052</v>
      </c>
      <c r="G359" s="49">
        <v>100003046</v>
      </c>
      <c r="H359" s="50" t="s">
        <v>377</v>
      </c>
      <c r="I359" s="51" t="s">
        <v>907</v>
      </c>
      <c r="J359" s="47" t="s">
        <v>59</v>
      </c>
      <c r="K359" s="52">
        <v>0</v>
      </c>
      <c r="L359" s="53">
        <v>54</v>
      </c>
      <c r="M359" s="54">
        <f t="shared" si="26"/>
        <v>1728</v>
      </c>
      <c r="N359" s="41"/>
      <c r="O359" s="88">
        <f t="shared" si="29"/>
        <v>1728</v>
      </c>
      <c r="P359" s="55">
        <v>0</v>
      </c>
      <c r="Q359" s="56">
        <v>60</v>
      </c>
      <c r="R359" s="57">
        <f t="shared" si="27"/>
        <v>1805</v>
      </c>
      <c r="S359" s="57">
        <f t="shared" si="28"/>
        <v>77</v>
      </c>
    </row>
    <row r="360" spans="1:19" ht="24" x14ac:dyDescent="0.25">
      <c r="A360" s="46" t="s">
        <v>857</v>
      </c>
      <c r="B360" s="46" t="s">
        <v>48</v>
      </c>
      <c r="C360" s="46" t="s">
        <v>858</v>
      </c>
      <c r="D360" s="46">
        <v>54130531</v>
      </c>
      <c r="E360" s="47" t="s">
        <v>859</v>
      </c>
      <c r="F360" s="48">
        <v>350206</v>
      </c>
      <c r="G360" s="49">
        <v>100017394</v>
      </c>
      <c r="H360" s="50" t="s">
        <v>188</v>
      </c>
      <c r="I360" s="47" t="s">
        <v>908</v>
      </c>
      <c r="J360" s="47" t="s">
        <v>909</v>
      </c>
      <c r="K360" s="52">
        <v>80</v>
      </c>
      <c r="L360" s="53">
        <v>80</v>
      </c>
      <c r="M360" s="54">
        <f t="shared" si="26"/>
        <v>2560</v>
      </c>
      <c r="N360" s="41"/>
      <c r="O360" s="88">
        <f t="shared" si="29"/>
        <v>2560</v>
      </c>
      <c r="P360" s="55">
        <v>82</v>
      </c>
      <c r="Q360" s="56">
        <v>74</v>
      </c>
      <c r="R360" s="57">
        <f t="shared" si="27"/>
        <v>2483</v>
      </c>
      <c r="S360" s="57">
        <f t="shared" si="28"/>
        <v>-77</v>
      </c>
    </row>
    <row r="361" spans="1:19" ht="48" x14ac:dyDescent="0.25">
      <c r="A361" s="46" t="s">
        <v>857</v>
      </c>
      <c r="B361" s="46" t="s">
        <v>31</v>
      </c>
      <c r="C361" s="46" t="s">
        <v>863</v>
      </c>
      <c r="D361" s="46">
        <v>37836901</v>
      </c>
      <c r="E361" s="47" t="s">
        <v>864</v>
      </c>
      <c r="F361" s="48">
        <v>351873</v>
      </c>
      <c r="G361" s="49">
        <v>100001990</v>
      </c>
      <c r="H361" s="50" t="s">
        <v>910</v>
      </c>
      <c r="I361" s="51" t="s">
        <v>911</v>
      </c>
      <c r="J361" s="47" t="s">
        <v>872</v>
      </c>
      <c r="K361" s="52">
        <v>274</v>
      </c>
      <c r="L361" s="53">
        <v>200</v>
      </c>
      <c r="M361" s="54">
        <f t="shared" si="26"/>
        <v>6400</v>
      </c>
      <c r="N361" s="41"/>
      <c r="O361" s="88">
        <f t="shared" si="29"/>
        <v>6400</v>
      </c>
      <c r="P361" s="55">
        <v>300</v>
      </c>
      <c r="Q361" s="56">
        <v>174</v>
      </c>
      <c r="R361" s="57">
        <f t="shared" si="27"/>
        <v>6067</v>
      </c>
      <c r="S361" s="57">
        <f t="shared" si="28"/>
        <v>-333</v>
      </c>
    </row>
    <row r="362" spans="1:19" ht="60" x14ac:dyDescent="0.25">
      <c r="A362" s="46" t="s">
        <v>857</v>
      </c>
      <c r="B362" s="46" t="s">
        <v>31</v>
      </c>
      <c r="C362" s="46" t="s">
        <v>863</v>
      </c>
      <c r="D362" s="46">
        <v>37836901</v>
      </c>
      <c r="E362" s="47" t="s">
        <v>864</v>
      </c>
      <c r="F362" s="48">
        <v>351997</v>
      </c>
      <c r="G362" s="49">
        <v>100002595</v>
      </c>
      <c r="H362" s="50" t="s">
        <v>912</v>
      </c>
      <c r="I362" s="51" t="s">
        <v>913</v>
      </c>
      <c r="J362" s="47" t="s">
        <v>884</v>
      </c>
      <c r="K362" s="52">
        <v>362</v>
      </c>
      <c r="L362" s="53">
        <v>297</v>
      </c>
      <c r="M362" s="54">
        <f t="shared" si="26"/>
        <v>9504</v>
      </c>
      <c r="N362" s="41"/>
      <c r="O362" s="88">
        <f t="shared" si="29"/>
        <v>9504</v>
      </c>
      <c r="P362" s="55">
        <v>392</v>
      </c>
      <c r="Q362" s="56">
        <v>289</v>
      </c>
      <c r="R362" s="57">
        <f t="shared" si="27"/>
        <v>9402</v>
      </c>
      <c r="S362" s="57">
        <f t="shared" si="28"/>
        <v>-102</v>
      </c>
    </row>
    <row r="363" spans="1:19" ht="72" x14ac:dyDescent="0.25">
      <c r="A363" s="46" t="s">
        <v>857</v>
      </c>
      <c r="B363" s="46" t="s">
        <v>31</v>
      </c>
      <c r="C363" s="46" t="s">
        <v>863</v>
      </c>
      <c r="D363" s="46">
        <v>37836901</v>
      </c>
      <c r="E363" s="47" t="s">
        <v>864</v>
      </c>
      <c r="F363" s="48">
        <v>399817</v>
      </c>
      <c r="G363" s="49">
        <v>100002989</v>
      </c>
      <c r="H363" s="50" t="s">
        <v>914</v>
      </c>
      <c r="I363" s="51" t="s">
        <v>915</v>
      </c>
      <c r="J363" s="47" t="s">
        <v>59</v>
      </c>
      <c r="K363" s="52">
        <v>345</v>
      </c>
      <c r="L363" s="53">
        <v>417</v>
      </c>
      <c r="M363" s="54">
        <f t="shared" si="26"/>
        <v>13344</v>
      </c>
      <c r="N363" s="41"/>
      <c r="O363" s="88">
        <f t="shared" si="29"/>
        <v>13344</v>
      </c>
      <c r="P363" s="55">
        <v>359</v>
      </c>
      <c r="Q363" s="56">
        <v>438</v>
      </c>
      <c r="R363" s="57">
        <f t="shared" si="27"/>
        <v>13613</v>
      </c>
      <c r="S363" s="57">
        <f t="shared" si="28"/>
        <v>269</v>
      </c>
    </row>
    <row r="364" spans="1:19" ht="24" x14ac:dyDescent="0.25">
      <c r="A364" s="46" t="s">
        <v>857</v>
      </c>
      <c r="B364" s="46" t="s">
        <v>165</v>
      </c>
      <c r="C364" s="46" t="s">
        <v>916</v>
      </c>
      <c r="D364" s="46">
        <v>309974</v>
      </c>
      <c r="E364" s="47" t="s">
        <v>917</v>
      </c>
      <c r="F364" s="48">
        <v>400106</v>
      </c>
      <c r="G364" s="49">
        <v>100002590</v>
      </c>
      <c r="H364" s="50" t="s">
        <v>377</v>
      </c>
      <c r="I364" s="51" t="s">
        <v>918</v>
      </c>
      <c r="J364" s="47" t="s">
        <v>884</v>
      </c>
      <c r="K364" s="52">
        <v>0</v>
      </c>
      <c r="L364" s="53">
        <v>34</v>
      </c>
      <c r="M364" s="54">
        <f t="shared" si="26"/>
        <v>1088</v>
      </c>
      <c r="N364" s="41"/>
      <c r="O364" s="88">
        <f t="shared" si="29"/>
        <v>1088</v>
      </c>
      <c r="P364" s="55">
        <v>0</v>
      </c>
      <c r="Q364" s="56">
        <v>23</v>
      </c>
      <c r="R364" s="57">
        <f t="shared" si="27"/>
        <v>947</v>
      </c>
      <c r="S364" s="57">
        <f t="shared" si="28"/>
        <v>-141</v>
      </c>
    </row>
    <row r="365" spans="1:19" ht="24" x14ac:dyDescent="0.25">
      <c r="A365" s="46" t="s">
        <v>857</v>
      </c>
      <c r="B365" s="46" t="s">
        <v>31</v>
      </c>
      <c r="C365" s="46" t="s">
        <v>863</v>
      </c>
      <c r="D365" s="46">
        <v>37836901</v>
      </c>
      <c r="E365" s="47" t="s">
        <v>864</v>
      </c>
      <c r="F365" s="48">
        <v>400220</v>
      </c>
      <c r="G365" s="49">
        <v>100002577</v>
      </c>
      <c r="H365" s="50" t="s">
        <v>147</v>
      </c>
      <c r="I365" s="51" t="s">
        <v>919</v>
      </c>
      <c r="J365" s="47" t="s">
        <v>884</v>
      </c>
      <c r="K365" s="52">
        <v>385</v>
      </c>
      <c r="L365" s="53">
        <v>371</v>
      </c>
      <c r="M365" s="54">
        <f t="shared" si="26"/>
        <v>11872</v>
      </c>
      <c r="N365" s="41"/>
      <c r="O365" s="88">
        <f t="shared" si="29"/>
        <v>11872</v>
      </c>
      <c r="P365" s="55">
        <v>424</v>
      </c>
      <c r="Q365" s="56">
        <v>397</v>
      </c>
      <c r="R365" s="57">
        <f t="shared" si="27"/>
        <v>12205</v>
      </c>
      <c r="S365" s="57">
        <f t="shared" si="28"/>
        <v>333</v>
      </c>
    </row>
    <row r="366" spans="1:19" ht="24" x14ac:dyDescent="0.25">
      <c r="A366" s="46" t="s">
        <v>857</v>
      </c>
      <c r="B366" s="46" t="s">
        <v>31</v>
      </c>
      <c r="C366" s="46" t="s">
        <v>863</v>
      </c>
      <c r="D366" s="46">
        <v>37836901</v>
      </c>
      <c r="E366" s="47" t="s">
        <v>864</v>
      </c>
      <c r="F366" s="48">
        <v>400238</v>
      </c>
      <c r="G366" s="49">
        <v>100002075</v>
      </c>
      <c r="H366" s="50" t="s">
        <v>147</v>
      </c>
      <c r="I366" s="51" t="s">
        <v>920</v>
      </c>
      <c r="J366" s="47" t="s">
        <v>887</v>
      </c>
      <c r="K366" s="52">
        <v>181</v>
      </c>
      <c r="L366" s="53">
        <v>172</v>
      </c>
      <c r="M366" s="54">
        <f t="shared" si="26"/>
        <v>5504</v>
      </c>
      <c r="N366" s="41"/>
      <c r="O366" s="88">
        <f t="shared" si="29"/>
        <v>5504</v>
      </c>
      <c r="P366" s="55">
        <v>202</v>
      </c>
      <c r="Q366" s="56">
        <v>166</v>
      </c>
      <c r="R366" s="57">
        <f t="shared" si="27"/>
        <v>5427</v>
      </c>
      <c r="S366" s="57">
        <f t="shared" si="28"/>
        <v>-77</v>
      </c>
    </row>
    <row r="367" spans="1:19" ht="36" x14ac:dyDescent="0.25">
      <c r="A367" s="46" t="s">
        <v>857</v>
      </c>
      <c r="B367" s="46" t="s">
        <v>31</v>
      </c>
      <c r="C367" s="46" t="s">
        <v>863</v>
      </c>
      <c r="D367" s="46">
        <v>37836901</v>
      </c>
      <c r="E367" s="47" t="s">
        <v>864</v>
      </c>
      <c r="F367" s="48">
        <v>491861</v>
      </c>
      <c r="G367" s="49">
        <v>100003049</v>
      </c>
      <c r="H367" s="50" t="s">
        <v>174</v>
      </c>
      <c r="I367" s="51" t="s">
        <v>921</v>
      </c>
      <c r="J367" s="47" t="s">
        <v>59</v>
      </c>
      <c r="K367" s="52">
        <v>686</v>
      </c>
      <c r="L367" s="53">
        <v>651</v>
      </c>
      <c r="M367" s="54">
        <f t="shared" si="26"/>
        <v>20832</v>
      </c>
      <c r="N367" s="41"/>
      <c r="O367" s="88">
        <f t="shared" si="29"/>
        <v>20832</v>
      </c>
      <c r="P367" s="55">
        <v>679</v>
      </c>
      <c r="Q367" s="56">
        <v>631</v>
      </c>
      <c r="R367" s="57">
        <f t="shared" si="27"/>
        <v>20576</v>
      </c>
      <c r="S367" s="57">
        <f t="shared" si="28"/>
        <v>-256</v>
      </c>
    </row>
    <row r="368" spans="1:19" ht="60" x14ac:dyDescent="0.25">
      <c r="A368" s="46" t="s">
        <v>857</v>
      </c>
      <c r="B368" s="46" t="s">
        <v>31</v>
      </c>
      <c r="C368" s="46" t="s">
        <v>863</v>
      </c>
      <c r="D368" s="46">
        <v>37836901</v>
      </c>
      <c r="E368" s="47" t="s">
        <v>864</v>
      </c>
      <c r="F368" s="48">
        <v>607312</v>
      </c>
      <c r="G368" s="49">
        <v>100001661</v>
      </c>
      <c r="H368" s="50" t="s">
        <v>922</v>
      </c>
      <c r="I368" s="51" t="s">
        <v>923</v>
      </c>
      <c r="J368" s="47" t="s">
        <v>875</v>
      </c>
      <c r="K368" s="52">
        <v>219</v>
      </c>
      <c r="L368" s="53">
        <v>154</v>
      </c>
      <c r="M368" s="54">
        <f t="shared" si="26"/>
        <v>4928</v>
      </c>
      <c r="N368" s="41"/>
      <c r="O368" s="88">
        <f t="shared" si="29"/>
        <v>4928</v>
      </c>
      <c r="P368" s="55">
        <v>224</v>
      </c>
      <c r="Q368" s="56">
        <v>164</v>
      </c>
      <c r="R368" s="57">
        <f t="shared" si="27"/>
        <v>5056</v>
      </c>
      <c r="S368" s="57">
        <f t="shared" si="28"/>
        <v>128</v>
      </c>
    </row>
    <row r="369" spans="1:19" ht="36" x14ac:dyDescent="0.25">
      <c r="A369" s="46" t="s">
        <v>857</v>
      </c>
      <c r="B369" s="46" t="s">
        <v>31</v>
      </c>
      <c r="C369" s="46" t="s">
        <v>863</v>
      </c>
      <c r="D369" s="46">
        <v>37836901</v>
      </c>
      <c r="E369" s="47" t="s">
        <v>864</v>
      </c>
      <c r="F369" s="48">
        <v>607347</v>
      </c>
      <c r="G369" s="49">
        <v>100002728</v>
      </c>
      <c r="H369" s="50" t="s">
        <v>73</v>
      </c>
      <c r="I369" s="51" t="s">
        <v>924</v>
      </c>
      <c r="J369" s="47" t="s">
        <v>890</v>
      </c>
      <c r="K369" s="52">
        <v>222</v>
      </c>
      <c r="L369" s="53">
        <v>150</v>
      </c>
      <c r="M369" s="54">
        <f t="shared" si="26"/>
        <v>4800</v>
      </c>
      <c r="N369" s="41"/>
      <c r="O369" s="88">
        <f t="shared" si="29"/>
        <v>4800</v>
      </c>
      <c r="P369" s="55">
        <v>224</v>
      </c>
      <c r="Q369" s="56">
        <v>162</v>
      </c>
      <c r="R369" s="57">
        <f t="shared" si="27"/>
        <v>4954</v>
      </c>
      <c r="S369" s="57">
        <f t="shared" si="28"/>
        <v>154</v>
      </c>
    </row>
    <row r="370" spans="1:19" ht="36" x14ac:dyDescent="0.25">
      <c r="A370" s="46" t="s">
        <v>857</v>
      </c>
      <c r="B370" s="46" t="s">
        <v>31</v>
      </c>
      <c r="C370" s="46" t="s">
        <v>863</v>
      </c>
      <c r="D370" s="46">
        <v>37836901</v>
      </c>
      <c r="E370" s="47" t="s">
        <v>864</v>
      </c>
      <c r="F370" s="48">
        <v>607371</v>
      </c>
      <c r="G370" s="49">
        <v>100002935</v>
      </c>
      <c r="H370" s="50" t="s">
        <v>73</v>
      </c>
      <c r="I370" s="51" t="s">
        <v>925</v>
      </c>
      <c r="J370" s="47" t="s">
        <v>59</v>
      </c>
      <c r="K370" s="52">
        <v>674</v>
      </c>
      <c r="L370" s="53">
        <v>603</v>
      </c>
      <c r="M370" s="54">
        <f t="shared" si="26"/>
        <v>19296</v>
      </c>
      <c r="N370" s="41"/>
      <c r="O370" s="88">
        <f t="shared" si="29"/>
        <v>19296</v>
      </c>
      <c r="P370" s="55">
        <v>692</v>
      </c>
      <c r="Q370" s="56">
        <v>618</v>
      </c>
      <c r="R370" s="57">
        <f t="shared" si="27"/>
        <v>19488</v>
      </c>
      <c r="S370" s="57">
        <f t="shared" si="28"/>
        <v>192</v>
      </c>
    </row>
    <row r="371" spans="1:19" ht="48" x14ac:dyDescent="0.25">
      <c r="A371" s="46" t="s">
        <v>857</v>
      </c>
      <c r="B371" s="46" t="s">
        <v>31</v>
      </c>
      <c r="C371" s="46" t="s">
        <v>863</v>
      </c>
      <c r="D371" s="46">
        <v>37836901</v>
      </c>
      <c r="E371" s="47" t="s">
        <v>864</v>
      </c>
      <c r="F371" s="48">
        <v>654302</v>
      </c>
      <c r="G371" s="49">
        <v>100002392</v>
      </c>
      <c r="H371" s="50" t="s">
        <v>910</v>
      </c>
      <c r="I371" s="51" t="s">
        <v>926</v>
      </c>
      <c r="J371" s="47" t="s">
        <v>882</v>
      </c>
      <c r="K371" s="52">
        <v>280</v>
      </c>
      <c r="L371" s="53">
        <v>116</v>
      </c>
      <c r="M371" s="54">
        <f t="shared" si="26"/>
        <v>3712</v>
      </c>
      <c r="N371" s="41"/>
      <c r="O371" s="88">
        <f t="shared" si="29"/>
        <v>3712</v>
      </c>
      <c r="P371" s="55">
        <v>280</v>
      </c>
      <c r="Q371" s="56">
        <v>168</v>
      </c>
      <c r="R371" s="57">
        <f t="shared" si="27"/>
        <v>4378</v>
      </c>
      <c r="S371" s="57">
        <f t="shared" si="28"/>
        <v>666</v>
      </c>
    </row>
    <row r="372" spans="1:19" ht="48" x14ac:dyDescent="0.25">
      <c r="A372" s="46" t="s">
        <v>857</v>
      </c>
      <c r="B372" s="46" t="s">
        <v>80</v>
      </c>
      <c r="C372" s="46" t="s">
        <v>927</v>
      </c>
      <c r="D372" s="46">
        <v>36271390</v>
      </c>
      <c r="E372" s="47" t="s">
        <v>928</v>
      </c>
      <c r="F372" s="48">
        <v>686484</v>
      </c>
      <c r="G372" s="49">
        <v>100002938</v>
      </c>
      <c r="H372" s="50" t="s">
        <v>929</v>
      </c>
      <c r="I372" s="51" t="s">
        <v>930</v>
      </c>
      <c r="J372" s="47" t="s">
        <v>59</v>
      </c>
      <c r="K372" s="52">
        <v>423</v>
      </c>
      <c r="L372" s="53">
        <v>122</v>
      </c>
      <c r="M372" s="54">
        <f t="shared" si="26"/>
        <v>3904</v>
      </c>
      <c r="N372" s="41"/>
      <c r="O372" s="88">
        <f t="shared" si="29"/>
        <v>3904</v>
      </c>
      <c r="P372" s="55">
        <v>399</v>
      </c>
      <c r="Q372" s="56">
        <v>126</v>
      </c>
      <c r="R372" s="57">
        <f t="shared" si="27"/>
        <v>3955</v>
      </c>
      <c r="S372" s="57">
        <f t="shared" si="28"/>
        <v>51</v>
      </c>
    </row>
    <row r="373" spans="1:19" ht="36" x14ac:dyDescent="0.25">
      <c r="A373" s="46" t="s">
        <v>857</v>
      </c>
      <c r="B373" s="46" t="s">
        <v>31</v>
      </c>
      <c r="C373" s="46" t="s">
        <v>863</v>
      </c>
      <c r="D373" s="46">
        <v>37836901</v>
      </c>
      <c r="E373" s="47" t="s">
        <v>864</v>
      </c>
      <c r="F373" s="48">
        <v>891568</v>
      </c>
      <c r="G373" s="49">
        <v>100002397</v>
      </c>
      <c r="H373" s="50" t="s">
        <v>117</v>
      </c>
      <c r="I373" s="51" t="s">
        <v>931</v>
      </c>
      <c r="J373" s="47" t="s">
        <v>882</v>
      </c>
      <c r="K373" s="52">
        <v>206</v>
      </c>
      <c r="L373" s="53">
        <v>183</v>
      </c>
      <c r="M373" s="54">
        <f t="shared" si="26"/>
        <v>5856</v>
      </c>
      <c r="N373" s="41"/>
      <c r="O373" s="88">
        <f t="shared" si="29"/>
        <v>5856</v>
      </c>
      <c r="P373" s="55">
        <v>242</v>
      </c>
      <c r="Q373" s="56">
        <v>203</v>
      </c>
      <c r="R373" s="57">
        <f t="shared" si="27"/>
        <v>6112</v>
      </c>
      <c r="S373" s="57">
        <f t="shared" si="28"/>
        <v>256</v>
      </c>
    </row>
    <row r="374" spans="1:19" ht="72" x14ac:dyDescent="0.25">
      <c r="A374" s="46" t="s">
        <v>857</v>
      </c>
      <c r="B374" s="46" t="s">
        <v>31</v>
      </c>
      <c r="C374" s="46" t="s">
        <v>863</v>
      </c>
      <c r="D374" s="46">
        <v>37836901</v>
      </c>
      <c r="E374" s="47" t="s">
        <v>864</v>
      </c>
      <c r="F374" s="48">
        <v>891649</v>
      </c>
      <c r="G374" s="49">
        <v>100001627</v>
      </c>
      <c r="H374" s="50" t="s">
        <v>870</v>
      </c>
      <c r="I374" s="51" t="s">
        <v>932</v>
      </c>
      <c r="J374" s="47" t="s">
        <v>875</v>
      </c>
      <c r="K374" s="52">
        <v>97</v>
      </c>
      <c r="L374" s="53">
        <v>96</v>
      </c>
      <c r="M374" s="54">
        <f t="shared" si="26"/>
        <v>3072</v>
      </c>
      <c r="N374" s="41"/>
      <c r="O374" s="88">
        <f t="shared" si="29"/>
        <v>3072</v>
      </c>
      <c r="P374" s="55">
        <v>89</v>
      </c>
      <c r="Q374" s="56">
        <v>89</v>
      </c>
      <c r="R374" s="57">
        <f t="shared" si="27"/>
        <v>2982</v>
      </c>
      <c r="S374" s="57">
        <f t="shared" si="28"/>
        <v>-90</v>
      </c>
    </row>
    <row r="375" spans="1:19" ht="36" x14ac:dyDescent="0.25">
      <c r="A375" s="46" t="s">
        <v>857</v>
      </c>
      <c r="B375" s="46" t="s">
        <v>31</v>
      </c>
      <c r="C375" s="46" t="s">
        <v>863</v>
      </c>
      <c r="D375" s="46">
        <v>37836901</v>
      </c>
      <c r="E375" s="47" t="s">
        <v>864</v>
      </c>
      <c r="F375" s="48">
        <v>893137</v>
      </c>
      <c r="G375" s="49">
        <v>100002744</v>
      </c>
      <c r="H375" s="50" t="s">
        <v>933</v>
      </c>
      <c r="I375" s="51" t="s">
        <v>934</v>
      </c>
      <c r="J375" s="47" t="s">
        <v>890</v>
      </c>
      <c r="K375" s="52">
        <v>175</v>
      </c>
      <c r="L375" s="53">
        <v>146</v>
      </c>
      <c r="M375" s="54">
        <f t="shared" si="26"/>
        <v>4672</v>
      </c>
      <c r="N375" s="41"/>
      <c r="O375" s="88">
        <f t="shared" si="29"/>
        <v>4672</v>
      </c>
      <c r="P375" s="55">
        <v>215</v>
      </c>
      <c r="Q375" s="56">
        <v>184</v>
      </c>
      <c r="R375" s="57">
        <f t="shared" si="27"/>
        <v>5158</v>
      </c>
      <c r="S375" s="57">
        <f t="shared" si="28"/>
        <v>486</v>
      </c>
    </row>
    <row r="376" spans="1:19" ht="48" x14ac:dyDescent="0.25">
      <c r="A376" s="46" t="s">
        <v>857</v>
      </c>
      <c r="B376" s="46" t="s">
        <v>31</v>
      </c>
      <c r="C376" s="46" t="s">
        <v>863</v>
      </c>
      <c r="D376" s="46">
        <v>37836901</v>
      </c>
      <c r="E376" s="47" t="s">
        <v>864</v>
      </c>
      <c r="F376" s="48">
        <v>893412</v>
      </c>
      <c r="G376" s="49">
        <v>100002987</v>
      </c>
      <c r="H376" s="50" t="s">
        <v>910</v>
      </c>
      <c r="I376" s="51" t="s">
        <v>935</v>
      </c>
      <c r="J376" s="47" t="s">
        <v>59</v>
      </c>
      <c r="K376" s="52">
        <v>592</v>
      </c>
      <c r="L376" s="53">
        <v>502</v>
      </c>
      <c r="M376" s="54">
        <f t="shared" si="26"/>
        <v>16064</v>
      </c>
      <c r="N376" s="41"/>
      <c r="O376" s="88">
        <f t="shared" si="29"/>
        <v>16064</v>
      </c>
      <c r="P376" s="55">
        <v>637</v>
      </c>
      <c r="Q376" s="56">
        <v>583</v>
      </c>
      <c r="R376" s="57">
        <f t="shared" si="27"/>
        <v>17101</v>
      </c>
      <c r="S376" s="57">
        <f t="shared" si="28"/>
        <v>1037</v>
      </c>
    </row>
    <row r="377" spans="1:19" ht="144" x14ac:dyDescent="0.25">
      <c r="A377" s="46" t="s">
        <v>857</v>
      </c>
      <c r="B377" s="46" t="s">
        <v>80</v>
      </c>
      <c r="C377" s="46" t="s">
        <v>936</v>
      </c>
      <c r="D377" s="46">
        <v>47138556</v>
      </c>
      <c r="E377" s="47" t="s">
        <v>937</v>
      </c>
      <c r="F377" s="48">
        <v>11882115</v>
      </c>
      <c r="G377" s="49">
        <v>100002051</v>
      </c>
      <c r="H377" s="50" t="s">
        <v>938</v>
      </c>
      <c r="I377" s="51" t="s">
        <v>939</v>
      </c>
      <c r="J377" s="47" t="s">
        <v>940</v>
      </c>
      <c r="K377" s="52">
        <v>222</v>
      </c>
      <c r="L377" s="53">
        <v>220</v>
      </c>
      <c r="M377" s="54">
        <f t="shared" si="26"/>
        <v>7040</v>
      </c>
      <c r="N377" s="41"/>
      <c r="O377" s="88">
        <f t="shared" si="29"/>
        <v>7040</v>
      </c>
      <c r="P377" s="55">
        <v>214</v>
      </c>
      <c r="Q377" s="56">
        <v>214</v>
      </c>
      <c r="R377" s="57">
        <f t="shared" si="27"/>
        <v>6963</v>
      </c>
      <c r="S377" s="57">
        <f t="shared" si="28"/>
        <v>-77</v>
      </c>
    </row>
    <row r="378" spans="1:19" ht="36" x14ac:dyDescent="0.25">
      <c r="A378" s="46" t="s">
        <v>857</v>
      </c>
      <c r="B378" s="46" t="s">
        <v>31</v>
      </c>
      <c r="C378" s="46" t="s">
        <v>863</v>
      </c>
      <c r="D378" s="46">
        <v>37836901</v>
      </c>
      <c r="E378" s="47" t="s">
        <v>864</v>
      </c>
      <c r="F378" s="48">
        <v>17050090</v>
      </c>
      <c r="G378" s="49">
        <v>100001650</v>
      </c>
      <c r="H378" s="50" t="s">
        <v>941</v>
      </c>
      <c r="I378" s="51" t="s">
        <v>942</v>
      </c>
      <c r="J378" s="47" t="s">
        <v>875</v>
      </c>
      <c r="K378" s="52">
        <v>251</v>
      </c>
      <c r="L378" s="53">
        <v>204</v>
      </c>
      <c r="M378" s="54">
        <f t="shared" si="26"/>
        <v>6528</v>
      </c>
      <c r="N378" s="41"/>
      <c r="O378" s="88">
        <f t="shared" si="29"/>
        <v>6528</v>
      </c>
      <c r="P378" s="55">
        <v>244</v>
      </c>
      <c r="Q378" s="56">
        <v>201</v>
      </c>
      <c r="R378" s="57">
        <f t="shared" si="27"/>
        <v>6490</v>
      </c>
      <c r="S378" s="57">
        <f t="shared" si="28"/>
        <v>-38</v>
      </c>
    </row>
    <row r="379" spans="1:19" ht="108" x14ac:dyDescent="0.25">
      <c r="A379" s="46" t="s">
        <v>857</v>
      </c>
      <c r="B379" s="46" t="s">
        <v>31</v>
      </c>
      <c r="C379" s="46" t="s">
        <v>863</v>
      </c>
      <c r="D379" s="46">
        <v>37836901</v>
      </c>
      <c r="E379" s="47" t="s">
        <v>864</v>
      </c>
      <c r="F379" s="48">
        <v>17050103</v>
      </c>
      <c r="G379" s="49">
        <v>100001827</v>
      </c>
      <c r="H379" s="50" t="s">
        <v>943</v>
      </c>
      <c r="I379" s="51" t="s">
        <v>892</v>
      </c>
      <c r="J379" s="47" t="s">
        <v>89</v>
      </c>
      <c r="K379" s="52">
        <v>206</v>
      </c>
      <c r="L379" s="53">
        <v>183</v>
      </c>
      <c r="M379" s="54">
        <f t="shared" si="26"/>
        <v>5856</v>
      </c>
      <c r="N379" s="41"/>
      <c r="O379" s="88">
        <f t="shared" si="29"/>
        <v>5856</v>
      </c>
      <c r="P379" s="55">
        <v>199</v>
      </c>
      <c r="Q379" s="56">
        <v>178</v>
      </c>
      <c r="R379" s="57">
        <f t="shared" si="27"/>
        <v>5792</v>
      </c>
      <c r="S379" s="57">
        <f t="shared" si="28"/>
        <v>-64</v>
      </c>
    </row>
    <row r="380" spans="1:19" ht="24" x14ac:dyDescent="0.25">
      <c r="A380" s="46" t="s">
        <v>857</v>
      </c>
      <c r="B380" s="46" t="s">
        <v>31</v>
      </c>
      <c r="C380" s="46" t="s">
        <v>863</v>
      </c>
      <c r="D380" s="46">
        <v>37836901</v>
      </c>
      <c r="E380" s="47" t="s">
        <v>864</v>
      </c>
      <c r="F380" s="48">
        <v>17050146</v>
      </c>
      <c r="G380" s="49">
        <v>100001978</v>
      </c>
      <c r="H380" s="50" t="s">
        <v>944</v>
      </c>
      <c r="I380" s="51" t="s">
        <v>877</v>
      </c>
      <c r="J380" s="47" t="s">
        <v>872</v>
      </c>
      <c r="K380" s="52">
        <v>316</v>
      </c>
      <c r="L380" s="53">
        <v>91</v>
      </c>
      <c r="M380" s="54">
        <f t="shared" si="26"/>
        <v>2912</v>
      </c>
      <c r="N380" s="41"/>
      <c r="O380" s="88">
        <f t="shared" si="29"/>
        <v>2912</v>
      </c>
      <c r="P380" s="55">
        <v>325</v>
      </c>
      <c r="Q380" s="56">
        <v>81</v>
      </c>
      <c r="R380" s="57">
        <f t="shared" si="27"/>
        <v>2784</v>
      </c>
      <c r="S380" s="57">
        <f t="shared" si="28"/>
        <v>-128</v>
      </c>
    </row>
    <row r="381" spans="1:19" ht="24" x14ac:dyDescent="0.25">
      <c r="A381" s="46" t="s">
        <v>857</v>
      </c>
      <c r="B381" s="46" t="s">
        <v>48</v>
      </c>
      <c r="C381" s="46" t="s">
        <v>858</v>
      </c>
      <c r="D381" s="46">
        <v>54130531</v>
      </c>
      <c r="E381" s="47" t="s">
        <v>859</v>
      </c>
      <c r="F381" s="48">
        <v>17050171</v>
      </c>
      <c r="G381" s="49">
        <v>100017395</v>
      </c>
      <c r="H381" s="50" t="s">
        <v>188</v>
      </c>
      <c r="I381" s="51" t="s">
        <v>945</v>
      </c>
      <c r="J381" s="47" t="s">
        <v>875</v>
      </c>
      <c r="K381" s="52">
        <v>54</v>
      </c>
      <c r="L381" s="53">
        <v>43</v>
      </c>
      <c r="M381" s="54">
        <f t="shared" si="26"/>
        <v>1376</v>
      </c>
      <c r="N381" s="41"/>
      <c r="O381" s="88">
        <f t="shared" si="29"/>
        <v>1376</v>
      </c>
      <c r="P381" s="55">
        <v>68</v>
      </c>
      <c r="Q381" s="56">
        <v>41</v>
      </c>
      <c r="R381" s="57">
        <f t="shared" si="27"/>
        <v>1350</v>
      </c>
      <c r="S381" s="57">
        <f t="shared" si="28"/>
        <v>-26</v>
      </c>
    </row>
    <row r="382" spans="1:19" ht="36" x14ac:dyDescent="0.25">
      <c r="A382" s="46" t="s">
        <v>857</v>
      </c>
      <c r="B382" s="46" t="s">
        <v>31</v>
      </c>
      <c r="C382" s="46" t="s">
        <v>863</v>
      </c>
      <c r="D382" s="46">
        <v>37836901</v>
      </c>
      <c r="E382" s="47" t="s">
        <v>864</v>
      </c>
      <c r="F382" s="48">
        <v>17050324</v>
      </c>
      <c r="G382" s="49">
        <v>100002213</v>
      </c>
      <c r="H382" s="50" t="s">
        <v>117</v>
      </c>
      <c r="I382" s="51" t="s">
        <v>946</v>
      </c>
      <c r="J382" s="47" t="s">
        <v>869</v>
      </c>
      <c r="K382" s="52">
        <v>105</v>
      </c>
      <c r="L382" s="53">
        <v>0</v>
      </c>
      <c r="M382" s="54">
        <f t="shared" si="26"/>
        <v>0</v>
      </c>
      <c r="N382" s="41"/>
      <c r="O382" s="88">
        <f t="shared" si="29"/>
        <v>0</v>
      </c>
      <c r="P382" s="55">
        <v>115</v>
      </c>
      <c r="Q382" s="56">
        <v>0</v>
      </c>
      <c r="R382" s="57">
        <f t="shared" si="27"/>
        <v>0</v>
      </c>
      <c r="S382" s="57">
        <f t="shared" si="28"/>
        <v>0</v>
      </c>
    </row>
    <row r="383" spans="1:19" ht="48" x14ac:dyDescent="0.25">
      <c r="A383" s="46" t="s">
        <v>857</v>
      </c>
      <c r="B383" s="46" t="s">
        <v>31</v>
      </c>
      <c r="C383" s="46" t="s">
        <v>863</v>
      </c>
      <c r="D383" s="46">
        <v>37836901</v>
      </c>
      <c r="E383" s="47" t="s">
        <v>864</v>
      </c>
      <c r="F383" s="48">
        <v>17050456</v>
      </c>
      <c r="G383" s="49">
        <v>100002655</v>
      </c>
      <c r="H383" s="50" t="s">
        <v>102</v>
      </c>
      <c r="I383" s="51" t="s">
        <v>947</v>
      </c>
      <c r="J383" s="47" t="s">
        <v>948</v>
      </c>
      <c r="K383" s="52">
        <v>122</v>
      </c>
      <c r="L383" s="53">
        <v>57</v>
      </c>
      <c r="M383" s="54">
        <f t="shared" si="26"/>
        <v>1824</v>
      </c>
      <c r="N383" s="41"/>
      <c r="O383" s="88">
        <f t="shared" si="29"/>
        <v>1824</v>
      </c>
      <c r="P383" s="55">
        <v>129</v>
      </c>
      <c r="Q383" s="56">
        <v>90</v>
      </c>
      <c r="R383" s="57">
        <f t="shared" si="27"/>
        <v>2246</v>
      </c>
      <c r="S383" s="57">
        <f t="shared" si="28"/>
        <v>422</v>
      </c>
    </row>
    <row r="384" spans="1:19" ht="36" x14ac:dyDescent="0.25">
      <c r="A384" s="46" t="s">
        <v>857</v>
      </c>
      <c r="B384" s="46" t="s">
        <v>31</v>
      </c>
      <c r="C384" s="46" t="s">
        <v>863</v>
      </c>
      <c r="D384" s="46">
        <v>37836901</v>
      </c>
      <c r="E384" s="47" t="s">
        <v>864</v>
      </c>
      <c r="F384" s="48">
        <v>17053676</v>
      </c>
      <c r="G384" s="49">
        <v>100002924</v>
      </c>
      <c r="H384" s="50" t="s">
        <v>949</v>
      </c>
      <c r="I384" s="51" t="s">
        <v>950</v>
      </c>
      <c r="J384" s="47" t="s">
        <v>59</v>
      </c>
      <c r="K384" s="52">
        <v>387</v>
      </c>
      <c r="L384" s="53">
        <v>200</v>
      </c>
      <c r="M384" s="54">
        <f t="shared" si="26"/>
        <v>6400</v>
      </c>
      <c r="N384" s="41"/>
      <c r="O384" s="88">
        <f t="shared" si="29"/>
        <v>6400</v>
      </c>
      <c r="P384" s="55">
        <v>390</v>
      </c>
      <c r="Q384" s="56">
        <v>150</v>
      </c>
      <c r="R384" s="57">
        <f t="shared" si="27"/>
        <v>5760</v>
      </c>
      <c r="S384" s="57">
        <f t="shared" si="28"/>
        <v>-640</v>
      </c>
    </row>
    <row r="385" spans="1:19" ht="48" x14ac:dyDescent="0.25">
      <c r="A385" s="46" t="s">
        <v>857</v>
      </c>
      <c r="B385" s="46" t="s">
        <v>31</v>
      </c>
      <c r="C385" s="46" t="s">
        <v>863</v>
      </c>
      <c r="D385" s="46">
        <v>37836901</v>
      </c>
      <c r="E385" s="47" t="s">
        <v>864</v>
      </c>
      <c r="F385" s="48">
        <v>17055385</v>
      </c>
      <c r="G385" s="49">
        <v>100003028</v>
      </c>
      <c r="H385" s="50" t="s">
        <v>102</v>
      </c>
      <c r="I385" s="51" t="s">
        <v>951</v>
      </c>
      <c r="J385" s="47" t="s">
        <v>59</v>
      </c>
      <c r="K385" s="52">
        <v>538</v>
      </c>
      <c r="L385" s="53">
        <v>289</v>
      </c>
      <c r="M385" s="54">
        <f t="shared" si="26"/>
        <v>9248</v>
      </c>
      <c r="N385" s="41"/>
      <c r="O385" s="88">
        <f t="shared" si="29"/>
        <v>9248</v>
      </c>
      <c r="P385" s="55">
        <v>555</v>
      </c>
      <c r="Q385" s="56">
        <v>325</v>
      </c>
      <c r="R385" s="57">
        <f t="shared" si="27"/>
        <v>9709</v>
      </c>
      <c r="S385" s="57">
        <f t="shared" si="28"/>
        <v>461</v>
      </c>
    </row>
    <row r="386" spans="1:19" ht="48" x14ac:dyDescent="0.25">
      <c r="A386" s="46" t="s">
        <v>857</v>
      </c>
      <c r="B386" s="46" t="s">
        <v>54</v>
      </c>
      <c r="C386" s="46" t="s">
        <v>952</v>
      </c>
      <c r="D386" s="46">
        <v>587117</v>
      </c>
      <c r="E386" s="47" t="s">
        <v>953</v>
      </c>
      <c r="F386" s="48">
        <v>17059844</v>
      </c>
      <c r="G386" s="49">
        <v>100008508</v>
      </c>
      <c r="H386" s="50" t="s">
        <v>954</v>
      </c>
      <c r="I386" s="51" t="s">
        <v>955</v>
      </c>
      <c r="J386" s="47" t="s">
        <v>956</v>
      </c>
      <c r="K386" s="52">
        <v>233</v>
      </c>
      <c r="L386" s="53">
        <v>0</v>
      </c>
      <c r="M386" s="54">
        <f t="shared" si="26"/>
        <v>0</v>
      </c>
      <c r="N386" s="41"/>
      <c r="O386" s="88">
        <f t="shared" si="29"/>
        <v>0</v>
      </c>
      <c r="P386" s="55">
        <v>235</v>
      </c>
      <c r="Q386" s="56">
        <v>0</v>
      </c>
      <c r="R386" s="57">
        <f t="shared" si="27"/>
        <v>0</v>
      </c>
      <c r="S386" s="57">
        <f t="shared" si="28"/>
        <v>0</v>
      </c>
    </row>
    <row r="387" spans="1:19" ht="24" x14ac:dyDescent="0.25">
      <c r="A387" s="46" t="s">
        <v>857</v>
      </c>
      <c r="B387" s="46" t="s">
        <v>54</v>
      </c>
      <c r="C387" s="46" t="s">
        <v>957</v>
      </c>
      <c r="D387" s="46">
        <v>419702</v>
      </c>
      <c r="E387" s="47" t="s">
        <v>958</v>
      </c>
      <c r="F387" s="48">
        <v>31825010</v>
      </c>
      <c r="G387" s="49">
        <v>100002250</v>
      </c>
      <c r="H387" s="50" t="s">
        <v>959</v>
      </c>
      <c r="I387" s="51" t="s">
        <v>960</v>
      </c>
      <c r="J387" s="47" t="s">
        <v>869</v>
      </c>
      <c r="K387" s="52">
        <v>234</v>
      </c>
      <c r="L387" s="53">
        <v>158</v>
      </c>
      <c r="M387" s="54">
        <f t="shared" si="26"/>
        <v>5056</v>
      </c>
      <c r="N387" s="41"/>
      <c r="O387" s="88">
        <f t="shared" si="29"/>
        <v>5056</v>
      </c>
      <c r="P387" s="55">
        <v>229</v>
      </c>
      <c r="Q387" s="56">
        <v>181</v>
      </c>
      <c r="R387" s="57">
        <f t="shared" si="27"/>
        <v>5350</v>
      </c>
      <c r="S387" s="57">
        <f t="shared" si="28"/>
        <v>294</v>
      </c>
    </row>
    <row r="388" spans="1:19" ht="120" x14ac:dyDescent="0.25">
      <c r="A388" s="46" t="s">
        <v>857</v>
      </c>
      <c r="B388" s="46" t="s">
        <v>54</v>
      </c>
      <c r="C388" s="46" t="s">
        <v>961</v>
      </c>
      <c r="D388" s="46">
        <v>34012800</v>
      </c>
      <c r="E388" s="47" t="s">
        <v>962</v>
      </c>
      <c r="F388" s="48">
        <v>31825389</v>
      </c>
      <c r="G388" s="49">
        <v>100001594</v>
      </c>
      <c r="H388" s="50" t="s">
        <v>963</v>
      </c>
      <c r="I388" s="51" t="s">
        <v>964</v>
      </c>
      <c r="J388" s="47" t="s">
        <v>965</v>
      </c>
      <c r="K388" s="52">
        <v>101</v>
      </c>
      <c r="L388" s="53">
        <v>100</v>
      </c>
      <c r="M388" s="54">
        <f t="shared" si="26"/>
        <v>3200</v>
      </c>
      <c r="N388" s="41"/>
      <c r="O388" s="88">
        <f t="shared" si="29"/>
        <v>3200</v>
      </c>
      <c r="P388" s="55">
        <v>111</v>
      </c>
      <c r="Q388" s="56">
        <v>111</v>
      </c>
      <c r="R388" s="57">
        <f t="shared" si="27"/>
        <v>3341</v>
      </c>
      <c r="S388" s="57">
        <f t="shared" si="28"/>
        <v>141</v>
      </c>
    </row>
    <row r="389" spans="1:19" ht="48" x14ac:dyDescent="0.25">
      <c r="A389" s="46" t="s">
        <v>857</v>
      </c>
      <c r="B389" s="46" t="s">
        <v>54</v>
      </c>
      <c r="C389" s="46" t="s">
        <v>957</v>
      </c>
      <c r="D389" s="46">
        <v>419702</v>
      </c>
      <c r="E389" s="47" t="s">
        <v>958</v>
      </c>
      <c r="F389" s="48">
        <v>31825451</v>
      </c>
      <c r="G389" s="49">
        <v>100002959</v>
      </c>
      <c r="H389" s="50" t="s">
        <v>966</v>
      </c>
      <c r="I389" s="51" t="s">
        <v>967</v>
      </c>
      <c r="J389" s="47" t="s">
        <v>59</v>
      </c>
      <c r="K389" s="52">
        <v>506</v>
      </c>
      <c r="L389" s="53">
        <v>226</v>
      </c>
      <c r="M389" s="54">
        <f t="shared" si="26"/>
        <v>7232</v>
      </c>
      <c r="N389" s="41"/>
      <c r="O389" s="88">
        <f t="shared" si="29"/>
        <v>7232</v>
      </c>
      <c r="P389" s="55">
        <v>536</v>
      </c>
      <c r="Q389" s="56">
        <v>242</v>
      </c>
      <c r="R389" s="57">
        <f t="shared" si="27"/>
        <v>7437</v>
      </c>
      <c r="S389" s="57">
        <f t="shared" si="28"/>
        <v>205</v>
      </c>
    </row>
    <row r="390" spans="1:19" ht="36" x14ac:dyDescent="0.25">
      <c r="A390" s="46" t="s">
        <v>857</v>
      </c>
      <c r="B390" s="46" t="s">
        <v>54</v>
      </c>
      <c r="C390" s="46" t="s">
        <v>957</v>
      </c>
      <c r="D390" s="46">
        <v>419702</v>
      </c>
      <c r="E390" s="47" t="s">
        <v>958</v>
      </c>
      <c r="F390" s="48">
        <v>31825729</v>
      </c>
      <c r="G390" s="49">
        <v>100017421</v>
      </c>
      <c r="H390" s="50" t="s">
        <v>968</v>
      </c>
      <c r="I390" s="51" t="s">
        <v>969</v>
      </c>
      <c r="J390" s="47" t="s">
        <v>970</v>
      </c>
      <c r="K390" s="52">
        <v>237</v>
      </c>
      <c r="L390" s="53">
        <v>223</v>
      </c>
      <c r="M390" s="54">
        <f t="shared" si="26"/>
        <v>7136</v>
      </c>
      <c r="N390" s="41"/>
      <c r="O390" s="88">
        <f t="shared" si="29"/>
        <v>7136</v>
      </c>
      <c r="P390" s="55">
        <v>248</v>
      </c>
      <c r="Q390" s="56">
        <v>233</v>
      </c>
      <c r="R390" s="57">
        <f t="shared" si="27"/>
        <v>7264</v>
      </c>
      <c r="S390" s="57">
        <f t="shared" si="28"/>
        <v>128</v>
      </c>
    </row>
    <row r="391" spans="1:19" x14ac:dyDescent="0.25">
      <c r="A391" s="46" t="s">
        <v>857</v>
      </c>
      <c r="B391" s="46" t="s">
        <v>165</v>
      </c>
      <c r="C391" s="46" t="s">
        <v>916</v>
      </c>
      <c r="D391" s="46">
        <v>309974</v>
      </c>
      <c r="E391" s="47" t="s">
        <v>917</v>
      </c>
      <c r="F391" s="48">
        <v>31827705</v>
      </c>
      <c r="G391" s="49">
        <v>100002591</v>
      </c>
      <c r="H391" s="50" t="s">
        <v>234</v>
      </c>
      <c r="I391" s="51" t="s">
        <v>971</v>
      </c>
      <c r="J391" s="47" t="s">
        <v>884</v>
      </c>
      <c r="K391" s="52">
        <v>577</v>
      </c>
      <c r="L391" s="53">
        <v>518</v>
      </c>
      <c r="M391" s="54">
        <f t="shared" si="26"/>
        <v>16576</v>
      </c>
      <c r="N391" s="41"/>
      <c r="O391" s="88">
        <f t="shared" si="29"/>
        <v>16576</v>
      </c>
      <c r="P391" s="55">
        <v>515</v>
      </c>
      <c r="Q391" s="56">
        <v>493</v>
      </c>
      <c r="R391" s="57">
        <f t="shared" si="27"/>
        <v>16256</v>
      </c>
      <c r="S391" s="57">
        <f t="shared" si="28"/>
        <v>-320</v>
      </c>
    </row>
    <row r="392" spans="1:19" ht="36" x14ac:dyDescent="0.25">
      <c r="A392" s="46" t="s">
        <v>857</v>
      </c>
      <c r="B392" s="46" t="s">
        <v>165</v>
      </c>
      <c r="C392" s="46" t="s">
        <v>972</v>
      </c>
      <c r="D392" s="46">
        <v>309672</v>
      </c>
      <c r="E392" s="47" t="s">
        <v>973</v>
      </c>
      <c r="F392" s="48">
        <v>31827829</v>
      </c>
      <c r="G392" s="49">
        <v>100002534</v>
      </c>
      <c r="H392" s="50" t="s">
        <v>974</v>
      </c>
      <c r="I392" s="51" t="s">
        <v>975</v>
      </c>
      <c r="J392" s="47" t="s">
        <v>976</v>
      </c>
      <c r="K392" s="52">
        <v>385</v>
      </c>
      <c r="L392" s="53">
        <v>268</v>
      </c>
      <c r="M392" s="54">
        <f t="shared" si="26"/>
        <v>8576</v>
      </c>
      <c r="N392" s="41"/>
      <c r="O392" s="88">
        <f t="shared" si="29"/>
        <v>8576</v>
      </c>
      <c r="P392" s="55">
        <v>375</v>
      </c>
      <c r="Q392" s="56">
        <v>277</v>
      </c>
      <c r="R392" s="57">
        <f t="shared" si="27"/>
        <v>8691</v>
      </c>
      <c r="S392" s="57">
        <f t="shared" si="28"/>
        <v>115</v>
      </c>
    </row>
    <row r="393" spans="1:19" ht="36" x14ac:dyDescent="0.25">
      <c r="A393" s="46" t="s">
        <v>857</v>
      </c>
      <c r="B393" s="46" t="s">
        <v>165</v>
      </c>
      <c r="C393" s="46" t="s">
        <v>905</v>
      </c>
      <c r="D393" s="46">
        <v>313114</v>
      </c>
      <c r="E393" s="47" t="s">
        <v>906</v>
      </c>
      <c r="F393" s="48">
        <v>31875394</v>
      </c>
      <c r="G393" s="49">
        <v>100003062</v>
      </c>
      <c r="H393" s="50" t="s">
        <v>262</v>
      </c>
      <c r="I393" s="51" t="s">
        <v>977</v>
      </c>
      <c r="J393" s="47" t="s">
        <v>59</v>
      </c>
      <c r="K393" s="52">
        <v>512</v>
      </c>
      <c r="L393" s="53">
        <v>405</v>
      </c>
      <c r="M393" s="54">
        <f t="shared" si="26"/>
        <v>12960</v>
      </c>
      <c r="N393" s="41"/>
      <c r="O393" s="88">
        <f t="shared" si="29"/>
        <v>12960</v>
      </c>
      <c r="P393" s="55">
        <v>524</v>
      </c>
      <c r="Q393" s="56">
        <v>403</v>
      </c>
      <c r="R393" s="57">
        <f t="shared" si="27"/>
        <v>12934</v>
      </c>
      <c r="S393" s="57">
        <f t="shared" si="28"/>
        <v>-26</v>
      </c>
    </row>
    <row r="394" spans="1:19" ht="36" x14ac:dyDescent="0.25">
      <c r="A394" s="46" t="s">
        <v>857</v>
      </c>
      <c r="B394" s="46" t="s">
        <v>165</v>
      </c>
      <c r="C394" s="46" t="s">
        <v>978</v>
      </c>
      <c r="D394" s="46">
        <v>34007521</v>
      </c>
      <c r="E394" s="47" t="s">
        <v>979</v>
      </c>
      <c r="F394" s="48">
        <v>31875408</v>
      </c>
      <c r="G394" s="49">
        <v>100002830</v>
      </c>
      <c r="H394" s="50" t="s">
        <v>262</v>
      </c>
      <c r="I394" s="51" t="s">
        <v>980</v>
      </c>
      <c r="J394" s="47" t="s">
        <v>981</v>
      </c>
      <c r="K394" s="52">
        <v>196</v>
      </c>
      <c r="L394" s="53">
        <v>148</v>
      </c>
      <c r="M394" s="54">
        <f t="shared" si="26"/>
        <v>4736</v>
      </c>
      <c r="N394" s="41"/>
      <c r="O394" s="88">
        <f t="shared" si="29"/>
        <v>4736</v>
      </c>
      <c r="P394" s="55">
        <v>196</v>
      </c>
      <c r="Q394" s="56">
        <v>173</v>
      </c>
      <c r="R394" s="57">
        <f t="shared" si="27"/>
        <v>5056</v>
      </c>
      <c r="S394" s="57">
        <f t="shared" si="28"/>
        <v>320</v>
      </c>
    </row>
    <row r="395" spans="1:19" ht="48" x14ac:dyDescent="0.25">
      <c r="A395" s="46" t="s">
        <v>857</v>
      </c>
      <c r="B395" s="46" t="s">
        <v>54</v>
      </c>
      <c r="C395" s="46" t="s">
        <v>957</v>
      </c>
      <c r="D395" s="46">
        <v>419702</v>
      </c>
      <c r="E395" s="47" t="s">
        <v>958</v>
      </c>
      <c r="F395" s="48">
        <v>34003304</v>
      </c>
      <c r="G395" s="49">
        <v>100002072</v>
      </c>
      <c r="H395" s="50" t="s">
        <v>982</v>
      </c>
      <c r="I395" s="51" t="s">
        <v>983</v>
      </c>
      <c r="J395" s="47" t="s">
        <v>887</v>
      </c>
      <c r="K395" s="52">
        <v>268</v>
      </c>
      <c r="L395" s="53">
        <v>172</v>
      </c>
      <c r="M395" s="54">
        <f t="shared" si="26"/>
        <v>5504</v>
      </c>
      <c r="N395" s="41"/>
      <c r="O395" s="88">
        <f t="shared" si="29"/>
        <v>5504</v>
      </c>
      <c r="P395" s="55">
        <v>289</v>
      </c>
      <c r="Q395" s="56">
        <v>134</v>
      </c>
      <c r="R395" s="57">
        <f t="shared" si="27"/>
        <v>5018</v>
      </c>
      <c r="S395" s="57">
        <f t="shared" si="28"/>
        <v>-486</v>
      </c>
    </row>
    <row r="396" spans="1:19" ht="36" x14ac:dyDescent="0.25">
      <c r="A396" s="46" t="s">
        <v>857</v>
      </c>
      <c r="B396" s="46" t="s">
        <v>165</v>
      </c>
      <c r="C396" s="46" t="s">
        <v>984</v>
      </c>
      <c r="D396" s="46">
        <v>313203</v>
      </c>
      <c r="E396" s="47" t="s">
        <v>985</v>
      </c>
      <c r="F396" s="48">
        <v>34017381</v>
      </c>
      <c r="G396" s="49">
        <v>100003094</v>
      </c>
      <c r="H396" s="50" t="s">
        <v>262</v>
      </c>
      <c r="I396" s="51" t="s">
        <v>986</v>
      </c>
      <c r="J396" s="47" t="s">
        <v>987</v>
      </c>
      <c r="K396" s="52">
        <v>272</v>
      </c>
      <c r="L396" s="53">
        <v>253</v>
      </c>
      <c r="M396" s="54">
        <f t="shared" si="26"/>
        <v>8096</v>
      </c>
      <c r="N396" s="41"/>
      <c r="O396" s="88">
        <f t="shared" si="29"/>
        <v>8096</v>
      </c>
      <c r="P396" s="55">
        <v>279</v>
      </c>
      <c r="Q396" s="56">
        <v>257</v>
      </c>
      <c r="R396" s="57">
        <f t="shared" si="27"/>
        <v>8147</v>
      </c>
      <c r="S396" s="57">
        <f t="shared" si="28"/>
        <v>51</v>
      </c>
    </row>
    <row r="397" spans="1:19" ht="24" x14ac:dyDescent="0.25">
      <c r="A397" s="46" t="s">
        <v>857</v>
      </c>
      <c r="B397" s="46" t="s">
        <v>165</v>
      </c>
      <c r="C397" s="46" t="s">
        <v>916</v>
      </c>
      <c r="D397" s="46">
        <v>309974</v>
      </c>
      <c r="E397" s="47" t="s">
        <v>917</v>
      </c>
      <c r="F397" s="48">
        <v>34028218</v>
      </c>
      <c r="G397" s="49">
        <v>100002597</v>
      </c>
      <c r="H397" s="50" t="s">
        <v>234</v>
      </c>
      <c r="I397" s="51" t="s">
        <v>988</v>
      </c>
      <c r="J397" s="47" t="s">
        <v>884</v>
      </c>
      <c r="K397" s="52">
        <v>579</v>
      </c>
      <c r="L397" s="53">
        <v>547</v>
      </c>
      <c r="M397" s="54">
        <f t="shared" si="26"/>
        <v>17504</v>
      </c>
      <c r="N397" s="41"/>
      <c r="O397" s="88">
        <f t="shared" si="29"/>
        <v>17504</v>
      </c>
      <c r="P397" s="55">
        <v>603</v>
      </c>
      <c r="Q397" s="56">
        <v>547</v>
      </c>
      <c r="R397" s="57">
        <f t="shared" si="27"/>
        <v>17504</v>
      </c>
      <c r="S397" s="57">
        <f t="shared" si="28"/>
        <v>0</v>
      </c>
    </row>
    <row r="398" spans="1:19" x14ac:dyDescent="0.25">
      <c r="A398" s="46" t="s">
        <v>857</v>
      </c>
      <c r="B398" s="46" t="s">
        <v>165</v>
      </c>
      <c r="C398" s="46" t="s">
        <v>916</v>
      </c>
      <c r="D398" s="46">
        <v>309974</v>
      </c>
      <c r="E398" s="47" t="s">
        <v>917</v>
      </c>
      <c r="F398" s="48">
        <v>34028226</v>
      </c>
      <c r="G398" s="49">
        <v>100002584</v>
      </c>
      <c r="H398" s="50" t="s">
        <v>234</v>
      </c>
      <c r="I398" s="51" t="s">
        <v>989</v>
      </c>
      <c r="J398" s="47" t="s">
        <v>884</v>
      </c>
      <c r="K398" s="52">
        <v>602</v>
      </c>
      <c r="L398" s="53">
        <v>505</v>
      </c>
      <c r="M398" s="54">
        <f t="shared" si="26"/>
        <v>16160</v>
      </c>
      <c r="N398" s="41"/>
      <c r="O398" s="88">
        <f t="shared" si="29"/>
        <v>16160</v>
      </c>
      <c r="P398" s="55">
        <v>596</v>
      </c>
      <c r="Q398" s="56">
        <v>500</v>
      </c>
      <c r="R398" s="57">
        <f t="shared" si="27"/>
        <v>16096</v>
      </c>
      <c r="S398" s="57">
        <f t="shared" si="28"/>
        <v>-64</v>
      </c>
    </row>
    <row r="399" spans="1:19" ht="24" x14ac:dyDescent="0.25">
      <c r="A399" s="46" t="s">
        <v>857</v>
      </c>
      <c r="B399" s="46" t="s">
        <v>165</v>
      </c>
      <c r="C399" s="46" t="s">
        <v>990</v>
      </c>
      <c r="D399" s="46">
        <v>309419</v>
      </c>
      <c r="E399" s="47" t="s">
        <v>991</v>
      </c>
      <c r="F399" s="48">
        <v>34028277</v>
      </c>
      <c r="G399" s="49">
        <v>100002487</v>
      </c>
      <c r="H399" s="50" t="s">
        <v>992</v>
      </c>
      <c r="I399" s="51" t="s">
        <v>993</v>
      </c>
      <c r="J399" s="47" t="s">
        <v>994</v>
      </c>
      <c r="K399" s="52">
        <v>351</v>
      </c>
      <c r="L399" s="53">
        <v>344</v>
      </c>
      <c r="M399" s="54">
        <f t="shared" si="26"/>
        <v>11008</v>
      </c>
      <c r="N399" s="41"/>
      <c r="O399" s="88">
        <f t="shared" si="29"/>
        <v>11008</v>
      </c>
      <c r="P399" s="55">
        <v>363</v>
      </c>
      <c r="Q399" s="56">
        <v>352</v>
      </c>
      <c r="R399" s="57">
        <f t="shared" si="27"/>
        <v>11110</v>
      </c>
      <c r="S399" s="57">
        <f t="shared" si="28"/>
        <v>102</v>
      </c>
    </row>
    <row r="400" spans="1:19" ht="24" x14ac:dyDescent="0.25">
      <c r="A400" s="46" t="s">
        <v>857</v>
      </c>
      <c r="B400" s="46" t="s">
        <v>165</v>
      </c>
      <c r="C400" s="46" t="s">
        <v>995</v>
      </c>
      <c r="D400" s="46">
        <v>312703</v>
      </c>
      <c r="E400" s="47" t="s">
        <v>996</v>
      </c>
      <c r="F400" s="48">
        <v>35602643</v>
      </c>
      <c r="G400" s="49">
        <v>100002285</v>
      </c>
      <c r="H400" s="50" t="s">
        <v>234</v>
      </c>
      <c r="I400" s="51" t="s">
        <v>997</v>
      </c>
      <c r="J400" s="47" t="s">
        <v>998</v>
      </c>
      <c r="K400" s="52">
        <v>338</v>
      </c>
      <c r="L400" s="53">
        <v>114</v>
      </c>
      <c r="M400" s="54">
        <f t="shared" si="26"/>
        <v>3648</v>
      </c>
      <c r="N400" s="41"/>
      <c r="O400" s="88">
        <f t="shared" si="29"/>
        <v>3648</v>
      </c>
      <c r="P400" s="55">
        <v>353</v>
      </c>
      <c r="Q400" s="56">
        <v>247</v>
      </c>
      <c r="R400" s="57">
        <f t="shared" si="27"/>
        <v>5350</v>
      </c>
      <c r="S400" s="57">
        <f t="shared" si="28"/>
        <v>1702</v>
      </c>
    </row>
    <row r="401" spans="1:19" ht="24" x14ac:dyDescent="0.25">
      <c r="A401" s="46" t="s">
        <v>857</v>
      </c>
      <c r="B401" s="46" t="s">
        <v>165</v>
      </c>
      <c r="C401" s="46" t="s">
        <v>999</v>
      </c>
      <c r="D401" s="46">
        <v>612031</v>
      </c>
      <c r="E401" s="47" t="s">
        <v>1000</v>
      </c>
      <c r="F401" s="48">
        <v>35602651</v>
      </c>
      <c r="G401" s="49">
        <v>100002381</v>
      </c>
      <c r="H401" s="50" t="s">
        <v>1001</v>
      </c>
      <c r="I401" s="51" t="s">
        <v>1002</v>
      </c>
      <c r="J401" s="47" t="s">
        <v>882</v>
      </c>
      <c r="K401" s="52">
        <v>282</v>
      </c>
      <c r="L401" s="53">
        <v>259</v>
      </c>
      <c r="M401" s="54">
        <f t="shared" si="26"/>
        <v>8288</v>
      </c>
      <c r="N401" s="41"/>
      <c r="O401" s="88">
        <f t="shared" si="29"/>
        <v>8288</v>
      </c>
      <c r="P401" s="55">
        <v>280</v>
      </c>
      <c r="Q401" s="56">
        <v>257</v>
      </c>
      <c r="R401" s="57">
        <f t="shared" si="27"/>
        <v>8262</v>
      </c>
      <c r="S401" s="57">
        <f t="shared" si="28"/>
        <v>-26</v>
      </c>
    </row>
    <row r="402" spans="1:19" x14ac:dyDescent="0.25">
      <c r="A402" s="46" t="s">
        <v>857</v>
      </c>
      <c r="B402" s="46" t="s">
        <v>48</v>
      </c>
      <c r="C402" s="46" t="s">
        <v>858</v>
      </c>
      <c r="D402" s="46">
        <v>54130531</v>
      </c>
      <c r="E402" s="47" t="s">
        <v>859</v>
      </c>
      <c r="F402" s="48">
        <v>35629860</v>
      </c>
      <c r="G402" s="49">
        <v>100017405</v>
      </c>
      <c r="H402" s="50" t="s">
        <v>188</v>
      </c>
      <c r="I402" s="51" t="s">
        <v>1003</v>
      </c>
      <c r="J402" s="47" t="s">
        <v>59</v>
      </c>
      <c r="K402" s="52">
        <v>71</v>
      </c>
      <c r="L402" s="53">
        <v>39</v>
      </c>
      <c r="M402" s="54">
        <f t="shared" si="26"/>
        <v>1248</v>
      </c>
      <c r="N402" s="41"/>
      <c r="O402" s="88">
        <f t="shared" si="29"/>
        <v>1248</v>
      </c>
      <c r="P402" s="55">
        <v>73</v>
      </c>
      <c r="Q402" s="56">
        <v>43</v>
      </c>
      <c r="R402" s="57">
        <f t="shared" si="27"/>
        <v>1299</v>
      </c>
      <c r="S402" s="57">
        <f t="shared" si="28"/>
        <v>51</v>
      </c>
    </row>
    <row r="403" spans="1:19" x14ac:dyDescent="0.25">
      <c r="A403" s="46" t="s">
        <v>857</v>
      </c>
      <c r="B403" s="46" t="s">
        <v>48</v>
      </c>
      <c r="C403" s="46" t="s">
        <v>858</v>
      </c>
      <c r="D403" s="46">
        <v>54130531</v>
      </c>
      <c r="E403" s="47" t="s">
        <v>859</v>
      </c>
      <c r="F403" s="48">
        <v>35629959</v>
      </c>
      <c r="G403" s="49">
        <v>100017401</v>
      </c>
      <c r="H403" s="50" t="s">
        <v>188</v>
      </c>
      <c r="I403" s="51" t="s">
        <v>1004</v>
      </c>
      <c r="J403" s="47" t="s">
        <v>882</v>
      </c>
      <c r="K403" s="52">
        <v>100</v>
      </c>
      <c r="L403" s="53">
        <v>95</v>
      </c>
      <c r="M403" s="54">
        <f t="shared" ref="M403:M466" si="30">ROUND((L403*10*3.2),0)</f>
        <v>3040</v>
      </c>
      <c r="N403" s="41"/>
      <c r="O403" s="88">
        <f t="shared" si="29"/>
        <v>3040</v>
      </c>
      <c r="P403" s="55">
        <v>113</v>
      </c>
      <c r="Q403" s="56">
        <v>101</v>
      </c>
      <c r="R403" s="57">
        <f t="shared" ref="R403:R466" si="31">ROUND((L403*6*3.2)+(Q403*4*3.2),0)</f>
        <v>3117</v>
      </c>
      <c r="S403" s="57">
        <f t="shared" ref="S403:S466" si="32">R403-O403</f>
        <v>77</v>
      </c>
    </row>
    <row r="404" spans="1:19" ht="24" x14ac:dyDescent="0.25">
      <c r="A404" s="46" t="s">
        <v>857</v>
      </c>
      <c r="B404" s="46" t="s">
        <v>48</v>
      </c>
      <c r="C404" s="46" t="s">
        <v>858</v>
      </c>
      <c r="D404" s="46">
        <v>54130531</v>
      </c>
      <c r="E404" s="47" t="s">
        <v>859</v>
      </c>
      <c r="F404" s="48">
        <v>35629967</v>
      </c>
      <c r="G404" s="49">
        <v>100002664</v>
      </c>
      <c r="H404" s="50" t="s">
        <v>1005</v>
      </c>
      <c r="I404" s="51" t="s">
        <v>1006</v>
      </c>
      <c r="J404" s="47" t="s">
        <v>1007</v>
      </c>
      <c r="K404" s="52">
        <v>82</v>
      </c>
      <c r="L404" s="53">
        <v>69</v>
      </c>
      <c r="M404" s="54">
        <f t="shared" si="30"/>
        <v>2208</v>
      </c>
      <c r="N404" s="41"/>
      <c r="O404" s="88">
        <f t="shared" ref="O404:O467" si="33">M404+N404</f>
        <v>2208</v>
      </c>
      <c r="P404" s="55">
        <v>64</v>
      </c>
      <c r="Q404" s="56">
        <v>18</v>
      </c>
      <c r="R404" s="57">
        <f t="shared" si="31"/>
        <v>1555</v>
      </c>
      <c r="S404" s="57">
        <f t="shared" si="32"/>
        <v>-653</v>
      </c>
    </row>
    <row r="405" spans="1:19" ht="48" x14ac:dyDescent="0.25">
      <c r="A405" s="46" t="s">
        <v>857</v>
      </c>
      <c r="B405" s="46" t="s">
        <v>48</v>
      </c>
      <c r="C405" s="46" t="s">
        <v>858</v>
      </c>
      <c r="D405" s="46">
        <v>54130531</v>
      </c>
      <c r="E405" s="47" t="s">
        <v>859</v>
      </c>
      <c r="F405" s="48">
        <v>35629983</v>
      </c>
      <c r="G405" s="49">
        <v>100001971</v>
      </c>
      <c r="H405" s="50" t="s">
        <v>1008</v>
      </c>
      <c r="I405" s="51" t="s">
        <v>1009</v>
      </c>
      <c r="J405" s="47" t="s">
        <v>872</v>
      </c>
      <c r="K405" s="52">
        <v>78</v>
      </c>
      <c r="L405" s="53">
        <v>0</v>
      </c>
      <c r="M405" s="54">
        <f t="shared" si="30"/>
        <v>0</v>
      </c>
      <c r="N405" s="41"/>
      <c r="O405" s="88">
        <f t="shared" si="33"/>
        <v>0</v>
      </c>
      <c r="P405" s="55">
        <v>79</v>
      </c>
      <c r="Q405" s="56">
        <v>0</v>
      </c>
      <c r="R405" s="57">
        <f t="shared" si="31"/>
        <v>0</v>
      </c>
      <c r="S405" s="57">
        <f t="shared" si="32"/>
        <v>0</v>
      </c>
    </row>
    <row r="406" spans="1:19" x14ac:dyDescent="0.25">
      <c r="A406" s="46" t="s">
        <v>857</v>
      </c>
      <c r="B406" s="46" t="s">
        <v>48</v>
      </c>
      <c r="C406" s="46" t="s">
        <v>858</v>
      </c>
      <c r="D406" s="46">
        <v>54130531</v>
      </c>
      <c r="E406" s="47" t="s">
        <v>859</v>
      </c>
      <c r="F406" s="48">
        <v>35630027</v>
      </c>
      <c r="G406" s="49">
        <v>100017396</v>
      </c>
      <c r="H406" s="50" t="s">
        <v>188</v>
      </c>
      <c r="I406" s="51" t="s">
        <v>1010</v>
      </c>
      <c r="J406" s="47" t="s">
        <v>1011</v>
      </c>
      <c r="K406" s="52">
        <v>56</v>
      </c>
      <c r="L406" s="53">
        <v>18</v>
      </c>
      <c r="M406" s="54">
        <f t="shared" si="30"/>
        <v>576</v>
      </c>
      <c r="N406" s="41"/>
      <c r="O406" s="88">
        <f t="shared" si="33"/>
        <v>576</v>
      </c>
      <c r="P406" s="55">
        <v>64</v>
      </c>
      <c r="Q406" s="56">
        <v>30</v>
      </c>
      <c r="R406" s="57">
        <f t="shared" si="31"/>
        <v>730</v>
      </c>
      <c r="S406" s="57">
        <f t="shared" si="32"/>
        <v>154</v>
      </c>
    </row>
    <row r="407" spans="1:19" ht="24" x14ac:dyDescent="0.25">
      <c r="A407" s="46" t="s">
        <v>857</v>
      </c>
      <c r="B407" s="46" t="s">
        <v>48</v>
      </c>
      <c r="C407" s="46" t="s">
        <v>858</v>
      </c>
      <c r="D407" s="46">
        <v>54130531</v>
      </c>
      <c r="E407" s="47" t="s">
        <v>859</v>
      </c>
      <c r="F407" s="48">
        <v>35630035</v>
      </c>
      <c r="G407" s="49">
        <v>100001906</v>
      </c>
      <c r="H407" s="50" t="s">
        <v>1005</v>
      </c>
      <c r="I407" s="51" t="s">
        <v>1012</v>
      </c>
      <c r="J407" s="47" t="s">
        <v>1013</v>
      </c>
      <c r="K407" s="52">
        <v>47</v>
      </c>
      <c r="L407" s="53">
        <v>23</v>
      </c>
      <c r="M407" s="54">
        <f t="shared" si="30"/>
        <v>736</v>
      </c>
      <c r="N407" s="41"/>
      <c r="O407" s="88">
        <f t="shared" si="33"/>
        <v>736</v>
      </c>
      <c r="P407" s="55">
        <v>40</v>
      </c>
      <c r="Q407" s="56">
        <v>21</v>
      </c>
      <c r="R407" s="57">
        <f t="shared" si="31"/>
        <v>710</v>
      </c>
      <c r="S407" s="57">
        <f t="shared" si="32"/>
        <v>-26</v>
      </c>
    </row>
    <row r="408" spans="1:19" x14ac:dyDescent="0.25">
      <c r="A408" s="46" t="s">
        <v>857</v>
      </c>
      <c r="B408" s="46" t="s">
        <v>48</v>
      </c>
      <c r="C408" s="46" t="s">
        <v>858</v>
      </c>
      <c r="D408" s="46">
        <v>54130531</v>
      </c>
      <c r="E408" s="47" t="s">
        <v>859</v>
      </c>
      <c r="F408" s="48">
        <v>35630043</v>
      </c>
      <c r="G408" s="49">
        <v>100017403</v>
      </c>
      <c r="H408" s="50" t="s">
        <v>188</v>
      </c>
      <c r="I408" s="51" t="s">
        <v>1014</v>
      </c>
      <c r="J408" s="47" t="s">
        <v>890</v>
      </c>
      <c r="K408" s="52">
        <v>56</v>
      </c>
      <c r="L408" s="53">
        <v>24</v>
      </c>
      <c r="M408" s="54">
        <f t="shared" si="30"/>
        <v>768</v>
      </c>
      <c r="N408" s="41"/>
      <c r="O408" s="88">
        <f t="shared" si="33"/>
        <v>768</v>
      </c>
      <c r="P408" s="55">
        <v>60</v>
      </c>
      <c r="Q408" s="56">
        <v>24</v>
      </c>
      <c r="R408" s="57">
        <f t="shared" si="31"/>
        <v>768</v>
      </c>
      <c r="S408" s="57">
        <f t="shared" si="32"/>
        <v>0</v>
      </c>
    </row>
    <row r="409" spans="1:19" x14ac:dyDescent="0.25">
      <c r="A409" s="46" t="s">
        <v>857</v>
      </c>
      <c r="B409" s="46" t="s">
        <v>48</v>
      </c>
      <c r="C409" s="46" t="s">
        <v>858</v>
      </c>
      <c r="D409" s="46">
        <v>54130531</v>
      </c>
      <c r="E409" s="47" t="s">
        <v>859</v>
      </c>
      <c r="F409" s="48">
        <v>35630060</v>
      </c>
      <c r="G409" s="49">
        <v>100017404</v>
      </c>
      <c r="H409" s="50" t="s">
        <v>188</v>
      </c>
      <c r="I409" s="51" t="s">
        <v>1015</v>
      </c>
      <c r="J409" s="47" t="s">
        <v>59</v>
      </c>
      <c r="K409" s="52">
        <v>117</v>
      </c>
      <c r="L409" s="53">
        <v>88</v>
      </c>
      <c r="M409" s="54">
        <f t="shared" si="30"/>
        <v>2816</v>
      </c>
      <c r="N409" s="41"/>
      <c r="O409" s="88">
        <f t="shared" si="33"/>
        <v>2816</v>
      </c>
      <c r="P409" s="55">
        <v>157</v>
      </c>
      <c r="Q409" s="56">
        <v>150</v>
      </c>
      <c r="R409" s="57">
        <f t="shared" si="31"/>
        <v>3610</v>
      </c>
      <c r="S409" s="57">
        <f t="shared" si="32"/>
        <v>794</v>
      </c>
    </row>
    <row r="410" spans="1:19" ht="24" x14ac:dyDescent="0.25">
      <c r="A410" s="46" t="s">
        <v>857</v>
      </c>
      <c r="B410" s="46" t="s">
        <v>48</v>
      </c>
      <c r="C410" s="46" t="s">
        <v>858</v>
      </c>
      <c r="D410" s="46">
        <v>54130531</v>
      </c>
      <c r="E410" s="47" t="s">
        <v>859</v>
      </c>
      <c r="F410" s="48">
        <v>35630078</v>
      </c>
      <c r="G410" s="49">
        <v>100002070</v>
      </c>
      <c r="H410" s="50" t="s">
        <v>1005</v>
      </c>
      <c r="I410" s="51" t="s">
        <v>1016</v>
      </c>
      <c r="J410" s="47" t="s">
        <v>887</v>
      </c>
      <c r="K410" s="52">
        <v>54</v>
      </c>
      <c r="L410" s="53">
        <v>12</v>
      </c>
      <c r="M410" s="54">
        <f t="shared" si="30"/>
        <v>384</v>
      </c>
      <c r="N410" s="41"/>
      <c r="O410" s="88">
        <f t="shared" si="33"/>
        <v>384</v>
      </c>
      <c r="P410" s="55">
        <v>52</v>
      </c>
      <c r="Q410" s="56">
        <v>7</v>
      </c>
      <c r="R410" s="57">
        <f t="shared" si="31"/>
        <v>320</v>
      </c>
      <c r="S410" s="57">
        <f t="shared" si="32"/>
        <v>-64</v>
      </c>
    </row>
    <row r="411" spans="1:19" ht="24" x14ac:dyDescent="0.25">
      <c r="A411" s="46" t="s">
        <v>857</v>
      </c>
      <c r="B411" s="46" t="s">
        <v>48</v>
      </c>
      <c r="C411" s="46" t="s">
        <v>858</v>
      </c>
      <c r="D411" s="46">
        <v>54130531</v>
      </c>
      <c r="E411" s="47" t="s">
        <v>859</v>
      </c>
      <c r="F411" s="48">
        <v>35630108</v>
      </c>
      <c r="G411" s="49">
        <v>100002634</v>
      </c>
      <c r="H411" s="50" t="s">
        <v>1005</v>
      </c>
      <c r="I411" s="51" t="s">
        <v>1017</v>
      </c>
      <c r="J411" s="47" t="s">
        <v>1018</v>
      </c>
      <c r="K411" s="52">
        <v>60</v>
      </c>
      <c r="L411" s="53">
        <v>51</v>
      </c>
      <c r="M411" s="54">
        <f t="shared" si="30"/>
        <v>1632</v>
      </c>
      <c r="N411" s="41"/>
      <c r="O411" s="88">
        <f t="shared" si="33"/>
        <v>1632</v>
      </c>
      <c r="P411" s="55">
        <v>62</v>
      </c>
      <c r="Q411" s="56">
        <v>57</v>
      </c>
      <c r="R411" s="57">
        <f t="shared" si="31"/>
        <v>1709</v>
      </c>
      <c r="S411" s="57">
        <f t="shared" si="32"/>
        <v>77</v>
      </c>
    </row>
    <row r="412" spans="1:19" ht="84" x14ac:dyDescent="0.25">
      <c r="A412" s="46" t="s">
        <v>857</v>
      </c>
      <c r="B412" s="46" t="s">
        <v>48</v>
      </c>
      <c r="C412" s="46" t="s">
        <v>858</v>
      </c>
      <c r="D412" s="46">
        <v>54130531</v>
      </c>
      <c r="E412" s="47" t="s">
        <v>859</v>
      </c>
      <c r="F412" s="48">
        <v>35630124</v>
      </c>
      <c r="G412" s="49">
        <v>100001623</v>
      </c>
      <c r="H412" s="50" t="s">
        <v>1019</v>
      </c>
      <c r="I412" s="51" t="s">
        <v>1020</v>
      </c>
      <c r="J412" s="47" t="s">
        <v>875</v>
      </c>
      <c r="K412" s="52">
        <v>48</v>
      </c>
      <c r="L412" s="53">
        <v>48</v>
      </c>
      <c r="M412" s="54">
        <f t="shared" si="30"/>
        <v>1536</v>
      </c>
      <c r="N412" s="41"/>
      <c r="O412" s="88">
        <f t="shared" si="33"/>
        <v>1536</v>
      </c>
      <c r="P412" s="55">
        <v>49</v>
      </c>
      <c r="Q412" s="56">
        <v>49</v>
      </c>
      <c r="R412" s="57">
        <f t="shared" si="31"/>
        <v>1549</v>
      </c>
      <c r="S412" s="57">
        <f t="shared" si="32"/>
        <v>13</v>
      </c>
    </row>
    <row r="413" spans="1:19" ht="24" x14ac:dyDescent="0.25">
      <c r="A413" s="46" t="s">
        <v>857</v>
      </c>
      <c r="B413" s="46" t="s">
        <v>48</v>
      </c>
      <c r="C413" s="46" t="s">
        <v>858</v>
      </c>
      <c r="D413" s="46">
        <v>54130531</v>
      </c>
      <c r="E413" s="47" t="s">
        <v>859</v>
      </c>
      <c r="F413" s="48">
        <v>35630132</v>
      </c>
      <c r="G413" s="49">
        <v>100001598</v>
      </c>
      <c r="H413" s="50" t="s">
        <v>1005</v>
      </c>
      <c r="I413" s="51" t="s">
        <v>1021</v>
      </c>
      <c r="J413" s="47" t="s">
        <v>875</v>
      </c>
      <c r="K413" s="52">
        <v>55</v>
      </c>
      <c r="L413" s="53">
        <v>54</v>
      </c>
      <c r="M413" s="54">
        <f t="shared" si="30"/>
        <v>1728</v>
      </c>
      <c r="N413" s="41"/>
      <c r="O413" s="88">
        <f t="shared" si="33"/>
        <v>1728</v>
      </c>
      <c r="P413" s="55">
        <v>55</v>
      </c>
      <c r="Q413" s="56">
        <v>54</v>
      </c>
      <c r="R413" s="57">
        <f t="shared" si="31"/>
        <v>1728</v>
      </c>
      <c r="S413" s="57">
        <f t="shared" si="32"/>
        <v>0</v>
      </c>
    </row>
    <row r="414" spans="1:19" x14ac:dyDescent="0.25">
      <c r="A414" s="46" t="s">
        <v>857</v>
      </c>
      <c r="B414" s="46" t="s">
        <v>165</v>
      </c>
      <c r="C414" s="46" t="s">
        <v>1022</v>
      </c>
      <c r="D414" s="46">
        <v>312509</v>
      </c>
      <c r="E414" s="47" t="s">
        <v>1023</v>
      </c>
      <c r="F414" s="48">
        <v>36078514</v>
      </c>
      <c r="G414" s="49">
        <v>100002247</v>
      </c>
      <c r="H414" s="50" t="s">
        <v>234</v>
      </c>
      <c r="I414" s="51" t="s">
        <v>1024</v>
      </c>
      <c r="J414" s="47" t="s">
        <v>869</v>
      </c>
      <c r="K414" s="52">
        <v>456</v>
      </c>
      <c r="L414" s="53">
        <v>144</v>
      </c>
      <c r="M414" s="54">
        <f t="shared" si="30"/>
        <v>4608</v>
      </c>
      <c r="N414" s="41"/>
      <c r="O414" s="88">
        <f t="shared" si="33"/>
        <v>4608</v>
      </c>
      <c r="P414" s="55">
        <v>466</v>
      </c>
      <c r="Q414" s="56">
        <v>217</v>
      </c>
      <c r="R414" s="57">
        <f t="shared" si="31"/>
        <v>5542</v>
      </c>
      <c r="S414" s="57">
        <f t="shared" si="32"/>
        <v>934</v>
      </c>
    </row>
    <row r="415" spans="1:19" ht="24" x14ac:dyDescent="0.25">
      <c r="A415" s="46" t="s">
        <v>857</v>
      </c>
      <c r="B415" s="46" t="s">
        <v>165</v>
      </c>
      <c r="C415" s="46" t="s">
        <v>1025</v>
      </c>
      <c r="D415" s="46">
        <v>313149</v>
      </c>
      <c r="E415" s="47" t="s">
        <v>1026</v>
      </c>
      <c r="F415" s="48">
        <v>36080322</v>
      </c>
      <c r="G415" s="49">
        <v>100002456</v>
      </c>
      <c r="H415" s="50" t="s">
        <v>234</v>
      </c>
      <c r="I415" s="51" t="s">
        <v>1027</v>
      </c>
      <c r="J415" s="47" t="s">
        <v>1028</v>
      </c>
      <c r="K415" s="52">
        <v>366</v>
      </c>
      <c r="L415" s="53">
        <v>161</v>
      </c>
      <c r="M415" s="54">
        <f t="shared" si="30"/>
        <v>5152</v>
      </c>
      <c r="N415" s="41"/>
      <c r="O415" s="88">
        <f t="shared" si="33"/>
        <v>5152</v>
      </c>
      <c r="P415" s="55">
        <v>373</v>
      </c>
      <c r="Q415" s="56">
        <v>144</v>
      </c>
      <c r="R415" s="57">
        <f t="shared" si="31"/>
        <v>4934</v>
      </c>
      <c r="S415" s="57">
        <f t="shared" si="32"/>
        <v>-218</v>
      </c>
    </row>
    <row r="416" spans="1:19" x14ac:dyDescent="0.25">
      <c r="A416" s="46" t="s">
        <v>857</v>
      </c>
      <c r="B416" s="46" t="s">
        <v>165</v>
      </c>
      <c r="C416" s="46" t="s">
        <v>999</v>
      </c>
      <c r="D416" s="46">
        <v>612031</v>
      </c>
      <c r="E416" s="47" t="s">
        <v>1000</v>
      </c>
      <c r="F416" s="48">
        <v>36080331</v>
      </c>
      <c r="G416" s="49">
        <v>100002373</v>
      </c>
      <c r="H416" s="50" t="s">
        <v>234</v>
      </c>
      <c r="I416" s="51" t="s">
        <v>1029</v>
      </c>
      <c r="J416" s="47" t="s">
        <v>882</v>
      </c>
      <c r="K416" s="52">
        <v>675</v>
      </c>
      <c r="L416" s="53">
        <v>450</v>
      </c>
      <c r="M416" s="54">
        <f t="shared" si="30"/>
        <v>14400</v>
      </c>
      <c r="N416" s="41"/>
      <c r="O416" s="88">
        <f t="shared" si="33"/>
        <v>14400</v>
      </c>
      <c r="P416" s="55">
        <v>671</v>
      </c>
      <c r="Q416" s="56">
        <v>544</v>
      </c>
      <c r="R416" s="57">
        <f t="shared" si="31"/>
        <v>15603</v>
      </c>
      <c r="S416" s="57">
        <f t="shared" si="32"/>
        <v>1203</v>
      </c>
    </row>
    <row r="417" spans="1:19" x14ac:dyDescent="0.25">
      <c r="A417" s="46" t="s">
        <v>857</v>
      </c>
      <c r="B417" s="46" t="s">
        <v>165</v>
      </c>
      <c r="C417" s="46" t="s">
        <v>999</v>
      </c>
      <c r="D417" s="46">
        <v>612031</v>
      </c>
      <c r="E417" s="47" t="s">
        <v>1000</v>
      </c>
      <c r="F417" s="48">
        <v>36080349</v>
      </c>
      <c r="G417" s="49">
        <v>100002386</v>
      </c>
      <c r="H417" s="50" t="s">
        <v>234</v>
      </c>
      <c r="I417" s="51" t="s">
        <v>1030</v>
      </c>
      <c r="J417" s="47" t="s">
        <v>882</v>
      </c>
      <c r="K417" s="52">
        <v>385</v>
      </c>
      <c r="L417" s="53">
        <v>305</v>
      </c>
      <c r="M417" s="54">
        <f t="shared" si="30"/>
        <v>9760</v>
      </c>
      <c r="N417" s="41"/>
      <c r="O417" s="88">
        <f t="shared" si="33"/>
        <v>9760</v>
      </c>
      <c r="P417" s="55">
        <v>386</v>
      </c>
      <c r="Q417" s="56">
        <v>310</v>
      </c>
      <c r="R417" s="57">
        <f t="shared" si="31"/>
        <v>9824</v>
      </c>
      <c r="S417" s="57">
        <f t="shared" si="32"/>
        <v>64</v>
      </c>
    </row>
    <row r="418" spans="1:19" ht="24" x14ac:dyDescent="0.25">
      <c r="A418" s="46" t="s">
        <v>857</v>
      </c>
      <c r="B418" s="46" t="s">
        <v>165</v>
      </c>
      <c r="C418" s="46" t="s">
        <v>1022</v>
      </c>
      <c r="D418" s="46">
        <v>312509</v>
      </c>
      <c r="E418" s="47" t="s">
        <v>1023</v>
      </c>
      <c r="F418" s="48">
        <v>36080403</v>
      </c>
      <c r="G418" s="49">
        <v>100002229</v>
      </c>
      <c r="H418" s="50" t="s">
        <v>234</v>
      </c>
      <c r="I418" s="51" t="s">
        <v>1031</v>
      </c>
      <c r="J418" s="47" t="s">
        <v>869</v>
      </c>
      <c r="K418" s="52">
        <v>345</v>
      </c>
      <c r="L418" s="53">
        <v>266</v>
      </c>
      <c r="M418" s="54">
        <f t="shared" si="30"/>
        <v>8512</v>
      </c>
      <c r="N418" s="41"/>
      <c r="O418" s="88">
        <f t="shared" si="33"/>
        <v>8512</v>
      </c>
      <c r="P418" s="55">
        <v>341</v>
      </c>
      <c r="Q418" s="56">
        <v>245</v>
      </c>
      <c r="R418" s="57">
        <f t="shared" si="31"/>
        <v>8243</v>
      </c>
      <c r="S418" s="57">
        <f t="shared" si="32"/>
        <v>-269</v>
      </c>
    </row>
    <row r="419" spans="1:19" ht="24" x14ac:dyDescent="0.25">
      <c r="A419" s="46" t="s">
        <v>857</v>
      </c>
      <c r="B419" s="46" t="s">
        <v>165</v>
      </c>
      <c r="C419" s="46" t="s">
        <v>1022</v>
      </c>
      <c r="D419" s="46">
        <v>312509</v>
      </c>
      <c r="E419" s="47" t="s">
        <v>1023</v>
      </c>
      <c r="F419" s="48">
        <v>36080420</v>
      </c>
      <c r="G419" s="49">
        <v>100002266</v>
      </c>
      <c r="H419" s="50" t="s">
        <v>1032</v>
      </c>
      <c r="I419" s="51" t="s">
        <v>1033</v>
      </c>
      <c r="J419" s="47" t="s">
        <v>869</v>
      </c>
      <c r="K419" s="52">
        <v>190</v>
      </c>
      <c r="L419" s="53">
        <v>182</v>
      </c>
      <c r="M419" s="54">
        <f t="shared" si="30"/>
        <v>5824</v>
      </c>
      <c r="N419" s="41"/>
      <c r="O419" s="88">
        <f t="shared" si="33"/>
        <v>5824</v>
      </c>
      <c r="P419" s="55">
        <v>182</v>
      </c>
      <c r="Q419" s="56">
        <v>119</v>
      </c>
      <c r="R419" s="57">
        <f t="shared" si="31"/>
        <v>5018</v>
      </c>
      <c r="S419" s="57">
        <f t="shared" si="32"/>
        <v>-806</v>
      </c>
    </row>
    <row r="420" spans="1:19" ht="48" x14ac:dyDescent="0.25">
      <c r="A420" s="46" t="s">
        <v>857</v>
      </c>
      <c r="B420" s="46" t="s">
        <v>165</v>
      </c>
      <c r="C420" s="46" t="s">
        <v>1034</v>
      </c>
      <c r="D420" s="46">
        <v>312738</v>
      </c>
      <c r="E420" s="47" t="s">
        <v>1035</v>
      </c>
      <c r="F420" s="48">
        <v>36080438</v>
      </c>
      <c r="G420" s="49">
        <v>100002292</v>
      </c>
      <c r="H420" s="50" t="s">
        <v>1036</v>
      </c>
      <c r="I420" s="51" t="s">
        <v>1037</v>
      </c>
      <c r="J420" s="47" t="s">
        <v>1038</v>
      </c>
      <c r="K420" s="52">
        <v>197</v>
      </c>
      <c r="L420" s="53">
        <v>113</v>
      </c>
      <c r="M420" s="54">
        <f t="shared" si="30"/>
        <v>3616</v>
      </c>
      <c r="N420" s="41"/>
      <c r="O420" s="88">
        <f t="shared" si="33"/>
        <v>3616</v>
      </c>
      <c r="P420" s="55">
        <v>197</v>
      </c>
      <c r="Q420" s="56">
        <v>119</v>
      </c>
      <c r="R420" s="57">
        <f t="shared" si="31"/>
        <v>3693</v>
      </c>
      <c r="S420" s="57">
        <f t="shared" si="32"/>
        <v>77</v>
      </c>
    </row>
    <row r="421" spans="1:19" ht="36" x14ac:dyDescent="0.25">
      <c r="A421" s="46" t="s">
        <v>857</v>
      </c>
      <c r="B421" s="46" t="s">
        <v>165</v>
      </c>
      <c r="C421" s="46" t="s">
        <v>1039</v>
      </c>
      <c r="D421" s="46">
        <v>313092</v>
      </c>
      <c r="E421" s="47" t="s">
        <v>1040</v>
      </c>
      <c r="F421" s="48">
        <v>36080446</v>
      </c>
      <c r="G421" s="49">
        <v>100002305</v>
      </c>
      <c r="H421" s="50" t="s">
        <v>262</v>
      </c>
      <c r="I421" s="51" t="s">
        <v>1041</v>
      </c>
      <c r="J421" s="47" t="s">
        <v>1042</v>
      </c>
      <c r="K421" s="52">
        <v>290</v>
      </c>
      <c r="L421" s="53">
        <v>0</v>
      </c>
      <c r="M421" s="54">
        <f t="shared" si="30"/>
        <v>0</v>
      </c>
      <c r="N421" s="41"/>
      <c r="O421" s="88">
        <f t="shared" si="33"/>
        <v>0</v>
      </c>
      <c r="P421" s="55">
        <v>270</v>
      </c>
      <c r="Q421" s="56">
        <v>0</v>
      </c>
      <c r="R421" s="57">
        <f t="shared" si="31"/>
        <v>0</v>
      </c>
      <c r="S421" s="57">
        <f t="shared" si="32"/>
        <v>0</v>
      </c>
    </row>
    <row r="422" spans="1:19" ht="36" x14ac:dyDescent="0.25">
      <c r="A422" s="46" t="s">
        <v>857</v>
      </c>
      <c r="B422" s="46" t="s">
        <v>165</v>
      </c>
      <c r="C422" s="46" t="s">
        <v>1043</v>
      </c>
      <c r="D422" s="46">
        <v>312495</v>
      </c>
      <c r="E422" s="47" t="s">
        <v>1044</v>
      </c>
      <c r="F422" s="48">
        <v>36080454</v>
      </c>
      <c r="G422" s="49">
        <v>100002204</v>
      </c>
      <c r="H422" s="50" t="s">
        <v>262</v>
      </c>
      <c r="I422" s="51" t="s">
        <v>1045</v>
      </c>
      <c r="J422" s="47" t="s">
        <v>1046</v>
      </c>
      <c r="K422" s="52">
        <v>150</v>
      </c>
      <c r="L422" s="53">
        <v>102</v>
      </c>
      <c r="M422" s="54">
        <f t="shared" si="30"/>
        <v>3264</v>
      </c>
      <c r="N422" s="41"/>
      <c r="O422" s="88">
        <f t="shared" si="33"/>
        <v>3264</v>
      </c>
      <c r="P422" s="55">
        <v>140</v>
      </c>
      <c r="Q422" s="56">
        <v>101</v>
      </c>
      <c r="R422" s="57">
        <f t="shared" si="31"/>
        <v>3251</v>
      </c>
      <c r="S422" s="57">
        <f t="shared" si="32"/>
        <v>-13</v>
      </c>
    </row>
    <row r="423" spans="1:19" ht="36" x14ac:dyDescent="0.25">
      <c r="A423" s="46" t="s">
        <v>857</v>
      </c>
      <c r="B423" s="46" t="s">
        <v>165</v>
      </c>
      <c r="C423" s="46" t="s">
        <v>1047</v>
      </c>
      <c r="D423" s="46">
        <v>312274</v>
      </c>
      <c r="E423" s="47" t="s">
        <v>1048</v>
      </c>
      <c r="F423" s="48">
        <v>36080462</v>
      </c>
      <c r="G423" s="49">
        <v>100002183</v>
      </c>
      <c r="H423" s="50" t="s">
        <v>262</v>
      </c>
      <c r="I423" s="51" t="s">
        <v>1049</v>
      </c>
      <c r="J423" s="47" t="s">
        <v>1050</v>
      </c>
      <c r="K423" s="52">
        <v>110</v>
      </c>
      <c r="L423" s="53">
        <v>101</v>
      </c>
      <c r="M423" s="54">
        <f t="shared" si="30"/>
        <v>3232</v>
      </c>
      <c r="N423" s="41"/>
      <c r="O423" s="88">
        <f t="shared" si="33"/>
        <v>3232</v>
      </c>
      <c r="P423" s="55">
        <v>112</v>
      </c>
      <c r="Q423" s="56">
        <v>107</v>
      </c>
      <c r="R423" s="57">
        <f t="shared" si="31"/>
        <v>3309</v>
      </c>
      <c r="S423" s="57">
        <f t="shared" si="32"/>
        <v>77</v>
      </c>
    </row>
    <row r="424" spans="1:19" ht="36" x14ac:dyDescent="0.25">
      <c r="A424" s="46" t="s">
        <v>857</v>
      </c>
      <c r="B424" s="46" t="s">
        <v>165</v>
      </c>
      <c r="C424" s="46" t="s">
        <v>1051</v>
      </c>
      <c r="D424" s="46">
        <v>312631</v>
      </c>
      <c r="E424" s="47" t="s">
        <v>1052</v>
      </c>
      <c r="F424" s="48">
        <v>36080471</v>
      </c>
      <c r="G424" s="49">
        <v>100002280</v>
      </c>
      <c r="H424" s="50" t="s">
        <v>262</v>
      </c>
      <c r="I424" s="51" t="s">
        <v>1053</v>
      </c>
      <c r="J424" s="47" t="s">
        <v>1054</v>
      </c>
      <c r="K424" s="52">
        <v>164</v>
      </c>
      <c r="L424" s="53">
        <v>153</v>
      </c>
      <c r="M424" s="54">
        <f t="shared" si="30"/>
        <v>4896</v>
      </c>
      <c r="N424" s="41"/>
      <c r="O424" s="88">
        <f t="shared" si="33"/>
        <v>4896</v>
      </c>
      <c r="P424" s="55">
        <v>166</v>
      </c>
      <c r="Q424" s="56">
        <v>163</v>
      </c>
      <c r="R424" s="57">
        <f t="shared" si="31"/>
        <v>5024</v>
      </c>
      <c r="S424" s="57">
        <f t="shared" si="32"/>
        <v>128</v>
      </c>
    </row>
    <row r="425" spans="1:19" ht="36" x14ac:dyDescent="0.25">
      <c r="A425" s="46" t="s">
        <v>857</v>
      </c>
      <c r="B425" s="46" t="s">
        <v>165</v>
      </c>
      <c r="C425" s="46" t="s">
        <v>1055</v>
      </c>
      <c r="D425" s="46">
        <v>312851</v>
      </c>
      <c r="E425" s="47" t="s">
        <v>1056</v>
      </c>
      <c r="F425" s="48">
        <v>36080489</v>
      </c>
      <c r="G425" s="49">
        <v>100002296</v>
      </c>
      <c r="H425" s="50" t="s">
        <v>262</v>
      </c>
      <c r="I425" s="51" t="s">
        <v>1057</v>
      </c>
      <c r="J425" s="47" t="s">
        <v>1058</v>
      </c>
      <c r="K425" s="52">
        <v>118</v>
      </c>
      <c r="L425" s="53">
        <v>110</v>
      </c>
      <c r="M425" s="54">
        <f t="shared" si="30"/>
        <v>3520</v>
      </c>
      <c r="N425" s="41"/>
      <c r="O425" s="88">
        <f t="shared" si="33"/>
        <v>3520</v>
      </c>
      <c r="P425" s="55">
        <v>116</v>
      </c>
      <c r="Q425" s="56">
        <v>102</v>
      </c>
      <c r="R425" s="57">
        <f t="shared" si="31"/>
        <v>3418</v>
      </c>
      <c r="S425" s="57">
        <f t="shared" si="32"/>
        <v>-102</v>
      </c>
    </row>
    <row r="426" spans="1:19" ht="84" x14ac:dyDescent="0.25">
      <c r="A426" s="46" t="s">
        <v>857</v>
      </c>
      <c r="B426" s="46" t="s">
        <v>165</v>
      </c>
      <c r="C426" s="46" t="s">
        <v>1059</v>
      </c>
      <c r="D426" s="46">
        <v>306274</v>
      </c>
      <c r="E426" s="47" t="s">
        <v>1060</v>
      </c>
      <c r="F426" s="48">
        <v>36080501</v>
      </c>
      <c r="G426" s="49">
        <v>100002151</v>
      </c>
      <c r="H426" s="50" t="s">
        <v>1061</v>
      </c>
      <c r="I426" s="51" t="s">
        <v>1062</v>
      </c>
      <c r="J426" s="47" t="s">
        <v>1063</v>
      </c>
      <c r="K426" s="52">
        <v>110</v>
      </c>
      <c r="L426" s="53">
        <v>108</v>
      </c>
      <c r="M426" s="54">
        <f t="shared" si="30"/>
        <v>3456</v>
      </c>
      <c r="N426" s="41"/>
      <c r="O426" s="88">
        <f t="shared" si="33"/>
        <v>3456</v>
      </c>
      <c r="P426" s="55">
        <v>107</v>
      </c>
      <c r="Q426" s="56">
        <v>105</v>
      </c>
      <c r="R426" s="57">
        <f t="shared" si="31"/>
        <v>3418</v>
      </c>
      <c r="S426" s="57">
        <f t="shared" si="32"/>
        <v>-38</v>
      </c>
    </row>
    <row r="427" spans="1:19" ht="36" x14ac:dyDescent="0.25">
      <c r="A427" s="46" t="s">
        <v>857</v>
      </c>
      <c r="B427" s="46" t="s">
        <v>165</v>
      </c>
      <c r="C427" s="46" t="s">
        <v>1064</v>
      </c>
      <c r="D427" s="46">
        <v>306207</v>
      </c>
      <c r="E427" s="47" t="s">
        <v>1065</v>
      </c>
      <c r="F427" s="48">
        <v>36080519</v>
      </c>
      <c r="G427" s="49">
        <v>100002117</v>
      </c>
      <c r="H427" s="50" t="s">
        <v>262</v>
      </c>
      <c r="I427" s="51" t="s">
        <v>1066</v>
      </c>
      <c r="J427" s="47" t="s">
        <v>1067</v>
      </c>
      <c r="K427" s="52">
        <v>311</v>
      </c>
      <c r="L427" s="53">
        <v>176</v>
      </c>
      <c r="M427" s="54">
        <f t="shared" si="30"/>
        <v>5632</v>
      </c>
      <c r="N427" s="41"/>
      <c r="O427" s="88">
        <f t="shared" si="33"/>
        <v>5632</v>
      </c>
      <c r="P427" s="55">
        <v>317</v>
      </c>
      <c r="Q427" s="56">
        <v>188</v>
      </c>
      <c r="R427" s="57">
        <f t="shared" si="31"/>
        <v>5786</v>
      </c>
      <c r="S427" s="57">
        <f t="shared" si="32"/>
        <v>154</v>
      </c>
    </row>
    <row r="428" spans="1:19" ht="84" x14ac:dyDescent="0.25">
      <c r="A428" s="46" t="s">
        <v>857</v>
      </c>
      <c r="B428" s="46" t="s">
        <v>165</v>
      </c>
      <c r="C428" s="46" t="s">
        <v>1068</v>
      </c>
      <c r="D428" s="46">
        <v>305936</v>
      </c>
      <c r="E428" s="47" t="s">
        <v>1069</v>
      </c>
      <c r="F428" s="48">
        <v>36080527</v>
      </c>
      <c r="G428" s="49">
        <v>100001986</v>
      </c>
      <c r="H428" s="50" t="s">
        <v>1070</v>
      </c>
      <c r="I428" s="51" t="s">
        <v>1071</v>
      </c>
      <c r="J428" s="47" t="s">
        <v>872</v>
      </c>
      <c r="K428" s="52">
        <v>339</v>
      </c>
      <c r="L428" s="53">
        <v>334</v>
      </c>
      <c r="M428" s="54">
        <f t="shared" si="30"/>
        <v>10688</v>
      </c>
      <c r="N428" s="41"/>
      <c r="O428" s="88">
        <f t="shared" si="33"/>
        <v>10688</v>
      </c>
      <c r="P428" s="55">
        <v>341</v>
      </c>
      <c r="Q428" s="56">
        <v>330</v>
      </c>
      <c r="R428" s="57">
        <f t="shared" si="31"/>
        <v>10637</v>
      </c>
      <c r="S428" s="57">
        <f t="shared" si="32"/>
        <v>-51</v>
      </c>
    </row>
    <row r="429" spans="1:19" ht="36" x14ac:dyDescent="0.25">
      <c r="A429" s="46" t="s">
        <v>857</v>
      </c>
      <c r="B429" s="46" t="s">
        <v>165</v>
      </c>
      <c r="C429" s="46" t="s">
        <v>905</v>
      </c>
      <c r="D429" s="46">
        <v>313114</v>
      </c>
      <c r="E429" s="47" t="s">
        <v>906</v>
      </c>
      <c r="F429" s="48">
        <v>36080543</v>
      </c>
      <c r="G429" s="49">
        <v>100002904</v>
      </c>
      <c r="H429" s="50" t="s">
        <v>262</v>
      </c>
      <c r="I429" s="51" t="s">
        <v>1072</v>
      </c>
      <c r="J429" s="47" t="s">
        <v>59</v>
      </c>
      <c r="K429" s="52">
        <v>495</v>
      </c>
      <c r="L429" s="53">
        <v>335</v>
      </c>
      <c r="M429" s="54">
        <f t="shared" si="30"/>
        <v>10720</v>
      </c>
      <c r="N429" s="41"/>
      <c r="O429" s="88">
        <f t="shared" si="33"/>
        <v>10720</v>
      </c>
      <c r="P429" s="55">
        <v>506</v>
      </c>
      <c r="Q429" s="56">
        <v>314</v>
      </c>
      <c r="R429" s="57">
        <f t="shared" si="31"/>
        <v>10451</v>
      </c>
      <c r="S429" s="57">
        <f t="shared" si="32"/>
        <v>-269</v>
      </c>
    </row>
    <row r="430" spans="1:19" ht="36" x14ac:dyDescent="0.25">
      <c r="A430" s="46" t="s">
        <v>857</v>
      </c>
      <c r="B430" s="46" t="s">
        <v>165</v>
      </c>
      <c r="C430" s="46" t="s">
        <v>1073</v>
      </c>
      <c r="D430" s="46">
        <v>312398</v>
      </c>
      <c r="E430" s="47" t="s">
        <v>1074</v>
      </c>
      <c r="F430" s="48">
        <v>36080586</v>
      </c>
      <c r="G430" s="49">
        <v>100002811</v>
      </c>
      <c r="H430" s="50" t="s">
        <v>262</v>
      </c>
      <c r="I430" s="51" t="s">
        <v>1075</v>
      </c>
      <c r="J430" s="47" t="s">
        <v>1076</v>
      </c>
      <c r="K430" s="52">
        <v>191</v>
      </c>
      <c r="L430" s="53">
        <v>166</v>
      </c>
      <c r="M430" s="54">
        <f t="shared" si="30"/>
        <v>5312</v>
      </c>
      <c r="N430" s="41"/>
      <c r="O430" s="88">
        <f t="shared" si="33"/>
        <v>5312</v>
      </c>
      <c r="P430" s="55">
        <v>208</v>
      </c>
      <c r="Q430" s="56">
        <v>152</v>
      </c>
      <c r="R430" s="57">
        <f t="shared" si="31"/>
        <v>5133</v>
      </c>
      <c r="S430" s="57">
        <f t="shared" si="32"/>
        <v>-179</v>
      </c>
    </row>
    <row r="431" spans="1:19" ht="36" x14ac:dyDescent="0.25">
      <c r="A431" s="46" t="s">
        <v>857</v>
      </c>
      <c r="B431" s="46" t="s">
        <v>165</v>
      </c>
      <c r="C431" s="46" t="s">
        <v>905</v>
      </c>
      <c r="D431" s="46">
        <v>313114</v>
      </c>
      <c r="E431" s="47" t="s">
        <v>906</v>
      </c>
      <c r="F431" s="48">
        <v>36080594</v>
      </c>
      <c r="G431" s="49">
        <v>100018276</v>
      </c>
      <c r="H431" s="50" t="s">
        <v>262</v>
      </c>
      <c r="I431" s="51" t="s">
        <v>1077</v>
      </c>
      <c r="J431" s="47" t="s">
        <v>59</v>
      </c>
      <c r="K431" s="52">
        <v>739</v>
      </c>
      <c r="L431" s="53">
        <v>361</v>
      </c>
      <c r="M431" s="54">
        <f t="shared" si="30"/>
        <v>11552</v>
      </c>
      <c r="N431" s="41"/>
      <c r="O431" s="88">
        <f t="shared" si="33"/>
        <v>11552</v>
      </c>
      <c r="P431" s="55">
        <v>749</v>
      </c>
      <c r="Q431" s="56">
        <v>340</v>
      </c>
      <c r="R431" s="57">
        <f t="shared" si="31"/>
        <v>11283</v>
      </c>
      <c r="S431" s="57">
        <f t="shared" si="32"/>
        <v>-269</v>
      </c>
    </row>
    <row r="432" spans="1:19" ht="36" x14ac:dyDescent="0.25">
      <c r="A432" s="46" t="s">
        <v>857</v>
      </c>
      <c r="B432" s="46" t="s">
        <v>165</v>
      </c>
      <c r="C432" s="46" t="s">
        <v>1078</v>
      </c>
      <c r="D432" s="46">
        <v>313068</v>
      </c>
      <c r="E432" s="47" t="s">
        <v>1079</v>
      </c>
      <c r="F432" s="48">
        <v>36080608</v>
      </c>
      <c r="G432" s="49">
        <v>100002897</v>
      </c>
      <c r="H432" s="50" t="s">
        <v>262</v>
      </c>
      <c r="I432" s="51" t="s">
        <v>1080</v>
      </c>
      <c r="J432" s="47" t="s">
        <v>1081</v>
      </c>
      <c r="K432" s="52">
        <v>246</v>
      </c>
      <c r="L432" s="53">
        <v>99</v>
      </c>
      <c r="M432" s="54">
        <f t="shared" si="30"/>
        <v>3168</v>
      </c>
      <c r="N432" s="41"/>
      <c r="O432" s="88">
        <f t="shared" si="33"/>
        <v>3168</v>
      </c>
      <c r="P432" s="55">
        <v>234</v>
      </c>
      <c r="Q432" s="56">
        <v>118</v>
      </c>
      <c r="R432" s="57">
        <f t="shared" si="31"/>
        <v>3411</v>
      </c>
      <c r="S432" s="57">
        <f t="shared" si="32"/>
        <v>243</v>
      </c>
    </row>
    <row r="433" spans="1:19" ht="36" x14ac:dyDescent="0.25">
      <c r="A433" s="46" t="s">
        <v>857</v>
      </c>
      <c r="B433" s="46" t="s">
        <v>165</v>
      </c>
      <c r="C433" s="46" t="s">
        <v>1082</v>
      </c>
      <c r="D433" s="46">
        <v>313122</v>
      </c>
      <c r="E433" s="47" t="s">
        <v>1083</v>
      </c>
      <c r="F433" s="48">
        <v>36080683</v>
      </c>
      <c r="G433" s="49">
        <v>100003080</v>
      </c>
      <c r="H433" s="50" t="s">
        <v>262</v>
      </c>
      <c r="I433" s="51" t="s">
        <v>1084</v>
      </c>
      <c r="J433" s="47" t="s">
        <v>903</v>
      </c>
      <c r="K433" s="52">
        <v>243</v>
      </c>
      <c r="L433" s="53">
        <v>144</v>
      </c>
      <c r="M433" s="54">
        <f t="shared" si="30"/>
        <v>4608</v>
      </c>
      <c r="N433" s="41"/>
      <c r="O433" s="88">
        <f t="shared" si="33"/>
        <v>4608</v>
      </c>
      <c r="P433" s="55">
        <v>238</v>
      </c>
      <c r="Q433" s="56">
        <v>143</v>
      </c>
      <c r="R433" s="57">
        <f t="shared" si="31"/>
        <v>4595</v>
      </c>
      <c r="S433" s="57">
        <f t="shared" si="32"/>
        <v>-13</v>
      </c>
    </row>
    <row r="434" spans="1:19" ht="36" x14ac:dyDescent="0.25">
      <c r="A434" s="46" t="s">
        <v>857</v>
      </c>
      <c r="B434" s="46" t="s">
        <v>165</v>
      </c>
      <c r="C434" s="46" t="s">
        <v>1085</v>
      </c>
      <c r="D434" s="46">
        <v>682187</v>
      </c>
      <c r="E434" s="47" t="s">
        <v>1086</v>
      </c>
      <c r="F434" s="48">
        <v>36080691</v>
      </c>
      <c r="G434" s="49">
        <v>100002846</v>
      </c>
      <c r="H434" s="50" t="s">
        <v>262</v>
      </c>
      <c r="I434" s="51" t="s">
        <v>1087</v>
      </c>
      <c r="J434" s="47" t="s">
        <v>1088</v>
      </c>
      <c r="K434" s="52">
        <v>247</v>
      </c>
      <c r="L434" s="53">
        <v>230</v>
      </c>
      <c r="M434" s="54">
        <f t="shared" si="30"/>
        <v>7360</v>
      </c>
      <c r="N434" s="41"/>
      <c r="O434" s="88">
        <f t="shared" si="33"/>
        <v>7360</v>
      </c>
      <c r="P434" s="55">
        <v>247</v>
      </c>
      <c r="Q434" s="56">
        <v>235</v>
      </c>
      <c r="R434" s="57">
        <f t="shared" si="31"/>
        <v>7424</v>
      </c>
      <c r="S434" s="57">
        <f t="shared" si="32"/>
        <v>64</v>
      </c>
    </row>
    <row r="435" spans="1:19" ht="36" x14ac:dyDescent="0.25">
      <c r="A435" s="46" t="s">
        <v>857</v>
      </c>
      <c r="B435" s="46" t="s">
        <v>165</v>
      </c>
      <c r="C435" s="46" t="s">
        <v>905</v>
      </c>
      <c r="D435" s="46">
        <v>313114</v>
      </c>
      <c r="E435" s="47" t="s">
        <v>906</v>
      </c>
      <c r="F435" s="48">
        <v>36080756</v>
      </c>
      <c r="G435" s="49">
        <v>100002912</v>
      </c>
      <c r="H435" s="50" t="s">
        <v>262</v>
      </c>
      <c r="I435" s="51" t="s">
        <v>1089</v>
      </c>
      <c r="J435" s="47" t="s">
        <v>59</v>
      </c>
      <c r="K435" s="52">
        <v>537</v>
      </c>
      <c r="L435" s="53">
        <v>483</v>
      </c>
      <c r="M435" s="54">
        <f t="shared" si="30"/>
        <v>15456</v>
      </c>
      <c r="N435" s="41"/>
      <c r="O435" s="88">
        <f t="shared" si="33"/>
        <v>15456</v>
      </c>
      <c r="P435" s="55">
        <v>549</v>
      </c>
      <c r="Q435" s="56">
        <v>471</v>
      </c>
      <c r="R435" s="57">
        <f t="shared" si="31"/>
        <v>15302</v>
      </c>
      <c r="S435" s="57">
        <f t="shared" si="32"/>
        <v>-154</v>
      </c>
    </row>
    <row r="436" spans="1:19" ht="36" x14ac:dyDescent="0.25">
      <c r="A436" s="46" t="s">
        <v>857</v>
      </c>
      <c r="B436" s="46" t="s">
        <v>165</v>
      </c>
      <c r="C436" s="46" t="s">
        <v>905</v>
      </c>
      <c r="D436" s="46">
        <v>313114</v>
      </c>
      <c r="E436" s="47" t="s">
        <v>906</v>
      </c>
      <c r="F436" s="48">
        <v>36080772</v>
      </c>
      <c r="G436" s="49">
        <v>100003017</v>
      </c>
      <c r="H436" s="50" t="s">
        <v>262</v>
      </c>
      <c r="I436" s="51" t="s">
        <v>1090</v>
      </c>
      <c r="J436" s="47" t="s">
        <v>59</v>
      </c>
      <c r="K436" s="52">
        <v>796</v>
      </c>
      <c r="L436" s="53">
        <v>699</v>
      </c>
      <c r="M436" s="54">
        <f t="shared" si="30"/>
        <v>22368</v>
      </c>
      <c r="N436" s="41"/>
      <c r="O436" s="88">
        <f t="shared" si="33"/>
        <v>22368</v>
      </c>
      <c r="P436" s="55">
        <v>798</v>
      </c>
      <c r="Q436" s="56">
        <v>674</v>
      </c>
      <c r="R436" s="57">
        <f t="shared" si="31"/>
        <v>22048</v>
      </c>
      <c r="S436" s="57">
        <f t="shared" si="32"/>
        <v>-320</v>
      </c>
    </row>
    <row r="437" spans="1:19" ht="36" x14ac:dyDescent="0.25">
      <c r="A437" s="46" t="s">
        <v>857</v>
      </c>
      <c r="B437" s="46" t="s">
        <v>165</v>
      </c>
      <c r="C437" s="46" t="s">
        <v>1091</v>
      </c>
      <c r="D437" s="46">
        <v>309524</v>
      </c>
      <c r="E437" s="47" t="s">
        <v>1092</v>
      </c>
      <c r="F437" s="48">
        <v>36080799</v>
      </c>
      <c r="G437" s="49">
        <v>100002652</v>
      </c>
      <c r="H437" s="50" t="s">
        <v>262</v>
      </c>
      <c r="I437" s="51" t="s">
        <v>1093</v>
      </c>
      <c r="J437" s="47" t="s">
        <v>948</v>
      </c>
      <c r="K437" s="52">
        <v>548</v>
      </c>
      <c r="L437" s="53">
        <v>433</v>
      </c>
      <c r="M437" s="54">
        <f t="shared" si="30"/>
        <v>13856</v>
      </c>
      <c r="N437" s="41"/>
      <c r="O437" s="88">
        <f t="shared" si="33"/>
        <v>13856</v>
      </c>
      <c r="P437" s="55">
        <v>535</v>
      </c>
      <c r="Q437" s="56">
        <v>424</v>
      </c>
      <c r="R437" s="57">
        <f t="shared" si="31"/>
        <v>13741</v>
      </c>
      <c r="S437" s="57">
        <f t="shared" si="32"/>
        <v>-115</v>
      </c>
    </row>
    <row r="438" spans="1:19" ht="36" x14ac:dyDescent="0.25">
      <c r="A438" s="46" t="s">
        <v>857</v>
      </c>
      <c r="B438" s="46" t="s">
        <v>165</v>
      </c>
      <c r="C438" s="46" t="s">
        <v>905</v>
      </c>
      <c r="D438" s="46">
        <v>313114</v>
      </c>
      <c r="E438" s="47" t="s">
        <v>906</v>
      </c>
      <c r="F438" s="48">
        <v>36080829</v>
      </c>
      <c r="G438" s="49">
        <v>100003071</v>
      </c>
      <c r="H438" s="50" t="s">
        <v>262</v>
      </c>
      <c r="I438" s="51" t="s">
        <v>1094</v>
      </c>
      <c r="J438" s="47" t="s">
        <v>59</v>
      </c>
      <c r="K438" s="52">
        <v>239</v>
      </c>
      <c r="L438" s="53">
        <v>200</v>
      </c>
      <c r="M438" s="54">
        <f t="shared" si="30"/>
        <v>6400</v>
      </c>
      <c r="N438" s="41"/>
      <c r="O438" s="88">
        <f t="shared" si="33"/>
        <v>6400</v>
      </c>
      <c r="P438" s="55">
        <v>240</v>
      </c>
      <c r="Q438" s="56">
        <v>212</v>
      </c>
      <c r="R438" s="57">
        <f t="shared" si="31"/>
        <v>6554</v>
      </c>
      <c r="S438" s="57">
        <f t="shared" si="32"/>
        <v>154</v>
      </c>
    </row>
    <row r="439" spans="1:19" ht="36" x14ac:dyDescent="0.25">
      <c r="A439" s="46" t="s">
        <v>857</v>
      </c>
      <c r="B439" s="46" t="s">
        <v>165</v>
      </c>
      <c r="C439" s="46" t="s">
        <v>1095</v>
      </c>
      <c r="D439" s="46">
        <v>312541</v>
      </c>
      <c r="E439" s="47" t="s">
        <v>1096</v>
      </c>
      <c r="F439" s="48">
        <v>36080861</v>
      </c>
      <c r="G439" s="49">
        <v>100002270</v>
      </c>
      <c r="H439" s="50" t="s">
        <v>262</v>
      </c>
      <c r="I439" s="51" t="s">
        <v>1097</v>
      </c>
      <c r="J439" s="47" t="s">
        <v>1098</v>
      </c>
      <c r="K439" s="52">
        <v>154</v>
      </c>
      <c r="L439" s="53">
        <v>147</v>
      </c>
      <c r="M439" s="54">
        <f t="shared" si="30"/>
        <v>4704</v>
      </c>
      <c r="N439" s="41"/>
      <c r="O439" s="88">
        <f t="shared" si="33"/>
        <v>4704</v>
      </c>
      <c r="P439" s="55">
        <v>140</v>
      </c>
      <c r="Q439" s="56">
        <v>133</v>
      </c>
      <c r="R439" s="57">
        <f t="shared" si="31"/>
        <v>4525</v>
      </c>
      <c r="S439" s="57">
        <f t="shared" si="32"/>
        <v>-179</v>
      </c>
    </row>
    <row r="440" spans="1:19" ht="36" x14ac:dyDescent="0.25">
      <c r="A440" s="46" t="s">
        <v>857</v>
      </c>
      <c r="B440" s="46" t="s">
        <v>165</v>
      </c>
      <c r="C440" s="46" t="s">
        <v>1099</v>
      </c>
      <c r="D440" s="46">
        <v>312312</v>
      </c>
      <c r="E440" s="47" t="s">
        <v>1100</v>
      </c>
      <c r="F440" s="48">
        <v>36080870</v>
      </c>
      <c r="G440" s="49">
        <v>100002783</v>
      </c>
      <c r="H440" s="50" t="s">
        <v>262</v>
      </c>
      <c r="I440" s="51" t="s">
        <v>1101</v>
      </c>
      <c r="J440" s="47" t="s">
        <v>1102</v>
      </c>
      <c r="K440" s="52">
        <v>263</v>
      </c>
      <c r="L440" s="53">
        <v>143</v>
      </c>
      <c r="M440" s="54">
        <f t="shared" si="30"/>
        <v>4576</v>
      </c>
      <c r="N440" s="41"/>
      <c r="O440" s="88">
        <f t="shared" si="33"/>
        <v>4576</v>
      </c>
      <c r="P440" s="55">
        <v>268</v>
      </c>
      <c r="Q440" s="56">
        <v>177</v>
      </c>
      <c r="R440" s="57">
        <f t="shared" si="31"/>
        <v>5011</v>
      </c>
      <c r="S440" s="57">
        <f t="shared" si="32"/>
        <v>435</v>
      </c>
    </row>
    <row r="441" spans="1:19" ht="84" x14ac:dyDescent="0.25">
      <c r="A441" s="46" t="s">
        <v>857</v>
      </c>
      <c r="B441" s="46" t="s">
        <v>165</v>
      </c>
      <c r="C441" s="46" t="s">
        <v>1103</v>
      </c>
      <c r="D441" s="46">
        <v>305723</v>
      </c>
      <c r="E441" s="47" t="s">
        <v>1104</v>
      </c>
      <c r="F441" s="48">
        <v>36081001</v>
      </c>
      <c r="G441" s="49">
        <v>100001824</v>
      </c>
      <c r="H441" s="50" t="s">
        <v>1105</v>
      </c>
      <c r="I441" s="51" t="s">
        <v>1106</v>
      </c>
      <c r="J441" s="47" t="s">
        <v>89</v>
      </c>
      <c r="K441" s="52">
        <v>530</v>
      </c>
      <c r="L441" s="53">
        <v>530</v>
      </c>
      <c r="M441" s="54">
        <f t="shared" si="30"/>
        <v>16960</v>
      </c>
      <c r="N441" s="41"/>
      <c r="O441" s="88">
        <f t="shared" si="33"/>
        <v>16960</v>
      </c>
      <c r="P441" s="55">
        <v>525</v>
      </c>
      <c r="Q441" s="56">
        <v>521</v>
      </c>
      <c r="R441" s="57">
        <f t="shared" si="31"/>
        <v>16845</v>
      </c>
      <c r="S441" s="57">
        <f t="shared" si="32"/>
        <v>-115</v>
      </c>
    </row>
    <row r="442" spans="1:19" ht="84" x14ac:dyDescent="0.25">
      <c r="A442" s="46" t="s">
        <v>857</v>
      </c>
      <c r="B442" s="46" t="s">
        <v>165</v>
      </c>
      <c r="C442" s="46" t="s">
        <v>1107</v>
      </c>
      <c r="D442" s="46">
        <v>305383</v>
      </c>
      <c r="E442" s="47" t="s">
        <v>1108</v>
      </c>
      <c r="F442" s="48">
        <v>36081019</v>
      </c>
      <c r="G442" s="49">
        <v>100001659</v>
      </c>
      <c r="H442" s="50" t="s">
        <v>1109</v>
      </c>
      <c r="I442" s="51" t="s">
        <v>1110</v>
      </c>
      <c r="J442" s="47" t="s">
        <v>875</v>
      </c>
      <c r="K442" s="52">
        <v>736</v>
      </c>
      <c r="L442" s="53">
        <v>530</v>
      </c>
      <c r="M442" s="54">
        <f t="shared" si="30"/>
        <v>16960</v>
      </c>
      <c r="N442" s="41"/>
      <c r="O442" s="88">
        <f t="shared" si="33"/>
        <v>16960</v>
      </c>
      <c r="P442" s="55">
        <v>728</v>
      </c>
      <c r="Q442" s="56">
        <v>536</v>
      </c>
      <c r="R442" s="57">
        <f t="shared" si="31"/>
        <v>17037</v>
      </c>
      <c r="S442" s="57">
        <f t="shared" si="32"/>
        <v>77</v>
      </c>
    </row>
    <row r="443" spans="1:19" ht="60" x14ac:dyDescent="0.25">
      <c r="A443" s="46" t="s">
        <v>857</v>
      </c>
      <c r="B443" s="46" t="s">
        <v>165</v>
      </c>
      <c r="C443" s="46" t="s">
        <v>1111</v>
      </c>
      <c r="D443" s="46">
        <v>305839</v>
      </c>
      <c r="E443" s="47" t="s">
        <v>1112</v>
      </c>
      <c r="F443" s="48">
        <v>36081027</v>
      </c>
      <c r="G443" s="49">
        <v>100001912</v>
      </c>
      <c r="H443" s="50" t="s">
        <v>559</v>
      </c>
      <c r="I443" s="51" t="s">
        <v>1113</v>
      </c>
      <c r="J443" s="47" t="s">
        <v>1013</v>
      </c>
      <c r="K443" s="52">
        <v>162</v>
      </c>
      <c r="L443" s="53">
        <v>146</v>
      </c>
      <c r="M443" s="54">
        <f t="shared" si="30"/>
        <v>4672</v>
      </c>
      <c r="N443" s="41"/>
      <c r="O443" s="88">
        <f t="shared" si="33"/>
        <v>4672</v>
      </c>
      <c r="P443" s="55">
        <v>156</v>
      </c>
      <c r="Q443" s="56">
        <v>138</v>
      </c>
      <c r="R443" s="57">
        <f t="shared" si="31"/>
        <v>4570</v>
      </c>
      <c r="S443" s="57">
        <f t="shared" si="32"/>
        <v>-102</v>
      </c>
    </row>
    <row r="444" spans="1:19" ht="84" x14ac:dyDescent="0.25">
      <c r="A444" s="46" t="s">
        <v>857</v>
      </c>
      <c r="B444" s="46" t="s">
        <v>165</v>
      </c>
      <c r="C444" s="46" t="s">
        <v>1114</v>
      </c>
      <c r="D444" s="46">
        <v>305332</v>
      </c>
      <c r="E444" s="47" t="s">
        <v>1115</v>
      </c>
      <c r="F444" s="48">
        <v>36081035</v>
      </c>
      <c r="G444" s="49">
        <v>100001880</v>
      </c>
      <c r="H444" s="50" t="s">
        <v>1116</v>
      </c>
      <c r="I444" s="51" t="s">
        <v>1117</v>
      </c>
      <c r="J444" s="47" t="s">
        <v>867</v>
      </c>
      <c r="K444" s="52">
        <v>513</v>
      </c>
      <c r="L444" s="53">
        <v>502</v>
      </c>
      <c r="M444" s="54">
        <f t="shared" si="30"/>
        <v>16064</v>
      </c>
      <c r="N444" s="41"/>
      <c r="O444" s="88">
        <f t="shared" si="33"/>
        <v>16064</v>
      </c>
      <c r="P444" s="55">
        <v>500</v>
      </c>
      <c r="Q444" s="56">
        <v>491</v>
      </c>
      <c r="R444" s="57">
        <f t="shared" si="31"/>
        <v>15923</v>
      </c>
      <c r="S444" s="57">
        <f t="shared" si="32"/>
        <v>-141</v>
      </c>
    </row>
    <row r="445" spans="1:19" ht="120" x14ac:dyDescent="0.25">
      <c r="A445" s="46" t="s">
        <v>857</v>
      </c>
      <c r="B445" s="46" t="s">
        <v>165</v>
      </c>
      <c r="C445" s="46" t="s">
        <v>1118</v>
      </c>
      <c r="D445" s="46">
        <v>305766</v>
      </c>
      <c r="E445" s="47" t="s">
        <v>1119</v>
      </c>
      <c r="F445" s="48">
        <v>36081043</v>
      </c>
      <c r="G445" s="49">
        <v>100001859</v>
      </c>
      <c r="H445" s="50" t="s">
        <v>1120</v>
      </c>
      <c r="I445" s="51" t="s">
        <v>1121</v>
      </c>
      <c r="J445" s="47" t="s">
        <v>1122</v>
      </c>
      <c r="K445" s="52">
        <v>179</v>
      </c>
      <c r="L445" s="53">
        <v>169</v>
      </c>
      <c r="M445" s="54">
        <f t="shared" si="30"/>
        <v>5408</v>
      </c>
      <c r="N445" s="41"/>
      <c r="O445" s="88">
        <f t="shared" si="33"/>
        <v>5408</v>
      </c>
      <c r="P445" s="55">
        <v>186</v>
      </c>
      <c r="Q445" s="56">
        <v>178</v>
      </c>
      <c r="R445" s="57">
        <f t="shared" si="31"/>
        <v>5523</v>
      </c>
      <c r="S445" s="57">
        <f t="shared" si="32"/>
        <v>115</v>
      </c>
    </row>
    <row r="446" spans="1:19" ht="60" x14ac:dyDescent="0.25">
      <c r="A446" s="46" t="s">
        <v>857</v>
      </c>
      <c r="B446" s="46" t="s">
        <v>165</v>
      </c>
      <c r="C446" s="46" t="s">
        <v>1123</v>
      </c>
      <c r="D446" s="46">
        <v>305740</v>
      </c>
      <c r="E446" s="47" t="s">
        <v>1124</v>
      </c>
      <c r="F446" s="48">
        <v>36081051</v>
      </c>
      <c r="G446" s="49">
        <v>100001852</v>
      </c>
      <c r="H446" s="50" t="s">
        <v>559</v>
      </c>
      <c r="I446" s="51" t="s">
        <v>1125</v>
      </c>
      <c r="J446" s="47" t="s">
        <v>1126</v>
      </c>
      <c r="K446" s="52">
        <v>197</v>
      </c>
      <c r="L446" s="53">
        <v>197</v>
      </c>
      <c r="M446" s="54">
        <f t="shared" si="30"/>
        <v>6304</v>
      </c>
      <c r="N446" s="41"/>
      <c r="O446" s="88">
        <f t="shared" si="33"/>
        <v>6304</v>
      </c>
      <c r="P446" s="55">
        <v>210</v>
      </c>
      <c r="Q446" s="56">
        <v>210</v>
      </c>
      <c r="R446" s="57">
        <f t="shared" si="31"/>
        <v>6470</v>
      </c>
      <c r="S446" s="57">
        <f t="shared" si="32"/>
        <v>166</v>
      </c>
    </row>
    <row r="447" spans="1:19" ht="36" x14ac:dyDescent="0.25">
      <c r="A447" s="46" t="s">
        <v>857</v>
      </c>
      <c r="B447" s="46" t="s">
        <v>165</v>
      </c>
      <c r="C447" s="46" t="s">
        <v>1114</v>
      </c>
      <c r="D447" s="46">
        <v>305332</v>
      </c>
      <c r="E447" s="47" t="s">
        <v>1115</v>
      </c>
      <c r="F447" s="48">
        <v>36081060</v>
      </c>
      <c r="G447" s="49">
        <v>100001885</v>
      </c>
      <c r="H447" s="50" t="s">
        <v>1127</v>
      </c>
      <c r="I447" s="51" t="s">
        <v>1128</v>
      </c>
      <c r="J447" s="47" t="s">
        <v>867</v>
      </c>
      <c r="K447" s="52">
        <v>237</v>
      </c>
      <c r="L447" s="53">
        <v>233</v>
      </c>
      <c r="M447" s="54">
        <f t="shared" si="30"/>
        <v>7456</v>
      </c>
      <c r="N447" s="41"/>
      <c r="O447" s="88">
        <f t="shared" si="33"/>
        <v>7456</v>
      </c>
      <c r="P447" s="55">
        <v>241</v>
      </c>
      <c r="Q447" s="56">
        <v>240</v>
      </c>
      <c r="R447" s="57">
        <f t="shared" si="31"/>
        <v>7546</v>
      </c>
      <c r="S447" s="57">
        <f t="shared" si="32"/>
        <v>90</v>
      </c>
    </row>
    <row r="448" spans="1:19" ht="24" x14ac:dyDescent="0.25">
      <c r="A448" s="46" t="s">
        <v>857</v>
      </c>
      <c r="B448" s="46" t="s">
        <v>165</v>
      </c>
      <c r="C448" s="46" t="s">
        <v>1107</v>
      </c>
      <c r="D448" s="46">
        <v>305383</v>
      </c>
      <c r="E448" s="47" t="s">
        <v>1108</v>
      </c>
      <c r="F448" s="48">
        <v>36081078</v>
      </c>
      <c r="G448" s="49">
        <v>100001619</v>
      </c>
      <c r="H448" s="50" t="s">
        <v>234</v>
      </c>
      <c r="I448" s="51" t="s">
        <v>1129</v>
      </c>
      <c r="J448" s="47" t="s">
        <v>875</v>
      </c>
      <c r="K448" s="52">
        <v>738</v>
      </c>
      <c r="L448" s="53">
        <v>716</v>
      </c>
      <c r="M448" s="54">
        <f t="shared" si="30"/>
        <v>22912</v>
      </c>
      <c r="N448" s="41"/>
      <c r="O448" s="88">
        <f t="shared" si="33"/>
        <v>22912</v>
      </c>
      <c r="P448" s="55">
        <v>746</v>
      </c>
      <c r="Q448" s="56">
        <v>729</v>
      </c>
      <c r="R448" s="57">
        <f t="shared" si="31"/>
        <v>23078</v>
      </c>
      <c r="S448" s="57">
        <f t="shared" si="32"/>
        <v>166</v>
      </c>
    </row>
    <row r="449" spans="1:19" ht="24" x14ac:dyDescent="0.25">
      <c r="A449" s="46" t="s">
        <v>857</v>
      </c>
      <c r="B449" s="46" t="s">
        <v>165</v>
      </c>
      <c r="C449" s="46" t="s">
        <v>1107</v>
      </c>
      <c r="D449" s="46">
        <v>305383</v>
      </c>
      <c r="E449" s="47" t="s">
        <v>1108</v>
      </c>
      <c r="F449" s="48">
        <v>36081086</v>
      </c>
      <c r="G449" s="49">
        <v>100001651</v>
      </c>
      <c r="H449" s="50" t="s">
        <v>234</v>
      </c>
      <c r="I449" s="51" t="s">
        <v>1130</v>
      </c>
      <c r="J449" s="47" t="s">
        <v>875</v>
      </c>
      <c r="K449" s="52">
        <v>449</v>
      </c>
      <c r="L449" s="53">
        <v>436</v>
      </c>
      <c r="M449" s="54">
        <f t="shared" si="30"/>
        <v>13952</v>
      </c>
      <c r="N449" s="41"/>
      <c r="O449" s="88">
        <f t="shared" si="33"/>
        <v>13952</v>
      </c>
      <c r="P449" s="55">
        <v>446</v>
      </c>
      <c r="Q449" s="56">
        <v>432</v>
      </c>
      <c r="R449" s="57">
        <f t="shared" si="31"/>
        <v>13901</v>
      </c>
      <c r="S449" s="57">
        <f t="shared" si="32"/>
        <v>-51</v>
      </c>
    </row>
    <row r="450" spans="1:19" ht="60" x14ac:dyDescent="0.25">
      <c r="A450" s="46" t="s">
        <v>857</v>
      </c>
      <c r="B450" s="46" t="s">
        <v>165</v>
      </c>
      <c r="C450" s="46" t="s">
        <v>1131</v>
      </c>
      <c r="D450" s="46">
        <v>305413</v>
      </c>
      <c r="E450" s="47" t="s">
        <v>1132</v>
      </c>
      <c r="F450" s="48">
        <v>36081094</v>
      </c>
      <c r="G450" s="49">
        <v>100001689</v>
      </c>
      <c r="H450" s="50" t="s">
        <v>559</v>
      </c>
      <c r="I450" s="51" t="s">
        <v>1133</v>
      </c>
      <c r="J450" s="47" t="s">
        <v>1134</v>
      </c>
      <c r="K450" s="52">
        <v>80</v>
      </c>
      <c r="L450" s="53">
        <v>79</v>
      </c>
      <c r="M450" s="54">
        <f t="shared" si="30"/>
        <v>2528</v>
      </c>
      <c r="N450" s="41"/>
      <c r="O450" s="88">
        <f t="shared" si="33"/>
        <v>2528</v>
      </c>
      <c r="P450" s="55">
        <v>80</v>
      </c>
      <c r="Q450" s="56">
        <v>80</v>
      </c>
      <c r="R450" s="57">
        <f t="shared" si="31"/>
        <v>2541</v>
      </c>
      <c r="S450" s="57">
        <f t="shared" si="32"/>
        <v>13</v>
      </c>
    </row>
    <row r="451" spans="1:19" ht="36" x14ac:dyDescent="0.25">
      <c r="A451" s="46" t="s">
        <v>857</v>
      </c>
      <c r="B451" s="46" t="s">
        <v>31</v>
      </c>
      <c r="C451" s="46" t="s">
        <v>863</v>
      </c>
      <c r="D451" s="46">
        <v>37836901</v>
      </c>
      <c r="E451" s="47" t="s">
        <v>864</v>
      </c>
      <c r="F451" s="48">
        <v>36082058</v>
      </c>
      <c r="G451" s="49">
        <v>100002964</v>
      </c>
      <c r="H451" s="50" t="s">
        <v>1135</v>
      </c>
      <c r="I451" s="51" t="s">
        <v>1136</v>
      </c>
      <c r="J451" s="47" t="s">
        <v>59</v>
      </c>
      <c r="K451" s="52">
        <v>534</v>
      </c>
      <c r="L451" s="53">
        <v>515</v>
      </c>
      <c r="M451" s="54">
        <f t="shared" si="30"/>
        <v>16480</v>
      </c>
      <c r="N451" s="41"/>
      <c r="O451" s="88">
        <f t="shared" si="33"/>
        <v>16480</v>
      </c>
      <c r="P451" s="55">
        <v>529</v>
      </c>
      <c r="Q451" s="56">
        <v>511</v>
      </c>
      <c r="R451" s="57">
        <f t="shared" si="31"/>
        <v>16429</v>
      </c>
      <c r="S451" s="57">
        <f t="shared" si="32"/>
        <v>-51</v>
      </c>
    </row>
    <row r="452" spans="1:19" ht="24" x14ac:dyDescent="0.25">
      <c r="A452" s="46" t="s">
        <v>857</v>
      </c>
      <c r="B452" s="46" t="s">
        <v>165</v>
      </c>
      <c r="C452" s="46" t="s">
        <v>1103</v>
      </c>
      <c r="D452" s="46">
        <v>305723</v>
      </c>
      <c r="E452" s="47" t="s">
        <v>1104</v>
      </c>
      <c r="F452" s="48">
        <v>36086568</v>
      </c>
      <c r="G452" s="49">
        <v>100001812</v>
      </c>
      <c r="H452" s="50" t="s">
        <v>1137</v>
      </c>
      <c r="I452" s="51" t="s">
        <v>1138</v>
      </c>
      <c r="J452" s="47" t="s">
        <v>89</v>
      </c>
      <c r="K452" s="52">
        <v>1071</v>
      </c>
      <c r="L452" s="53">
        <v>611</v>
      </c>
      <c r="M452" s="54">
        <f t="shared" si="30"/>
        <v>19552</v>
      </c>
      <c r="N452" s="41"/>
      <c r="O452" s="88">
        <f t="shared" si="33"/>
        <v>19552</v>
      </c>
      <c r="P452" s="55">
        <v>1020</v>
      </c>
      <c r="Q452" s="56">
        <v>939</v>
      </c>
      <c r="R452" s="57">
        <f t="shared" si="31"/>
        <v>23750</v>
      </c>
      <c r="S452" s="57">
        <f t="shared" si="32"/>
        <v>4198</v>
      </c>
    </row>
    <row r="453" spans="1:19" ht="96" x14ac:dyDescent="0.25">
      <c r="A453" s="46" t="s">
        <v>857</v>
      </c>
      <c r="B453" s="46" t="s">
        <v>165</v>
      </c>
      <c r="C453" s="46" t="s">
        <v>1107</v>
      </c>
      <c r="D453" s="46">
        <v>305383</v>
      </c>
      <c r="E453" s="47" t="s">
        <v>1108</v>
      </c>
      <c r="F453" s="48">
        <v>36086576</v>
      </c>
      <c r="G453" s="49">
        <v>100001614</v>
      </c>
      <c r="H453" s="50" t="s">
        <v>1139</v>
      </c>
      <c r="I453" s="51" t="s">
        <v>1140</v>
      </c>
      <c r="J453" s="47" t="s">
        <v>875</v>
      </c>
      <c r="K453" s="52">
        <v>652</v>
      </c>
      <c r="L453" s="53">
        <v>636</v>
      </c>
      <c r="M453" s="54">
        <f t="shared" si="30"/>
        <v>20352</v>
      </c>
      <c r="N453" s="41"/>
      <c r="O453" s="88">
        <f t="shared" si="33"/>
        <v>20352</v>
      </c>
      <c r="P453" s="55">
        <v>639</v>
      </c>
      <c r="Q453" s="56">
        <v>618</v>
      </c>
      <c r="R453" s="57">
        <f t="shared" si="31"/>
        <v>20122</v>
      </c>
      <c r="S453" s="57">
        <f t="shared" si="32"/>
        <v>-230</v>
      </c>
    </row>
    <row r="454" spans="1:19" ht="96" x14ac:dyDescent="0.25">
      <c r="A454" s="46" t="s">
        <v>857</v>
      </c>
      <c r="B454" s="46" t="s">
        <v>165</v>
      </c>
      <c r="C454" s="46" t="s">
        <v>1141</v>
      </c>
      <c r="D454" s="46">
        <v>305391</v>
      </c>
      <c r="E454" s="47" t="s">
        <v>1142</v>
      </c>
      <c r="F454" s="48">
        <v>36086584</v>
      </c>
      <c r="G454" s="49">
        <v>100001674</v>
      </c>
      <c r="H454" s="50" t="s">
        <v>1143</v>
      </c>
      <c r="I454" s="51" t="s">
        <v>1144</v>
      </c>
      <c r="J454" s="47" t="s">
        <v>1145</v>
      </c>
      <c r="K454" s="52">
        <v>366</v>
      </c>
      <c r="L454" s="53">
        <v>122</v>
      </c>
      <c r="M454" s="54">
        <f t="shared" si="30"/>
        <v>3904</v>
      </c>
      <c r="N454" s="41"/>
      <c r="O454" s="88">
        <f t="shared" si="33"/>
        <v>3904</v>
      </c>
      <c r="P454" s="55">
        <v>403</v>
      </c>
      <c r="Q454" s="56">
        <v>161</v>
      </c>
      <c r="R454" s="57">
        <f t="shared" si="31"/>
        <v>4403</v>
      </c>
      <c r="S454" s="57">
        <f t="shared" si="32"/>
        <v>499</v>
      </c>
    </row>
    <row r="455" spans="1:19" ht="24" x14ac:dyDescent="0.25">
      <c r="A455" s="46" t="s">
        <v>857</v>
      </c>
      <c r="B455" s="46" t="s">
        <v>165</v>
      </c>
      <c r="C455" s="46" t="s">
        <v>1141</v>
      </c>
      <c r="D455" s="46">
        <v>305391</v>
      </c>
      <c r="E455" s="47" t="s">
        <v>1142</v>
      </c>
      <c r="F455" s="48">
        <v>36086592</v>
      </c>
      <c r="G455" s="49">
        <v>100001676</v>
      </c>
      <c r="H455" s="50" t="s">
        <v>234</v>
      </c>
      <c r="I455" s="51" t="s">
        <v>1146</v>
      </c>
      <c r="J455" s="47" t="s">
        <v>1145</v>
      </c>
      <c r="K455" s="52">
        <v>266</v>
      </c>
      <c r="L455" s="53">
        <v>259</v>
      </c>
      <c r="M455" s="54">
        <f t="shared" si="30"/>
        <v>8288</v>
      </c>
      <c r="N455" s="41"/>
      <c r="O455" s="88">
        <f t="shared" si="33"/>
        <v>8288</v>
      </c>
      <c r="P455" s="55">
        <v>269</v>
      </c>
      <c r="Q455" s="56">
        <v>259</v>
      </c>
      <c r="R455" s="57">
        <f t="shared" si="31"/>
        <v>8288</v>
      </c>
      <c r="S455" s="57">
        <f t="shared" si="32"/>
        <v>0</v>
      </c>
    </row>
    <row r="456" spans="1:19" ht="144" x14ac:dyDescent="0.25">
      <c r="A456" s="46" t="s">
        <v>857</v>
      </c>
      <c r="B456" s="46" t="s">
        <v>165</v>
      </c>
      <c r="C456" s="46" t="s">
        <v>1147</v>
      </c>
      <c r="D456" s="46">
        <v>305669</v>
      </c>
      <c r="E456" s="47" t="s">
        <v>1148</v>
      </c>
      <c r="F456" s="48">
        <v>36086606</v>
      </c>
      <c r="G456" s="49">
        <v>100001789</v>
      </c>
      <c r="H456" s="50" t="s">
        <v>1149</v>
      </c>
      <c r="I456" s="51" t="s">
        <v>1150</v>
      </c>
      <c r="J456" s="47" t="s">
        <v>1151</v>
      </c>
      <c r="K456" s="52">
        <v>210</v>
      </c>
      <c r="L456" s="53">
        <v>205</v>
      </c>
      <c r="M456" s="54">
        <f t="shared" si="30"/>
        <v>6560</v>
      </c>
      <c r="N456" s="41"/>
      <c r="O456" s="88">
        <f t="shared" si="33"/>
        <v>6560</v>
      </c>
      <c r="P456" s="55">
        <v>203</v>
      </c>
      <c r="Q456" s="56">
        <v>198</v>
      </c>
      <c r="R456" s="57">
        <f t="shared" si="31"/>
        <v>6470</v>
      </c>
      <c r="S456" s="57">
        <f t="shared" si="32"/>
        <v>-90</v>
      </c>
    </row>
    <row r="457" spans="1:19" x14ac:dyDescent="0.25">
      <c r="A457" s="46" t="s">
        <v>857</v>
      </c>
      <c r="B457" s="46" t="s">
        <v>165</v>
      </c>
      <c r="C457" s="46" t="s">
        <v>1152</v>
      </c>
      <c r="D457" s="46">
        <v>306134</v>
      </c>
      <c r="E457" s="47" t="s">
        <v>1153</v>
      </c>
      <c r="F457" s="48">
        <v>36086681</v>
      </c>
      <c r="G457" s="49">
        <v>100002066</v>
      </c>
      <c r="H457" s="50" t="s">
        <v>234</v>
      </c>
      <c r="I457" s="51" t="s">
        <v>1154</v>
      </c>
      <c r="J457" s="47" t="s">
        <v>1155</v>
      </c>
      <c r="K457" s="52">
        <v>351</v>
      </c>
      <c r="L457" s="53">
        <v>340</v>
      </c>
      <c r="M457" s="54">
        <f t="shared" si="30"/>
        <v>10880</v>
      </c>
      <c r="N457" s="41"/>
      <c r="O457" s="88">
        <f t="shared" si="33"/>
        <v>10880</v>
      </c>
      <c r="P457" s="55">
        <v>352</v>
      </c>
      <c r="Q457" s="56">
        <v>345</v>
      </c>
      <c r="R457" s="57">
        <f t="shared" si="31"/>
        <v>10944</v>
      </c>
      <c r="S457" s="57">
        <f t="shared" si="32"/>
        <v>64</v>
      </c>
    </row>
    <row r="458" spans="1:19" ht="84" x14ac:dyDescent="0.25">
      <c r="A458" s="46" t="s">
        <v>857</v>
      </c>
      <c r="B458" s="46" t="s">
        <v>165</v>
      </c>
      <c r="C458" s="46" t="s">
        <v>1107</v>
      </c>
      <c r="D458" s="46">
        <v>305383</v>
      </c>
      <c r="E458" s="47" t="s">
        <v>1108</v>
      </c>
      <c r="F458" s="48">
        <v>36086789</v>
      </c>
      <c r="G458" s="49">
        <v>100001622</v>
      </c>
      <c r="H458" s="50" t="s">
        <v>1070</v>
      </c>
      <c r="I458" s="51" t="s">
        <v>1156</v>
      </c>
      <c r="J458" s="47" t="s">
        <v>875</v>
      </c>
      <c r="K458" s="52">
        <v>366</v>
      </c>
      <c r="L458" s="53">
        <v>356</v>
      </c>
      <c r="M458" s="54">
        <f t="shared" si="30"/>
        <v>11392</v>
      </c>
      <c r="N458" s="41"/>
      <c r="O458" s="88">
        <f t="shared" si="33"/>
        <v>11392</v>
      </c>
      <c r="P458" s="55">
        <v>359</v>
      </c>
      <c r="Q458" s="56">
        <v>349</v>
      </c>
      <c r="R458" s="57">
        <f t="shared" si="31"/>
        <v>11302</v>
      </c>
      <c r="S458" s="57">
        <f t="shared" si="32"/>
        <v>-90</v>
      </c>
    </row>
    <row r="459" spans="1:19" ht="48" x14ac:dyDescent="0.25">
      <c r="A459" s="46" t="s">
        <v>857</v>
      </c>
      <c r="B459" s="46" t="s">
        <v>80</v>
      </c>
      <c r="C459" s="46" t="s">
        <v>1157</v>
      </c>
      <c r="D459" s="46">
        <v>45732604</v>
      </c>
      <c r="E459" s="47" t="s">
        <v>1158</v>
      </c>
      <c r="F459" s="48">
        <v>36087947</v>
      </c>
      <c r="G459" s="49">
        <v>100002578</v>
      </c>
      <c r="H459" s="50" t="s">
        <v>1159</v>
      </c>
      <c r="I459" s="51" t="s">
        <v>1160</v>
      </c>
      <c r="J459" s="47" t="s">
        <v>884</v>
      </c>
      <c r="K459" s="52">
        <v>223</v>
      </c>
      <c r="L459" s="53">
        <v>220</v>
      </c>
      <c r="M459" s="54">
        <f t="shared" si="30"/>
        <v>7040</v>
      </c>
      <c r="N459" s="41"/>
      <c r="O459" s="88">
        <f t="shared" si="33"/>
        <v>7040</v>
      </c>
      <c r="P459" s="55">
        <v>210</v>
      </c>
      <c r="Q459" s="56">
        <v>209</v>
      </c>
      <c r="R459" s="57">
        <f t="shared" si="31"/>
        <v>6899</v>
      </c>
      <c r="S459" s="57">
        <f t="shared" si="32"/>
        <v>-141</v>
      </c>
    </row>
    <row r="460" spans="1:19" ht="48" x14ac:dyDescent="0.25">
      <c r="A460" s="46" t="s">
        <v>857</v>
      </c>
      <c r="B460" s="46" t="s">
        <v>80</v>
      </c>
      <c r="C460" s="46" t="s">
        <v>1161</v>
      </c>
      <c r="D460" s="46">
        <v>42156548</v>
      </c>
      <c r="E460" s="47" t="s">
        <v>1162</v>
      </c>
      <c r="F460" s="48">
        <v>36088978</v>
      </c>
      <c r="G460" s="49">
        <v>100002732</v>
      </c>
      <c r="H460" s="50" t="s">
        <v>1163</v>
      </c>
      <c r="I460" s="51" t="s">
        <v>1164</v>
      </c>
      <c r="J460" s="47" t="s">
        <v>890</v>
      </c>
      <c r="K460" s="52">
        <v>224</v>
      </c>
      <c r="L460" s="53">
        <v>195</v>
      </c>
      <c r="M460" s="54">
        <f t="shared" si="30"/>
        <v>6240</v>
      </c>
      <c r="N460" s="41"/>
      <c r="O460" s="88">
        <f t="shared" si="33"/>
        <v>6240</v>
      </c>
      <c r="P460" s="55">
        <v>247</v>
      </c>
      <c r="Q460" s="56">
        <v>224</v>
      </c>
      <c r="R460" s="57">
        <f t="shared" si="31"/>
        <v>6611</v>
      </c>
      <c r="S460" s="57">
        <f t="shared" si="32"/>
        <v>371</v>
      </c>
    </row>
    <row r="461" spans="1:19" ht="36" x14ac:dyDescent="0.25">
      <c r="A461" s="46" t="s">
        <v>857</v>
      </c>
      <c r="B461" s="46" t="s">
        <v>165</v>
      </c>
      <c r="C461" s="46" t="s">
        <v>1165</v>
      </c>
      <c r="D461" s="46">
        <v>312355</v>
      </c>
      <c r="E461" s="47" t="s">
        <v>1166</v>
      </c>
      <c r="F461" s="48">
        <v>36090212</v>
      </c>
      <c r="G461" s="49">
        <v>100002188</v>
      </c>
      <c r="H461" s="50" t="s">
        <v>262</v>
      </c>
      <c r="I461" s="51" t="s">
        <v>1167</v>
      </c>
      <c r="J461" s="47" t="s">
        <v>1168</v>
      </c>
      <c r="K461" s="52">
        <v>156</v>
      </c>
      <c r="L461" s="53">
        <v>150</v>
      </c>
      <c r="M461" s="54">
        <f t="shared" si="30"/>
        <v>4800</v>
      </c>
      <c r="N461" s="41"/>
      <c r="O461" s="88">
        <f t="shared" si="33"/>
        <v>4800</v>
      </c>
      <c r="P461" s="55">
        <v>153</v>
      </c>
      <c r="Q461" s="56">
        <v>148</v>
      </c>
      <c r="R461" s="57">
        <f t="shared" si="31"/>
        <v>4774</v>
      </c>
      <c r="S461" s="57">
        <f t="shared" si="32"/>
        <v>-26</v>
      </c>
    </row>
    <row r="462" spans="1:19" ht="36" x14ac:dyDescent="0.25">
      <c r="A462" s="46" t="s">
        <v>857</v>
      </c>
      <c r="B462" s="46" t="s">
        <v>165</v>
      </c>
      <c r="C462" s="46" t="s">
        <v>1169</v>
      </c>
      <c r="D462" s="46">
        <v>653942</v>
      </c>
      <c r="E462" s="47" t="s">
        <v>1170</v>
      </c>
      <c r="F462" s="48">
        <v>36090239</v>
      </c>
      <c r="G462" s="49">
        <v>100002200</v>
      </c>
      <c r="H462" s="50" t="s">
        <v>262</v>
      </c>
      <c r="I462" s="51" t="s">
        <v>1171</v>
      </c>
      <c r="J462" s="47" t="s">
        <v>1171</v>
      </c>
      <c r="K462" s="52">
        <v>102</v>
      </c>
      <c r="L462" s="53">
        <v>73</v>
      </c>
      <c r="M462" s="54">
        <f t="shared" si="30"/>
        <v>2336</v>
      </c>
      <c r="N462" s="41"/>
      <c r="O462" s="88">
        <f t="shared" si="33"/>
        <v>2336</v>
      </c>
      <c r="P462" s="55">
        <v>97</v>
      </c>
      <c r="Q462" s="56">
        <v>68</v>
      </c>
      <c r="R462" s="57">
        <f t="shared" si="31"/>
        <v>2272</v>
      </c>
      <c r="S462" s="57">
        <f t="shared" si="32"/>
        <v>-64</v>
      </c>
    </row>
    <row r="463" spans="1:19" ht="36" x14ac:dyDescent="0.25">
      <c r="A463" s="46" t="s">
        <v>857</v>
      </c>
      <c r="B463" s="46" t="s">
        <v>165</v>
      </c>
      <c r="C463" s="46" t="s">
        <v>1172</v>
      </c>
      <c r="D463" s="46">
        <v>312941</v>
      </c>
      <c r="E463" s="47" t="s">
        <v>1173</v>
      </c>
      <c r="F463" s="48">
        <v>36090344</v>
      </c>
      <c r="G463" s="49">
        <v>100002875</v>
      </c>
      <c r="H463" s="50" t="s">
        <v>262</v>
      </c>
      <c r="I463" s="51" t="s">
        <v>1174</v>
      </c>
      <c r="J463" s="47" t="s">
        <v>1175</v>
      </c>
      <c r="K463" s="52">
        <v>308</v>
      </c>
      <c r="L463" s="53">
        <v>304</v>
      </c>
      <c r="M463" s="54">
        <f t="shared" si="30"/>
        <v>9728</v>
      </c>
      <c r="N463" s="41"/>
      <c r="O463" s="88">
        <f t="shared" si="33"/>
        <v>9728</v>
      </c>
      <c r="P463" s="55">
        <v>298</v>
      </c>
      <c r="Q463" s="56">
        <v>292</v>
      </c>
      <c r="R463" s="57">
        <f t="shared" si="31"/>
        <v>9574</v>
      </c>
      <c r="S463" s="57">
        <f t="shared" si="32"/>
        <v>-154</v>
      </c>
    </row>
    <row r="464" spans="1:19" ht="96" x14ac:dyDescent="0.25">
      <c r="A464" s="46" t="s">
        <v>857</v>
      </c>
      <c r="B464" s="46" t="s">
        <v>165</v>
      </c>
      <c r="C464" s="46" t="s">
        <v>1176</v>
      </c>
      <c r="D464" s="46">
        <v>306223</v>
      </c>
      <c r="E464" s="47" t="s">
        <v>1177</v>
      </c>
      <c r="F464" s="48">
        <v>36090361</v>
      </c>
      <c r="G464" s="49">
        <v>100002122</v>
      </c>
      <c r="H464" s="50" t="s">
        <v>285</v>
      </c>
      <c r="I464" s="51" t="s">
        <v>1178</v>
      </c>
      <c r="J464" s="47" t="s">
        <v>1179</v>
      </c>
      <c r="K464" s="52">
        <v>114</v>
      </c>
      <c r="L464" s="53">
        <v>105</v>
      </c>
      <c r="M464" s="54">
        <f t="shared" si="30"/>
        <v>3360</v>
      </c>
      <c r="N464" s="41"/>
      <c r="O464" s="88">
        <f t="shared" si="33"/>
        <v>3360</v>
      </c>
      <c r="P464" s="55">
        <v>114</v>
      </c>
      <c r="Q464" s="56">
        <v>98</v>
      </c>
      <c r="R464" s="57">
        <f t="shared" si="31"/>
        <v>3270</v>
      </c>
      <c r="S464" s="57">
        <f t="shared" si="32"/>
        <v>-90</v>
      </c>
    </row>
    <row r="465" spans="1:19" ht="96" x14ac:dyDescent="0.25">
      <c r="A465" s="46" t="s">
        <v>857</v>
      </c>
      <c r="B465" s="46" t="s">
        <v>165</v>
      </c>
      <c r="C465" s="46" t="s">
        <v>1180</v>
      </c>
      <c r="D465" s="46">
        <v>306282</v>
      </c>
      <c r="E465" s="47" t="s">
        <v>1181</v>
      </c>
      <c r="F465" s="48">
        <v>36090379</v>
      </c>
      <c r="G465" s="49">
        <v>100002160</v>
      </c>
      <c r="H465" s="50" t="s">
        <v>1182</v>
      </c>
      <c r="I465" s="51" t="s">
        <v>1183</v>
      </c>
      <c r="J465" s="47" t="s">
        <v>1184</v>
      </c>
      <c r="K465" s="52">
        <v>111</v>
      </c>
      <c r="L465" s="53">
        <v>106</v>
      </c>
      <c r="M465" s="54">
        <f t="shared" si="30"/>
        <v>3392</v>
      </c>
      <c r="N465" s="41"/>
      <c r="O465" s="88">
        <f t="shared" si="33"/>
        <v>3392</v>
      </c>
      <c r="P465" s="55">
        <v>117</v>
      </c>
      <c r="Q465" s="56">
        <v>117</v>
      </c>
      <c r="R465" s="57">
        <f t="shared" si="31"/>
        <v>3533</v>
      </c>
      <c r="S465" s="57">
        <f t="shared" si="32"/>
        <v>141</v>
      </c>
    </row>
    <row r="466" spans="1:19" ht="36" x14ac:dyDescent="0.25">
      <c r="A466" s="46" t="s">
        <v>857</v>
      </c>
      <c r="B466" s="46" t="s">
        <v>165</v>
      </c>
      <c r="C466" s="46" t="s">
        <v>1185</v>
      </c>
      <c r="D466" s="46">
        <v>312533</v>
      </c>
      <c r="E466" s="47" t="s">
        <v>1186</v>
      </c>
      <c r="F466" s="48">
        <v>36090387</v>
      </c>
      <c r="G466" s="49">
        <v>100002826</v>
      </c>
      <c r="H466" s="50" t="s">
        <v>262</v>
      </c>
      <c r="I466" s="51" t="s">
        <v>1187</v>
      </c>
      <c r="J466" s="47" t="s">
        <v>1188</v>
      </c>
      <c r="K466" s="52">
        <v>175</v>
      </c>
      <c r="L466" s="53">
        <v>169</v>
      </c>
      <c r="M466" s="54">
        <f t="shared" si="30"/>
        <v>5408</v>
      </c>
      <c r="N466" s="41"/>
      <c r="O466" s="88">
        <f t="shared" si="33"/>
        <v>5408</v>
      </c>
      <c r="P466" s="55">
        <v>180</v>
      </c>
      <c r="Q466" s="56">
        <v>174</v>
      </c>
      <c r="R466" s="57">
        <f t="shared" si="31"/>
        <v>5472</v>
      </c>
      <c r="S466" s="57">
        <f t="shared" si="32"/>
        <v>64</v>
      </c>
    </row>
    <row r="467" spans="1:19" ht="36" x14ac:dyDescent="0.25">
      <c r="A467" s="46" t="s">
        <v>857</v>
      </c>
      <c r="B467" s="46" t="s">
        <v>31</v>
      </c>
      <c r="C467" s="46" t="s">
        <v>863</v>
      </c>
      <c r="D467" s="46">
        <v>37836901</v>
      </c>
      <c r="E467" s="47" t="s">
        <v>864</v>
      </c>
      <c r="F467" s="48">
        <v>36092479</v>
      </c>
      <c r="G467" s="49">
        <v>100002467</v>
      </c>
      <c r="H467" s="50" t="s">
        <v>1189</v>
      </c>
      <c r="I467" s="51" t="s">
        <v>1190</v>
      </c>
      <c r="J467" s="47" t="s">
        <v>1191</v>
      </c>
      <c r="K467" s="52">
        <v>231</v>
      </c>
      <c r="L467" s="53">
        <v>221</v>
      </c>
      <c r="M467" s="54">
        <f t="shared" ref="M467:M530" si="34">ROUND((L467*10*3.2),0)</f>
        <v>7072</v>
      </c>
      <c r="N467" s="41"/>
      <c r="O467" s="88">
        <f t="shared" si="33"/>
        <v>7072</v>
      </c>
      <c r="P467" s="55">
        <v>244</v>
      </c>
      <c r="Q467" s="56">
        <v>229</v>
      </c>
      <c r="R467" s="57">
        <f t="shared" ref="R467:R530" si="35">ROUND((L467*6*3.2)+(Q467*4*3.2),0)</f>
        <v>7174</v>
      </c>
      <c r="S467" s="57">
        <f t="shared" ref="S467:S530" si="36">R467-O467</f>
        <v>102</v>
      </c>
    </row>
    <row r="468" spans="1:19" ht="24" x14ac:dyDescent="0.25">
      <c r="A468" s="46" t="s">
        <v>857</v>
      </c>
      <c r="B468" s="46" t="s">
        <v>165</v>
      </c>
      <c r="C468" s="46" t="s">
        <v>1192</v>
      </c>
      <c r="D468" s="46">
        <v>312746</v>
      </c>
      <c r="E468" s="47" t="s">
        <v>1193</v>
      </c>
      <c r="F468" s="48">
        <v>36093734</v>
      </c>
      <c r="G468" s="49">
        <v>100002856</v>
      </c>
      <c r="H468" s="50" t="s">
        <v>1194</v>
      </c>
      <c r="I468" s="51" t="s">
        <v>1195</v>
      </c>
      <c r="J468" s="47" t="s">
        <v>1196</v>
      </c>
      <c r="K468" s="52">
        <v>262</v>
      </c>
      <c r="L468" s="53">
        <v>139</v>
      </c>
      <c r="M468" s="54">
        <f t="shared" si="34"/>
        <v>4448</v>
      </c>
      <c r="N468" s="41"/>
      <c r="O468" s="88">
        <f t="shared" ref="O468:O531" si="37">M468+N468</f>
        <v>4448</v>
      </c>
      <c r="P468" s="55">
        <v>280</v>
      </c>
      <c r="Q468" s="56">
        <v>123</v>
      </c>
      <c r="R468" s="57">
        <f t="shared" si="35"/>
        <v>4243</v>
      </c>
      <c r="S468" s="57">
        <f t="shared" si="36"/>
        <v>-205</v>
      </c>
    </row>
    <row r="469" spans="1:19" ht="36" x14ac:dyDescent="0.25">
      <c r="A469" s="46" t="s">
        <v>857</v>
      </c>
      <c r="B469" s="46" t="s">
        <v>165</v>
      </c>
      <c r="C469" s="46" t="s">
        <v>1197</v>
      </c>
      <c r="D469" s="46">
        <v>313033</v>
      </c>
      <c r="E469" s="47" t="s">
        <v>1198</v>
      </c>
      <c r="F469" s="48">
        <v>36093751</v>
      </c>
      <c r="G469" s="49">
        <v>100002890</v>
      </c>
      <c r="H469" s="50" t="s">
        <v>262</v>
      </c>
      <c r="I469" s="51" t="s">
        <v>1199</v>
      </c>
      <c r="J469" s="47" t="s">
        <v>1200</v>
      </c>
      <c r="K469" s="52">
        <v>373</v>
      </c>
      <c r="L469" s="53">
        <v>352</v>
      </c>
      <c r="M469" s="54">
        <f t="shared" si="34"/>
        <v>11264</v>
      </c>
      <c r="N469" s="41"/>
      <c r="O469" s="88">
        <f t="shared" si="37"/>
        <v>11264</v>
      </c>
      <c r="P469" s="55">
        <v>378</v>
      </c>
      <c r="Q469" s="56">
        <v>365</v>
      </c>
      <c r="R469" s="57">
        <f t="shared" si="35"/>
        <v>11430</v>
      </c>
      <c r="S469" s="57">
        <f t="shared" si="36"/>
        <v>166</v>
      </c>
    </row>
    <row r="470" spans="1:19" ht="36" x14ac:dyDescent="0.25">
      <c r="A470" s="46" t="s">
        <v>857</v>
      </c>
      <c r="B470" s="46" t="s">
        <v>165</v>
      </c>
      <c r="C470" s="46" t="s">
        <v>1201</v>
      </c>
      <c r="D470" s="46">
        <v>312380</v>
      </c>
      <c r="E470" s="47" t="s">
        <v>1202</v>
      </c>
      <c r="F470" s="48">
        <v>36093815</v>
      </c>
      <c r="G470" s="49">
        <v>100002806</v>
      </c>
      <c r="H470" s="50" t="s">
        <v>262</v>
      </c>
      <c r="I470" s="51" t="s">
        <v>1203</v>
      </c>
      <c r="J470" s="47" t="s">
        <v>1204</v>
      </c>
      <c r="K470" s="52">
        <v>17</v>
      </c>
      <c r="L470" s="53">
        <v>17</v>
      </c>
      <c r="M470" s="54">
        <f t="shared" si="34"/>
        <v>544</v>
      </c>
      <c r="N470" s="41"/>
      <c r="O470" s="88">
        <f t="shared" si="37"/>
        <v>544</v>
      </c>
      <c r="P470" s="55">
        <v>24</v>
      </c>
      <c r="Q470" s="56">
        <v>23</v>
      </c>
      <c r="R470" s="57">
        <f t="shared" si="35"/>
        <v>621</v>
      </c>
      <c r="S470" s="57">
        <f t="shared" si="36"/>
        <v>77</v>
      </c>
    </row>
    <row r="471" spans="1:19" x14ac:dyDescent="0.25">
      <c r="A471" s="46" t="s">
        <v>857</v>
      </c>
      <c r="B471" s="46" t="s">
        <v>165</v>
      </c>
      <c r="C471" s="46" t="s">
        <v>1205</v>
      </c>
      <c r="D471" s="46">
        <v>312347</v>
      </c>
      <c r="E471" s="47" t="s">
        <v>1206</v>
      </c>
      <c r="F471" s="48">
        <v>36093939</v>
      </c>
      <c r="G471" s="49">
        <v>100002795</v>
      </c>
      <c r="H471" s="50" t="s">
        <v>234</v>
      </c>
      <c r="I471" s="51" t="s">
        <v>1207</v>
      </c>
      <c r="J471" s="47" t="s">
        <v>1208</v>
      </c>
      <c r="K471" s="52">
        <v>474</v>
      </c>
      <c r="L471" s="53">
        <v>456</v>
      </c>
      <c r="M471" s="54">
        <f t="shared" si="34"/>
        <v>14592</v>
      </c>
      <c r="N471" s="41"/>
      <c r="O471" s="88">
        <f t="shared" si="37"/>
        <v>14592</v>
      </c>
      <c r="P471" s="55">
        <v>493</v>
      </c>
      <c r="Q471" s="56">
        <v>471</v>
      </c>
      <c r="R471" s="57">
        <f t="shared" si="35"/>
        <v>14784</v>
      </c>
      <c r="S471" s="57">
        <f t="shared" si="36"/>
        <v>192</v>
      </c>
    </row>
    <row r="472" spans="1:19" x14ac:dyDescent="0.25">
      <c r="A472" s="46" t="s">
        <v>857</v>
      </c>
      <c r="B472" s="46" t="s">
        <v>165</v>
      </c>
      <c r="C472" s="46" t="s">
        <v>1111</v>
      </c>
      <c r="D472" s="46">
        <v>305839</v>
      </c>
      <c r="E472" s="47" t="s">
        <v>1112</v>
      </c>
      <c r="F472" s="48">
        <v>36094081</v>
      </c>
      <c r="G472" s="49">
        <v>100001907</v>
      </c>
      <c r="H472" s="50" t="s">
        <v>234</v>
      </c>
      <c r="I472" s="51" t="s">
        <v>1209</v>
      </c>
      <c r="J472" s="47" t="s">
        <v>1013</v>
      </c>
      <c r="K472" s="52">
        <v>398</v>
      </c>
      <c r="L472" s="53">
        <v>395</v>
      </c>
      <c r="M472" s="54">
        <f t="shared" si="34"/>
        <v>12640</v>
      </c>
      <c r="N472" s="41"/>
      <c r="O472" s="88">
        <f t="shared" si="37"/>
        <v>12640</v>
      </c>
      <c r="P472" s="55">
        <v>396</v>
      </c>
      <c r="Q472" s="56">
        <v>394</v>
      </c>
      <c r="R472" s="57">
        <f t="shared" si="35"/>
        <v>12627</v>
      </c>
      <c r="S472" s="57">
        <f t="shared" si="36"/>
        <v>-13</v>
      </c>
    </row>
    <row r="473" spans="1:19" ht="108" x14ac:dyDescent="0.25">
      <c r="A473" s="46" t="s">
        <v>857</v>
      </c>
      <c r="B473" s="46" t="s">
        <v>165</v>
      </c>
      <c r="C473" s="46" t="s">
        <v>1210</v>
      </c>
      <c r="D473" s="46">
        <v>305553</v>
      </c>
      <c r="E473" s="47" t="s">
        <v>1211</v>
      </c>
      <c r="F473" s="48">
        <v>36094099</v>
      </c>
      <c r="G473" s="49">
        <v>100001735</v>
      </c>
      <c r="H473" s="50" t="s">
        <v>1212</v>
      </c>
      <c r="I473" s="51" t="s">
        <v>1213</v>
      </c>
      <c r="J473" s="47" t="s">
        <v>1214</v>
      </c>
      <c r="K473" s="52">
        <v>103</v>
      </c>
      <c r="L473" s="53">
        <v>103</v>
      </c>
      <c r="M473" s="54">
        <f t="shared" si="34"/>
        <v>3296</v>
      </c>
      <c r="N473" s="41"/>
      <c r="O473" s="88">
        <f t="shared" si="37"/>
        <v>3296</v>
      </c>
      <c r="P473" s="55">
        <v>104</v>
      </c>
      <c r="Q473" s="56">
        <v>104</v>
      </c>
      <c r="R473" s="57">
        <f t="shared" si="35"/>
        <v>3309</v>
      </c>
      <c r="S473" s="57">
        <f t="shared" si="36"/>
        <v>13</v>
      </c>
    </row>
    <row r="474" spans="1:19" x14ac:dyDescent="0.25">
      <c r="A474" s="46" t="s">
        <v>857</v>
      </c>
      <c r="B474" s="46" t="s">
        <v>165</v>
      </c>
      <c r="C474" s="46" t="s">
        <v>1210</v>
      </c>
      <c r="D474" s="46">
        <v>305553</v>
      </c>
      <c r="E474" s="47" t="s">
        <v>1211</v>
      </c>
      <c r="F474" s="48">
        <v>36094102</v>
      </c>
      <c r="G474" s="49">
        <v>100001739</v>
      </c>
      <c r="H474" s="50" t="s">
        <v>234</v>
      </c>
      <c r="I474" s="51" t="s">
        <v>1215</v>
      </c>
      <c r="J474" s="47" t="s">
        <v>1214</v>
      </c>
      <c r="K474" s="52">
        <v>437</v>
      </c>
      <c r="L474" s="53">
        <v>433</v>
      </c>
      <c r="M474" s="54">
        <f t="shared" si="34"/>
        <v>13856</v>
      </c>
      <c r="N474" s="41"/>
      <c r="O474" s="88">
        <f t="shared" si="37"/>
        <v>13856</v>
      </c>
      <c r="P474" s="55">
        <v>447</v>
      </c>
      <c r="Q474" s="56">
        <v>446</v>
      </c>
      <c r="R474" s="57">
        <f t="shared" si="35"/>
        <v>14022</v>
      </c>
      <c r="S474" s="57">
        <f t="shared" si="36"/>
        <v>166</v>
      </c>
    </row>
    <row r="475" spans="1:19" ht="84" x14ac:dyDescent="0.25">
      <c r="A475" s="46" t="s">
        <v>857</v>
      </c>
      <c r="B475" s="46" t="s">
        <v>165</v>
      </c>
      <c r="C475" s="46" t="s">
        <v>1216</v>
      </c>
      <c r="D475" s="46">
        <v>305821</v>
      </c>
      <c r="E475" s="47" t="s">
        <v>1217</v>
      </c>
      <c r="F475" s="48">
        <v>36094129</v>
      </c>
      <c r="G475" s="49">
        <v>100001895</v>
      </c>
      <c r="H475" s="50" t="s">
        <v>1218</v>
      </c>
      <c r="I475" s="51" t="s">
        <v>1219</v>
      </c>
      <c r="J475" s="47" t="s">
        <v>1220</v>
      </c>
      <c r="K475" s="52">
        <v>194</v>
      </c>
      <c r="L475" s="53">
        <v>141</v>
      </c>
      <c r="M475" s="54">
        <f t="shared" si="34"/>
        <v>4512</v>
      </c>
      <c r="N475" s="41"/>
      <c r="O475" s="88">
        <f t="shared" si="37"/>
        <v>4512</v>
      </c>
      <c r="P475" s="55">
        <v>193</v>
      </c>
      <c r="Q475" s="56">
        <v>104</v>
      </c>
      <c r="R475" s="57">
        <f t="shared" si="35"/>
        <v>4038</v>
      </c>
      <c r="S475" s="57">
        <f t="shared" si="36"/>
        <v>-474</v>
      </c>
    </row>
    <row r="476" spans="1:19" ht="60" x14ac:dyDescent="0.25">
      <c r="A476" s="46" t="s">
        <v>857</v>
      </c>
      <c r="B476" s="46" t="s">
        <v>165</v>
      </c>
      <c r="C476" s="46" t="s">
        <v>1221</v>
      </c>
      <c r="D476" s="46">
        <v>305405</v>
      </c>
      <c r="E476" s="47" t="s">
        <v>1222</v>
      </c>
      <c r="F476" s="48">
        <v>36094137</v>
      </c>
      <c r="G476" s="49">
        <v>100001685</v>
      </c>
      <c r="H476" s="50" t="s">
        <v>559</v>
      </c>
      <c r="I476" s="51" t="s">
        <v>1223</v>
      </c>
      <c r="J476" s="47" t="s">
        <v>1224</v>
      </c>
      <c r="K476" s="52">
        <v>159</v>
      </c>
      <c r="L476" s="53">
        <v>159</v>
      </c>
      <c r="M476" s="54">
        <f t="shared" si="34"/>
        <v>5088</v>
      </c>
      <c r="N476" s="41"/>
      <c r="O476" s="88">
        <f t="shared" si="37"/>
        <v>5088</v>
      </c>
      <c r="P476" s="55">
        <v>158</v>
      </c>
      <c r="Q476" s="56">
        <v>157</v>
      </c>
      <c r="R476" s="57">
        <f t="shared" si="35"/>
        <v>5062</v>
      </c>
      <c r="S476" s="57">
        <f t="shared" si="36"/>
        <v>-26</v>
      </c>
    </row>
    <row r="477" spans="1:19" x14ac:dyDescent="0.25">
      <c r="A477" s="46" t="s">
        <v>857</v>
      </c>
      <c r="B477" s="46" t="s">
        <v>165</v>
      </c>
      <c r="C477" s="46" t="s">
        <v>1225</v>
      </c>
      <c r="D477" s="46">
        <v>313190</v>
      </c>
      <c r="E477" s="47" t="s">
        <v>1226</v>
      </c>
      <c r="F477" s="48">
        <v>36094188</v>
      </c>
      <c r="G477" s="49">
        <v>100002470</v>
      </c>
      <c r="H477" s="50" t="s">
        <v>234</v>
      </c>
      <c r="I477" s="51" t="s">
        <v>1227</v>
      </c>
      <c r="J477" s="47" t="s">
        <v>1191</v>
      </c>
      <c r="K477" s="52">
        <v>395</v>
      </c>
      <c r="L477" s="53">
        <v>289</v>
      </c>
      <c r="M477" s="54">
        <f t="shared" si="34"/>
        <v>9248</v>
      </c>
      <c r="N477" s="41"/>
      <c r="O477" s="88">
        <f t="shared" si="37"/>
        <v>9248</v>
      </c>
      <c r="P477" s="55">
        <v>388</v>
      </c>
      <c r="Q477" s="56">
        <v>135</v>
      </c>
      <c r="R477" s="57">
        <f t="shared" si="35"/>
        <v>7277</v>
      </c>
      <c r="S477" s="57">
        <f t="shared" si="36"/>
        <v>-1971</v>
      </c>
    </row>
    <row r="478" spans="1:19" ht="48" x14ac:dyDescent="0.25">
      <c r="A478" s="46" t="s">
        <v>857</v>
      </c>
      <c r="B478" s="46" t="s">
        <v>165</v>
      </c>
      <c r="C478" s="46" t="s">
        <v>999</v>
      </c>
      <c r="D478" s="46">
        <v>612031</v>
      </c>
      <c r="E478" s="47" t="s">
        <v>1000</v>
      </c>
      <c r="F478" s="48">
        <v>36094196</v>
      </c>
      <c r="G478" s="49">
        <v>100002413</v>
      </c>
      <c r="H478" s="50" t="s">
        <v>408</v>
      </c>
      <c r="I478" s="51" t="s">
        <v>1228</v>
      </c>
      <c r="J478" s="47" t="s">
        <v>882</v>
      </c>
      <c r="K478" s="52">
        <v>287</v>
      </c>
      <c r="L478" s="53">
        <v>103</v>
      </c>
      <c r="M478" s="54">
        <f t="shared" si="34"/>
        <v>3296</v>
      </c>
      <c r="N478" s="41"/>
      <c r="O478" s="88">
        <f t="shared" si="37"/>
        <v>3296</v>
      </c>
      <c r="P478" s="55">
        <v>268</v>
      </c>
      <c r="Q478" s="56">
        <v>76</v>
      </c>
      <c r="R478" s="57">
        <f t="shared" si="35"/>
        <v>2950</v>
      </c>
      <c r="S478" s="57">
        <f t="shared" si="36"/>
        <v>-346</v>
      </c>
    </row>
    <row r="479" spans="1:19" ht="120" x14ac:dyDescent="0.25">
      <c r="A479" s="46" t="s">
        <v>857</v>
      </c>
      <c r="B479" s="46" t="s">
        <v>165</v>
      </c>
      <c r="C479" s="46" t="s">
        <v>1229</v>
      </c>
      <c r="D479" s="46">
        <v>306177</v>
      </c>
      <c r="E479" s="47" t="s">
        <v>1230</v>
      </c>
      <c r="F479" s="48">
        <v>36094218</v>
      </c>
      <c r="G479" s="49">
        <v>100002099</v>
      </c>
      <c r="H479" s="50" t="s">
        <v>1231</v>
      </c>
      <c r="I479" s="51" t="s">
        <v>1232</v>
      </c>
      <c r="J479" s="47" t="s">
        <v>1011</v>
      </c>
      <c r="K479" s="52">
        <v>71</v>
      </c>
      <c r="L479" s="53">
        <v>71</v>
      </c>
      <c r="M479" s="54">
        <f t="shared" si="34"/>
        <v>2272</v>
      </c>
      <c r="N479" s="41"/>
      <c r="O479" s="88">
        <f t="shared" si="37"/>
        <v>2272</v>
      </c>
      <c r="P479" s="55">
        <v>76</v>
      </c>
      <c r="Q479" s="56">
        <v>76</v>
      </c>
      <c r="R479" s="57">
        <f t="shared" si="35"/>
        <v>2336</v>
      </c>
      <c r="S479" s="57">
        <f t="shared" si="36"/>
        <v>64</v>
      </c>
    </row>
    <row r="480" spans="1:19" x14ac:dyDescent="0.25">
      <c r="A480" s="46" t="s">
        <v>857</v>
      </c>
      <c r="B480" s="46" t="s">
        <v>165</v>
      </c>
      <c r="C480" s="46" t="s">
        <v>1180</v>
      </c>
      <c r="D480" s="46">
        <v>306282</v>
      </c>
      <c r="E480" s="47" t="s">
        <v>1181</v>
      </c>
      <c r="F480" s="48">
        <v>36094226</v>
      </c>
      <c r="G480" s="49">
        <v>100002156</v>
      </c>
      <c r="H480" s="50" t="s">
        <v>234</v>
      </c>
      <c r="I480" s="51" t="s">
        <v>1233</v>
      </c>
      <c r="J480" s="47" t="s">
        <v>1184</v>
      </c>
      <c r="K480" s="52">
        <v>426</v>
      </c>
      <c r="L480" s="53">
        <v>411</v>
      </c>
      <c r="M480" s="54">
        <f t="shared" si="34"/>
        <v>13152</v>
      </c>
      <c r="N480" s="41"/>
      <c r="O480" s="88">
        <f t="shared" si="37"/>
        <v>13152</v>
      </c>
      <c r="P480" s="55">
        <v>438</v>
      </c>
      <c r="Q480" s="56">
        <v>433</v>
      </c>
      <c r="R480" s="57">
        <f t="shared" si="35"/>
        <v>13434</v>
      </c>
      <c r="S480" s="57">
        <f t="shared" si="36"/>
        <v>282</v>
      </c>
    </row>
    <row r="481" spans="1:19" x14ac:dyDescent="0.25">
      <c r="A481" s="46" t="s">
        <v>857</v>
      </c>
      <c r="B481" s="46" t="s">
        <v>165</v>
      </c>
      <c r="C481" s="46" t="s">
        <v>1229</v>
      </c>
      <c r="D481" s="46">
        <v>306177</v>
      </c>
      <c r="E481" s="47" t="s">
        <v>1230</v>
      </c>
      <c r="F481" s="48">
        <v>36094234</v>
      </c>
      <c r="G481" s="49">
        <v>100017397</v>
      </c>
      <c r="H481" s="50" t="s">
        <v>188</v>
      </c>
      <c r="I481" s="51" t="s">
        <v>1234</v>
      </c>
      <c r="J481" s="47" t="s">
        <v>1011</v>
      </c>
      <c r="K481" s="52">
        <v>364</v>
      </c>
      <c r="L481" s="53">
        <v>353</v>
      </c>
      <c r="M481" s="54">
        <f t="shared" si="34"/>
        <v>11296</v>
      </c>
      <c r="N481" s="41"/>
      <c r="O481" s="88">
        <f t="shared" si="37"/>
        <v>11296</v>
      </c>
      <c r="P481" s="55">
        <v>356</v>
      </c>
      <c r="Q481" s="56">
        <v>351</v>
      </c>
      <c r="R481" s="57">
        <f t="shared" si="35"/>
        <v>11270</v>
      </c>
      <c r="S481" s="57">
        <f t="shared" si="36"/>
        <v>-26</v>
      </c>
    </row>
    <row r="482" spans="1:19" ht="120" x14ac:dyDescent="0.25">
      <c r="A482" s="46" t="s">
        <v>857</v>
      </c>
      <c r="B482" s="46" t="s">
        <v>165</v>
      </c>
      <c r="C482" s="46" t="s">
        <v>1235</v>
      </c>
      <c r="D482" s="46">
        <v>306011</v>
      </c>
      <c r="E482" s="47" t="s">
        <v>1236</v>
      </c>
      <c r="F482" s="48">
        <v>36094242</v>
      </c>
      <c r="G482" s="49">
        <v>100002019</v>
      </c>
      <c r="H482" s="50" t="s">
        <v>1237</v>
      </c>
      <c r="I482" s="51" t="s">
        <v>1238</v>
      </c>
      <c r="J482" s="47" t="s">
        <v>1239</v>
      </c>
      <c r="K482" s="52">
        <v>127</v>
      </c>
      <c r="L482" s="53">
        <v>116</v>
      </c>
      <c r="M482" s="54">
        <f t="shared" si="34"/>
        <v>3712</v>
      </c>
      <c r="N482" s="41"/>
      <c r="O482" s="88">
        <f t="shared" si="37"/>
        <v>3712</v>
      </c>
      <c r="P482" s="55">
        <v>121</v>
      </c>
      <c r="Q482" s="56">
        <v>114</v>
      </c>
      <c r="R482" s="57">
        <f t="shared" si="35"/>
        <v>3686</v>
      </c>
      <c r="S482" s="57">
        <f t="shared" si="36"/>
        <v>-26</v>
      </c>
    </row>
    <row r="483" spans="1:19" ht="48" x14ac:dyDescent="0.25">
      <c r="A483" s="46" t="s">
        <v>857</v>
      </c>
      <c r="B483" s="46" t="s">
        <v>54</v>
      </c>
      <c r="C483" s="46" t="s">
        <v>957</v>
      </c>
      <c r="D483" s="46">
        <v>419702</v>
      </c>
      <c r="E483" s="47" t="s">
        <v>958</v>
      </c>
      <c r="F483" s="48">
        <v>36094625</v>
      </c>
      <c r="G483" s="49">
        <v>100002958</v>
      </c>
      <c r="H483" s="50" t="s">
        <v>1240</v>
      </c>
      <c r="I483" s="51" t="s">
        <v>967</v>
      </c>
      <c r="J483" s="47" t="s">
        <v>59</v>
      </c>
      <c r="K483" s="52">
        <v>157</v>
      </c>
      <c r="L483" s="53">
        <v>47</v>
      </c>
      <c r="M483" s="54">
        <f t="shared" si="34"/>
        <v>1504</v>
      </c>
      <c r="N483" s="41"/>
      <c r="O483" s="88">
        <f t="shared" si="37"/>
        <v>1504</v>
      </c>
      <c r="P483" s="55">
        <v>171</v>
      </c>
      <c r="Q483" s="56">
        <v>57</v>
      </c>
      <c r="R483" s="57">
        <f t="shared" si="35"/>
        <v>1632</v>
      </c>
      <c r="S483" s="57">
        <f t="shared" si="36"/>
        <v>128</v>
      </c>
    </row>
    <row r="484" spans="1:19" ht="60" x14ac:dyDescent="0.25">
      <c r="A484" s="46" t="s">
        <v>857</v>
      </c>
      <c r="B484" s="46" t="s">
        <v>165</v>
      </c>
      <c r="C484" s="46" t="s">
        <v>1241</v>
      </c>
      <c r="D484" s="46">
        <v>305715</v>
      </c>
      <c r="E484" s="47" t="s">
        <v>1242</v>
      </c>
      <c r="F484" s="48">
        <v>37836374</v>
      </c>
      <c r="G484" s="49">
        <v>100001803</v>
      </c>
      <c r="H484" s="50" t="s">
        <v>559</v>
      </c>
      <c r="I484" s="51" t="s">
        <v>1243</v>
      </c>
      <c r="J484" s="47" t="s">
        <v>1244</v>
      </c>
      <c r="K484" s="52">
        <v>98</v>
      </c>
      <c r="L484" s="53">
        <v>96</v>
      </c>
      <c r="M484" s="54">
        <f t="shared" si="34"/>
        <v>3072</v>
      </c>
      <c r="N484" s="41"/>
      <c r="O484" s="88">
        <f t="shared" si="37"/>
        <v>3072</v>
      </c>
      <c r="P484" s="55">
        <v>96</v>
      </c>
      <c r="Q484" s="56">
        <v>95</v>
      </c>
      <c r="R484" s="57">
        <f t="shared" si="35"/>
        <v>3059</v>
      </c>
      <c r="S484" s="57">
        <f t="shared" si="36"/>
        <v>-13</v>
      </c>
    </row>
    <row r="485" spans="1:19" ht="108" x14ac:dyDescent="0.25">
      <c r="A485" s="46" t="s">
        <v>857</v>
      </c>
      <c r="B485" s="46" t="s">
        <v>165</v>
      </c>
      <c r="C485" s="46" t="s">
        <v>1245</v>
      </c>
      <c r="D485" s="46">
        <v>305421</v>
      </c>
      <c r="E485" s="47" t="s">
        <v>1246</v>
      </c>
      <c r="F485" s="48">
        <v>37836382</v>
      </c>
      <c r="G485" s="49">
        <v>100001697</v>
      </c>
      <c r="H485" s="50" t="s">
        <v>1247</v>
      </c>
      <c r="I485" s="51" t="s">
        <v>555</v>
      </c>
      <c r="J485" s="47" t="s">
        <v>1248</v>
      </c>
      <c r="K485" s="52">
        <v>95</v>
      </c>
      <c r="L485" s="53">
        <v>50</v>
      </c>
      <c r="M485" s="54">
        <f t="shared" si="34"/>
        <v>1600</v>
      </c>
      <c r="N485" s="41"/>
      <c r="O485" s="88">
        <f t="shared" si="37"/>
        <v>1600</v>
      </c>
      <c r="P485" s="55">
        <v>87</v>
      </c>
      <c r="Q485" s="56">
        <v>46</v>
      </c>
      <c r="R485" s="57">
        <f t="shared" si="35"/>
        <v>1549</v>
      </c>
      <c r="S485" s="57">
        <f t="shared" si="36"/>
        <v>-51</v>
      </c>
    </row>
    <row r="486" spans="1:19" ht="84" x14ac:dyDescent="0.25">
      <c r="A486" s="46" t="s">
        <v>857</v>
      </c>
      <c r="B486" s="46" t="s">
        <v>165</v>
      </c>
      <c r="C486" s="46" t="s">
        <v>1249</v>
      </c>
      <c r="D486" s="46">
        <v>305642</v>
      </c>
      <c r="E486" s="47" t="s">
        <v>1250</v>
      </c>
      <c r="F486" s="48">
        <v>37836391</v>
      </c>
      <c r="G486" s="49">
        <v>100001780</v>
      </c>
      <c r="H486" s="50" t="s">
        <v>1251</v>
      </c>
      <c r="I486" s="51" t="s">
        <v>1252</v>
      </c>
      <c r="J486" s="47" t="s">
        <v>909</v>
      </c>
      <c r="K486" s="52">
        <v>210</v>
      </c>
      <c r="L486" s="53">
        <v>210</v>
      </c>
      <c r="M486" s="54">
        <f t="shared" si="34"/>
        <v>6720</v>
      </c>
      <c r="N486" s="41"/>
      <c r="O486" s="88">
        <f t="shared" si="37"/>
        <v>6720</v>
      </c>
      <c r="P486" s="55">
        <v>214</v>
      </c>
      <c r="Q486" s="56">
        <v>210</v>
      </c>
      <c r="R486" s="57">
        <f t="shared" si="35"/>
        <v>6720</v>
      </c>
      <c r="S486" s="57">
        <f t="shared" si="36"/>
        <v>0</v>
      </c>
    </row>
    <row r="487" spans="1:19" ht="84" x14ac:dyDescent="0.25">
      <c r="A487" s="46" t="s">
        <v>857</v>
      </c>
      <c r="B487" s="46" t="s">
        <v>165</v>
      </c>
      <c r="C487" s="46" t="s">
        <v>1253</v>
      </c>
      <c r="D487" s="46">
        <v>305341</v>
      </c>
      <c r="E487" s="47" t="s">
        <v>1254</v>
      </c>
      <c r="F487" s="48">
        <v>37836412</v>
      </c>
      <c r="G487" s="49">
        <v>100001578</v>
      </c>
      <c r="H487" s="50" t="s">
        <v>1255</v>
      </c>
      <c r="I487" s="51" t="s">
        <v>1256</v>
      </c>
      <c r="J487" s="47" t="s">
        <v>1257</v>
      </c>
      <c r="K487" s="52">
        <v>237</v>
      </c>
      <c r="L487" s="53">
        <v>237</v>
      </c>
      <c r="M487" s="54">
        <f t="shared" si="34"/>
        <v>7584</v>
      </c>
      <c r="N487" s="41"/>
      <c r="O487" s="88">
        <f t="shared" si="37"/>
        <v>7584</v>
      </c>
      <c r="P487" s="55">
        <v>246</v>
      </c>
      <c r="Q487" s="56">
        <v>246</v>
      </c>
      <c r="R487" s="57">
        <f t="shared" si="35"/>
        <v>7699</v>
      </c>
      <c r="S487" s="57">
        <f t="shared" si="36"/>
        <v>115</v>
      </c>
    </row>
    <row r="488" spans="1:19" ht="96" x14ac:dyDescent="0.25">
      <c r="A488" s="46" t="s">
        <v>857</v>
      </c>
      <c r="B488" s="46" t="s">
        <v>165</v>
      </c>
      <c r="C488" s="46" t="s">
        <v>1258</v>
      </c>
      <c r="D488" s="46">
        <v>305472</v>
      </c>
      <c r="E488" s="47" t="s">
        <v>1259</v>
      </c>
      <c r="F488" s="48">
        <v>37836439</v>
      </c>
      <c r="G488" s="49">
        <v>100001711</v>
      </c>
      <c r="H488" s="50" t="s">
        <v>285</v>
      </c>
      <c r="I488" s="51" t="s">
        <v>1260</v>
      </c>
      <c r="J488" s="47" t="s">
        <v>1261</v>
      </c>
      <c r="K488" s="52">
        <v>163</v>
      </c>
      <c r="L488" s="53">
        <v>150</v>
      </c>
      <c r="M488" s="54">
        <f t="shared" si="34"/>
        <v>4800</v>
      </c>
      <c r="N488" s="41"/>
      <c r="O488" s="88">
        <f t="shared" si="37"/>
        <v>4800</v>
      </c>
      <c r="P488" s="55">
        <v>161</v>
      </c>
      <c r="Q488" s="56">
        <v>127</v>
      </c>
      <c r="R488" s="57">
        <f t="shared" si="35"/>
        <v>4506</v>
      </c>
      <c r="S488" s="57">
        <f t="shared" si="36"/>
        <v>-294</v>
      </c>
    </row>
    <row r="489" spans="1:19" ht="84" x14ac:dyDescent="0.25">
      <c r="A489" s="46" t="s">
        <v>857</v>
      </c>
      <c r="B489" s="46" t="s">
        <v>165</v>
      </c>
      <c r="C489" s="46" t="s">
        <v>1262</v>
      </c>
      <c r="D489" s="46">
        <v>305430</v>
      </c>
      <c r="E489" s="47" t="s">
        <v>1263</v>
      </c>
      <c r="F489" s="48">
        <v>37836447</v>
      </c>
      <c r="G489" s="49">
        <v>100001590</v>
      </c>
      <c r="H489" s="50" t="s">
        <v>1264</v>
      </c>
      <c r="I489" s="51" t="s">
        <v>1265</v>
      </c>
      <c r="J489" s="47" t="s">
        <v>965</v>
      </c>
      <c r="K489" s="52">
        <v>150</v>
      </c>
      <c r="L489" s="53">
        <v>141</v>
      </c>
      <c r="M489" s="54">
        <f t="shared" si="34"/>
        <v>4512</v>
      </c>
      <c r="N489" s="41"/>
      <c r="O489" s="88">
        <f t="shared" si="37"/>
        <v>4512</v>
      </c>
      <c r="P489" s="55">
        <v>143</v>
      </c>
      <c r="Q489" s="56">
        <v>135</v>
      </c>
      <c r="R489" s="57">
        <f t="shared" si="35"/>
        <v>4435</v>
      </c>
      <c r="S489" s="57">
        <f t="shared" si="36"/>
        <v>-77</v>
      </c>
    </row>
    <row r="490" spans="1:19" ht="36" x14ac:dyDescent="0.25">
      <c r="A490" s="46" t="s">
        <v>857</v>
      </c>
      <c r="B490" s="46" t="s">
        <v>165</v>
      </c>
      <c r="C490" s="46" t="s">
        <v>1266</v>
      </c>
      <c r="D490" s="46">
        <v>312282</v>
      </c>
      <c r="E490" s="47" t="s">
        <v>1267</v>
      </c>
      <c r="F490" s="48">
        <v>37836463</v>
      </c>
      <c r="G490" s="49">
        <v>100002775</v>
      </c>
      <c r="H490" s="50" t="s">
        <v>262</v>
      </c>
      <c r="I490" s="51" t="s">
        <v>1268</v>
      </c>
      <c r="J490" s="47" t="s">
        <v>1269</v>
      </c>
      <c r="K490" s="52">
        <v>244</v>
      </c>
      <c r="L490" s="53">
        <v>151</v>
      </c>
      <c r="M490" s="54">
        <f t="shared" si="34"/>
        <v>4832</v>
      </c>
      <c r="N490" s="41"/>
      <c r="O490" s="88">
        <f t="shared" si="37"/>
        <v>4832</v>
      </c>
      <c r="P490" s="55">
        <v>235</v>
      </c>
      <c r="Q490" s="56">
        <v>143</v>
      </c>
      <c r="R490" s="57">
        <f t="shared" si="35"/>
        <v>4730</v>
      </c>
      <c r="S490" s="57">
        <f t="shared" si="36"/>
        <v>-102</v>
      </c>
    </row>
    <row r="491" spans="1:19" ht="36" x14ac:dyDescent="0.25">
      <c r="A491" s="46" t="s">
        <v>857</v>
      </c>
      <c r="B491" s="46" t="s">
        <v>165</v>
      </c>
      <c r="C491" s="46" t="s">
        <v>1270</v>
      </c>
      <c r="D491" s="46">
        <v>312363</v>
      </c>
      <c r="E491" s="47" t="s">
        <v>1271</v>
      </c>
      <c r="F491" s="48">
        <v>37836471</v>
      </c>
      <c r="G491" s="49">
        <v>100003249</v>
      </c>
      <c r="H491" s="50" t="s">
        <v>262</v>
      </c>
      <c r="I491" s="51" t="s">
        <v>1272</v>
      </c>
      <c r="J491" s="47" t="s">
        <v>1273</v>
      </c>
      <c r="K491" s="52">
        <v>157</v>
      </c>
      <c r="L491" s="53">
        <v>156</v>
      </c>
      <c r="M491" s="54">
        <f t="shared" si="34"/>
        <v>4992</v>
      </c>
      <c r="N491" s="41"/>
      <c r="O491" s="88">
        <f t="shared" si="37"/>
        <v>4992</v>
      </c>
      <c r="P491" s="55">
        <v>161</v>
      </c>
      <c r="Q491" s="56">
        <v>161</v>
      </c>
      <c r="R491" s="57">
        <f t="shared" si="35"/>
        <v>5056</v>
      </c>
      <c r="S491" s="57">
        <f t="shared" si="36"/>
        <v>64</v>
      </c>
    </row>
    <row r="492" spans="1:19" ht="36" x14ac:dyDescent="0.25">
      <c r="A492" s="46" t="s">
        <v>857</v>
      </c>
      <c r="B492" s="46" t="s">
        <v>165</v>
      </c>
      <c r="C492" s="46" t="s">
        <v>1274</v>
      </c>
      <c r="D492" s="46">
        <v>312410</v>
      </c>
      <c r="E492" s="47" t="s">
        <v>1275</v>
      </c>
      <c r="F492" s="48">
        <v>37836480</v>
      </c>
      <c r="G492" s="49">
        <v>100002821</v>
      </c>
      <c r="H492" s="50" t="s">
        <v>262</v>
      </c>
      <c r="I492" s="51" t="s">
        <v>1276</v>
      </c>
      <c r="J492" s="47" t="s">
        <v>1277</v>
      </c>
      <c r="K492" s="52">
        <v>173</v>
      </c>
      <c r="L492" s="53">
        <v>172</v>
      </c>
      <c r="M492" s="54">
        <f t="shared" si="34"/>
        <v>5504</v>
      </c>
      <c r="N492" s="41"/>
      <c r="O492" s="88">
        <f t="shared" si="37"/>
        <v>5504</v>
      </c>
      <c r="P492" s="55">
        <v>180</v>
      </c>
      <c r="Q492" s="56">
        <v>176</v>
      </c>
      <c r="R492" s="57">
        <f t="shared" si="35"/>
        <v>5555</v>
      </c>
      <c r="S492" s="57">
        <f t="shared" si="36"/>
        <v>51</v>
      </c>
    </row>
    <row r="493" spans="1:19" ht="36" x14ac:dyDescent="0.25">
      <c r="A493" s="46" t="s">
        <v>857</v>
      </c>
      <c r="B493" s="46" t="s">
        <v>165</v>
      </c>
      <c r="C493" s="46" t="s">
        <v>1278</v>
      </c>
      <c r="D493" s="46">
        <v>312983</v>
      </c>
      <c r="E493" s="47" t="s">
        <v>1279</v>
      </c>
      <c r="F493" s="48">
        <v>37836498</v>
      </c>
      <c r="G493" s="49">
        <v>100002881</v>
      </c>
      <c r="H493" s="50" t="s">
        <v>262</v>
      </c>
      <c r="I493" s="51" t="s">
        <v>540</v>
      </c>
      <c r="J493" s="47" t="s">
        <v>1280</v>
      </c>
      <c r="K493" s="52">
        <v>340</v>
      </c>
      <c r="L493" s="53">
        <v>250</v>
      </c>
      <c r="M493" s="54">
        <f t="shared" si="34"/>
        <v>8000</v>
      </c>
      <c r="N493" s="41"/>
      <c r="O493" s="88">
        <f t="shared" si="37"/>
        <v>8000</v>
      </c>
      <c r="P493" s="55">
        <v>359</v>
      </c>
      <c r="Q493" s="56">
        <v>236</v>
      </c>
      <c r="R493" s="57">
        <f t="shared" si="35"/>
        <v>7821</v>
      </c>
      <c r="S493" s="57">
        <f t="shared" si="36"/>
        <v>-179</v>
      </c>
    </row>
    <row r="494" spans="1:19" ht="36" x14ac:dyDescent="0.25">
      <c r="A494" s="46" t="s">
        <v>857</v>
      </c>
      <c r="B494" s="46" t="s">
        <v>165</v>
      </c>
      <c r="C494" s="46" t="s">
        <v>1281</v>
      </c>
      <c r="D494" s="46">
        <v>313009</v>
      </c>
      <c r="E494" s="47" t="s">
        <v>1282</v>
      </c>
      <c r="F494" s="48">
        <v>37836510</v>
      </c>
      <c r="G494" s="49">
        <v>100002886</v>
      </c>
      <c r="H494" s="50" t="s">
        <v>262</v>
      </c>
      <c r="I494" s="51" t="s">
        <v>1283</v>
      </c>
      <c r="J494" s="47" t="s">
        <v>1284</v>
      </c>
      <c r="K494" s="52">
        <v>335</v>
      </c>
      <c r="L494" s="53">
        <v>294</v>
      </c>
      <c r="M494" s="54">
        <f t="shared" si="34"/>
        <v>9408</v>
      </c>
      <c r="N494" s="41"/>
      <c r="O494" s="88">
        <f t="shared" si="37"/>
        <v>9408</v>
      </c>
      <c r="P494" s="55">
        <v>354</v>
      </c>
      <c r="Q494" s="56">
        <v>316</v>
      </c>
      <c r="R494" s="57">
        <f t="shared" si="35"/>
        <v>9690</v>
      </c>
      <c r="S494" s="57">
        <f t="shared" si="36"/>
        <v>282</v>
      </c>
    </row>
    <row r="495" spans="1:19" ht="36" x14ac:dyDescent="0.25">
      <c r="A495" s="46" t="s">
        <v>857</v>
      </c>
      <c r="B495" s="46" t="s">
        <v>165</v>
      </c>
      <c r="C495" s="46" t="s">
        <v>1285</v>
      </c>
      <c r="D495" s="46">
        <v>313181</v>
      </c>
      <c r="E495" s="47" t="s">
        <v>1286</v>
      </c>
      <c r="F495" s="48">
        <v>37836536</v>
      </c>
      <c r="G495" s="49">
        <v>100003087</v>
      </c>
      <c r="H495" s="50" t="s">
        <v>262</v>
      </c>
      <c r="I495" s="51" t="s">
        <v>1287</v>
      </c>
      <c r="J495" s="47" t="s">
        <v>1288</v>
      </c>
      <c r="K495" s="52">
        <v>303</v>
      </c>
      <c r="L495" s="53">
        <v>294</v>
      </c>
      <c r="M495" s="54">
        <f t="shared" si="34"/>
        <v>9408</v>
      </c>
      <c r="N495" s="41"/>
      <c r="O495" s="88">
        <f t="shared" si="37"/>
        <v>9408</v>
      </c>
      <c r="P495" s="55">
        <v>319</v>
      </c>
      <c r="Q495" s="56">
        <v>313</v>
      </c>
      <c r="R495" s="57">
        <f t="shared" si="35"/>
        <v>9651</v>
      </c>
      <c r="S495" s="57">
        <f t="shared" si="36"/>
        <v>243</v>
      </c>
    </row>
    <row r="496" spans="1:19" ht="48" x14ac:dyDescent="0.25">
      <c r="A496" s="46" t="s">
        <v>857</v>
      </c>
      <c r="B496" s="46" t="s">
        <v>165</v>
      </c>
      <c r="C496" s="46" t="s">
        <v>1289</v>
      </c>
      <c r="D496" s="46">
        <v>312622</v>
      </c>
      <c r="E496" s="47" t="s">
        <v>1290</v>
      </c>
      <c r="F496" s="48">
        <v>37836544</v>
      </c>
      <c r="G496" s="49">
        <v>100002842</v>
      </c>
      <c r="H496" s="50" t="s">
        <v>1291</v>
      </c>
      <c r="I496" s="51" t="s">
        <v>1292</v>
      </c>
      <c r="J496" s="47" t="s">
        <v>1293</v>
      </c>
      <c r="K496" s="52">
        <v>130</v>
      </c>
      <c r="L496" s="53">
        <v>130</v>
      </c>
      <c r="M496" s="54">
        <f t="shared" si="34"/>
        <v>4160</v>
      </c>
      <c r="N496" s="41"/>
      <c r="O496" s="88">
        <f t="shared" si="37"/>
        <v>4160</v>
      </c>
      <c r="P496" s="55">
        <v>144</v>
      </c>
      <c r="Q496" s="56">
        <v>143</v>
      </c>
      <c r="R496" s="57">
        <f t="shared" si="35"/>
        <v>4326</v>
      </c>
      <c r="S496" s="57">
        <f t="shared" si="36"/>
        <v>166</v>
      </c>
    </row>
    <row r="497" spans="1:19" ht="36" x14ac:dyDescent="0.25">
      <c r="A497" s="46" t="s">
        <v>857</v>
      </c>
      <c r="B497" s="46" t="s">
        <v>165</v>
      </c>
      <c r="C497" s="46" t="s">
        <v>1294</v>
      </c>
      <c r="D497" s="46">
        <v>312321</v>
      </c>
      <c r="E497" s="47" t="s">
        <v>1295</v>
      </c>
      <c r="F497" s="48">
        <v>37836552</v>
      </c>
      <c r="G497" s="49">
        <v>100002788</v>
      </c>
      <c r="H497" s="50" t="s">
        <v>262</v>
      </c>
      <c r="I497" s="51" t="s">
        <v>1296</v>
      </c>
      <c r="J497" s="47" t="s">
        <v>1297</v>
      </c>
      <c r="K497" s="52">
        <v>204</v>
      </c>
      <c r="L497" s="53">
        <v>157</v>
      </c>
      <c r="M497" s="54">
        <f t="shared" si="34"/>
        <v>5024</v>
      </c>
      <c r="N497" s="41"/>
      <c r="O497" s="88">
        <f t="shared" si="37"/>
        <v>5024</v>
      </c>
      <c r="P497" s="55">
        <v>212</v>
      </c>
      <c r="Q497" s="56">
        <v>189</v>
      </c>
      <c r="R497" s="57">
        <f t="shared" si="35"/>
        <v>5434</v>
      </c>
      <c r="S497" s="57">
        <f t="shared" si="36"/>
        <v>410</v>
      </c>
    </row>
    <row r="498" spans="1:19" ht="36" x14ac:dyDescent="0.25">
      <c r="A498" s="46" t="s">
        <v>857</v>
      </c>
      <c r="B498" s="46" t="s">
        <v>165</v>
      </c>
      <c r="C498" s="46" t="s">
        <v>1298</v>
      </c>
      <c r="D498" s="46">
        <v>313211</v>
      </c>
      <c r="E498" s="47" t="s">
        <v>1299</v>
      </c>
      <c r="F498" s="48">
        <v>37836561</v>
      </c>
      <c r="G498" s="49">
        <v>100003244</v>
      </c>
      <c r="H498" s="50" t="s">
        <v>262</v>
      </c>
      <c r="I498" s="51" t="s">
        <v>544</v>
      </c>
      <c r="J498" s="47" t="s">
        <v>1300</v>
      </c>
      <c r="K498" s="52">
        <v>242</v>
      </c>
      <c r="L498" s="53">
        <v>225</v>
      </c>
      <c r="M498" s="54">
        <f t="shared" si="34"/>
        <v>7200</v>
      </c>
      <c r="N498" s="41"/>
      <c r="O498" s="88">
        <f t="shared" si="37"/>
        <v>7200</v>
      </c>
      <c r="P498" s="55">
        <v>256</v>
      </c>
      <c r="Q498" s="56">
        <v>242</v>
      </c>
      <c r="R498" s="57">
        <f t="shared" si="35"/>
        <v>7418</v>
      </c>
      <c r="S498" s="57">
        <f t="shared" si="36"/>
        <v>218</v>
      </c>
    </row>
    <row r="499" spans="1:19" ht="36" x14ac:dyDescent="0.25">
      <c r="A499" s="46" t="s">
        <v>857</v>
      </c>
      <c r="B499" s="46" t="s">
        <v>165</v>
      </c>
      <c r="C499" s="46" t="s">
        <v>1301</v>
      </c>
      <c r="D499" s="46">
        <v>312614</v>
      </c>
      <c r="E499" s="47" t="s">
        <v>1302</v>
      </c>
      <c r="F499" s="48">
        <v>37836579</v>
      </c>
      <c r="G499" s="49">
        <v>100002836</v>
      </c>
      <c r="H499" s="50" t="s">
        <v>262</v>
      </c>
      <c r="I499" s="47" t="s">
        <v>1303</v>
      </c>
      <c r="J499" s="47" t="s">
        <v>1304</v>
      </c>
      <c r="K499" s="52">
        <v>337</v>
      </c>
      <c r="L499" s="53">
        <v>212</v>
      </c>
      <c r="M499" s="54">
        <f t="shared" si="34"/>
        <v>6784</v>
      </c>
      <c r="N499" s="41"/>
      <c r="O499" s="88">
        <f t="shared" si="37"/>
        <v>6784</v>
      </c>
      <c r="P499" s="55">
        <v>330</v>
      </c>
      <c r="Q499" s="56">
        <v>218</v>
      </c>
      <c r="R499" s="57">
        <f t="shared" si="35"/>
        <v>6861</v>
      </c>
      <c r="S499" s="57">
        <f t="shared" si="36"/>
        <v>77</v>
      </c>
    </row>
    <row r="500" spans="1:19" x14ac:dyDescent="0.25">
      <c r="A500" s="46" t="s">
        <v>857</v>
      </c>
      <c r="B500" s="46" t="s">
        <v>165</v>
      </c>
      <c r="C500" s="46" t="s">
        <v>999</v>
      </c>
      <c r="D500" s="46">
        <v>612031</v>
      </c>
      <c r="E500" s="47" t="s">
        <v>1000</v>
      </c>
      <c r="F500" s="48">
        <v>37836617</v>
      </c>
      <c r="G500" s="49">
        <v>100002389</v>
      </c>
      <c r="H500" s="50" t="s">
        <v>234</v>
      </c>
      <c r="I500" s="51" t="s">
        <v>1305</v>
      </c>
      <c r="J500" s="47" t="s">
        <v>882</v>
      </c>
      <c r="K500" s="52">
        <v>546</v>
      </c>
      <c r="L500" s="53">
        <v>483</v>
      </c>
      <c r="M500" s="54">
        <f t="shared" si="34"/>
        <v>15456</v>
      </c>
      <c r="N500" s="41"/>
      <c r="O500" s="88">
        <f t="shared" si="37"/>
        <v>15456</v>
      </c>
      <c r="P500" s="55">
        <v>542</v>
      </c>
      <c r="Q500" s="56">
        <v>464</v>
      </c>
      <c r="R500" s="57">
        <f t="shared" si="35"/>
        <v>15213</v>
      </c>
      <c r="S500" s="57">
        <f t="shared" si="36"/>
        <v>-243</v>
      </c>
    </row>
    <row r="501" spans="1:19" x14ac:dyDescent="0.25">
      <c r="A501" s="46" t="s">
        <v>857</v>
      </c>
      <c r="B501" s="46" t="s">
        <v>165</v>
      </c>
      <c r="C501" s="46" t="s">
        <v>1225</v>
      </c>
      <c r="D501" s="46">
        <v>313190</v>
      </c>
      <c r="E501" s="47" t="s">
        <v>1226</v>
      </c>
      <c r="F501" s="48">
        <v>37836625</v>
      </c>
      <c r="G501" s="49">
        <v>100002478</v>
      </c>
      <c r="H501" s="50" t="s">
        <v>234</v>
      </c>
      <c r="I501" s="51" t="s">
        <v>544</v>
      </c>
      <c r="J501" s="47" t="s">
        <v>1191</v>
      </c>
      <c r="K501" s="52">
        <v>346</v>
      </c>
      <c r="L501" s="53">
        <v>332</v>
      </c>
      <c r="M501" s="54">
        <f t="shared" si="34"/>
        <v>10624</v>
      </c>
      <c r="N501" s="41"/>
      <c r="O501" s="88">
        <f t="shared" si="37"/>
        <v>10624</v>
      </c>
      <c r="P501" s="55">
        <v>340</v>
      </c>
      <c r="Q501" s="56">
        <v>332</v>
      </c>
      <c r="R501" s="57">
        <f t="shared" si="35"/>
        <v>10624</v>
      </c>
      <c r="S501" s="57">
        <f t="shared" si="36"/>
        <v>0</v>
      </c>
    </row>
    <row r="502" spans="1:19" ht="36" x14ac:dyDescent="0.25">
      <c r="A502" s="46" t="s">
        <v>857</v>
      </c>
      <c r="B502" s="46" t="s">
        <v>165</v>
      </c>
      <c r="C502" s="46" t="s">
        <v>1022</v>
      </c>
      <c r="D502" s="46">
        <v>312509</v>
      </c>
      <c r="E502" s="47" t="s">
        <v>1023</v>
      </c>
      <c r="F502" s="48">
        <v>37836676</v>
      </c>
      <c r="G502" s="49">
        <v>100002226</v>
      </c>
      <c r="H502" s="50" t="s">
        <v>1306</v>
      </c>
      <c r="I502" s="51" t="s">
        <v>1307</v>
      </c>
      <c r="J502" s="47" t="s">
        <v>869</v>
      </c>
      <c r="K502" s="52">
        <v>0</v>
      </c>
      <c r="L502" s="53">
        <v>354</v>
      </c>
      <c r="M502" s="54">
        <f t="shared" si="34"/>
        <v>11328</v>
      </c>
      <c r="N502" s="41"/>
      <c r="O502" s="88">
        <f t="shared" si="37"/>
        <v>11328</v>
      </c>
      <c r="P502" s="55">
        <v>0</v>
      </c>
      <c r="Q502" s="56">
        <v>346</v>
      </c>
      <c r="R502" s="57">
        <f t="shared" si="35"/>
        <v>11226</v>
      </c>
      <c r="S502" s="57">
        <f t="shared" si="36"/>
        <v>-102</v>
      </c>
    </row>
    <row r="503" spans="1:19" x14ac:dyDescent="0.25">
      <c r="A503" s="46" t="s">
        <v>857</v>
      </c>
      <c r="B503" s="46" t="s">
        <v>165</v>
      </c>
      <c r="C503" s="46" t="s">
        <v>1235</v>
      </c>
      <c r="D503" s="46">
        <v>306011</v>
      </c>
      <c r="E503" s="47" t="s">
        <v>1236</v>
      </c>
      <c r="F503" s="48">
        <v>37836684</v>
      </c>
      <c r="G503" s="49">
        <v>100002015</v>
      </c>
      <c r="H503" s="50" t="s">
        <v>234</v>
      </c>
      <c r="I503" s="51" t="s">
        <v>1308</v>
      </c>
      <c r="J503" s="47" t="s">
        <v>1239</v>
      </c>
      <c r="K503" s="52">
        <v>299</v>
      </c>
      <c r="L503" s="53">
        <v>288</v>
      </c>
      <c r="M503" s="54">
        <f t="shared" si="34"/>
        <v>9216</v>
      </c>
      <c r="N503" s="41"/>
      <c r="O503" s="88">
        <f t="shared" si="37"/>
        <v>9216</v>
      </c>
      <c r="P503" s="55">
        <v>312</v>
      </c>
      <c r="Q503" s="56">
        <v>306</v>
      </c>
      <c r="R503" s="57">
        <f t="shared" si="35"/>
        <v>9446</v>
      </c>
      <c r="S503" s="57">
        <f t="shared" si="36"/>
        <v>230</v>
      </c>
    </row>
    <row r="504" spans="1:19" ht="36" x14ac:dyDescent="0.25">
      <c r="A504" s="46" t="s">
        <v>857</v>
      </c>
      <c r="B504" s="46" t="s">
        <v>165</v>
      </c>
      <c r="C504" s="46" t="s">
        <v>1309</v>
      </c>
      <c r="D504" s="46">
        <v>305952</v>
      </c>
      <c r="E504" s="47" t="s">
        <v>1310</v>
      </c>
      <c r="F504" s="48">
        <v>37836692</v>
      </c>
      <c r="G504" s="49">
        <v>100001996</v>
      </c>
      <c r="H504" s="50" t="s">
        <v>262</v>
      </c>
      <c r="I504" s="51" t="s">
        <v>1311</v>
      </c>
      <c r="J504" s="47" t="s">
        <v>1312</v>
      </c>
      <c r="K504" s="52">
        <v>202</v>
      </c>
      <c r="L504" s="53">
        <v>0</v>
      </c>
      <c r="M504" s="54">
        <f t="shared" si="34"/>
        <v>0</v>
      </c>
      <c r="N504" s="41"/>
      <c r="O504" s="88">
        <f t="shared" si="37"/>
        <v>0</v>
      </c>
      <c r="P504" s="55">
        <v>204</v>
      </c>
      <c r="Q504" s="56">
        <v>0</v>
      </c>
      <c r="R504" s="57">
        <f t="shared" si="35"/>
        <v>0</v>
      </c>
      <c r="S504" s="57">
        <f t="shared" si="36"/>
        <v>0</v>
      </c>
    </row>
    <row r="505" spans="1:19" ht="36" x14ac:dyDescent="0.25">
      <c r="A505" s="46" t="s">
        <v>857</v>
      </c>
      <c r="B505" s="46" t="s">
        <v>165</v>
      </c>
      <c r="C505" s="46" t="s">
        <v>1313</v>
      </c>
      <c r="D505" s="46">
        <v>306169</v>
      </c>
      <c r="E505" s="47" t="s">
        <v>1314</v>
      </c>
      <c r="F505" s="48">
        <v>37836706</v>
      </c>
      <c r="G505" s="49">
        <v>100002085</v>
      </c>
      <c r="H505" s="50" t="s">
        <v>1315</v>
      </c>
      <c r="I505" s="51" t="s">
        <v>1316</v>
      </c>
      <c r="J505" s="47" t="s">
        <v>887</v>
      </c>
      <c r="K505" s="52">
        <v>590</v>
      </c>
      <c r="L505" s="53">
        <v>512</v>
      </c>
      <c r="M505" s="54">
        <f t="shared" si="34"/>
        <v>16384</v>
      </c>
      <c r="N505" s="41"/>
      <c r="O505" s="88">
        <f t="shared" si="37"/>
        <v>16384</v>
      </c>
      <c r="P505" s="55">
        <v>601</v>
      </c>
      <c r="Q505" s="56">
        <v>520</v>
      </c>
      <c r="R505" s="57">
        <f t="shared" si="35"/>
        <v>16486</v>
      </c>
      <c r="S505" s="57">
        <f t="shared" si="36"/>
        <v>102</v>
      </c>
    </row>
    <row r="506" spans="1:19" ht="108" x14ac:dyDescent="0.25">
      <c r="A506" s="46" t="s">
        <v>857</v>
      </c>
      <c r="B506" s="46" t="s">
        <v>165</v>
      </c>
      <c r="C506" s="46" t="s">
        <v>1309</v>
      </c>
      <c r="D506" s="46">
        <v>305952</v>
      </c>
      <c r="E506" s="47" t="s">
        <v>1310</v>
      </c>
      <c r="F506" s="48">
        <v>37836714</v>
      </c>
      <c r="G506" s="49">
        <v>100001997</v>
      </c>
      <c r="H506" s="50" t="s">
        <v>1317</v>
      </c>
      <c r="I506" s="51" t="s">
        <v>1311</v>
      </c>
      <c r="J506" s="47" t="s">
        <v>1312</v>
      </c>
      <c r="K506" s="52">
        <v>178</v>
      </c>
      <c r="L506" s="53">
        <v>176</v>
      </c>
      <c r="M506" s="54">
        <f t="shared" si="34"/>
        <v>5632</v>
      </c>
      <c r="N506" s="41"/>
      <c r="O506" s="88">
        <f t="shared" si="37"/>
        <v>5632</v>
      </c>
      <c r="P506" s="55">
        <v>176</v>
      </c>
      <c r="Q506" s="56">
        <v>175</v>
      </c>
      <c r="R506" s="57">
        <f t="shared" si="35"/>
        <v>5619</v>
      </c>
      <c r="S506" s="57">
        <f t="shared" si="36"/>
        <v>-13</v>
      </c>
    </row>
    <row r="507" spans="1:19" x14ac:dyDescent="0.25">
      <c r="A507" s="46" t="s">
        <v>857</v>
      </c>
      <c r="B507" s="46" t="s">
        <v>165</v>
      </c>
      <c r="C507" s="46" t="s">
        <v>1318</v>
      </c>
      <c r="D507" s="46">
        <v>305880</v>
      </c>
      <c r="E507" s="47" t="s">
        <v>1319</v>
      </c>
      <c r="F507" s="48">
        <v>37836722</v>
      </c>
      <c r="G507" s="49">
        <v>100001931</v>
      </c>
      <c r="H507" s="50" t="s">
        <v>234</v>
      </c>
      <c r="I507" s="51" t="s">
        <v>1320</v>
      </c>
      <c r="J507" s="47" t="s">
        <v>1321</v>
      </c>
      <c r="K507" s="52">
        <v>140</v>
      </c>
      <c r="L507" s="53">
        <v>131</v>
      </c>
      <c r="M507" s="54">
        <f t="shared" si="34"/>
        <v>4192</v>
      </c>
      <c r="N507" s="41"/>
      <c r="O507" s="88">
        <f t="shared" si="37"/>
        <v>4192</v>
      </c>
      <c r="P507" s="55">
        <v>157</v>
      </c>
      <c r="Q507" s="56">
        <v>149</v>
      </c>
      <c r="R507" s="57">
        <f t="shared" si="35"/>
        <v>4422</v>
      </c>
      <c r="S507" s="57">
        <f t="shared" si="36"/>
        <v>230</v>
      </c>
    </row>
    <row r="508" spans="1:19" ht="36" x14ac:dyDescent="0.25">
      <c r="A508" s="46" t="s">
        <v>857</v>
      </c>
      <c r="B508" s="46" t="s">
        <v>165</v>
      </c>
      <c r="C508" s="46" t="s">
        <v>1322</v>
      </c>
      <c r="D508" s="46">
        <v>35594233</v>
      </c>
      <c r="E508" s="47" t="s">
        <v>1323</v>
      </c>
      <c r="F508" s="48">
        <v>37836773</v>
      </c>
      <c r="G508" s="49">
        <v>100002315</v>
      </c>
      <c r="H508" s="50" t="s">
        <v>262</v>
      </c>
      <c r="I508" s="51" t="s">
        <v>1324</v>
      </c>
      <c r="J508" s="47" t="s">
        <v>1325</v>
      </c>
      <c r="K508" s="52">
        <v>210</v>
      </c>
      <c r="L508" s="53">
        <v>191</v>
      </c>
      <c r="M508" s="54">
        <f t="shared" si="34"/>
        <v>6112</v>
      </c>
      <c r="N508" s="41"/>
      <c r="O508" s="88">
        <f t="shared" si="37"/>
        <v>6112</v>
      </c>
      <c r="P508" s="55">
        <v>188</v>
      </c>
      <c r="Q508" s="56">
        <v>180</v>
      </c>
      <c r="R508" s="57">
        <f t="shared" si="35"/>
        <v>5971</v>
      </c>
      <c r="S508" s="57">
        <f t="shared" si="36"/>
        <v>-141</v>
      </c>
    </row>
    <row r="509" spans="1:19" ht="36" x14ac:dyDescent="0.25">
      <c r="A509" s="46" t="s">
        <v>857</v>
      </c>
      <c r="B509" s="46" t="s">
        <v>165</v>
      </c>
      <c r="C509" s="46" t="s">
        <v>1326</v>
      </c>
      <c r="D509" s="46">
        <v>312789</v>
      </c>
      <c r="E509" s="47" t="s">
        <v>1327</v>
      </c>
      <c r="F509" s="48">
        <v>37836781</v>
      </c>
      <c r="G509" s="49">
        <v>100002360</v>
      </c>
      <c r="H509" s="50" t="s">
        <v>262</v>
      </c>
      <c r="I509" s="51" t="s">
        <v>1328</v>
      </c>
      <c r="J509" s="47" t="s">
        <v>1329</v>
      </c>
      <c r="K509" s="52">
        <v>303</v>
      </c>
      <c r="L509" s="53">
        <v>270</v>
      </c>
      <c r="M509" s="54">
        <f t="shared" si="34"/>
        <v>8640</v>
      </c>
      <c r="N509" s="41"/>
      <c r="O509" s="88">
        <f t="shared" si="37"/>
        <v>8640</v>
      </c>
      <c r="P509" s="55">
        <v>296</v>
      </c>
      <c r="Q509" s="56">
        <v>258</v>
      </c>
      <c r="R509" s="57">
        <f t="shared" si="35"/>
        <v>8486</v>
      </c>
      <c r="S509" s="57">
        <f t="shared" si="36"/>
        <v>-154</v>
      </c>
    </row>
    <row r="510" spans="1:19" ht="36" x14ac:dyDescent="0.25">
      <c r="A510" s="46" t="s">
        <v>857</v>
      </c>
      <c r="B510" s="46" t="s">
        <v>165</v>
      </c>
      <c r="C510" s="46" t="s">
        <v>1330</v>
      </c>
      <c r="D510" s="46">
        <v>312461</v>
      </c>
      <c r="E510" s="47" t="s">
        <v>1331</v>
      </c>
      <c r="F510" s="48">
        <v>37836790</v>
      </c>
      <c r="G510" s="49">
        <v>100002334</v>
      </c>
      <c r="H510" s="50" t="s">
        <v>262</v>
      </c>
      <c r="I510" s="51" t="s">
        <v>1332</v>
      </c>
      <c r="J510" s="47" t="s">
        <v>1333</v>
      </c>
      <c r="K510" s="52">
        <v>192</v>
      </c>
      <c r="L510" s="53">
        <v>140</v>
      </c>
      <c r="M510" s="54">
        <f t="shared" si="34"/>
        <v>4480</v>
      </c>
      <c r="N510" s="41"/>
      <c r="O510" s="88">
        <f t="shared" si="37"/>
        <v>4480</v>
      </c>
      <c r="P510" s="55">
        <v>205</v>
      </c>
      <c r="Q510" s="56">
        <v>165</v>
      </c>
      <c r="R510" s="57">
        <f t="shared" si="35"/>
        <v>4800</v>
      </c>
      <c r="S510" s="57">
        <f t="shared" si="36"/>
        <v>320</v>
      </c>
    </row>
    <row r="511" spans="1:19" ht="36" x14ac:dyDescent="0.25">
      <c r="A511" s="46" t="s">
        <v>857</v>
      </c>
      <c r="B511" s="46" t="s">
        <v>165</v>
      </c>
      <c r="C511" s="46" t="s">
        <v>1334</v>
      </c>
      <c r="D511" s="46">
        <v>312991</v>
      </c>
      <c r="E511" s="47" t="s">
        <v>1335</v>
      </c>
      <c r="F511" s="48">
        <v>37836803</v>
      </c>
      <c r="G511" s="49">
        <v>100002442</v>
      </c>
      <c r="H511" s="50" t="s">
        <v>262</v>
      </c>
      <c r="I511" s="51" t="s">
        <v>1336</v>
      </c>
      <c r="J511" s="47" t="s">
        <v>1337</v>
      </c>
      <c r="K511" s="52">
        <v>89</v>
      </c>
      <c r="L511" s="53">
        <v>87</v>
      </c>
      <c r="M511" s="54">
        <f t="shared" si="34"/>
        <v>2784</v>
      </c>
      <c r="N511" s="41"/>
      <c r="O511" s="88">
        <f t="shared" si="37"/>
        <v>2784</v>
      </c>
      <c r="P511" s="55">
        <v>93</v>
      </c>
      <c r="Q511" s="56">
        <v>95</v>
      </c>
      <c r="R511" s="57">
        <f t="shared" si="35"/>
        <v>2886</v>
      </c>
      <c r="S511" s="57">
        <f t="shared" si="36"/>
        <v>102</v>
      </c>
    </row>
    <row r="512" spans="1:19" x14ac:dyDescent="0.25">
      <c r="A512" s="46" t="s">
        <v>857</v>
      </c>
      <c r="B512" s="46" t="s">
        <v>165</v>
      </c>
      <c r="C512" s="46" t="s">
        <v>1338</v>
      </c>
      <c r="D512" s="46">
        <v>309583</v>
      </c>
      <c r="E512" s="47" t="s">
        <v>1339</v>
      </c>
      <c r="F512" s="48">
        <v>37836994</v>
      </c>
      <c r="G512" s="49">
        <v>100002520</v>
      </c>
      <c r="H512" s="50" t="s">
        <v>234</v>
      </c>
      <c r="I512" s="51" t="s">
        <v>1340</v>
      </c>
      <c r="J512" s="47" t="s">
        <v>1341</v>
      </c>
      <c r="K512" s="52">
        <v>137</v>
      </c>
      <c r="L512" s="53">
        <v>130</v>
      </c>
      <c r="M512" s="54">
        <f t="shared" si="34"/>
        <v>4160</v>
      </c>
      <c r="N512" s="41"/>
      <c r="O512" s="88">
        <f t="shared" si="37"/>
        <v>4160</v>
      </c>
      <c r="P512" s="55">
        <v>142</v>
      </c>
      <c r="Q512" s="56">
        <v>134</v>
      </c>
      <c r="R512" s="57">
        <f t="shared" si="35"/>
        <v>4211</v>
      </c>
      <c r="S512" s="57">
        <f t="shared" si="36"/>
        <v>51</v>
      </c>
    </row>
    <row r="513" spans="1:19" ht="36" x14ac:dyDescent="0.25">
      <c r="A513" s="46" t="s">
        <v>857</v>
      </c>
      <c r="B513" s="46" t="s">
        <v>165</v>
      </c>
      <c r="C513" s="46" t="s">
        <v>1342</v>
      </c>
      <c r="D513" s="46">
        <v>310077</v>
      </c>
      <c r="E513" s="47" t="s">
        <v>1343</v>
      </c>
      <c r="F513" s="48">
        <v>37837001</v>
      </c>
      <c r="G513" s="49">
        <v>100002636</v>
      </c>
      <c r="H513" s="50" t="s">
        <v>262</v>
      </c>
      <c r="I513" s="51" t="s">
        <v>1344</v>
      </c>
      <c r="J513" s="47" t="s">
        <v>1345</v>
      </c>
      <c r="K513" s="52">
        <v>152</v>
      </c>
      <c r="L513" s="53">
        <v>149</v>
      </c>
      <c r="M513" s="54">
        <f t="shared" si="34"/>
        <v>4768</v>
      </c>
      <c r="N513" s="41"/>
      <c r="O513" s="88">
        <f t="shared" si="37"/>
        <v>4768</v>
      </c>
      <c r="P513" s="55">
        <v>145</v>
      </c>
      <c r="Q513" s="56">
        <v>141</v>
      </c>
      <c r="R513" s="57">
        <f t="shared" si="35"/>
        <v>4666</v>
      </c>
      <c r="S513" s="57">
        <f t="shared" si="36"/>
        <v>-102</v>
      </c>
    </row>
    <row r="514" spans="1:19" ht="36" x14ac:dyDescent="0.25">
      <c r="A514" s="46" t="s">
        <v>857</v>
      </c>
      <c r="B514" s="46" t="s">
        <v>165</v>
      </c>
      <c r="C514" s="46" t="s">
        <v>1346</v>
      </c>
      <c r="D514" s="46">
        <v>309401</v>
      </c>
      <c r="E514" s="47" t="s">
        <v>1347</v>
      </c>
      <c r="F514" s="48">
        <v>37837036</v>
      </c>
      <c r="G514" s="49">
        <v>100002491</v>
      </c>
      <c r="H514" s="50" t="s">
        <v>262</v>
      </c>
      <c r="I514" s="51" t="s">
        <v>1348</v>
      </c>
      <c r="J514" s="47" t="s">
        <v>1349</v>
      </c>
      <c r="K514" s="52">
        <v>157</v>
      </c>
      <c r="L514" s="53">
        <v>143</v>
      </c>
      <c r="M514" s="54">
        <f t="shared" si="34"/>
        <v>4576</v>
      </c>
      <c r="N514" s="41"/>
      <c r="O514" s="88">
        <f t="shared" si="37"/>
        <v>4576</v>
      </c>
      <c r="P514" s="55">
        <v>169</v>
      </c>
      <c r="Q514" s="56">
        <v>147</v>
      </c>
      <c r="R514" s="57">
        <f t="shared" si="35"/>
        <v>4627</v>
      </c>
      <c r="S514" s="57">
        <f t="shared" si="36"/>
        <v>51</v>
      </c>
    </row>
    <row r="515" spans="1:19" x14ac:dyDescent="0.25">
      <c r="A515" s="46" t="s">
        <v>857</v>
      </c>
      <c r="B515" s="46" t="s">
        <v>165</v>
      </c>
      <c r="C515" s="46" t="s">
        <v>1350</v>
      </c>
      <c r="D515" s="46">
        <v>309486</v>
      </c>
      <c r="E515" s="47" t="s">
        <v>1351</v>
      </c>
      <c r="F515" s="48">
        <v>37837044</v>
      </c>
      <c r="G515" s="49">
        <v>100002498</v>
      </c>
      <c r="H515" s="50" t="s">
        <v>234</v>
      </c>
      <c r="I515" s="51" t="s">
        <v>1352</v>
      </c>
      <c r="J515" s="47" t="s">
        <v>1353</v>
      </c>
      <c r="K515" s="52">
        <v>140</v>
      </c>
      <c r="L515" s="53">
        <v>133</v>
      </c>
      <c r="M515" s="54">
        <f t="shared" si="34"/>
        <v>4256</v>
      </c>
      <c r="N515" s="41"/>
      <c r="O515" s="88">
        <f t="shared" si="37"/>
        <v>4256</v>
      </c>
      <c r="P515" s="55">
        <v>153</v>
      </c>
      <c r="Q515" s="56">
        <v>144</v>
      </c>
      <c r="R515" s="57">
        <f t="shared" si="35"/>
        <v>4397</v>
      </c>
      <c r="S515" s="57">
        <f t="shared" si="36"/>
        <v>141</v>
      </c>
    </row>
    <row r="516" spans="1:19" x14ac:dyDescent="0.25">
      <c r="A516" s="46" t="s">
        <v>857</v>
      </c>
      <c r="B516" s="46" t="s">
        <v>165</v>
      </c>
      <c r="C516" s="46" t="s">
        <v>1354</v>
      </c>
      <c r="D516" s="46">
        <v>310069</v>
      </c>
      <c r="E516" s="47" t="s">
        <v>1355</v>
      </c>
      <c r="F516" s="48">
        <v>37837052</v>
      </c>
      <c r="G516" s="49">
        <v>100002630</v>
      </c>
      <c r="H516" s="50" t="s">
        <v>234</v>
      </c>
      <c r="I516" s="51" t="s">
        <v>1356</v>
      </c>
      <c r="J516" s="47" t="s">
        <v>1018</v>
      </c>
      <c r="K516" s="52">
        <v>433</v>
      </c>
      <c r="L516" s="53">
        <v>103</v>
      </c>
      <c r="M516" s="54">
        <f t="shared" si="34"/>
        <v>3296</v>
      </c>
      <c r="N516" s="41"/>
      <c r="O516" s="88">
        <f t="shared" si="37"/>
        <v>3296</v>
      </c>
      <c r="P516" s="55">
        <v>436</v>
      </c>
      <c r="Q516" s="56">
        <v>99</v>
      </c>
      <c r="R516" s="57">
        <f t="shared" si="35"/>
        <v>3245</v>
      </c>
      <c r="S516" s="57">
        <f t="shared" si="36"/>
        <v>-51</v>
      </c>
    </row>
    <row r="517" spans="1:19" x14ac:dyDescent="0.25">
      <c r="A517" s="46" t="s">
        <v>857</v>
      </c>
      <c r="B517" s="46" t="s">
        <v>165</v>
      </c>
      <c r="C517" s="46" t="s">
        <v>1357</v>
      </c>
      <c r="D517" s="46">
        <v>310018</v>
      </c>
      <c r="E517" s="47" t="s">
        <v>1358</v>
      </c>
      <c r="F517" s="48">
        <v>37837079</v>
      </c>
      <c r="G517" s="49">
        <v>100002613</v>
      </c>
      <c r="H517" s="50" t="s">
        <v>234</v>
      </c>
      <c r="I517" s="51" t="s">
        <v>1359</v>
      </c>
      <c r="J517" s="47" t="s">
        <v>1360</v>
      </c>
      <c r="K517" s="52">
        <v>172</v>
      </c>
      <c r="L517" s="53">
        <v>148</v>
      </c>
      <c r="M517" s="54">
        <f t="shared" si="34"/>
        <v>4736</v>
      </c>
      <c r="N517" s="41"/>
      <c r="O517" s="88">
        <f t="shared" si="37"/>
        <v>4736</v>
      </c>
      <c r="P517" s="55">
        <v>179</v>
      </c>
      <c r="Q517" s="56">
        <v>148</v>
      </c>
      <c r="R517" s="57">
        <f t="shared" si="35"/>
        <v>4736</v>
      </c>
      <c r="S517" s="57">
        <f t="shared" si="36"/>
        <v>0</v>
      </c>
    </row>
    <row r="518" spans="1:19" ht="36" x14ac:dyDescent="0.25">
      <c r="A518" s="46" t="s">
        <v>857</v>
      </c>
      <c r="B518" s="46" t="s">
        <v>165</v>
      </c>
      <c r="C518" s="46" t="s">
        <v>1361</v>
      </c>
      <c r="D518" s="46">
        <v>309478</v>
      </c>
      <c r="E518" s="47" t="s">
        <v>1362</v>
      </c>
      <c r="F518" s="48">
        <v>37837095</v>
      </c>
      <c r="G518" s="49">
        <v>100002495</v>
      </c>
      <c r="H518" s="50" t="s">
        <v>262</v>
      </c>
      <c r="I518" s="51" t="s">
        <v>1363</v>
      </c>
      <c r="J518" s="47" t="s">
        <v>1364</v>
      </c>
      <c r="K518" s="52">
        <v>176</v>
      </c>
      <c r="L518" s="53">
        <v>173</v>
      </c>
      <c r="M518" s="54">
        <f t="shared" si="34"/>
        <v>5536</v>
      </c>
      <c r="N518" s="41"/>
      <c r="O518" s="88">
        <f t="shared" si="37"/>
        <v>5536</v>
      </c>
      <c r="P518" s="55">
        <v>187</v>
      </c>
      <c r="Q518" s="56">
        <v>181</v>
      </c>
      <c r="R518" s="57">
        <f t="shared" si="35"/>
        <v>5638</v>
      </c>
      <c r="S518" s="57">
        <f t="shared" si="36"/>
        <v>102</v>
      </c>
    </row>
    <row r="519" spans="1:19" ht="36" x14ac:dyDescent="0.25">
      <c r="A519" s="46" t="s">
        <v>857</v>
      </c>
      <c r="B519" s="46" t="s">
        <v>165</v>
      </c>
      <c r="C519" s="46" t="s">
        <v>1365</v>
      </c>
      <c r="D519" s="46">
        <v>309681</v>
      </c>
      <c r="E519" s="47" t="s">
        <v>1366</v>
      </c>
      <c r="F519" s="48">
        <v>37837117</v>
      </c>
      <c r="G519" s="49">
        <v>100002539</v>
      </c>
      <c r="H519" s="50" t="s">
        <v>262</v>
      </c>
      <c r="I519" s="51" t="s">
        <v>1367</v>
      </c>
      <c r="J519" s="47" t="s">
        <v>1368</v>
      </c>
      <c r="K519" s="52">
        <v>115</v>
      </c>
      <c r="L519" s="53">
        <v>64</v>
      </c>
      <c r="M519" s="54">
        <f t="shared" si="34"/>
        <v>2048</v>
      </c>
      <c r="N519" s="41"/>
      <c r="O519" s="88">
        <f t="shared" si="37"/>
        <v>2048</v>
      </c>
      <c r="P519" s="55">
        <v>123</v>
      </c>
      <c r="Q519" s="56">
        <v>76</v>
      </c>
      <c r="R519" s="57">
        <f t="shared" si="35"/>
        <v>2202</v>
      </c>
      <c r="S519" s="57">
        <f t="shared" si="36"/>
        <v>154</v>
      </c>
    </row>
    <row r="520" spans="1:19" x14ac:dyDescent="0.25">
      <c r="A520" s="46" t="s">
        <v>857</v>
      </c>
      <c r="B520" s="46" t="s">
        <v>165</v>
      </c>
      <c r="C520" s="46" t="s">
        <v>1369</v>
      </c>
      <c r="D520" s="46">
        <v>309982</v>
      </c>
      <c r="E520" s="47" t="s">
        <v>1370</v>
      </c>
      <c r="F520" s="48">
        <v>37838181</v>
      </c>
      <c r="G520" s="49">
        <v>100002755</v>
      </c>
      <c r="H520" s="50" t="s">
        <v>234</v>
      </c>
      <c r="I520" s="51" t="s">
        <v>1371</v>
      </c>
      <c r="J520" s="47" t="s">
        <v>890</v>
      </c>
      <c r="K520" s="52">
        <v>784</v>
      </c>
      <c r="L520" s="53">
        <v>384</v>
      </c>
      <c r="M520" s="54">
        <f t="shared" si="34"/>
        <v>12288</v>
      </c>
      <c r="N520" s="41"/>
      <c r="O520" s="88">
        <f t="shared" si="37"/>
        <v>12288</v>
      </c>
      <c r="P520" s="55">
        <v>776</v>
      </c>
      <c r="Q520" s="56">
        <v>479</v>
      </c>
      <c r="R520" s="57">
        <f t="shared" si="35"/>
        <v>13504</v>
      </c>
      <c r="S520" s="57">
        <f t="shared" si="36"/>
        <v>1216</v>
      </c>
    </row>
    <row r="521" spans="1:19" x14ac:dyDescent="0.25">
      <c r="A521" s="46" t="s">
        <v>857</v>
      </c>
      <c r="B521" s="46" t="s">
        <v>165</v>
      </c>
      <c r="C521" s="46" t="s">
        <v>1372</v>
      </c>
      <c r="D521" s="46">
        <v>309541</v>
      </c>
      <c r="E521" s="47" t="s">
        <v>1373</v>
      </c>
      <c r="F521" s="48">
        <v>37838326</v>
      </c>
      <c r="G521" s="49">
        <v>100002672</v>
      </c>
      <c r="H521" s="50" t="s">
        <v>234</v>
      </c>
      <c r="I521" s="51" t="s">
        <v>323</v>
      </c>
      <c r="J521" s="47" t="s">
        <v>1007</v>
      </c>
      <c r="K521" s="52">
        <v>484</v>
      </c>
      <c r="L521" s="53">
        <v>265</v>
      </c>
      <c r="M521" s="54">
        <f t="shared" si="34"/>
        <v>8480</v>
      </c>
      <c r="N521" s="41"/>
      <c r="O521" s="88">
        <f t="shared" si="37"/>
        <v>8480</v>
      </c>
      <c r="P521" s="55">
        <v>477</v>
      </c>
      <c r="Q521" s="56">
        <v>234</v>
      </c>
      <c r="R521" s="57">
        <f t="shared" si="35"/>
        <v>8083</v>
      </c>
      <c r="S521" s="57">
        <f t="shared" si="36"/>
        <v>-397</v>
      </c>
    </row>
    <row r="522" spans="1:19" x14ac:dyDescent="0.25">
      <c r="A522" s="46" t="s">
        <v>857</v>
      </c>
      <c r="B522" s="46" t="s">
        <v>165</v>
      </c>
      <c r="C522" s="46" t="s">
        <v>1372</v>
      </c>
      <c r="D522" s="46">
        <v>309541</v>
      </c>
      <c r="E522" s="47" t="s">
        <v>1373</v>
      </c>
      <c r="F522" s="48">
        <v>37838334</v>
      </c>
      <c r="G522" s="49">
        <v>100002661</v>
      </c>
      <c r="H522" s="50" t="s">
        <v>234</v>
      </c>
      <c r="I522" s="51" t="s">
        <v>1374</v>
      </c>
      <c r="J522" s="47" t="s">
        <v>1007</v>
      </c>
      <c r="K522" s="52">
        <v>536</v>
      </c>
      <c r="L522" s="53">
        <v>232</v>
      </c>
      <c r="M522" s="54">
        <f t="shared" si="34"/>
        <v>7424</v>
      </c>
      <c r="N522" s="41"/>
      <c r="O522" s="88">
        <f t="shared" si="37"/>
        <v>7424</v>
      </c>
      <c r="P522" s="55">
        <v>536</v>
      </c>
      <c r="Q522" s="56">
        <v>229</v>
      </c>
      <c r="R522" s="57">
        <f t="shared" si="35"/>
        <v>7386</v>
      </c>
      <c r="S522" s="57">
        <f t="shared" si="36"/>
        <v>-38</v>
      </c>
    </row>
    <row r="523" spans="1:19" ht="36" x14ac:dyDescent="0.25">
      <c r="A523" s="46" t="s">
        <v>857</v>
      </c>
      <c r="B523" s="46" t="s">
        <v>165</v>
      </c>
      <c r="C523" s="46" t="s">
        <v>1375</v>
      </c>
      <c r="D523" s="46">
        <v>306258</v>
      </c>
      <c r="E523" s="47" t="s">
        <v>1376</v>
      </c>
      <c r="F523" s="48">
        <v>37838377</v>
      </c>
      <c r="G523" s="49">
        <v>100002137</v>
      </c>
      <c r="H523" s="50" t="s">
        <v>262</v>
      </c>
      <c r="I523" s="51" t="s">
        <v>1377</v>
      </c>
      <c r="J523" s="47" t="s">
        <v>1378</v>
      </c>
      <c r="K523" s="52">
        <v>134</v>
      </c>
      <c r="L523" s="53">
        <v>0</v>
      </c>
      <c r="M523" s="54">
        <f t="shared" si="34"/>
        <v>0</v>
      </c>
      <c r="N523" s="41"/>
      <c r="O523" s="88">
        <f t="shared" si="37"/>
        <v>0</v>
      </c>
      <c r="P523" s="55">
        <v>139</v>
      </c>
      <c r="Q523" s="56">
        <v>0</v>
      </c>
      <c r="R523" s="57">
        <f t="shared" si="35"/>
        <v>0</v>
      </c>
      <c r="S523" s="57">
        <f t="shared" si="36"/>
        <v>0</v>
      </c>
    </row>
    <row r="524" spans="1:19" ht="24" x14ac:dyDescent="0.25">
      <c r="A524" s="46" t="s">
        <v>857</v>
      </c>
      <c r="B524" s="46" t="s">
        <v>165</v>
      </c>
      <c r="C524" s="46" t="s">
        <v>1379</v>
      </c>
      <c r="D524" s="46">
        <v>305855</v>
      </c>
      <c r="E524" s="47" t="s">
        <v>1380</v>
      </c>
      <c r="F524" s="48">
        <v>37838385</v>
      </c>
      <c r="G524" s="49">
        <v>100001920</v>
      </c>
      <c r="H524" s="50" t="s">
        <v>1381</v>
      </c>
      <c r="I524" s="51" t="s">
        <v>544</v>
      </c>
      <c r="J524" s="47" t="s">
        <v>1382</v>
      </c>
      <c r="K524" s="52">
        <v>150</v>
      </c>
      <c r="L524" s="53">
        <v>149</v>
      </c>
      <c r="M524" s="54">
        <f t="shared" si="34"/>
        <v>4768</v>
      </c>
      <c r="N524" s="41"/>
      <c r="O524" s="88">
        <f t="shared" si="37"/>
        <v>4768</v>
      </c>
      <c r="P524" s="55">
        <v>151</v>
      </c>
      <c r="Q524" s="56">
        <v>149</v>
      </c>
      <c r="R524" s="57">
        <f t="shared" si="35"/>
        <v>4768</v>
      </c>
      <c r="S524" s="57">
        <f t="shared" si="36"/>
        <v>0</v>
      </c>
    </row>
    <row r="525" spans="1:19" x14ac:dyDescent="0.25">
      <c r="A525" s="46" t="s">
        <v>857</v>
      </c>
      <c r="B525" s="46" t="s">
        <v>165</v>
      </c>
      <c r="C525" s="46" t="s">
        <v>1383</v>
      </c>
      <c r="D525" s="46">
        <v>306126</v>
      </c>
      <c r="E525" s="47" t="s">
        <v>1384</v>
      </c>
      <c r="F525" s="48">
        <v>37838393</v>
      </c>
      <c r="G525" s="49">
        <v>100002058</v>
      </c>
      <c r="H525" s="50" t="s">
        <v>234</v>
      </c>
      <c r="I525" s="51" t="s">
        <v>1385</v>
      </c>
      <c r="J525" s="47" t="s">
        <v>1386</v>
      </c>
      <c r="K525" s="52">
        <v>299</v>
      </c>
      <c r="L525" s="53">
        <v>274</v>
      </c>
      <c r="M525" s="54">
        <f t="shared" si="34"/>
        <v>8768</v>
      </c>
      <c r="N525" s="41"/>
      <c r="O525" s="88">
        <f t="shared" si="37"/>
        <v>8768</v>
      </c>
      <c r="P525" s="55">
        <v>327</v>
      </c>
      <c r="Q525" s="56">
        <v>308</v>
      </c>
      <c r="R525" s="57">
        <f t="shared" si="35"/>
        <v>9203</v>
      </c>
      <c r="S525" s="57">
        <f t="shared" si="36"/>
        <v>435</v>
      </c>
    </row>
    <row r="526" spans="1:19" ht="24" x14ac:dyDescent="0.25">
      <c r="A526" s="46" t="s">
        <v>857</v>
      </c>
      <c r="B526" s="46" t="s">
        <v>165</v>
      </c>
      <c r="C526" s="46" t="s">
        <v>1068</v>
      </c>
      <c r="D526" s="46">
        <v>305936</v>
      </c>
      <c r="E526" s="47" t="s">
        <v>1069</v>
      </c>
      <c r="F526" s="48">
        <v>37838407</v>
      </c>
      <c r="G526" s="49">
        <v>100001965</v>
      </c>
      <c r="H526" s="50" t="s">
        <v>1387</v>
      </c>
      <c r="I526" s="51" t="s">
        <v>1388</v>
      </c>
      <c r="J526" s="47" t="s">
        <v>872</v>
      </c>
      <c r="K526" s="52">
        <v>602</v>
      </c>
      <c r="L526" s="53">
        <v>140</v>
      </c>
      <c r="M526" s="54">
        <f t="shared" si="34"/>
        <v>4480</v>
      </c>
      <c r="N526" s="41"/>
      <c r="O526" s="88">
        <f t="shared" si="37"/>
        <v>4480</v>
      </c>
      <c r="P526" s="55">
        <v>591</v>
      </c>
      <c r="Q526" s="56">
        <v>240</v>
      </c>
      <c r="R526" s="57">
        <f t="shared" si="35"/>
        <v>5760</v>
      </c>
      <c r="S526" s="57">
        <f t="shared" si="36"/>
        <v>1280</v>
      </c>
    </row>
    <row r="527" spans="1:19" ht="36" x14ac:dyDescent="0.25">
      <c r="A527" s="46" t="s">
        <v>857</v>
      </c>
      <c r="B527" s="46" t="s">
        <v>165</v>
      </c>
      <c r="C527" s="46" t="s">
        <v>1389</v>
      </c>
      <c r="D527" s="46">
        <v>306339</v>
      </c>
      <c r="E527" s="47" t="s">
        <v>1390</v>
      </c>
      <c r="F527" s="48">
        <v>37838415</v>
      </c>
      <c r="G527" s="49">
        <v>100002177</v>
      </c>
      <c r="H527" s="50" t="s">
        <v>262</v>
      </c>
      <c r="I527" s="51" t="s">
        <v>1391</v>
      </c>
      <c r="J527" s="47" t="s">
        <v>1392</v>
      </c>
      <c r="K527" s="52">
        <v>112</v>
      </c>
      <c r="L527" s="53">
        <v>105</v>
      </c>
      <c r="M527" s="54">
        <f t="shared" si="34"/>
        <v>3360</v>
      </c>
      <c r="N527" s="41"/>
      <c r="O527" s="88">
        <f t="shared" si="37"/>
        <v>3360</v>
      </c>
      <c r="P527" s="55">
        <v>104</v>
      </c>
      <c r="Q527" s="56">
        <v>96</v>
      </c>
      <c r="R527" s="57">
        <f t="shared" si="35"/>
        <v>3245</v>
      </c>
      <c r="S527" s="57">
        <f t="shared" si="36"/>
        <v>-115</v>
      </c>
    </row>
    <row r="528" spans="1:19" x14ac:dyDescent="0.25">
      <c r="A528" s="46" t="s">
        <v>857</v>
      </c>
      <c r="B528" s="46" t="s">
        <v>165</v>
      </c>
      <c r="C528" s="46" t="s">
        <v>1068</v>
      </c>
      <c r="D528" s="46">
        <v>305936</v>
      </c>
      <c r="E528" s="47" t="s">
        <v>1069</v>
      </c>
      <c r="F528" s="48">
        <v>37838423</v>
      </c>
      <c r="G528" s="49">
        <v>100001981</v>
      </c>
      <c r="H528" s="50" t="s">
        <v>234</v>
      </c>
      <c r="I528" s="51" t="s">
        <v>1393</v>
      </c>
      <c r="J528" s="47" t="s">
        <v>872</v>
      </c>
      <c r="K528" s="52">
        <v>657</v>
      </c>
      <c r="L528" s="53">
        <v>167</v>
      </c>
      <c r="M528" s="54">
        <f t="shared" si="34"/>
        <v>5344</v>
      </c>
      <c r="N528" s="41"/>
      <c r="O528" s="88">
        <f t="shared" si="37"/>
        <v>5344</v>
      </c>
      <c r="P528" s="55">
        <v>674</v>
      </c>
      <c r="Q528" s="56">
        <v>366</v>
      </c>
      <c r="R528" s="57">
        <f t="shared" si="35"/>
        <v>7891</v>
      </c>
      <c r="S528" s="57">
        <f t="shared" si="36"/>
        <v>2547</v>
      </c>
    </row>
    <row r="529" spans="1:19" ht="96" x14ac:dyDescent="0.25">
      <c r="A529" s="46" t="s">
        <v>857</v>
      </c>
      <c r="B529" s="46" t="s">
        <v>165</v>
      </c>
      <c r="C529" s="46" t="s">
        <v>1375</v>
      </c>
      <c r="D529" s="46">
        <v>306258</v>
      </c>
      <c r="E529" s="47" t="s">
        <v>1376</v>
      </c>
      <c r="F529" s="48">
        <v>37838431</v>
      </c>
      <c r="G529" s="49">
        <v>100002136</v>
      </c>
      <c r="H529" s="50" t="s">
        <v>285</v>
      </c>
      <c r="I529" s="51" t="s">
        <v>1377</v>
      </c>
      <c r="J529" s="47" t="s">
        <v>1378</v>
      </c>
      <c r="K529" s="52">
        <v>205</v>
      </c>
      <c r="L529" s="53">
        <v>42</v>
      </c>
      <c r="M529" s="54">
        <f t="shared" si="34"/>
        <v>1344</v>
      </c>
      <c r="N529" s="41"/>
      <c r="O529" s="88">
        <f t="shared" si="37"/>
        <v>1344</v>
      </c>
      <c r="P529" s="55">
        <v>203</v>
      </c>
      <c r="Q529" s="56">
        <v>13</v>
      </c>
      <c r="R529" s="57">
        <f t="shared" si="35"/>
        <v>973</v>
      </c>
      <c r="S529" s="57">
        <f t="shared" si="36"/>
        <v>-371</v>
      </c>
    </row>
    <row r="530" spans="1:19" ht="24" x14ac:dyDescent="0.25">
      <c r="A530" s="46" t="s">
        <v>857</v>
      </c>
      <c r="B530" s="46" t="s">
        <v>165</v>
      </c>
      <c r="C530" s="46" t="s">
        <v>1068</v>
      </c>
      <c r="D530" s="46">
        <v>305936</v>
      </c>
      <c r="E530" s="47" t="s">
        <v>1069</v>
      </c>
      <c r="F530" s="48">
        <v>37838440</v>
      </c>
      <c r="G530" s="49">
        <v>100001975</v>
      </c>
      <c r="H530" s="50" t="s">
        <v>234</v>
      </c>
      <c r="I530" s="51" t="s">
        <v>1394</v>
      </c>
      <c r="J530" s="47" t="s">
        <v>872</v>
      </c>
      <c r="K530" s="52">
        <v>381</v>
      </c>
      <c r="L530" s="53">
        <v>148</v>
      </c>
      <c r="M530" s="54">
        <f t="shared" si="34"/>
        <v>4736</v>
      </c>
      <c r="N530" s="41"/>
      <c r="O530" s="88">
        <f t="shared" si="37"/>
        <v>4736</v>
      </c>
      <c r="P530" s="55">
        <v>377</v>
      </c>
      <c r="Q530" s="56">
        <v>258</v>
      </c>
      <c r="R530" s="57">
        <f t="shared" si="35"/>
        <v>6144</v>
      </c>
      <c r="S530" s="57">
        <f t="shared" si="36"/>
        <v>1408</v>
      </c>
    </row>
    <row r="531" spans="1:19" ht="36" x14ac:dyDescent="0.25">
      <c r="A531" s="46" t="s">
        <v>857</v>
      </c>
      <c r="B531" s="46" t="s">
        <v>165</v>
      </c>
      <c r="C531" s="46" t="s">
        <v>1068</v>
      </c>
      <c r="D531" s="46">
        <v>305936</v>
      </c>
      <c r="E531" s="47" t="s">
        <v>1069</v>
      </c>
      <c r="F531" s="48">
        <v>37838458</v>
      </c>
      <c r="G531" s="49">
        <v>100001960</v>
      </c>
      <c r="H531" s="50" t="s">
        <v>1395</v>
      </c>
      <c r="I531" s="51" t="s">
        <v>1396</v>
      </c>
      <c r="J531" s="47" t="s">
        <v>872</v>
      </c>
      <c r="K531" s="52">
        <v>0</v>
      </c>
      <c r="L531" s="53">
        <v>7</v>
      </c>
      <c r="M531" s="54">
        <f t="shared" ref="M531:M595" si="38">ROUND((L531*10*3.2),0)</f>
        <v>224</v>
      </c>
      <c r="N531" s="41"/>
      <c r="O531" s="88">
        <f t="shared" si="37"/>
        <v>224</v>
      </c>
      <c r="P531" s="55">
        <v>0</v>
      </c>
      <c r="Q531" s="56">
        <v>14</v>
      </c>
      <c r="R531" s="57">
        <f t="shared" ref="R531:R594" si="39">ROUND((L531*6*3.2)+(Q531*4*3.2),0)</f>
        <v>314</v>
      </c>
      <c r="S531" s="57">
        <f t="shared" ref="S531:S594" si="40">R531-O531</f>
        <v>90</v>
      </c>
    </row>
    <row r="532" spans="1:19" x14ac:dyDescent="0.25">
      <c r="A532" s="46" t="s">
        <v>857</v>
      </c>
      <c r="B532" s="46" t="s">
        <v>165</v>
      </c>
      <c r="C532" s="46" t="s">
        <v>1397</v>
      </c>
      <c r="D532" s="46">
        <v>309907</v>
      </c>
      <c r="E532" s="47" t="s">
        <v>1398</v>
      </c>
      <c r="F532" s="48">
        <v>37838474</v>
      </c>
      <c r="G532" s="49">
        <v>100002711</v>
      </c>
      <c r="H532" s="50" t="s">
        <v>234</v>
      </c>
      <c r="I532" s="51" t="s">
        <v>1399</v>
      </c>
      <c r="J532" s="47" t="s">
        <v>1400</v>
      </c>
      <c r="K532" s="52">
        <v>274</v>
      </c>
      <c r="L532" s="53">
        <v>248</v>
      </c>
      <c r="M532" s="54">
        <f t="shared" si="38"/>
        <v>7936</v>
      </c>
      <c r="N532" s="41"/>
      <c r="O532" s="88">
        <f t="shared" ref="O532:O595" si="41">M532+N532</f>
        <v>7936</v>
      </c>
      <c r="P532" s="55">
        <v>291</v>
      </c>
      <c r="Q532" s="56">
        <v>254</v>
      </c>
      <c r="R532" s="57">
        <f t="shared" si="39"/>
        <v>8013</v>
      </c>
      <c r="S532" s="57">
        <f t="shared" si="40"/>
        <v>77</v>
      </c>
    </row>
    <row r="533" spans="1:19" ht="24" x14ac:dyDescent="0.25">
      <c r="A533" s="46" t="s">
        <v>857</v>
      </c>
      <c r="B533" s="46" t="s">
        <v>165</v>
      </c>
      <c r="C533" s="46" t="s">
        <v>1372</v>
      </c>
      <c r="D533" s="46">
        <v>309541</v>
      </c>
      <c r="E533" s="47" t="s">
        <v>1373</v>
      </c>
      <c r="F533" s="48">
        <v>37838482</v>
      </c>
      <c r="G533" s="49">
        <v>100002659</v>
      </c>
      <c r="H533" s="50" t="s">
        <v>306</v>
      </c>
      <c r="I533" s="51" t="s">
        <v>1401</v>
      </c>
      <c r="J533" s="47" t="s">
        <v>1007</v>
      </c>
      <c r="K533" s="52">
        <v>0</v>
      </c>
      <c r="L533" s="53">
        <v>407</v>
      </c>
      <c r="M533" s="54">
        <f t="shared" si="38"/>
        <v>13024</v>
      </c>
      <c r="N533" s="41"/>
      <c r="O533" s="88">
        <f t="shared" si="41"/>
        <v>13024</v>
      </c>
      <c r="P533" s="55">
        <v>0</v>
      </c>
      <c r="Q533" s="56">
        <v>416</v>
      </c>
      <c r="R533" s="57">
        <f t="shared" si="39"/>
        <v>13139</v>
      </c>
      <c r="S533" s="57">
        <f t="shared" si="40"/>
        <v>115</v>
      </c>
    </row>
    <row r="534" spans="1:19" x14ac:dyDescent="0.25">
      <c r="A534" s="46" t="s">
        <v>857</v>
      </c>
      <c r="B534" s="46" t="s">
        <v>165</v>
      </c>
      <c r="C534" s="46" t="s">
        <v>1369</v>
      </c>
      <c r="D534" s="46">
        <v>309982</v>
      </c>
      <c r="E534" s="47" t="s">
        <v>1370</v>
      </c>
      <c r="F534" s="48">
        <v>37838491</v>
      </c>
      <c r="G534" s="49">
        <v>100002751</v>
      </c>
      <c r="H534" s="50" t="s">
        <v>234</v>
      </c>
      <c r="I534" s="51" t="s">
        <v>1402</v>
      </c>
      <c r="J534" s="47" t="s">
        <v>890</v>
      </c>
      <c r="K534" s="52">
        <v>630</v>
      </c>
      <c r="L534" s="53">
        <v>415</v>
      </c>
      <c r="M534" s="54">
        <f t="shared" si="38"/>
        <v>13280</v>
      </c>
      <c r="N534" s="41"/>
      <c r="O534" s="88">
        <f t="shared" si="41"/>
        <v>13280</v>
      </c>
      <c r="P534" s="55">
        <v>635</v>
      </c>
      <c r="Q534" s="56">
        <v>427</v>
      </c>
      <c r="R534" s="57">
        <f t="shared" si="39"/>
        <v>13434</v>
      </c>
      <c r="S534" s="57">
        <f t="shared" si="40"/>
        <v>154</v>
      </c>
    </row>
    <row r="535" spans="1:19" x14ac:dyDescent="0.25">
      <c r="A535" s="46" t="s">
        <v>857</v>
      </c>
      <c r="B535" s="46" t="s">
        <v>165</v>
      </c>
      <c r="C535" s="46" t="s">
        <v>1369</v>
      </c>
      <c r="D535" s="46">
        <v>309982</v>
      </c>
      <c r="E535" s="47" t="s">
        <v>1370</v>
      </c>
      <c r="F535" s="48">
        <v>37838504</v>
      </c>
      <c r="G535" s="49">
        <v>100002731</v>
      </c>
      <c r="H535" s="50" t="s">
        <v>234</v>
      </c>
      <c r="I535" s="51" t="s">
        <v>1403</v>
      </c>
      <c r="J535" s="47" t="s">
        <v>890</v>
      </c>
      <c r="K535" s="52">
        <v>229</v>
      </c>
      <c r="L535" s="53">
        <v>213</v>
      </c>
      <c r="M535" s="54">
        <f t="shared" si="38"/>
        <v>6816</v>
      </c>
      <c r="N535" s="41"/>
      <c r="O535" s="88">
        <f t="shared" si="41"/>
        <v>6816</v>
      </c>
      <c r="P535" s="55">
        <v>246</v>
      </c>
      <c r="Q535" s="56">
        <v>232</v>
      </c>
      <c r="R535" s="57">
        <f t="shared" si="39"/>
        <v>7059</v>
      </c>
      <c r="S535" s="57">
        <f t="shared" si="40"/>
        <v>243</v>
      </c>
    </row>
    <row r="536" spans="1:19" x14ac:dyDescent="0.25">
      <c r="A536" s="46" t="s">
        <v>857</v>
      </c>
      <c r="B536" s="46" t="s">
        <v>165</v>
      </c>
      <c r="C536" s="46" t="s">
        <v>1404</v>
      </c>
      <c r="D536" s="46">
        <v>309451</v>
      </c>
      <c r="E536" s="47" t="s">
        <v>1405</v>
      </c>
      <c r="F536" s="48">
        <v>37838512</v>
      </c>
      <c r="G536" s="49">
        <v>100002640</v>
      </c>
      <c r="H536" s="50" t="s">
        <v>234</v>
      </c>
      <c r="I536" s="51" t="s">
        <v>1406</v>
      </c>
      <c r="J536" s="47" t="s">
        <v>1407</v>
      </c>
      <c r="K536" s="52">
        <v>166</v>
      </c>
      <c r="L536" s="53">
        <v>75</v>
      </c>
      <c r="M536" s="54">
        <f t="shared" si="38"/>
        <v>2400</v>
      </c>
      <c r="N536" s="41"/>
      <c r="O536" s="88">
        <f t="shared" si="41"/>
        <v>2400</v>
      </c>
      <c r="P536" s="55">
        <v>166</v>
      </c>
      <c r="Q536" s="56">
        <v>54</v>
      </c>
      <c r="R536" s="57">
        <f t="shared" si="39"/>
        <v>2131</v>
      </c>
      <c r="S536" s="57">
        <f t="shared" si="40"/>
        <v>-269</v>
      </c>
    </row>
    <row r="537" spans="1:19" x14ac:dyDescent="0.25">
      <c r="A537" s="46" t="s">
        <v>857</v>
      </c>
      <c r="B537" s="46" t="s">
        <v>165</v>
      </c>
      <c r="C537" s="46" t="s">
        <v>1408</v>
      </c>
      <c r="D537" s="46">
        <v>309613</v>
      </c>
      <c r="E537" s="47" t="s">
        <v>1409</v>
      </c>
      <c r="F537" s="48">
        <v>37838521</v>
      </c>
      <c r="G537" s="49">
        <v>100002677</v>
      </c>
      <c r="H537" s="50" t="s">
        <v>234</v>
      </c>
      <c r="I537" s="51" t="s">
        <v>1410</v>
      </c>
      <c r="J537" s="47" t="s">
        <v>1411</v>
      </c>
      <c r="K537" s="52">
        <v>214</v>
      </c>
      <c r="L537" s="53">
        <v>120</v>
      </c>
      <c r="M537" s="54">
        <f t="shared" si="38"/>
        <v>3840</v>
      </c>
      <c r="N537" s="41"/>
      <c r="O537" s="88">
        <f t="shared" si="41"/>
        <v>3840</v>
      </c>
      <c r="P537" s="55">
        <v>217</v>
      </c>
      <c r="Q537" s="56">
        <v>149</v>
      </c>
      <c r="R537" s="57">
        <f t="shared" si="39"/>
        <v>4211</v>
      </c>
      <c r="S537" s="57">
        <f t="shared" si="40"/>
        <v>371</v>
      </c>
    </row>
    <row r="538" spans="1:19" ht="36" x14ac:dyDescent="0.25">
      <c r="A538" s="46" t="s">
        <v>857</v>
      </c>
      <c r="B538" s="46" t="s">
        <v>165</v>
      </c>
      <c r="C538" s="46" t="s">
        <v>1369</v>
      </c>
      <c r="D538" s="46">
        <v>309982</v>
      </c>
      <c r="E538" s="47" t="s">
        <v>1370</v>
      </c>
      <c r="F538" s="48">
        <v>37838539</v>
      </c>
      <c r="G538" s="49">
        <v>100002725</v>
      </c>
      <c r="H538" s="50" t="s">
        <v>1412</v>
      </c>
      <c r="I538" s="51" t="s">
        <v>1413</v>
      </c>
      <c r="J538" s="47" t="s">
        <v>890</v>
      </c>
      <c r="K538" s="52">
        <v>0</v>
      </c>
      <c r="L538" s="53">
        <v>185</v>
      </c>
      <c r="M538" s="54">
        <f t="shared" si="38"/>
        <v>5920</v>
      </c>
      <c r="N538" s="41"/>
      <c r="O538" s="88">
        <f t="shared" si="41"/>
        <v>5920</v>
      </c>
      <c r="P538" s="55">
        <v>0</v>
      </c>
      <c r="Q538" s="56">
        <v>173</v>
      </c>
      <c r="R538" s="57">
        <f t="shared" si="39"/>
        <v>5766</v>
      </c>
      <c r="S538" s="57">
        <f t="shared" si="40"/>
        <v>-154</v>
      </c>
    </row>
    <row r="539" spans="1:19" ht="24" x14ac:dyDescent="0.25">
      <c r="A539" s="46" t="s">
        <v>857</v>
      </c>
      <c r="B539" s="46" t="s">
        <v>165</v>
      </c>
      <c r="C539" s="46" t="s">
        <v>916</v>
      </c>
      <c r="D539" s="46">
        <v>309974</v>
      </c>
      <c r="E539" s="47" t="s">
        <v>917</v>
      </c>
      <c r="F539" s="48">
        <v>37838563</v>
      </c>
      <c r="G539" s="49">
        <v>100002600</v>
      </c>
      <c r="H539" s="50" t="s">
        <v>306</v>
      </c>
      <c r="I539" s="51" t="s">
        <v>1414</v>
      </c>
      <c r="J539" s="47" t="s">
        <v>884</v>
      </c>
      <c r="K539" s="52">
        <v>0</v>
      </c>
      <c r="L539" s="53">
        <v>219</v>
      </c>
      <c r="M539" s="54">
        <f t="shared" si="38"/>
        <v>7008</v>
      </c>
      <c r="N539" s="41"/>
      <c r="O539" s="88">
        <f t="shared" si="41"/>
        <v>7008</v>
      </c>
      <c r="P539" s="55">
        <v>0</v>
      </c>
      <c r="Q539" s="56">
        <v>218</v>
      </c>
      <c r="R539" s="57">
        <f t="shared" si="39"/>
        <v>6995</v>
      </c>
      <c r="S539" s="57">
        <f t="shared" si="40"/>
        <v>-13</v>
      </c>
    </row>
    <row r="540" spans="1:19" ht="36" x14ac:dyDescent="0.25">
      <c r="A540" s="46" t="s">
        <v>857</v>
      </c>
      <c r="B540" s="46" t="s">
        <v>165</v>
      </c>
      <c r="C540" s="46" t="s">
        <v>1354</v>
      </c>
      <c r="D540" s="46">
        <v>310069</v>
      </c>
      <c r="E540" s="47" t="s">
        <v>1355</v>
      </c>
      <c r="F540" s="48">
        <v>37838571</v>
      </c>
      <c r="G540" s="49">
        <v>100002624</v>
      </c>
      <c r="H540" s="50" t="s">
        <v>1415</v>
      </c>
      <c r="I540" s="51" t="s">
        <v>1416</v>
      </c>
      <c r="J540" s="47" t="s">
        <v>1018</v>
      </c>
      <c r="K540" s="52">
        <v>0</v>
      </c>
      <c r="L540" s="53">
        <v>67</v>
      </c>
      <c r="M540" s="54">
        <f t="shared" si="38"/>
        <v>2144</v>
      </c>
      <c r="N540" s="41"/>
      <c r="O540" s="88">
        <f t="shared" si="41"/>
        <v>2144</v>
      </c>
      <c r="P540" s="55">
        <v>0</v>
      </c>
      <c r="Q540" s="56">
        <v>85</v>
      </c>
      <c r="R540" s="57">
        <f t="shared" si="39"/>
        <v>2374</v>
      </c>
      <c r="S540" s="57">
        <f t="shared" si="40"/>
        <v>230</v>
      </c>
    </row>
    <row r="541" spans="1:19" ht="36" x14ac:dyDescent="0.25">
      <c r="A541" s="46" t="s">
        <v>857</v>
      </c>
      <c r="B541" s="46" t="s">
        <v>165</v>
      </c>
      <c r="C541" s="46" t="s">
        <v>1417</v>
      </c>
      <c r="D541" s="46">
        <v>310107</v>
      </c>
      <c r="E541" s="47" t="s">
        <v>1418</v>
      </c>
      <c r="F541" s="48">
        <v>37838580</v>
      </c>
      <c r="G541" s="49">
        <v>100002759</v>
      </c>
      <c r="H541" s="50" t="s">
        <v>262</v>
      </c>
      <c r="I541" s="51" t="s">
        <v>1419</v>
      </c>
      <c r="J541" s="47" t="s">
        <v>1420</v>
      </c>
      <c r="K541" s="52">
        <v>130</v>
      </c>
      <c r="L541" s="53">
        <v>102</v>
      </c>
      <c r="M541" s="54">
        <f t="shared" si="38"/>
        <v>3264</v>
      </c>
      <c r="N541" s="41"/>
      <c r="O541" s="88">
        <f t="shared" si="41"/>
        <v>3264</v>
      </c>
      <c r="P541" s="55">
        <v>124</v>
      </c>
      <c r="Q541" s="56">
        <v>99</v>
      </c>
      <c r="R541" s="57">
        <f t="shared" si="39"/>
        <v>3226</v>
      </c>
      <c r="S541" s="57">
        <f t="shared" si="40"/>
        <v>-38</v>
      </c>
    </row>
    <row r="542" spans="1:19" ht="36" x14ac:dyDescent="0.25">
      <c r="A542" s="46" t="s">
        <v>857</v>
      </c>
      <c r="B542" s="46" t="s">
        <v>165</v>
      </c>
      <c r="C542" s="46" t="s">
        <v>1421</v>
      </c>
      <c r="D542" s="46">
        <v>312916</v>
      </c>
      <c r="E542" s="47" t="s">
        <v>1422</v>
      </c>
      <c r="F542" s="48">
        <v>37838741</v>
      </c>
      <c r="G542" s="49">
        <v>100002431</v>
      </c>
      <c r="H542" s="50" t="s">
        <v>262</v>
      </c>
      <c r="I542" s="51" t="s">
        <v>1423</v>
      </c>
      <c r="J542" s="47" t="s">
        <v>1424</v>
      </c>
      <c r="K542" s="52">
        <v>199</v>
      </c>
      <c r="L542" s="53">
        <v>188</v>
      </c>
      <c r="M542" s="54">
        <f t="shared" si="38"/>
        <v>6016</v>
      </c>
      <c r="N542" s="41"/>
      <c r="O542" s="88">
        <f t="shared" si="41"/>
        <v>6016</v>
      </c>
      <c r="P542" s="55">
        <v>204</v>
      </c>
      <c r="Q542" s="56">
        <v>193</v>
      </c>
      <c r="R542" s="57">
        <f t="shared" si="39"/>
        <v>6080</v>
      </c>
      <c r="S542" s="57">
        <f t="shared" si="40"/>
        <v>64</v>
      </c>
    </row>
    <row r="543" spans="1:19" ht="132" x14ac:dyDescent="0.25">
      <c r="A543" s="46" t="s">
        <v>857</v>
      </c>
      <c r="B543" s="46" t="s">
        <v>80</v>
      </c>
      <c r="C543" s="46" t="s">
        <v>1425</v>
      </c>
      <c r="D543" s="46">
        <v>36269298</v>
      </c>
      <c r="E543" s="47" t="s">
        <v>1426</v>
      </c>
      <c r="F543" s="48">
        <v>37839403</v>
      </c>
      <c r="G543" s="49">
        <v>100001641</v>
      </c>
      <c r="H543" s="50" t="s">
        <v>1427</v>
      </c>
      <c r="I543" s="51" t="s">
        <v>1428</v>
      </c>
      <c r="J543" s="47" t="s">
        <v>875</v>
      </c>
      <c r="K543" s="52">
        <v>428</v>
      </c>
      <c r="L543" s="53">
        <v>420</v>
      </c>
      <c r="M543" s="54">
        <f t="shared" si="38"/>
        <v>13440</v>
      </c>
      <c r="N543" s="41"/>
      <c r="O543" s="88">
        <f t="shared" si="41"/>
        <v>13440</v>
      </c>
      <c r="P543" s="55">
        <v>407</v>
      </c>
      <c r="Q543" s="56">
        <v>400</v>
      </c>
      <c r="R543" s="57">
        <f t="shared" si="39"/>
        <v>13184</v>
      </c>
      <c r="S543" s="57">
        <f t="shared" si="40"/>
        <v>-256</v>
      </c>
    </row>
    <row r="544" spans="1:19" ht="24" x14ac:dyDescent="0.25">
      <c r="A544" s="46" t="s">
        <v>857</v>
      </c>
      <c r="B544" s="46" t="s">
        <v>165</v>
      </c>
      <c r="C544" s="46" t="s">
        <v>1313</v>
      </c>
      <c r="D544" s="46">
        <v>306169</v>
      </c>
      <c r="E544" s="47" t="s">
        <v>1314</v>
      </c>
      <c r="F544" s="48">
        <v>37839918</v>
      </c>
      <c r="G544" s="49">
        <v>100002081</v>
      </c>
      <c r="H544" s="50" t="s">
        <v>1429</v>
      </c>
      <c r="I544" s="51" t="s">
        <v>1430</v>
      </c>
      <c r="J544" s="47" t="s">
        <v>887</v>
      </c>
      <c r="K544" s="52">
        <v>716</v>
      </c>
      <c r="L544" s="53">
        <v>337</v>
      </c>
      <c r="M544" s="54">
        <f t="shared" si="38"/>
        <v>10784</v>
      </c>
      <c r="N544" s="41"/>
      <c r="O544" s="88">
        <f t="shared" si="41"/>
        <v>10784</v>
      </c>
      <c r="P544" s="55">
        <v>727</v>
      </c>
      <c r="Q544" s="56">
        <v>375</v>
      </c>
      <c r="R544" s="57">
        <f t="shared" si="39"/>
        <v>11270</v>
      </c>
      <c r="S544" s="57">
        <f t="shared" si="40"/>
        <v>486</v>
      </c>
    </row>
    <row r="545" spans="1:19" ht="48" x14ac:dyDescent="0.25">
      <c r="A545" s="46" t="s">
        <v>857</v>
      </c>
      <c r="B545" s="46" t="s">
        <v>165</v>
      </c>
      <c r="C545" s="46" t="s">
        <v>1431</v>
      </c>
      <c r="D545" s="46">
        <v>306193</v>
      </c>
      <c r="E545" s="47" t="s">
        <v>1432</v>
      </c>
      <c r="F545" s="48">
        <v>37840517</v>
      </c>
      <c r="G545" s="49">
        <v>100002113</v>
      </c>
      <c r="H545" s="50" t="s">
        <v>1433</v>
      </c>
      <c r="I545" s="51" t="s">
        <v>1434</v>
      </c>
      <c r="J545" s="47" t="s">
        <v>1435</v>
      </c>
      <c r="K545" s="52">
        <v>160</v>
      </c>
      <c r="L545" s="53">
        <v>79</v>
      </c>
      <c r="M545" s="54">
        <f t="shared" si="38"/>
        <v>2528</v>
      </c>
      <c r="N545" s="41"/>
      <c r="O545" s="88">
        <f t="shared" si="41"/>
        <v>2528</v>
      </c>
      <c r="P545" s="55">
        <v>151</v>
      </c>
      <c r="Q545" s="56">
        <v>74</v>
      </c>
      <c r="R545" s="57">
        <f t="shared" si="39"/>
        <v>2464</v>
      </c>
      <c r="S545" s="57">
        <f t="shared" si="40"/>
        <v>-64</v>
      </c>
    </row>
    <row r="546" spans="1:19" ht="96" x14ac:dyDescent="0.25">
      <c r="A546" s="46" t="s">
        <v>857</v>
      </c>
      <c r="B546" s="46" t="s">
        <v>165</v>
      </c>
      <c r="C546" s="46" t="s">
        <v>1436</v>
      </c>
      <c r="D546" s="46">
        <v>306096</v>
      </c>
      <c r="E546" s="47" t="s">
        <v>1437</v>
      </c>
      <c r="F546" s="48">
        <v>37840576</v>
      </c>
      <c r="G546" s="49">
        <v>100002047</v>
      </c>
      <c r="H546" s="50" t="s">
        <v>285</v>
      </c>
      <c r="I546" s="51" t="s">
        <v>1438</v>
      </c>
      <c r="J546" s="47" t="s">
        <v>940</v>
      </c>
      <c r="K546" s="52">
        <v>158</v>
      </c>
      <c r="L546" s="53">
        <v>155</v>
      </c>
      <c r="M546" s="54">
        <f t="shared" si="38"/>
        <v>4960</v>
      </c>
      <c r="N546" s="41"/>
      <c r="O546" s="88">
        <f t="shared" si="41"/>
        <v>4960</v>
      </c>
      <c r="P546" s="55">
        <v>152</v>
      </c>
      <c r="Q546" s="56">
        <v>151</v>
      </c>
      <c r="R546" s="57">
        <f t="shared" si="39"/>
        <v>4909</v>
      </c>
      <c r="S546" s="57">
        <f t="shared" si="40"/>
        <v>-51</v>
      </c>
    </row>
    <row r="547" spans="1:19" ht="24" x14ac:dyDescent="0.25">
      <c r="A547" s="46" t="s">
        <v>857</v>
      </c>
      <c r="B547" s="46" t="s">
        <v>165</v>
      </c>
      <c r="C547" s="46" t="s">
        <v>1439</v>
      </c>
      <c r="D547" s="46">
        <v>306304</v>
      </c>
      <c r="E547" s="47" t="s">
        <v>1440</v>
      </c>
      <c r="F547" s="48">
        <v>37840592</v>
      </c>
      <c r="G547" s="49">
        <v>100002169</v>
      </c>
      <c r="H547" s="50" t="s">
        <v>234</v>
      </c>
      <c r="I547" s="51" t="s">
        <v>1441</v>
      </c>
      <c r="J547" s="47" t="s">
        <v>1442</v>
      </c>
      <c r="K547" s="52">
        <v>129</v>
      </c>
      <c r="L547" s="53">
        <v>128</v>
      </c>
      <c r="M547" s="54">
        <f t="shared" si="38"/>
        <v>4096</v>
      </c>
      <c r="N547" s="41"/>
      <c r="O547" s="88">
        <f t="shared" si="41"/>
        <v>4096</v>
      </c>
      <c r="P547" s="55">
        <v>137</v>
      </c>
      <c r="Q547" s="56">
        <v>131</v>
      </c>
      <c r="R547" s="57">
        <f t="shared" si="39"/>
        <v>4134</v>
      </c>
      <c r="S547" s="57">
        <f t="shared" si="40"/>
        <v>38</v>
      </c>
    </row>
    <row r="548" spans="1:19" ht="36" x14ac:dyDescent="0.25">
      <c r="A548" s="46" t="s">
        <v>857</v>
      </c>
      <c r="B548" s="46" t="s">
        <v>165</v>
      </c>
      <c r="C548" s="46" t="s">
        <v>1443</v>
      </c>
      <c r="D548" s="46">
        <v>306291</v>
      </c>
      <c r="E548" s="47" t="s">
        <v>1444</v>
      </c>
      <c r="F548" s="48">
        <v>37840631</v>
      </c>
      <c r="G548" s="49">
        <v>100002162</v>
      </c>
      <c r="H548" s="50" t="s">
        <v>262</v>
      </c>
      <c r="I548" s="51" t="s">
        <v>1445</v>
      </c>
      <c r="J548" s="47" t="s">
        <v>1446</v>
      </c>
      <c r="K548" s="52">
        <v>49</v>
      </c>
      <c r="L548" s="53">
        <v>47</v>
      </c>
      <c r="M548" s="54">
        <f t="shared" si="38"/>
        <v>1504</v>
      </c>
      <c r="N548" s="41"/>
      <c r="O548" s="88">
        <f t="shared" si="41"/>
        <v>1504</v>
      </c>
      <c r="P548" s="55">
        <v>45</v>
      </c>
      <c r="Q548" s="56">
        <v>45</v>
      </c>
      <c r="R548" s="57">
        <f t="shared" si="39"/>
        <v>1478</v>
      </c>
      <c r="S548" s="57">
        <f t="shared" si="40"/>
        <v>-26</v>
      </c>
    </row>
    <row r="549" spans="1:19" ht="36" x14ac:dyDescent="0.25">
      <c r="A549" s="46" t="s">
        <v>857</v>
      </c>
      <c r="B549" s="46" t="s">
        <v>165</v>
      </c>
      <c r="C549" s="46" t="s">
        <v>1447</v>
      </c>
      <c r="D549" s="46">
        <v>309991</v>
      </c>
      <c r="E549" s="47" t="s">
        <v>1448</v>
      </c>
      <c r="F549" s="48">
        <v>37840657</v>
      </c>
      <c r="G549" s="49">
        <v>100002602</v>
      </c>
      <c r="H549" s="50" t="s">
        <v>262</v>
      </c>
      <c r="I549" s="51" t="s">
        <v>1449</v>
      </c>
      <c r="J549" s="47" t="s">
        <v>1450</v>
      </c>
      <c r="K549" s="52">
        <v>24</v>
      </c>
      <c r="L549" s="53">
        <v>24</v>
      </c>
      <c r="M549" s="54">
        <f t="shared" si="38"/>
        <v>768</v>
      </c>
      <c r="N549" s="41"/>
      <c r="O549" s="88">
        <f t="shared" si="41"/>
        <v>768</v>
      </c>
      <c r="P549" s="55">
        <v>27</v>
      </c>
      <c r="Q549" s="56">
        <v>27</v>
      </c>
      <c r="R549" s="57">
        <f t="shared" si="39"/>
        <v>806</v>
      </c>
      <c r="S549" s="57">
        <f t="shared" si="40"/>
        <v>38</v>
      </c>
    </row>
    <row r="550" spans="1:19" ht="72" x14ac:dyDescent="0.25">
      <c r="A550" s="46" t="s">
        <v>857</v>
      </c>
      <c r="B550" s="46" t="s">
        <v>80</v>
      </c>
      <c r="C550" s="46" t="s">
        <v>1451</v>
      </c>
      <c r="D550" s="46">
        <v>90000113</v>
      </c>
      <c r="E550" s="47" t="s">
        <v>1452</v>
      </c>
      <c r="F550" s="48">
        <v>37841700</v>
      </c>
      <c r="G550" s="49">
        <v>100002101</v>
      </c>
      <c r="H550" s="50" t="s">
        <v>1453</v>
      </c>
      <c r="I550" s="51" t="s">
        <v>1454</v>
      </c>
      <c r="J550" s="47" t="s">
        <v>1011</v>
      </c>
      <c r="K550" s="52">
        <v>198</v>
      </c>
      <c r="L550" s="53">
        <v>198</v>
      </c>
      <c r="M550" s="54">
        <f t="shared" si="38"/>
        <v>6336</v>
      </c>
      <c r="N550" s="41"/>
      <c r="O550" s="88">
        <f t="shared" si="41"/>
        <v>6336</v>
      </c>
      <c r="P550" s="55">
        <v>217</v>
      </c>
      <c r="Q550" s="56">
        <v>217</v>
      </c>
      <c r="R550" s="57">
        <f t="shared" si="39"/>
        <v>6579</v>
      </c>
      <c r="S550" s="57">
        <f t="shared" si="40"/>
        <v>243</v>
      </c>
    </row>
    <row r="551" spans="1:19" ht="36" x14ac:dyDescent="0.25">
      <c r="A551" s="46" t="s">
        <v>857</v>
      </c>
      <c r="B551" s="46" t="s">
        <v>165</v>
      </c>
      <c r="C551" s="46" t="s">
        <v>1455</v>
      </c>
      <c r="D551" s="46">
        <v>312762</v>
      </c>
      <c r="E551" s="47" t="s">
        <v>1456</v>
      </c>
      <c r="F551" s="48">
        <v>37842251</v>
      </c>
      <c r="G551" s="49">
        <v>100002861</v>
      </c>
      <c r="H551" s="50" t="s">
        <v>262</v>
      </c>
      <c r="I551" s="51" t="s">
        <v>1457</v>
      </c>
      <c r="J551" s="47" t="s">
        <v>1458</v>
      </c>
      <c r="K551" s="52">
        <v>68</v>
      </c>
      <c r="L551" s="53">
        <v>0</v>
      </c>
      <c r="M551" s="54">
        <f t="shared" si="38"/>
        <v>0</v>
      </c>
      <c r="N551" s="41"/>
      <c r="O551" s="88">
        <f t="shared" si="41"/>
        <v>0</v>
      </c>
      <c r="P551" s="55">
        <v>75</v>
      </c>
      <c r="Q551" s="56">
        <v>0</v>
      </c>
      <c r="R551" s="57">
        <f t="shared" si="39"/>
        <v>0</v>
      </c>
      <c r="S551" s="57">
        <f t="shared" si="40"/>
        <v>0</v>
      </c>
    </row>
    <row r="552" spans="1:19" ht="36" x14ac:dyDescent="0.25">
      <c r="A552" s="46" t="s">
        <v>857</v>
      </c>
      <c r="B552" s="46" t="s">
        <v>165</v>
      </c>
      <c r="C552" s="46" t="s">
        <v>1459</v>
      </c>
      <c r="D552" s="46">
        <v>682209</v>
      </c>
      <c r="E552" s="47" t="s">
        <v>1460</v>
      </c>
      <c r="F552" s="48">
        <v>37842498</v>
      </c>
      <c r="G552" s="49">
        <v>100003083</v>
      </c>
      <c r="H552" s="50" t="s">
        <v>262</v>
      </c>
      <c r="I552" s="51" t="s">
        <v>1461</v>
      </c>
      <c r="J552" s="47" t="s">
        <v>1462</v>
      </c>
      <c r="K552" s="52">
        <v>68</v>
      </c>
      <c r="L552" s="53">
        <v>66</v>
      </c>
      <c r="M552" s="54">
        <f t="shared" si="38"/>
        <v>2112</v>
      </c>
      <c r="N552" s="41"/>
      <c r="O552" s="88">
        <f t="shared" si="41"/>
        <v>2112</v>
      </c>
      <c r="P552" s="55">
        <v>81</v>
      </c>
      <c r="Q552" s="56">
        <v>80</v>
      </c>
      <c r="R552" s="57">
        <f t="shared" si="39"/>
        <v>2291</v>
      </c>
      <c r="S552" s="57">
        <f t="shared" si="40"/>
        <v>179</v>
      </c>
    </row>
    <row r="553" spans="1:19" ht="36" x14ac:dyDescent="0.25">
      <c r="A553" s="46" t="s">
        <v>857</v>
      </c>
      <c r="B553" s="46" t="s">
        <v>165</v>
      </c>
      <c r="C553" s="46" t="s">
        <v>1463</v>
      </c>
      <c r="D553" s="46">
        <v>312266</v>
      </c>
      <c r="E553" s="47" t="s">
        <v>1464</v>
      </c>
      <c r="F553" s="48">
        <v>37842501</v>
      </c>
      <c r="G553" s="49">
        <v>100002770</v>
      </c>
      <c r="H553" s="50" t="s">
        <v>262</v>
      </c>
      <c r="I553" s="51" t="s">
        <v>1465</v>
      </c>
      <c r="J553" s="47" t="s">
        <v>1466</v>
      </c>
      <c r="K553" s="52">
        <v>84</v>
      </c>
      <c r="L553" s="53">
        <v>83</v>
      </c>
      <c r="M553" s="54">
        <f t="shared" si="38"/>
        <v>2656</v>
      </c>
      <c r="N553" s="41"/>
      <c r="O553" s="88">
        <f t="shared" si="41"/>
        <v>2656</v>
      </c>
      <c r="P553" s="55">
        <v>82</v>
      </c>
      <c r="Q553" s="56">
        <v>72</v>
      </c>
      <c r="R553" s="57">
        <f t="shared" si="39"/>
        <v>2515</v>
      </c>
      <c r="S553" s="57">
        <f t="shared" si="40"/>
        <v>-141</v>
      </c>
    </row>
    <row r="554" spans="1:19" ht="48" x14ac:dyDescent="0.25">
      <c r="A554" s="46" t="s">
        <v>857</v>
      </c>
      <c r="B554" s="46" t="s">
        <v>165</v>
      </c>
      <c r="C554" s="46" t="s">
        <v>1262</v>
      </c>
      <c r="D554" s="46">
        <v>305430</v>
      </c>
      <c r="E554" s="47" t="s">
        <v>1263</v>
      </c>
      <c r="F554" s="48">
        <v>37845900</v>
      </c>
      <c r="G554" s="49">
        <v>100001593</v>
      </c>
      <c r="H554" s="50" t="s">
        <v>1467</v>
      </c>
      <c r="I554" s="51" t="s">
        <v>1468</v>
      </c>
      <c r="J554" s="47" t="s">
        <v>965</v>
      </c>
      <c r="K554" s="52">
        <v>7</v>
      </c>
      <c r="L554" s="53">
        <v>7</v>
      </c>
      <c r="M554" s="54">
        <f t="shared" si="38"/>
        <v>224</v>
      </c>
      <c r="N554" s="41"/>
      <c r="O554" s="88">
        <f t="shared" si="41"/>
        <v>224</v>
      </c>
      <c r="P554" s="55">
        <v>0</v>
      </c>
      <c r="Q554" s="56">
        <v>7</v>
      </c>
      <c r="R554" s="57">
        <f t="shared" si="39"/>
        <v>224</v>
      </c>
      <c r="S554" s="57">
        <f t="shared" si="40"/>
        <v>0</v>
      </c>
    </row>
    <row r="555" spans="1:19" ht="48" x14ac:dyDescent="0.25">
      <c r="A555" s="46" t="s">
        <v>857</v>
      </c>
      <c r="B555" s="46" t="s">
        <v>80</v>
      </c>
      <c r="C555" s="46" t="s">
        <v>1469</v>
      </c>
      <c r="D555" s="46">
        <v>42159873</v>
      </c>
      <c r="E555" s="47" t="s">
        <v>1470</v>
      </c>
      <c r="F555" s="48">
        <v>37849948</v>
      </c>
      <c r="G555" s="49">
        <v>100002946</v>
      </c>
      <c r="H555" s="50" t="s">
        <v>1471</v>
      </c>
      <c r="I555" s="51" t="s">
        <v>1472</v>
      </c>
      <c r="J555" s="47" t="s">
        <v>59</v>
      </c>
      <c r="K555" s="52">
        <v>54</v>
      </c>
      <c r="L555" s="53">
        <v>53</v>
      </c>
      <c r="M555" s="54">
        <f t="shared" si="38"/>
        <v>1696</v>
      </c>
      <c r="N555" s="41"/>
      <c r="O555" s="88">
        <f t="shared" si="41"/>
        <v>1696</v>
      </c>
      <c r="P555" s="55">
        <v>50</v>
      </c>
      <c r="Q555" s="56">
        <v>51</v>
      </c>
      <c r="R555" s="57">
        <f t="shared" si="39"/>
        <v>1670</v>
      </c>
      <c r="S555" s="57">
        <f t="shared" si="40"/>
        <v>-26</v>
      </c>
    </row>
    <row r="556" spans="1:19" ht="36" x14ac:dyDescent="0.25">
      <c r="A556" s="46" t="s">
        <v>857</v>
      </c>
      <c r="B556" s="46" t="s">
        <v>165</v>
      </c>
      <c r="C556" s="46" t="s">
        <v>1473</v>
      </c>
      <c r="D556" s="46">
        <v>309800</v>
      </c>
      <c r="E556" s="47" t="s">
        <v>1474</v>
      </c>
      <c r="F556" s="48">
        <v>37850768</v>
      </c>
      <c r="G556" s="49">
        <v>100002551</v>
      </c>
      <c r="H556" s="50" t="s">
        <v>262</v>
      </c>
      <c r="I556" s="51" t="s">
        <v>1475</v>
      </c>
      <c r="J556" s="47" t="s">
        <v>1476</v>
      </c>
      <c r="K556" s="52">
        <v>22</v>
      </c>
      <c r="L556" s="53">
        <v>22</v>
      </c>
      <c r="M556" s="54">
        <f t="shared" si="38"/>
        <v>704</v>
      </c>
      <c r="N556" s="41"/>
      <c r="O556" s="88">
        <f t="shared" si="41"/>
        <v>704</v>
      </c>
      <c r="P556" s="55">
        <v>21</v>
      </c>
      <c r="Q556" s="56">
        <v>21</v>
      </c>
      <c r="R556" s="57">
        <f t="shared" si="39"/>
        <v>691</v>
      </c>
      <c r="S556" s="57">
        <f t="shared" si="40"/>
        <v>-13</v>
      </c>
    </row>
    <row r="557" spans="1:19" ht="36" x14ac:dyDescent="0.25">
      <c r="A557" s="46" t="s">
        <v>857</v>
      </c>
      <c r="B557" s="46" t="s">
        <v>165</v>
      </c>
      <c r="C557" s="46" t="s">
        <v>1477</v>
      </c>
      <c r="D557" s="46">
        <v>312401</v>
      </c>
      <c r="E557" s="47" t="s">
        <v>1478</v>
      </c>
      <c r="F557" s="48">
        <v>37850946</v>
      </c>
      <c r="G557" s="49">
        <v>100002816</v>
      </c>
      <c r="H557" s="50" t="s">
        <v>262</v>
      </c>
      <c r="I557" s="51" t="s">
        <v>1479</v>
      </c>
      <c r="J557" s="47" t="s">
        <v>1480</v>
      </c>
      <c r="K557" s="52">
        <v>34</v>
      </c>
      <c r="L557" s="53">
        <v>33</v>
      </c>
      <c r="M557" s="54">
        <f t="shared" si="38"/>
        <v>1056</v>
      </c>
      <c r="N557" s="41"/>
      <c r="O557" s="88">
        <f t="shared" si="41"/>
        <v>1056</v>
      </c>
      <c r="P557" s="55">
        <v>37</v>
      </c>
      <c r="Q557" s="56">
        <v>34</v>
      </c>
      <c r="R557" s="57">
        <f t="shared" si="39"/>
        <v>1069</v>
      </c>
      <c r="S557" s="57">
        <f t="shared" si="40"/>
        <v>13</v>
      </c>
    </row>
    <row r="558" spans="1:19" ht="108" x14ac:dyDescent="0.25">
      <c r="A558" s="46" t="s">
        <v>857</v>
      </c>
      <c r="B558" s="46" t="s">
        <v>165</v>
      </c>
      <c r="C558" s="46" t="s">
        <v>1481</v>
      </c>
      <c r="D558" s="46">
        <v>31871224</v>
      </c>
      <c r="E558" s="47" t="s">
        <v>1482</v>
      </c>
      <c r="F558" s="48">
        <v>37851888</v>
      </c>
      <c r="G558" s="49">
        <v>100001574</v>
      </c>
      <c r="H558" s="50" t="s">
        <v>1483</v>
      </c>
      <c r="I558" s="51" t="s">
        <v>1484</v>
      </c>
      <c r="J558" s="47" t="s">
        <v>1485</v>
      </c>
      <c r="K558" s="52">
        <v>31</v>
      </c>
      <c r="L558" s="53">
        <v>31</v>
      </c>
      <c r="M558" s="54">
        <f t="shared" si="38"/>
        <v>992</v>
      </c>
      <c r="N558" s="41"/>
      <c r="O558" s="88">
        <f t="shared" si="41"/>
        <v>992</v>
      </c>
      <c r="P558" s="55">
        <v>26</v>
      </c>
      <c r="Q558" s="56">
        <v>26</v>
      </c>
      <c r="R558" s="57">
        <f t="shared" si="39"/>
        <v>928</v>
      </c>
      <c r="S558" s="57">
        <f t="shared" si="40"/>
        <v>-64</v>
      </c>
    </row>
    <row r="559" spans="1:19" ht="36" x14ac:dyDescent="0.25">
      <c r="A559" s="46" t="s">
        <v>857</v>
      </c>
      <c r="B559" s="46" t="s">
        <v>165</v>
      </c>
      <c r="C559" s="46" t="s">
        <v>1486</v>
      </c>
      <c r="D559" s="46">
        <v>312479</v>
      </c>
      <c r="E559" s="47" t="s">
        <v>1487</v>
      </c>
      <c r="F559" s="48">
        <v>37984756</v>
      </c>
      <c r="G559" s="49">
        <v>100002338</v>
      </c>
      <c r="H559" s="50" t="s">
        <v>262</v>
      </c>
      <c r="I559" s="51" t="s">
        <v>1488</v>
      </c>
      <c r="J559" s="47" t="s">
        <v>1489</v>
      </c>
      <c r="K559" s="52">
        <v>33</v>
      </c>
      <c r="L559" s="53">
        <v>33</v>
      </c>
      <c r="M559" s="54">
        <f t="shared" si="38"/>
        <v>1056</v>
      </c>
      <c r="N559" s="41"/>
      <c r="O559" s="88">
        <f t="shared" si="41"/>
        <v>1056</v>
      </c>
      <c r="P559" s="55">
        <v>31</v>
      </c>
      <c r="Q559" s="56">
        <v>31</v>
      </c>
      <c r="R559" s="57">
        <f t="shared" si="39"/>
        <v>1030</v>
      </c>
      <c r="S559" s="57">
        <f t="shared" si="40"/>
        <v>-26</v>
      </c>
    </row>
    <row r="560" spans="1:19" ht="36" x14ac:dyDescent="0.25">
      <c r="A560" s="46" t="s">
        <v>857</v>
      </c>
      <c r="B560" s="46" t="s">
        <v>165</v>
      </c>
      <c r="C560" s="46" t="s">
        <v>905</v>
      </c>
      <c r="D560" s="46">
        <v>313114</v>
      </c>
      <c r="E560" s="47" t="s">
        <v>906</v>
      </c>
      <c r="F560" s="48">
        <v>37990357</v>
      </c>
      <c r="G560" s="49">
        <v>100002968</v>
      </c>
      <c r="H560" s="50" t="s">
        <v>262</v>
      </c>
      <c r="I560" s="51" t="s">
        <v>1490</v>
      </c>
      <c r="J560" s="47" t="s">
        <v>59</v>
      </c>
      <c r="K560" s="52">
        <v>588</v>
      </c>
      <c r="L560" s="53">
        <v>523</v>
      </c>
      <c r="M560" s="54">
        <f t="shared" si="38"/>
        <v>16736</v>
      </c>
      <c r="N560" s="41"/>
      <c r="O560" s="88">
        <f t="shared" si="41"/>
        <v>16736</v>
      </c>
      <c r="P560" s="55">
        <v>550</v>
      </c>
      <c r="Q560" s="56">
        <v>467</v>
      </c>
      <c r="R560" s="57">
        <f t="shared" si="39"/>
        <v>16019</v>
      </c>
      <c r="S560" s="57">
        <f t="shared" si="40"/>
        <v>-717</v>
      </c>
    </row>
    <row r="561" spans="1:19" ht="36" x14ac:dyDescent="0.25">
      <c r="A561" s="46" t="s">
        <v>857</v>
      </c>
      <c r="B561" s="46" t="s">
        <v>165</v>
      </c>
      <c r="C561" s="46" t="s">
        <v>905</v>
      </c>
      <c r="D561" s="46">
        <v>313114</v>
      </c>
      <c r="E561" s="47" t="s">
        <v>906</v>
      </c>
      <c r="F561" s="48">
        <v>37990365</v>
      </c>
      <c r="G561" s="49">
        <v>100018275</v>
      </c>
      <c r="H561" s="50" t="s">
        <v>262</v>
      </c>
      <c r="I561" s="51" t="s">
        <v>1491</v>
      </c>
      <c r="J561" s="47" t="s">
        <v>59</v>
      </c>
      <c r="K561" s="52">
        <v>393</v>
      </c>
      <c r="L561" s="53">
        <v>325</v>
      </c>
      <c r="M561" s="54">
        <f t="shared" si="38"/>
        <v>10400</v>
      </c>
      <c r="N561" s="41"/>
      <c r="O561" s="88">
        <f t="shared" si="41"/>
        <v>10400</v>
      </c>
      <c r="P561" s="55">
        <v>388</v>
      </c>
      <c r="Q561" s="56">
        <v>338</v>
      </c>
      <c r="R561" s="57">
        <f t="shared" si="39"/>
        <v>10566</v>
      </c>
      <c r="S561" s="57">
        <f t="shared" si="40"/>
        <v>166</v>
      </c>
    </row>
    <row r="562" spans="1:19" ht="36" x14ac:dyDescent="0.25">
      <c r="A562" s="46" t="s">
        <v>857</v>
      </c>
      <c r="B562" s="46" t="s">
        <v>165</v>
      </c>
      <c r="C562" s="46" t="s">
        <v>905</v>
      </c>
      <c r="D562" s="46">
        <v>313114</v>
      </c>
      <c r="E562" s="47" t="s">
        <v>906</v>
      </c>
      <c r="F562" s="48">
        <v>37990373</v>
      </c>
      <c r="G562" s="49">
        <v>100003033</v>
      </c>
      <c r="H562" s="50" t="s">
        <v>262</v>
      </c>
      <c r="I562" s="51" t="s">
        <v>1492</v>
      </c>
      <c r="J562" s="47" t="s">
        <v>59</v>
      </c>
      <c r="K562" s="52">
        <v>765</v>
      </c>
      <c r="L562" s="53">
        <v>678</v>
      </c>
      <c r="M562" s="54">
        <f t="shared" si="38"/>
        <v>21696</v>
      </c>
      <c r="N562" s="41"/>
      <c r="O562" s="88">
        <f t="shared" si="41"/>
        <v>21696</v>
      </c>
      <c r="P562" s="55">
        <v>775</v>
      </c>
      <c r="Q562" s="56">
        <v>674</v>
      </c>
      <c r="R562" s="57">
        <f t="shared" si="39"/>
        <v>21645</v>
      </c>
      <c r="S562" s="57">
        <f t="shared" si="40"/>
        <v>-51</v>
      </c>
    </row>
    <row r="563" spans="1:19" ht="24" x14ac:dyDescent="0.25">
      <c r="A563" s="46" t="s">
        <v>857</v>
      </c>
      <c r="B563" s="46" t="s">
        <v>80</v>
      </c>
      <c r="C563" s="46" t="s">
        <v>1493</v>
      </c>
      <c r="D563" s="46">
        <v>45322694</v>
      </c>
      <c r="E563" s="47" t="s">
        <v>1494</v>
      </c>
      <c r="F563" s="48">
        <v>37990845</v>
      </c>
      <c r="G563" s="49">
        <v>100002714</v>
      </c>
      <c r="H563" s="50" t="s">
        <v>365</v>
      </c>
      <c r="I563" s="51" t="s">
        <v>1495</v>
      </c>
      <c r="J563" s="47" t="s">
        <v>890</v>
      </c>
      <c r="K563" s="52">
        <v>154</v>
      </c>
      <c r="L563" s="53">
        <v>150</v>
      </c>
      <c r="M563" s="54">
        <f t="shared" si="38"/>
        <v>4800</v>
      </c>
      <c r="N563" s="41"/>
      <c r="O563" s="88">
        <f t="shared" si="41"/>
        <v>4800</v>
      </c>
      <c r="P563" s="55">
        <v>155</v>
      </c>
      <c r="Q563" s="56">
        <v>145</v>
      </c>
      <c r="R563" s="57">
        <f t="shared" si="39"/>
        <v>4736</v>
      </c>
      <c r="S563" s="57">
        <f t="shared" si="40"/>
        <v>-64</v>
      </c>
    </row>
    <row r="564" spans="1:19" ht="84" x14ac:dyDescent="0.25">
      <c r="A564" s="46" t="s">
        <v>857</v>
      </c>
      <c r="B564" s="46" t="s">
        <v>80</v>
      </c>
      <c r="C564" s="46" t="s">
        <v>1496</v>
      </c>
      <c r="D564" s="46">
        <v>90000146</v>
      </c>
      <c r="E564" s="47" t="s">
        <v>1497</v>
      </c>
      <c r="F564" s="48">
        <v>37994930</v>
      </c>
      <c r="G564" s="49">
        <v>100002140</v>
      </c>
      <c r="H564" s="50" t="s">
        <v>1498</v>
      </c>
      <c r="I564" s="51" t="s">
        <v>1499</v>
      </c>
      <c r="J564" s="47" t="s">
        <v>1378</v>
      </c>
      <c r="K564" s="52">
        <v>0</v>
      </c>
      <c r="L564" s="53">
        <v>294</v>
      </c>
      <c r="M564" s="54">
        <f t="shared" si="38"/>
        <v>9408</v>
      </c>
      <c r="N564" s="41"/>
      <c r="O564" s="88">
        <f t="shared" si="41"/>
        <v>9408</v>
      </c>
      <c r="P564" s="55">
        <v>0</v>
      </c>
      <c r="Q564" s="56">
        <v>328</v>
      </c>
      <c r="R564" s="57">
        <f t="shared" si="39"/>
        <v>9843</v>
      </c>
      <c r="S564" s="57">
        <f t="shared" si="40"/>
        <v>435</v>
      </c>
    </row>
    <row r="565" spans="1:19" ht="72" x14ac:dyDescent="0.25">
      <c r="A565" s="46" t="s">
        <v>857</v>
      </c>
      <c r="B565" s="46" t="s">
        <v>54</v>
      </c>
      <c r="C565" s="46" t="s">
        <v>957</v>
      </c>
      <c r="D565" s="46">
        <v>419702</v>
      </c>
      <c r="E565" s="47" t="s">
        <v>958</v>
      </c>
      <c r="F565" s="48">
        <v>42040655</v>
      </c>
      <c r="G565" s="49">
        <v>100017422</v>
      </c>
      <c r="H565" s="50" t="s">
        <v>1500</v>
      </c>
      <c r="I565" s="51" t="s">
        <v>1501</v>
      </c>
      <c r="J565" s="47" t="s">
        <v>1502</v>
      </c>
      <c r="K565" s="52">
        <v>313</v>
      </c>
      <c r="L565" s="53">
        <v>304</v>
      </c>
      <c r="M565" s="54">
        <f t="shared" si="38"/>
        <v>9728</v>
      </c>
      <c r="N565" s="41"/>
      <c r="O565" s="88">
        <f t="shared" si="41"/>
        <v>9728</v>
      </c>
      <c r="P565" s="55">
        <v>318</v>
      </c>
      <c r="Q565" s="56">
        <v>306</v>
      </c>
      <c r="R565" s="57">
        <f t="shared" si="39"/>
        <v>9754</v>
      </c>
      <c r="S565" s="57">
        <f t="shared" si="40"/>
        <v>26</v>
      </c>
    </row>
    <row r="566" spans="1:19" ht="36" x14ac:dyDescent="0.25">
      <c r="A566" s="46" t="s">
        <v>857</v>
      </c>
      <c r="B566" s="46" t="s">
        <v>80</v>
      </c>
      <c r="C566" s="46" t="s">
        <v>1503</v>
      </c>
      <c r="D566" s="46">
        <v>31448135</v>
      </c>
      <c r="E566" s="47" t="s">
        <v>1504</v>
      </c>
      <c r="F566" s="48">
        <v>42142750</v>
      </c>
      <c r="G566" s="49">
        <v>100003938</v>
      </c>
      <c r="H566" s="50" t="s">
        <v>530</v>
      </c>
      <c r="I566" s="47" t="s">
        <v>1505</v>
      </c>
      <c r="J566" s="47" t="s">
        <v>1506</v>
      </c>
      <c r="K566" s="52">
        <v>15</v>
      </c>
      <c r="L566" s="53">
        <v>13</v>
      </c>
      <c r="M566" s="54">
        <f t="shared" si="38"/>
        <v>416</v>
      </c>
      <c r="N566" s="41"/>
      <c r="O566" s="88">
        <f t="shared" si="41"/>
        <v>416</v>
      </c>
      <c r="P566" s="55">
        <v>20</v>
      </c>
      <c r="Q566" s="56">
        <v>18</v>
      </c>
      <c r="R566" s="57">
        <f t="shared" si="39"/>
        <v>480</v>
      </c>
      <c r="S566" s="57">
        <f t="shared" si="40"/>
        <v>64</v>
      </c>
    </row>
    <row r="567" spans="1:19" ht="36" x14ac:dyDescent="0.25">
      <c r="A567" s="46" t="s">
        <v>857</v>
      </c>
      <c r="B567" s="46" t="s">
        <v>80</v>
      </c>
      <c r="C567" s="46" t="s">
        <v>1503</v>
      </c>
      <c r="D567" s="46">
        <v>31448135</v>
      </c>
      <c r="E567" s="47" t="s">
        <v>1504</v>
      </c>
      <c r="F567" s="48">
        <v>42142768</v>
      </c>
      <c r="G567" s="49">
        <v>100003939</v>
      </c>
      <c r="H567" s="50" t="s">
        <v>1507</v>
      </c>
      <c r="I567" s="47" t="s">
        <v>1505</v>
      </c>
      <c r="J567" s="47" t="s">
        <v>1506</v>
      </c>
      <c r="K567" s="52">
        <v>122</v>
      </c>
      <c r="L567" s="53">
        <v>119</v>
      </c>
      <c r="M567" s="54">
        <f t="shared" si="38"/>
        <v>3808</v>
      </c>
      <c r="N567" s="41"/>
      <c r="O567" s="88">
        <f t="shared" si="41"/>
        <v>3808</v>
      </c>
      <c r="P567" s="55">
        <v>120</v>
      </c>
      <c r="Q567" s="56">
        <v>120</v>
      </c>
      <c r="R567" s="57">
        <f t="shared" si="39"/>
        <v>3821</v>
      </c>
      <c r="S567" s="57">
        <f t="shared" si="40"/>
        <v>13</v>
      </c>
    </row>
    <row r="568" spans="1:19" ht="36" x14ac:dyDescent="0.25">
      <c r="A568" s="46" t="s">
        <v>857</v>
      </c>
      <c r="B568" s="46" t="s">
        <v>80</v>
      </c>
      <c r="C568" s="46" t="s">
        <v>1508</v>
      </c>
      <c r="D568" s="46">
        <v>36273449</v>
      </c>
      <c r="E568" s="47" t="s">
        <v>1509</v>
      </c>
      <c r="F568" s="48">
        <v>42159172</v>
      </c>
      <c r="G568" s="49">
        <v>100002306</v>
      </c>
      <c r="H568" s="50" t="s">
        <v>477</v>
      </c>
      <c r="I568" s="51" t="s">
        <v>1041</v>
      </c>
      <c r="J568" s="47" t="s">
        <v>1042</v>
      </c>
      <c r="K568" s="52">
        <v>0</v>
      </c>
      <c r="L568" s="53">
        <v>385</v>
      </c>
      <c r="M568" s="54">
        <f t="shared" si="38"/>
        <v>12320</v>
      </c>
      <c r="N568" s="41"/>
      <c r="O568" s="88">
        <f t="shared" si="41"/>
        <v>12320</v>
      </c>
      <c r="P568" s="55">
        <v>0</v>
      </c>
      <c r="Q568" s="56">
        <v>374</v>
      </c>
      <c r="R568" s="57">
        <f t="shared" si="39"/>
        <v>12179</v>
      </c>
      <c r="S568" s="57">
        <f t="shared" si="40"/>
        <v>-141</v>
      </c>
    </row>
    <row r="569" spans="1:19" ht="24" x14ac:dyDescent="0.25">
      <c r="A569" s="46" t="s">
        <v>857</v>
      </c>
      <c r="B569" s="46" t="s">
        <v>165</v>
      </c>
      <c r="C569" s="46" t="s">
        <v>1372</v>
      </c>
      <c r="D569" s="46">
        <v>309541</v>
      </c>
      <c r="E569" s="47" t="s">
        <v>1373</v>
      </c>
      <c r="F569" s="48">
        <v>42160391</v>
      </c>
      <c r="G569" s="49">
        <v>100002665</v>
      </c>
      <c r="H569" s="50" t="s">
        <v>377</v>
      </c>
      <c r="I569" s="51" t="s">
        <v>1006</v>
      </c>
      <c r="J569" s="47" t="s">
        <v>1007</v>
      </c>
      <c r="K569" s="52">
        <v>0</v>
      </c>
      <c r="L569" s="53">
        <v>65</v>
      </c>
      <c r="M569" s="54">
        <f t="shared" si="38"/>
        <v>2080</v>
      </c>
      <c r="N569" s="41"/>
      <c r="O569" s="88">
        <f t="shared" si="41"/>
        <v>2080</v>
      </c>
      <c r="P569" s="55">
        <v>0</v>
      </c>
      <c r="Q569" s="56">
        <v>117</v>
      </c>
      <c r="R569" s="57">
        <f t="shared" si="39"/>
        <v>2746</v>
      </c>
      <c r="S569" s="57">
        <f t="shared" si="40"/>
        <v>666</v>
      </c>
    </row>
    <row r="570" spans="1:19" ht="24" x14ac:dyDescent="0.25">
      <c r="A570" s="46" t="s">
        <v>857</v>
      </c>
      <c r="B570" s="46" t="s">
        <v>165</v>
      </c>
      <c r="C570" s="46" t="s">
        <v>1285</v>
      </c>
      <c r="D570" s="46">
        <v>313181</v>
      </c>
      <c r="E570" s="47" t="s">
        <v>1286</v>
      </c>
      <c r="F570" s="48">
        <v>42162106</v>
      </c>
      <c r="G570" s="49">
        <v>100003088</v>
      </c>
      <c r="H570" s="50" t="s">
        <v>306</v>
      </c>
      <c r="I570" s="51" t="s">
        <v>1510</v>
      </c>
      <c r="J570" s="47" t="s">
        <v>1288</v>
      </c>
      <c r="K570" s="52">
        <v>0</v>
      </c>
      <c r="L570" s="53">
        <v>31</v>
      </c>
      <c r="M570" s="54">
        <f t="shared" si="38"/>
        <v>992</v>
      </c>
      <c r="N570" s="41"/>
      <c r="O570" s="88">
        <f t="shared" si="41"/>
        <v>992</v>
      </c>
      <c r="P570" s="55">
        <v>0</v>
      </c>
      <c r="Q570" s="56">
        <v>25</v>
      </c>
      <c r="R570" s="57">
        <f t="shared" si="39"/>
        <v>915</v>
      </c>
      <c r="S570" s="57">
        <f t="shared" si="40"/>
        <v>-77</v>
      </c>
    </row>
    <row r="571" spans="1:19" ht="36" x14ac:dyDescent="0.25">
      <c r="A571" s="46" t="s">
        <v>857</v>
      </c>
      <c r="B571" s="46" t="s">
        <v>80</v>
      </c>
      <c r="C571" s="46" t="s">
        <v>1511</v>
      </c>
      <c r="D571" s="46">
        <v>44867379</v>
      </c>
      <c r="E571" s="47" t="s">
        <v>1512</v>
      </c>
      <c r="F571" s="48">
        <v>42165393</v>
      </c>
      <c r="G571" s="49">
        <v>100002982</v>
      </c>
      <c r="H571" s="50" t="s">
        <v>1513</v>
      </c>
      <c r="I571" s="51" t="s">
        <v>1514</v>
      </c>
      <c r="J571" s="47" t="s">
        <v>59</v>
      </c>
      <c r="K571" s="52">
        <v>389</v>
      </c>
      <c r="L571" s="53">
        <v>358</v>
      </c>
      <c r="M571" s="54">
        <f t="shared" si="38"/>
        <v>11456</v>
      </c>
      <c r="N571" s="41"/>
      <c r="O571" s="88">
        <f t="shared" si="41"/>
        <v>11456</v>
      </c>
      <c r="P571" s="55">
        <v>393</v>
      </c>
      <c r="Q571" s="56">
        <v>371</v>
      </c>
      <c r="R571" s="57">
        <f t="shared" si="39"/>
        <v>11622</v>
      </c>
      <c r="S571" s="57">
        <f t="shared" si="40"/>
        <v>166</v>
      </c>
    </row>
    <row r="572" spans="1:19" ht="48" x14ac:dyDescent="0.25">
      <c r="A572" s="46" t="s">
        <v>857</v>
      </c>
      <c r="B572" s="46" t="s">
        <v>48</v>
      </c>
      <c r="C572" s="46" t="s">
        <v>858</v>
      </c>
      <c r="D572" s="46">
        <v>54130531</v>
      </c>
      <c r="E572" s="47" t="s">
        <v>859</v>
      </c>
      <c r="F572" s="48">
        <v>42286280</v>
      </c>
      <c r="G572" s="49">
        <v>100001822</v>
      </c>
      <c r="H572" s="50" t="s">
        <v>1008</v>
      </c>
      <c r="I572" s="51" t="s">
        <v>1515</v>
      </c>
      <c r="J572" s="47" t="s">
        <v>89</v>
      </c>
      <c r="K572" s="52">
        <v>69</v>
      </c>
      <c r="L572" s="53">
        <v>50</v>
      </c>
      <c r="M572" s="54">
        <f t="shared" si="38"/>
        <v>1600</v>
      </c>
      <c r="N572" s="41"/>
      <c r="O572" s="88">
        <f t="shared" si="41"/>
        <v>1600</v>
      </c>
      <c r="P572" s="55">
        <v>70</v>
      </c>
      <c r="Q572" s="56">
        <v>51</v>
      </c>
      <c r="R572" s="57">
        <f t="shared" si="39"/>
        <v>1613</v>
      </c>
      <c r="S572" s="57">
        <f t="shared" si="40"/>
        <v>13</v>
      </c>
    </row>
    <row r="573" spans="1:19" ht="96" x14ac:dyDescent="0.25">
      <c r="A573" s="46" t="s">
        <v>857</v>
      </c>
      <c r="B573" s="46" t="s">
        <v>165</v>
      </c>
      <c r="C573" s="46" t="s">
        <v>1516</v>
      </c>
      <c r="D573" s="46">
        <v>306053</v>
      </c>
      <c r="E573" s="47" t="s">
        <v>1517</v>
      </c>
      <c r="F573" s="48">
        <v>42286441</v>
      </c>
      <c r="G573" s="49">
        <v>100002036</v>
      </c>
      <c r="H573" s="50" t="s">
        <v>285</v>
      </c>
      <c r="I573" s="51" t="s">
        <v>1518</v>
      </c>
      <c r="J573" s="47" t="s">
        <v>1519</v>
      </c>
      <c r="K573" s="52">
        <v>15</v>
      </c>
      <c r="L573" s="53">
        <v>15</v>
      </c>
      <c r="M573" s="54">
        <f t="shared" si="38"/>
        <v>480</v>
      </c>
      <c r="N573" s="41"/>
      <c r="O573" s="88">
        <f t="shared" si="41"/>
        <v>480</v>
      </c>
      <c r="P573" s="55">
        <v>16</v>
      </c>
      <c r="Q573" s="56">
        <v>16</v>
      </c>
      <c r="R573" s="57">
        <f t="shared" si="39"/>
        <v>493</v>
      </c>
      <c r="S573" s="57">
        <f t="shared" si="40"/>
        <v>13</v>
      </c>
    </row>
    <row r="574" spans="1:19" ht="36" x14ac:dyDescent="0.25">
      <c r="A574" s="46" t="s">
        <v>857</v>
      </c>
      <c r="B574" s="46" t="s">
        <v>80</v>
      </c>
      <c r="C574" s="90" t="s">
        <v>1520</v>
      </c>
      <c r="D574" s="90">
        <v>42164966</v>
      </c>
      <c r="E574" s="91" t="s">
        <v>1521</v>
      </c>
      <c r="F574" s="48">
        <v>42286611</v>
      </c>
      <c r="G574" s="49">
        <v>100003065</v>
      </c>
      <c r="H574" s="50" t="s">
        <v>639</v>
      </c>
      <c r="I574" s="51" t="s">
        <v>1522</v>
      </c>
      <c r="J574" s="47" t="s">
        <v>59</v>
      </c>
      <c r="K574" s="52">
        <v>0</v>
      </c>
      <c r="L574" s="53">
        <v>0</v>
      </c>
      <c r="M574" s="54">
        <v>0</v>
      </c>
      <c r="N574" s="41"/>
      <c r="O574" s="88">
        <f t="shared" si="41"/>
        <v>0</v>
      </c>
      <c r="P574" s="55">
        <v>0</v>
      </c>
      <c r="Q574" s="56">
        <v>94</v>
      </c>
      <c r="R574" s="57">
        <f t="shared" si="39"/>
        <v>1203</v>
      </c>
      <c r="S574" s="57">
        <f t="shared" si="40"/>
        <v>1203</v>
      </c>
    </row>
    <row r="575" spans="1:19" ht="36" x14ac:dyDescent="0.25">
      <c r="A575" s="46" t="s">
        <v>857</v>
      </c>
      <c r="B575" s="46" t="s">
        <v>80</v>
      </c>
      <c r="C575" s="46" t="s">
        <v>1523</v>
      </c>
      <c r="D575" s="46">
        <v>46044515</v>
      </c>
      <c r="E575" s="47" t="s">
        <v>1524</v>
      </c>
      <c r="F575" s="48">
        <v>42286611</v>
      </c>
      <c r="G575" s="49">
        <v>100003065</v>
      </c>
      <c r="H575" s="50" t="s">
        <v>639</v>
      </c>
      <c r="I575" s="51" t="s">
        <v>1522</v>
      </c>
      <c r="J575" s="47" t="s">
        <v>59</v>
      </c>
      <c r="K575" s="52">
        <v>0</v>
      </c>
      <c r="L575" s="53">
        <v>65</v>
      </c>
      <c r="M575" s="54">
        <f t="shared" si="38"/>
        <v>2080</v>
      </c>
      <c r="N575" s="41"/>
      <c r="O575" s="88">
        <f t="shared" si="41"/>
        <v>2080</v>
      </c>
      <c r="P575" s="55">
        <v>0</v>
      </c>
      <c r="Q575" s="56">
        <v>0</v>
      </c>
      <c r="R575" s="57">
        <f t="shared" si="39"/>
        <v>1248</v>
      </c>
      <c r="S575" s="57">
        <f t="shared" si="40"/>
        <v>-832</v>
      </c>
    </row>
    <row r="576" spans="1:19" ht="36" x14ac:dyDescent="0.25">
      <c r="A576" s="46" t="s">
        <v>857</v>
      </c>
      <c r="B576" s="46" t="s">
        <v>80</v>
      </c>
      <c r="C576" s="46" t="s">
        <v>1525</v>
      </c>
      <c r="D576" s="46">
        <v>90000292</v>
      </c>
      <c r="E576" s="47" t="s">
        <v>1526</v>
      </c>
      <c r="F576" s="48">
        <v>42290589</v>
      </c>
      <c r="G576" s="49">
        <v>100001998</v>
      </c>
      <c r="H576" s="50" t="s">
        <v>477</v>
      </c>
      <c r="I576" s="51" t="s">
        <v>1311</v>
      </c>
      <c r="J576" s="47" t="s">
        <v>1312</v>
      </c>
      <c r="K576" s="52">
        <v>0</v>
      </c>
      <c r="L576" s="53">
        <v>203</v>
      </c>
      <c r="M576" s="54">
        <f t="shared" si="38"/>
        <v>6496</v>
      </c>
      <c r="N576" s="41"/>
      <c r="O576" s="88">
        <f t="shared" si="41"/>
        <v>6496</v>
      </c>
      <c r="P576" s="55">
        <v>0</v>
      </c>
      <c r="Q576" s="56">
        <v>204</v>
      </c>
      <c r="R576" s="57">
        <f t="shared" si="39"/>
        <v>6509</v>
      </c>
      <c r="S576" s="57">
        <f t="shared" si="40"/>
        <v>13</v>
      </c>
    </row>
    <row r="577" spans="1:19" ht="48" x14ac:dyDescent="0.25">
      <c r="A577" s="46" t="s">
        <v>857</v>
      </c>
      <c r="B577" s="46" t="s">
        <v>80</v>
      </c>
      <c r="C577" s="46" t="s">
        <v>1511</v>
      </c>
      <c r="D577" s="46">
        <v>44867379</v>
      </c>
      <c r="E577" s="47" t="s">
        <v>1512</v>
      </c>
      <c r="F577" s="48">
        <v>42297605</v>
      </c>
      <c r="G577" s="49">
        <v>100003255</v>
      </c>
      <c r="H577" s="50" t="s">
        <v>1527</v>
      </c>
      <c r="I577" s="51" t="s">
        <v>1528</v>
      </c>
      <c r="J577" s="47" t="s">
        <v>59</v>
      </c>
      <c r="K577" s="52">
        <v>159</v>
      </c>
      <c r="L577" s="53">
        <v>133</v>
      </c>
      <c r="M577" s="54">
        <f t="shared" si="38"/>
        <v>4256</v>
      </c>
      <c r="N577" s="41"/>
      <c r="O577" s="88">
        <f t="shared" si="41"/>
        <v>4256</v>
      </c>
      <c r="P577" s="55">
        <v>164</v>
      </c>
      <c r="Q577" s="56">
        <v>144</v>
      </c>
      <c r="R577" s="57">
        <f t="shared" si="39"/>
        <v>4397</v>
      </c>
      <c r="S577" s="57">
        <f t="shared" si="40"/>
        <v>141</v>
      </c>
    </row>
    <row r="578" spans="1:19" ht="24" x14ac:dyDescent="0.25">
      <c r="A578" s="46" t="s">
        <v>857</v>
      </c>
      <c r="B578" s="46" t="s">
        <v>48</v>
      </c>
      <c r="C578" s="46" t="s">
        <v>858</v>
      </c>
      <c r="D578" s="46">
        <v>54130531</v>
      </c>
      <c r="E578" s="47" t="s">
        <v>859</v>
      </c>
      <c r="F578" s="48">
        <v>42399653</v>
      </c>
      <c r="G578" s="49">
        <v>100017400</v>
      </c>
      <c r="H578" s="50" t="s">
        <v>188</v>
      </c>
      <c r="I578" s="51" t="s">
        <v>1529</v>
      </c>
      <c r="J578" s="47" t="s">
        <v>1191</v>
      </c>
      <c r="K578" s="52">
        <v>71</v>
      </c>
      <c r="L578" s="53">
        <v>47</v>
      </c>
      <c r="M578" s="54">
        <f t="shared" si="38"/>
        <v>1504</v>
      </c>
      <c r="N578" s="41"/>
      <c r="O578" s="88">
        <f t="shared" si="41"/>
        <v>1504</v>
      </c>
      <c r="P578" s="55">
        <v>75</v>
      </c>
      <c r="Q578" s="56">
        <v>44</v>
      </c>
      <c r="R578" s="57">
        <f t="shared" si="39"/>
        <v>1466</v>
      </c>
      <c r="S578" s="57">
        <f t="shared" si="40"/>
        <v>-38</v>
      </c>
    </row>
    <row r="579" spans="1:19" ht="36" x14ac:dyDescent="0.25">
      <c r="A579" s="46" t="s">
        <v>857</v>
      </c>
      <c r="B579" s="46" t="s">
        <v>165</v>
      </c>
      <c r="C579" s="46" t="s">
        <v>916</v>
      </c>
      <c r="D579" s="46">
        <v>309974</v>
      </c>
      <c r="E579" s="47" t="s">
        <v>917</v>
      </c>
      <c r="F579" s="48">
        <v>42399769</v>
      </c>
      <c r="G579" s="49">
        <v>100003281</v>
      </c>
      <c r="H579" s="50" t="s">
        <v>262</v>
      </c>
      <c r="I579" s="51" t="s">
        <v>1530</v>
      </c>
      <c r="J579" s="47" t="s">
        <v>884</v>
      </c>
      <c r="K579" s="52">
        <v>301</v>
      </c>
      <c r="L579" s="53">
        <v>258</v>
      </c>
      <c r="M579" s="54">
        <f t="shared" si="38"/>
        <v>8256</v>
      </c>
      <c r="N579" s="41"/>
      <c r="O579" s="88">
        <f t="shared" si="41"/>
        <v>8256</v>
      </c>
      <c r="P579" s="55">
        <v>318</v>
      </c>
      <c r="Q579" s="56">
        <v>282</v>
      </c>
      <c r="R579" s="57">
        <f t="shared" si="39"/>
        <v>8563</v>
      </c>
      <c r="S579" s="57">
        <f t="shared" si="40"/>
        <v>307</v>
      </c>
    </row>
    <row r="580" spans="1:19" ht="24" x14ac:dyDescent="0.25">
      <c r="A580" s="46" t="s">
        <v>857</v>
      </c>
      <c r="B580" s="46" t="s">
        <v>54</v>
      </c>
      <c r="C580" s="46" t="s">
        <v>957</v>
      </c>
      <c r="D580" s="46">
        <v>419702</v>
      </c>
      <c r="E580" s="47" t="s">
        <v>958</v>
      </c>
      <c r="F580" s="48">
        <v>42401526</v>
      </c>
      <c r="G580" s="49">
        <v>100017399</v>
      </c>
      <c r="H580" s="50" t="s">
        <v>1531</v>
      </c>
      <c r="I580" s="51" t="s">
        <v>1532</v>
      </c>
      <c r="J580" s="47" t="s">
        <v>882</v>
      </c>
      <c r="K580" s="52">
        <v>229</v>
      </c>
      <c r="L580" s="53">
        <v>224</v>
      </c>
      <c r="M580" s="54">
        <f t="shared" si="38"/>
        <v>7168</v>
      </c>
      <c r="N580" s="41"/>
      <c r="O580" s="88">
        <f t="shared" si="41"/>
        <v>7168</v>
      </c>
      <c r="P580" s="55">
        <v>234</v>
      </c>
      <c r="Q580" s="56">
        <v>213</v>
      </c>
      <c r="R580" s="57">
        <f t="shared" si="39"/>
        <v>7027</v>
      </c>
      <c r="S580" s="57">
        <f t="shared" si="40"/>
        <v>-141</v>
      </c>
    </row>
    <row r="581" spans="1:19" ht="24" x14ac:dyDescent="0.25">
      <c r="A581" s="46" t="s">
        <v>857</v>
      </c>
      <c r="B581" s="46" t="s">
        <v>165</v>
      </c>
      <c r="C581" s="46" t="s">
        <v>1533</v>
      </c>
      <c r="D581" s="46">
        <v>305731</v>
      </c>
      <c r="E581" s="47" t="s">
        <v>1534</v>
      </c>
      <c r="F581" s="48">
        <v>42404771</v>
      </c>
      <c r="G581" s="49">
        <v>100017247</v>
      </c>
      <c r="H581" s="50" t="s">
        <v>1535</v>
      </c>
      <c r="I581" s="51" t="s">
        <v>1536</v>
      </c>
      <c r="J581" s="47" t="s">
        <v>1537</v>
      </c>
      <c r="K581" s="52">
        <v>110</v>
      </c>
      <c r="L581" s="53">
        <v>95</v>
      </c>
      <c r="M581" s="54">
        <f t="shared" si="38"/>
        <v>3040</v>
      </c>
      <c r="N581" s="41"/>
      <c r="O581" s="88">
        <f t="shared" si="41"/>
        <v>3040</v>
      </c>
      <c r="P581" s="55">
        <v>98</v>
      </c>
      <c r="Q581" s="56">
        <v>73</v>
      </c>
      <c r="R581" s="57">
        <f t="shared" si="39"/>
        <v>2758</v>
      </c>
      <c r="S581" s="57">
        <f t="shared" si="40"/>
        <v>-282</v>
      </c>
    </row>
    <row r="582" spans="1:19" ht="144" x14ac:dyDescent="0.25">
      <c r="A582" s="46" t="s">
        <v>857</v>
      </c>
      <c r="B582" s="46" t="s">
        <v>80</v>
      </c>
      <c r="C582" s="46" t="s">
        <v>936</v>
      </c>
      <c r="D582" s="46">
        <v>47138556</v>
      </c>
      <c r="E582" s="47" t="s">
        <v>937</v>
      </c>
      <c r="F582" s="48">
        <v>42428289</v>
      </c>
      <c r="G582" s="49">
        <v>100003113</v>
      </c>
      <c r="H582" s="50" t="s">
        <v>1538</v>
      </c>
      <c r="I582" s="51" t="s">
        <v>1539</v>
      </c>
      <c r="J582" s="47" t="s">
        <v>1540</v>
      </c>
      <c r="K582" s="52">
        <v>122</v>
      </c>
      <c r="L582" s="53">
        <v>121</v>
      </c>
      <c r="M582" s="54">
        <f t="shared" si="38"/>
        <v>3872</v>
      </c>
      <c r="N582" s="41"/>
      <c r="O582" s="88">
        <f t="shared" si="41"/>
        <v>3872</v>
      </c>
      <c r="P582" s="55">
        <v>120</v>
      </c>
      <c r="Q582" s="56">
        <v>120</v>
      </c>
      <c r="R582" s="57">
        <f t="shared" si="39"/>
        <v>3859</v>
      </c>
      <c r="S582" s="57">
        <f t="shared" si="40"/>
        <v>-13</v>
      </c>
    </row>
    <row r="583" spans="1:19" ht="108" x14ac:dyDescent="0.25">
      <c r="A583" s="46" t="s">
        <v>857</v>
      </c>
      <c r="B583" s="46" t="s">
        <v>80</v>
      </c>
      <c r="C583" s="46" t="s">
        <v>1541</v>
      </c>
      <c r="D583" s="46">
        <v>90000209</v>
      </c>
      <c r="E583" s="47" t="s">
        <v>1542</v>
      </c>
      <c r="F583" s="48">
        <v>45014906</v>
      </c>
      <c r="G583" s="49">
        <v>100001611</v>
      </c>
      <c r="H583" s="50" t="s">
        <v>1543</v>
      </c>
      <c r="I583" s="51" t="s">
        <v>1544</v>
      </c>
      <c r="J583" s="47" t="s">
        <v>875</v>
      </c>
      <c r="K583" s="52">
        <v>219</v>
      </c>
      <c r="L583" s="53">
        <v>213</v>
      </c>
      <c r="M583" s="54">
        <f t="shared" si="38"/>
        <v>6816</v>
      </c>
      <c r="N583" s="41"/>
      <c r="O583" s="88">
        <f t="shared" si="41"/>
        <v>6816</v>
      </c>
      <c r="P583" s="55">
        <v>226</v>
      </c>
      <c r="Q583" s="56">
        <v>213</v>
      </c>
      <c r="R583" s="57">
        <f t="shared" si="39"/>
        <v>6816</v>
      </c>
      <c r="S583" s="57">
        <f t="shared" si="40"/>
        <v>0</v>
      </c>
    </row>
    <row r="584" spans="1:19" ht="36" x14ac:dyDescent="0.25">
      <c r="A584" s="46" t="s">
        <v>857</v>
      </c>
      <c r="B584" s="46" t="s">
        <v>165</v>
      </c>
      <c r="C584" s="46" t="s">
        <v>1545</v>
      </c>
      <c r="D584" s="46">
        <v>309508</v>
      </c>
      <c r="E584" s="47" t="s">
        <v>1546</v>
      </c>
      <c r="F584" s="48">
        <v>48411931</v>
      </c>
      <c r="G584" s="49">
        <v>100017143</v>
      </c>
      <c r="H584" s="50" t="s">
        <v>262</v>
      </c>
      <c r="I584" s="51" t="s">
        <v>1547</v>
      </c>
      <c r="J584" s="47" t="s">
        <v>1548</v>
      </c>
      <c r="K584" s="52">
        <v>180</v>
      </c>
      <c r="L584" s="53">
        <v>121</v>
      </c>
      <c r="M584" s="54">
        <f t="shared" si="38"/>
        <v>3872</v>
      </c>
      <c r="N584" s="41"/>
      <c r="O584" s="88">
        <f t="shared" si="41"/>
        <v>3872</v>
      </c>
      <c r="P584" s="55">
        <v>194</v>
      </c>
      <c r="Q584" s="56">
        <v>146</v>
      </c>
      <c r="R584" s="57">
        <f t="shared" si="39"/>
        <v>4192</v>
      </c>
      <c r="S584" s="57">
        <f t="shared" si="40"/>
        <v>320</v>
      </c>
    </row>
    <row r="585" spans="1:19" ht="36" x14ac:dyDescent="0.25">
      <c r="A585" s="46" t="s">
        <v>857</v>
      </c>
      <c r="B585" s="46" t="s">
        <v>165</v>
      </c>
      <c r="C585" s="46" t="s">
        <v>1549</v>
      </c>
      <c r="D585" s="46">
        <v>312584</v>
      </c>
      <c r="E585" s="47" t="s">
        <v>1550</v>
      </c>
      <c r="F585" s="48">
        <v>50090828</v>
      </c>
      <c r="G585" s="49">
        <v>100017276</v>
      </c>
      <c r="H585" s="50" t="s">
        <v>262</v>
      </c>
      <c r="I585" s="51" t="s">
        <v>1551</v>
      </c>
      <c r="J585" s="47" t="s">
        <v>1552</v>
      </c>
      <c r="K585" s="52">
        <v>325</v>
      </c>
      <c r="L585" s="53">
        <v>168</v>
      </c>
      <c r="M585" s="54">
        <f t="shared" si="38"/>
        <v>5376</v>
      </c>
      <c r="N585" s="41"/>
      <c r="O585" s="88">
        <f t="shared" si="41"/>
        <v>5376</v>
      </c>
      <c r="P585" s="55">
        <v>332</v>
      </c>
      <c r="Q585" s="56">
        <v>152</v>
      </c>
      <c r="R585" s="57">
        <f t="shared" si="39"/>
        <v>5171</v>
      </c>
      <c r="S585" s="57">
        <f t="shared" si="40"/>
        <v>-205</v>
      </c>
    </row>
    <row r="586" spans="1:19" ht="36" x14ac:dyDescent="0.25">
      <c r="A586" s="46" t="s">
        <v>857</v>
      </c>
      <c r="B586" s="46" t="s">
        <v>80</v>
      </c>
      <c r="C586" s="46" t="s">
        <v>1553</v>
      </c>
      <c r="D586" s="46">
        <v>42296404</v>
      </c>
      <c r="E586" s="47" t="s">
        <v>1554</v>
      </c>
      <c r="F586" s="48">
        <v>51075750</v>
      </c>
      <c r="G586" s="49">
        <v>100018058</v>
      </c>
      <c r="H586" s="50" t="s">
        <v>639</v>
      </c>
      <c r="I586" s="51" t="s">
        <v>1555</v>
      </c>
      <c r="J586" s="47" t="s">
        <v>59</v>
      </c>
      <c r="K586" s="52">
        <v>0</v>
      </c>
      <c r="L586" s="53">
        <v>112</v>
      </c>
      <c r="M586" s="54">
        <f t="shared" si="38"/>
        <v>3584</v>
      </c>
      <c r="N586" s="41"/>
      <c r="O586" s="88">
        <f t="shared" si="41"/>
        <v>3584</v>
      </c>
      <c r="P586" s="55">
        <v>0</v>
      </c>
      <c r="Q586" s="56">
        <v>105</v>
      </c>
      <c r="R586" s="57">
        <f t="shared" si="39"/>
        <v>3494</v>
      </c>
      <c r="S586" s="57">
        <f t="shared" si="40"/>
        <v>-90</v>
      </c>
    </row>
    <row r="587" spans="1:19" ht="36" x14ac:dyDescent="0.25">
      <c r="A587" s="46" t="s">
        <v>857</v>
      </c>
      <c r="B587" s="46" t="s">
        <v>165</v>
      </c>
      <c r="C587" s="46" t="s">
        <v>1556</v>
      </c>
      <c r="D587" s="46">
        <v>305910</v>
      </c>
      <c r="E587" s="47" t="s">
        <v>1557</v>
      </c>
      <c r="F587" s="48">
        <v>51278383</v>
      </c>
      <c r="G587" s="49">
        <v>100018213</v>
      </c>
      <c r="H587" s="50" t="s">
        <v>262</v>
      </c>
      <c r="I587" s="51" t="s">
        <v>1558</v>
      </c>
      <c r="J587" s="47" t="s">
        <v>1559</v>
      </c>
      <c r="K587" s="52">
        <v>15</v>
      </c>
      <c r="L587" s="53">
        <v>15</v>
      </c>
      <c r="M587" s="54">
        <f t="shared" si="38"/>
        <v>480</v>
      </c>
      <c r="N587" s="41"/>
      <c r="O587" s="88">
        <f t="shared" si="41"/>
        <v>480</v>
      </c>
      <c r="P587" s="55">
        <v>17</v>
      </c>
      <c r="Q587" s="56">
        <v>17</v>
      </c>
      <c r="R587" s="57">
        <f t="shared" si="39"/>
        <v>506</v>
      </c>
      <c r="S587" s="57">
        <f t="shared" si="40"/>
        <v>26</v>
      </c>
    </row>
    <row r="588" spans="1:19" ht="96" x14ac:dyDescent="0.25">
      <c r="A588" s="46" t="s">
        <v>857</v>
      </c>
      <c r="B588" s="46" t="s">
        <v>165</v>
      </c>
      <c r="C588" s="46" t="s">
        <v>1556</v>
      </c>
      <c r="D588" s="46">
        <v>305910</v>
      </c>
      <c r="E588" s="47" t="s">
        <v>1557</v>
      </c>
      <c r="F588" s="48">
        <v>51278481</v>
      </c>
      <c r="G588" s="49">
        <v>100018225</v>
      </c>
      <c r="H588" s="50" t="s">
        <v>285</v>
      </c>
      <c r="I588" s="51" t="s">
        <v>1560</v>
      </c>
      <c r="J588" s="47" t="s">
        <v>1559</v>
      </c>
      <c r="K588" s="52">
        <v>40</v>
      </c>
      <c r="L588" s="53">
        <v>39</v>
      </c>
      <c r="M588" s="54">
        <f t="shared" si="38"/>
        <v>1248</v>
      </c>
      <c r="N588" s="41"/>
      <c r="O588" s="88">
        <f t="shared" si="41"/>
        <v>1248</v>
      </c>
      <c r="P588" s="55">
        <v>46</v>
      </c>
      <c r="Q588" s="56">
        <v>44</v>
      </c>
      <c r="R588" s="57">
        <f t="shared" si="39"/>
        <v>1312</v>
      </c>
      <c r="S588" s="57">
        <f t="shared" si="40"/>
        <v>64</v>
      </c>
    </row>
    <row r="589" spans="1:19" x14ac:dyDescent="0.25">
      <c r="A589" s="46" t="s">
        <v>857</v>
      </c>
      <c r="B589" s="46" t="s">
        <v>48</v>
      </c>
      <c r="C589" s="46" t="s">
        <v>858</v>
      </c>
      <c r="D589" s="46">
        <v>54130531</v>
      </c>
      <c r="E589" s="47" t="s">
        <v>859</v>
      </c>
      <c r="F589" s="48">
        <v>51279177</v>
      </c>
      <c r="G589" s="49">
        <v>100018207</v>
      </c>
      <c r="H589" s="50" t="s">
        <v>188</v>
      </c>
      <c r="I589" s="51" t="s">
        <v>1561</v>
      </c>
      <c r="J589" s="47" t="s">
        <v>59</v>
      </c>
      <c r="K589" s="52">
        <v>198</v>
      </c>
      <c r="L589" s="53">
        <v>63</v>
      </c>
      <c r="M589" s="54">
        <f t="shared" si="38"/>
        <v>2016</v>
      </c>
      <c r="N589" s="41"/>
      <c r="O589" s="88">
        <f t="shared" si="41"/>
        <v>2016</v>
      </c>
      <c r="P589" s="55">
        <v>194</v>
      </c>
      <c r="Q589" s="56">
        <v>67</v>
      </c>
      <c r="R589" s="57">
        <f t="shared" si="39"/>
        <v>2067</v>
      </c>
      <c r="S589" s="57">
        <f t="shared" si="40"/>
        <v>51</v>
      </c>
    </row>
    <row r="590" spans="1:19" ht="36" x14ac:dyDescent="0.25">
      <c r="A590" s="46" t="s">
        <v>857</v>
      </c>
      <c r="B590" s="46" t="s">
        <v>165</v>
      </c>
      <c r="C590" s="46" t="s">
        <v>1022</v>
      </c>
      <c r="D590" s="46">
        <v>312509</v>
      </c>
      <c r="E590" s="47" t="s">
        <v>1023</v>
      </c>
      <c r="F590" s="48">
        <v>51786150</v>
      </c>
      <c r="G590" s="49">
        <v>100018339</v>
      </c>
      <c r="H590" s="50" t="s">
        <v>262</v>
      </c>
      <c r="I590" s="51" t="s">
        <v>1307</v>
      </c>
      <c r="J590" s="47" t="s">
        <v>869</v>
      </c>
      <c r="K590" s="52">
        <v>389</v>
      </c>
      <c r="L590" s="53">
        <v>93</v>
      </c>
      <c r="M590" s="54">
        <f t="shared" si="38"/>
        <v>2976</v>
      </c>
      <c r="N590" s="41"/>
      <c r="O590" s="88">
        <f t="shared" si="41"/>
        <v>2976</v>
      </c>
      <c r="P590" s="55">
        <v>419</v>
      </c>
      <c r="Q590" s="56">
        <v>97</v>
      </c>
      <c r="R590" s="57">
        <f t="shared" si="39"/>
        <v>3027</v>
      </c>
      <c r="S590" s="57">
        <f t="shared" si="40"/>
        <v>51</v>
      </c>
    </row>
    <row r="591" spans="1:19" ht="36" x14ac:dyDescent="0.25">
      <c r="A591" s="46" t="s">
        <v>857</v>
      </c>
      <c r="B591" s="46" t="s">
        <v>165</v>
      </c>
      <c r="C591" s="46" t="s">
        <v>1022</v>
      </c>
      <c r="D591" s="46">
        <v>312509</v>
      </c>
      <c r="E591" s="47" t="s">
        <v>1023</v>
      </c>
      <c r="F591" s="48">
        <v>51786222</v>
      </c>
      <c r="G591" s="49">
        <v>100018340</v>
      </c>
      <c r="H591" s="50" t="s">
        <v>262</v>
      </c>
      <c r="I591" s="51" t="s">
        <v>1562</v>
      </c>
      <c r="J591" s="47" t="s">
        <v>869</v>
      </c>
      <c r="K591" s="52">
        <v>321</v>
      </c>
      <c r="L591" s="53">
        <v>192</v>
      </c>
      <c r="M591" s="54">
        <f t="shared" si="38"/>
        <v>6144</v>
      </c>
      <c r="N591" s="41"/>
      <c r="O591" s="88">
        <f t="shared" si="41"/>
        <v>6144</v>
      </c>
      <c r="P591" s="55">
        <v>325</v>
      </c>
      <c r="Q591" s="56">
        <v>211</v>
      </c>
      <c r="R591" s="57">
        <f t="shared" si="39"/>
        <v>6387</v>
      </c>
      <c r="S591" s="57">
        <f t="shared" si="40"/>
        <v>243</v>
      </c>
    </row>
    <row r="592" spans="1:19" ht="36" x14ac:dyDescent="0.25">
      <c r="A592" s="46" t="s">
        <v>857</v>
      </c>
      <c r="B592" s="46" t="s">
        <v>80</v>
      </c>
      <c r="C592" s="46" t="s">
        <v>1563</v>
      </c>
      <c r="D592" s="46">
        <v>50676971</v>
      </c>
      <c r="E592" s="47" t="s">
        <v>1564</v>
      </c>
      <c r="F592" s="48">
        <v>51786273</v>
      </c>
      <c r="G592" s="49">
        <v>100018244</v>
      </c>
      <c r="H592" s="50" t="s">
        <v>639</v>
      </c>
      <c r="I592" s="51" t="s">
        <v>1565</v>
      </c>
      <c r="J592" s="47" t="s">
        <v>1168</v>
      </c>
      <c r="K592" s="52">
        <v>0</v>
      </c>
      <c r="L592" s="53">
        <v>42</v>
      </c>
      <c r="M592" s="54">
        <f t="shared" si="38"/>
        <v>1344</v>
      </c>
      <c r="N592" s="41"/>
      <c r="O592" s="88">
        <f t="shared" si="41"/>
        <v>1344</v>
      </c>
      <c r="P592" s="55">
        <v>0</v>
      </c>
      <c r="Q592" s="56">
        <v>38</v>
      </c>
      <c r="R592" s="57">
        <f t="shared" si="39"/>
        <v>1293</v>
      </c>
      <c r="S592" s="57">
        <f t="shared" si="40"/>
        <v>-51</v>
      </c>
    </row>
    <row r="593" spans="1:19" ht="84" x14ac:dyDescent="0.25">
      <c r="A593" s="46" t="s">
        <v>857</v>
      </c>
      <c r="B593" s="46" t="s">
        <v>80</v>
      </c>
      <c r="C593" s="46" t="s">
        <v>1566</v>
      </c>
      <c r="D593" s="46">
        <v>50456458</v>
      </c>
      <c r="E593" s="47" t="s">
        <v>1567</v>
      </c>
      <c r="F593" s="48">
        <v>51895951</v>
      </c>
      <c r="G593" s="49">
        <v>100018491</v>
      </c>
      <c r="H593" s="50" t="s">
        <v>1568</v>
      </c>
      <c r="I593" s="51" t="s">
        <v>1156</v>
      </c>
      <c r="J593" s="47" t="s">
        <v>875</v>
      </c>
      <c r="K593" s="52">
        <v>206</v>
      </c>
      <c r="L593" s="53">
        <v>204</v>
      </c>
      <c r="M593" s="54">
        <f t="shared" si="38"/>
        <v>6528</v>
      </c>
      <c r="N593" s="41"/>
      <c r="O593" s="88">
        <f t="shared" si="41"/>
        <v>6528</v>
      </c>
      <c r="P593" s="55">
        <v>191</v>
      </c>
      <c r="Q593" s="56">
        <v>172</v>
      </c>
      <c r="R593" s="57">
        <f t="shared" si="39"/>
        <v>6118</v>
      </c>
      <c r="S593" s="57">
        <f t="shared" si="40"/>
        <v>-410</v>
      </c>
    </row>
    <row r="594" spans="1:19" x14ac:dyDescent="0.25">
      <c r="A594" s="46" t="s">
        <v>857</v>
      </c>
      <c r="B594" s="46" t="s">
        <v>165</v>
      </c>
      <c r="C594" s="46" t="s">
        <v>1569</v>
      </c>
      <c r="D594" s="46">
        <v>305545</v>
      </c>
      <c r="E594" s="47" t="s">
        <v>1570</v>
      </c>
      <c r="F594" s="48">
        <v>52250270</v>
      </c>
      <c r="G594" s="49">
        <v>100001731</v>
      </c>
      <c r="H594" s="50" t="s">
        <v>234</v>
      </c>
      <c r="I594" s="51" t="s">
        <v>1571</v>
      </c>
      <c r="J594" s="47" t="s">
        <v>1572</v>
      </c>
      <c r="K594" s="52">
        <v>279</v>
      </c>
      <c r="L594" s="53">
        <v>239</v>
      </c>
      <c r="M594" s="54">
        <f t="shared" si="38"/>
        <v>7648</v>
      </c>
      <c r="N594" s="41"/>
      <c r="O594" s="88">
        <f t="shared" si="41"/>
        <v>7648</v>
      </c>
      <c r="P594" s="55">
        <v>293</v>
      </c>
      <c r="Q594" s="56">
        <v>243</v>
      </c>
      <c r="R594" s="57">
        <f t="shared" si="39"/>
        <v>7699</v>
      </c>
      <c r="S594" s="57">
        <f t="shared" si="40"/>
        <v>51</v>
      </c>
    </row>
    <row r="595" spans="1:19" ht="36" x14ac:dyDescent="0.25">
      <c r="A595" s="46" t="s">
        <v>857</v>
      </c>
      <c r="B595" s="46" t="s">
        <v>80</v>
      </c>
      <c r="C595" s="46" t="s">
        <v>1573</v>
      </c>
      <c r="D595" s="46">
        <v>52215211</v>
      </c>
      <c r="E595" s="47" t="s">
        <v>1574</v>
      </c>
      <c r="F595" s="48">
        <v>53072120</v>
      </c>
      <c r="G595" s="49">
        <v>100018889</v>
      </c>
      <c r="H595" s="50" t="s">
        <v>1575</v>
      </c>
      <c r="I595" s="51" t="s">
        <v>1576</v>
      </c>
      <c r="J595" s="47" t="s">
        <v>59</v>
      </c>
      <c r="K595" s="52">
        <v>74</v>
      </c>
      <c r="L595" s="53">
        <v>56</v>
      </c>
      <c r="M595" s="54">
        <f t="shared" si="38"/>
        <v>1792</v>
      </c>
      <c r="N595" s="41"/>
      <c r="O595" s="88">
        <f t="shared" si="41"/>
        <v>1792</v>
      </c>
      <c r="P595" s="55">
        <v>109</v>
      </c>
      <c r="Q595" s="56">
        <v>98</v>
      </c>
      <c r="R595" s="57">
        <f t="shared" ref="R595:R652" si="42">ROUND((L595*6*3.2)+(Q595*4*3.2),0)</f>
        <v>2330</v>
      </c>
      <c r="S595" s="57">
        <f t="shared" ref="S595:S652" si="43">R595-O595</f>
        <v>538</v>
      </c>
    </row>
    <row r="596" spans="1:19" ht="48" x14ac:dyDescent="0.25">
      <c r="A596" s="46" t="s">
        <v>857</v>
      </c>
      <c r="B596" s="46" t="s">
        <v>80</v>
      </c>
      <c r="C596" s="46" t="s">
        <v>1577</v>
      </c>
      <c r="D596" s="46">
        <v>31752896</v>
      </c>
      <c r="E596" s="47" t="s">
        <v>1578</v>
      </c>
      <c r="F596" s="48">
        <v>53200349</v>
      </c>
      <c r="G596" s="49">
        <v>100018959</v>
      </c>
      <c r="H596" s="50" t="s">
        <v>1579</v>
      </c>
      <c r="I596" s="51" t="s">
        <v>1580</v>
      </c>
      <c r="J596" s="47" t="s">
        <v>89</v>
      </c>
      <c r="K596" s="52">
        <v>237</v>
      </c>
      <c r="L596" s="53">
        <v>174</v>
      </c>
      <c r="M596" s="54">
        <f t="shared" ref="M596:M649" si="44">ROUND((L596*10*3.2),0)</f>
        <v>5568</v>
      </c>
      <c r="N596" s="41"/>
      <c r="O596" s="88">
        <f t="shared" ref="O596:O652" si="45">M596+N596</f>
        <v>5568</v>
      </c>
      <c r="P596" s="55">
        <v>199</v>
      </c>
      <c r="Q596" s="56">
        <v>194</v>
      </c>
      <c r="R596" s="57">
        <f t="shared" si="42"/>
        <v>5824</v>
      </c>
      <c r="S596" s="57">
        <f t="shared" si="43"/>
        <v>256</v>
      </c>
    </row>
    <row r="597" spans="1:19" x14ac:dyDescent="0.25">
      <c r="A597" s="46" t="s">
        <v>857</v>
      </c>
      <c r="B597" s="46" t="s">
        <v>31</v>
      </c>
      <c r="C597" s="46" t="s">
        <v>863</v>
      </c>
      <c r="D597" s="46">
        <v>37836901</v>
      </c>
      <c r="E597" s="47" t="s">
        <v>864</v>
      </c>
      <c r="F597" s="48">
        <v>53242599</v>
      </c>
      <c r="G597" s="49">
        <v>100018964</v>
      </c>
      <c r="H597" s="50" t="s">
        <v>188</v>
      </c>
      <c r="I597" s="51" t="s">
        <v>1581</v>
      </c>
      <c r="J597" s="47" t="s">
        <v>59</v>
      </c>
      <c r="K597" s="52">
        <v>462</v>
      </c>
      <c r="L597" s="53">
        <v>197</v>
      </c>
      <c r="M597" s="54">
        <f t="shared" si="44"/>
        <v>6304</v>
      </c>
      <c r="N597" s="41"/>
      <c r="O597" s="88">
        <f t="shared" si="45"/>
        <v>6304</v>
      </c>
      <c r="P597" s="55">
        <v>479</v>
      </c>
      <c r="Q597" s="56">
        <v>154</v>
      </c>
      <c r="R597" s="57">
        <f t="shared" si="42"/>
        <v>5754</v>
      </c>
      <c r="S597" s="57">
        <f t="shared" si="43"/>
        <v>-550</v>
      </c>
    </row>
    <row r="598" spans="1:19" ht="24" x14ac:dyDescent="0.25">
      <c r="A598" s="46" t="s">
        <v>857</v>
      </c>
      <c r="B598" s="46" t="s">
        <v>31</v>
      </c>
      <c r="C598" s="46" t="s">
        <v>863</v>
      </c>
      <c r="D598" s="46">
        <v>37836901</v>
      </c>
      <c r="E598" s="47" t="s">
        <v>864</v>
      </c>
      <c r="F598" s="48">
        <v>53638522</v>
      </c>
      <c r="G598" s="49">
        <v>100019137</v>
      </c>
      <c r="H598" s="50" t="s">
        <v>188</v>
      </c>
      <c r="I598" s="51" t="s">
        <v>945</v>
      </c>
      <c r="J598" s="47" t="s">
        <v>875</v>
      </c>
      <c r="K598" s="52">
        <v>368</v>
      </c>
      <c r="L598" s="53">
        <v>360</v>
      </c>
      <c r="M598" s="54">
        <f t="shared" si="44"/>
        <v>11520</v>
      </c>
      <c r="N598" s="41"/>
      <c r="O598" s="88">
        <f t="shared" si="45"/>
        <v>11520</v>
      </c>
      <c r="P598" s="55">
        <v>362</v>
      </c>
      <c r="Q598" s="56">
        <v>295</v>
      </c>
      <c r="R598" s="57">
        <f t="shared" si="42"/>
        <v>10688</v>
      </c>
      <c r="S598" s="57">
        <f t="shared" si="43"/>
        <v>-832</v>
      </c>
    </row>
    <row r="599" spans="1:19" ht="24" x14ac:dyDescent="0.25">
      <c r="A599" s="46" t="s">
        <v>857</v>
      </c>
      <c r="B599" s="46" t="s">
        <v>31</v>
      </c>
      <c r="C599" s="46" t="s">
        <v>863</v>
      </c>
      <c r="D599" s="46">
        <v>37836901</v>
      </c>
      <c r="E599" s="47" t="s">
        <v>864</v>
      </c>
      <c r="F599" s="48">
        <v>53638549</v>
      </c>
      <c r="G599" s="49">
        <v>100019122</v>
      </c>
      <c r="H599" s="50" t="s">
        <v>1582</v>
      </c>
      <c r="I599" s="51" t="s">
        <v>1583</v>
      </c>
      <c r="J599" s="47" t="s">
        <v>875</v>
      </c>
      <c r="K599" s="52">
        <v>682</v>
      </c>
      <c r="L599" s="53">
        <v>119</v>
      </c>
      <c r="M599" s="54">
        <f t="shared" si="44"/>
        <v>3808</v>
      </c>
      <c r="N599" s="41"/>
      <c r="O599" s="88">
        <f t="shared" si="45"/>
        <v>3808</v>
      </c>
      <c r="P599" s="55">
        <v>725</v>
      </c>
      <c r="Q599" s="56">
        <v>160</v>
      </c>
      <c r="R599" s="57">
        <f t="shared" si="42"/>
        <v>4333</v>
      </c>
      <c r="S599" s="57">
        <f t="shared" si="43"/>
        <v>525</v>
      </c>
    </row>
    <row r="600" spans="1:19" x14ac:dyDescent="0.25">
      <c r="A600" s="46" t="s">
        <v>857</v>
      </c>
      <c r="B600" s="46" t="s">
        <v>31</v>
      </c>
      <c r="C600" s="46" t="s">
        <v>863</v>
      </c>
      <c r="D600" s="46">
        <v>37836901</v>
      </c>
      <c r="E600" s="47" t="s">
        <v>864</v>
      </c>
      <c r="F600" s="48">
        <v>53638581</v>
      </c>
      <c r="G600" s="49">
        <v>100019117</v>
      </c>
      <c r="H600" s="50" t="s">
        <v>188</v>
      </c>
      <c r="I600" s="51" t="s">
        <v>1584</v>
      </c>
      <c r="J600" s="47" t="s">
        <v>1424</v>
      </c>
      <c r="K600" s="52">
        <v>229</v>
      </c>
      <c r="L600" s="53">
        <v>194</v>
      </c>
      <c r="M600" s="54">
        <f t="shared" si="44"/>
        <v>6208</v>
      </c>
      <c r="N600" s="41"/>
      <c r="O600" s="88">
        <f t="shared" si="45"/>
        <v>6208</v>
      </c>
      <c r="P600" s="55">
        <v>215</v>
      </c>
      <c r="Q600" s="56">
        <v>199</v>
      </c>
      <c r="R600" s="57">
        <f t="shared" si="42"/>
        <v>6272</v>
      </c>
      <c r="S600" s="57">
        <f t="shared" si="43"/>
        <v>64</v>
      </c>
    </row>
    <row r="601" spans="1:19" ht="24" x14ac:dyDescent="0.25">
      <c r="A601" s="46" t="s">
        <v>857</v>
      </c>
      <c r="B601" s="46" t="s">
        <v>31</v>
      </c>
      <c r="C601" s="46" t="s">
        <v>863</v>
      </c>
      <c r="D601" s="46">
        <v>37836901</v>
      </c>
      <c r="E601" s="47" t="s">
        <v>864</v>
      </c>
      <c r="F601" s="48">
        <v>53638611</v>
      </c>
      <c r="G601" s="49">
        <v>100019127</v>
      </c>
      <c r="H601" s="50" t="s">
        <v>188</v>
      </c>
      <c r="I601" s="51" t="s">
        <v>1585</v>
      </c>
      <c r="J601" s="47" t="s">
        <v>1007</v>
      </c>
      <c r="K601" s="52">
        <v>588</v>
      </c>
      <c r="L601" s="53">
        <v>506</v>
      </c>
      <c r="M601" s="54">
        <f t="shared" si="44"/>
        <v>16192</v>
      </c>
      <c r="N601" s="41"/>
      <c r="O601" s="88">
        <f t="shared" si="45"/>
        <v>16192</v>
      </c>
      <c r="P601" s="55">
        <v>557</v>
      </c>
      <c r="Q601" s="56">
        <v>465</v>
      </c>
      <c r="R601" s="57">
        <f t="shared" si="42"/>
        <v>15667</v>
      </c>
      <c r="S601" s="57">
        <f t="shared" si="43"/>
        <v>-525</v>
      </c>
    </row>
    <row r="602" spans="1:19" ht="120" x14ac:dyDescent="0.25">
      <c r="A602" s="46" t="s">
        <v>857</v>
      </c>
      <c r="B602" s="46" t="s">
        <v>54</v>
      </c>
      <c r="C602" s="46" t="s">
        <v>957</v>
      </c>
      <c r="D602" s="46">
        <v>419702</v>
      </c>
      <c r="E602" s="47" t="s">
        <v>958</v>
      </c>
      <c r="F602" s="48">
        <v>54014859</v>
      </c>
      <c r="G602" s="49">
        <v>100019300</v>
      </c>
      <c r="H602" s="50" t="s">
        <v>1586</v>
      </c>
      <c r="I602" s="51" t="s">
        <v>1587</v>
      </c>
      <c r="J602" s="47" t="s">
        <v>875</v>
      </c>
      <c r="K602" s="52">
        <v>121</v>
      </c>
      <c r="L602" s="53">
        <v>57</v>
      </c>
      <c r="M602" s="54">
        <f t="shared" si="44"/>
        <v>1824</v>
      </c>
      <c r="N602" s="41"/>
      <c r="O602" s="88">
        <f t="shared" si="45"/>
        <v>1824</v>
      </c>
      <c r="P602" s="55">
        <v>129</v>
      </c>
      <c r="Q602" s="56">
        <v>52</v>
      </c>
      <c r="R602" s="57">
        <f t="shared" si="42"/>
        <v>1760</v>
      </c>
      <c r="S602" s="57">
        <f t="shared" si="43"/>
        <v>-64</v>
      </c>
    </row>
    <row r="603" spans="1:19" ht="36" x14ac:dyDescent="0.25">
      <c r="A603" s="46" t="s">
        <v>857</v>
      </c>
      <c r="B603" s="46" t="s">
        <v>165</v>
      </c>
      <c r="C603" s="46" t="s">
        <v>1588</v>
      </c>
      <c r="D603" s="46">
        <v>228788</v>
      </c>
      <c r="E603" s="47" t="s">
        <v>1589</v>
      </c>
      <c r="F603" s="48">
        <v>54286972</v>
      </c>
      <c r="G603" s="49">
        <v>100019517</v>
      </c>
      <c r="H603" s="50" t="s">
        <v>262</v>
      </c>
      <c r="I603" s="51" t="s">
        <v>1590</v>
      </c>
      <c r="J603" s="47" t="s">
        <v>1591</v>
      </c>
      <c r="K603" s="52">
        <v>23</v>
      </c>
      <c r="L603" s="53">
        <v>23</v>
      </c>
      <c r="M603" s="54">
        <f t="shared" si="44"/>
        <v>736</v>
      </c>
      <c r="N603" s="41"/>
      <c r="O603" s="88">
        <f t="shared" si="45"/>
        <v>736</v>
      </c>
      <c r="P603" s="55">
        <v>27</v>
      </c>
      <c r="Q603" s="56">
        <v>26</v>
      </c>
      <c r="R603" s="57">
        <f t="shared" si="42"/>
        <v>774</v>
      </c>
      <c r="S603" s="57">
        <f t="shared" si="43"/>
        <v>38</v>
      </c>
    </row>
    <row r="604" spans="1:19" x14ac:dyDescent="0.25">
      <c r="A604" s="46" t="s">
        <v>857</v>
      </c>
      <c r="B604" s="46" t="s">
        <v>165</v>
      </c>
      <c r="C604" s="46" t="s">
        <v>1592</v>
      </c>
      <c r="D604" s="46">
        <v>31871461</v>
      </c>
      <c r="E604" s="47" t="s">
        <v>1593</v>
      </c>
      <c r="F604" s="48">
        <v>54721024</v>
      </c>
      <c r="G604" s="49">
        <v>100019485</v>
      </c>
      <c r="H604" s="50" t="s">
        <v>234</v>
      </c>
      <c r="I604" s="51" t="s">
        <v>1594</v>
      </c>
      <c r="J604" s="47" t="s">
        <v>1595</v>
      </c>
      <c r="K604" s="52">
        <v>42</v>
      </c>
      <c r="L604" s="53">
        <v>42</v>
      </c>
      <c r="M604" s="54">
        <f t="shared" si="44"/>
        <v>1344</v>
      </c>
      <c r="N604" s="41"/>
      <c r="O604" s="88">
        <f t="shared" si="45"/>
        <v>1344</v>
      </c>
      <c r="P604" s="55">
        <v>70</v>
      </c>
      <c r="Q604" s="56">
        <v>0</v>
      </c>
      <c r="R604" s="57">
        <f t="shared" si="42"/>
        <v>806</v>
      </c>
      <c r="S604" s="57">
        <f t="shared" si="43"/>
        <v>-538</v>
      </c>
    </row>
    <row r="605" spans="1:19" x14ac:dyDescent="0.25">
      <c r="A605" s="46" t="s">
        <v>857</v>
      </c>
      <c r="B605" s="46" t="s">
        <v>48</v>
      </c>
      <c r="C605" s="46" t="s">
        <v>858</v>
      </c>
      <c r="D605" s="46">
        <v>54130531</v>
      </c>
      <c r="E605" s="47" t="s">
        <v>859</v>
      </c>
      <c r="F605" s="48">
        <v>54770025</v>
      </c>
      <c r="G605" s="49">
        <v>100019622</v>
      </c>
      <c r="H605" s="50" t="s">
        <v>234</v>
      </c>
      <c r="I605" s="51" t="s">
        <v>892</v>
      </c>
      <c r="J605" s="47" t="s">
        <v>89</v>
      </c>
      <c r="K605" s="52">
        <v>99</v>
      </c>
      <c r="L605" s="53">
        <v>66</v>
      </c>
      <c r="M605" s="54">
        <f t="shared" si="44"/>
        <v>2112</v>
      </c>
      <c r="N605" s="41"/>
      <c r="O605" s="88">
        <f t="shared" si="45"/>
        <v>2112</v>
      </c>
      <c r="P605" s="55">
        <v>0</v>
      </c>
      <c r="Q605" s="56">
        <v>0</v>
      </c>
      <c r="R605" s="57">
        <f t="shared" si="42"/>
        <v>1267</v>
      </c>
      <c r="S605" s="57">
        <f t="shared" si="43"/>
        <v>-845</v>
      </c>
    </row>
    <row r="606" spans="1:19" x14ac:dyDescent="0.25">
      <c r="A606" s="60" t="s">
        <v>857</v>
      </c>
      <c r="B606" s="46" t="s">
        <v>165</v>
      </c>
      <c r="C606" s="60" t="s">
        <v>1596</v>
      </c>
      <c r="D606" s="60">
        <v>682101</v>
      </c>
      <c r="E606" s="47" t="s">
        <v>1597</v>
      </c>
      <c r="F606" s="48">
        <v>55578691</v>
      </c>
      <c r="G606" s="49">
        <v>100019815</v>
      </c>
      <c r="H606" s="50" t="s">
        <v>188</v>
      </c>
      <c r="I606" s="51" t="s">
        <v>1598</v>
      </c>
      <c r="J606" s="47" t="s">
        <v>1599</v>
      </c>
      <c r="K606" s="52">
        <v>372</v>
      </c>
      <c r="L606" s="53">
        <v>190</v>
      </c>
      <c r="M606" s="54">
        <f t="shared" si="44"/>
        <v>6080</v>
      </c>
      <c r="N606" s="41"/>
      <c r="O606" s="88">
        <f t="shared" si="45"/>
        <v>6080</v>
      </c>
      <c r="P606" s="55">
        <v>372</v>
      </c>
      <c r="Q606" s="56">
        <v>208</v>
      </c>
      <c r="R606" s="57">
        <f t="shared" si="42"/>
        <v>6310</v>
      </c>
      <c r="S606" s="57">
        <f t="shared" si="43"/>
        <v>230</v>
      </c>
    </row>
    <row r="607" spans="1:19" x14ac:dyDescent="0.25">
      <c r="A607" s="60" t="s">
        <v>857</v>
      </c>
      <c r="B607" s="46" t="s">
        <v>31</v>
      </c>
      <c r="C607" s="60" t="s">
        <v>863</v>
      </c>
      <c r="D607" s="60">
        <v>37836901</v>
      </c>
      <c r="E607" s="47" t="s">
        <v>864</v>
      </c>
      <c r="F607" s="48">
        <v>55628184</v>
      </c>
      <c r="G607" s="49">
        <v>100020043</v>
      </c>
      <c r="H607" s="50" t="s">
        <v>188</v>
      </c>
      <c r="I607" s="51" t="s">
        <v>1600</v>
      </c>
      <c r="J607" s="47" t="s">
        <v>869</v>
      </c>
      <c r="K607" s="52">
        <v>275</v>
      </c>
      <c r="L607" s="53">
        <v>243</v>
      </c>
      <c r="M607" s="54">
        <f t="shared" si="44"/>
        <v>7776</v>
      </c>
      <c r="N607" s="41"/>
      <c r="O607" s="88">
        <f t="shared" si="45"/>
        <v>7776</v>
      </c>
      <c r="P607" s="55">
        <v>275</v>
      </c>
      <c r="Q607" s="56">
        <v>225</v>
      </c>
      <c r="R607" s="57">
        <f t="shared" si="42"/>
        <v>7546</v>
      </c>
      <c r="S607" s="57">
        <f t="shared" si="43"/>
        <v>-230</v>
      </c>
    </row>
    <row r="608" spans="1:19" ht="60" x14ac:dyDescent="0.25">
      <c r="A608" s="46" t="s">
        <v>857</v>
      </c>
      <c r="B608" s="46" t="s">
        <v>165</v>
      </c>
      <c r="C608" s="46" t="s">
        <v>1601</v>
      </c>
      <c r="D608" s="46">
        <v>305308</v>
      </c>
      <c r="E608" s="47" t="s">
        <v>1602</v>
      </c>
      <c r="F608" s="48">
        <v>710055501</v>
      </c>
      <c r="G608" s="49">
        <v>100001560</v>
      </c>
      <c r="H608" s="50" t="s">
        <v>559</v>
      </c>
      <c r="I608" s="51" t="s">
        <v>1603</v>
      </c>
      <c r="J608" s="47" t="s">
        <v>1604</v>
      </c>
      <c r="K608" s="52">
        <v>20</v>
      </c>
      <c r="L608" s="53">
        <v>20</v>
      </c>
      <c r="M608" s="54">
        <f t="shared" si="44"/>
        <v>640</v>
      </c>
      <c r="N608" s="41"/>
      <c r="O608" s="88">
        <f t="shared" si="45"/>
        <v>640</v>
      </c>
      <c r="P608" s="55">
        <v>25</v>
      </c>
      <c r="Q608" s="56">
        <v>25</v>
      </c>
      <c r="R608" s="57">
        <f t="shared" si="42"/>
        <v>704</v>
      </c>
      <c r="S608" s="57">
        <f t="shared" si="43"/>
        <v>64</v>
      </c>
    </row>
    <row r="609" spans="1:21" ht="60" x14ac:dyDescent="0.25">
      <c r="A609" s="46" t="s">
        <v>857</v>
      </c>
      <c r="B609" s="46" t="s">
        <v>165</v>
      </c>
      <c r="C609" s="46" t="s">
        <v>1605</v>
      </c>
      <c r="D609" s="46">
        <v>800210</v>
      </c>
      <c r="E609" s="47" t="s">
        <v>1606</v>
      </c>
      <c r="F609" s="48">
        <v>710055560</v>
      </c>
      <c r="G609" s="49">
        <v>100001749</v>
      </c>
      <c r="H609" s="50" t="s">
        <v>559</v>
      </c>
      <c r="I609" s="51" t="s">
        <v>1607</v>
      </c>
      <c r="J609" s="47" t="s">
        <v>1608</v>
      </c>
      <c r="K609" s="52">
        <v>71</v>
      </c>
      <c r="L609" s="53">
        <v>71</v>
      </c>
      <c r="M609" s="54">
        <f t="shared" si="44"/>
        <v>2272</v>
      </c>
      <c r="N609" s="41"/>
      <c r="O609" s="88">
        <f t="shared" si="45"/>
        <v>2272</v>
      </c>
      <c r="P609" s="55">
        <v>82</v>
      </c>
      <c r="Q609" s="56">
        <v>80</v>
      </c>
      <c r="R609" s="57">
        <f t="shared" si="42"/>
        <v>2387</v>
      </c>
      <c r="S609" s="57">
        <f t="shared" si="43"/>
        <v>115</v>
      </c>
    </row>
    <row r="610" spans="1:21" ht="60" x14ac:dyDescent="0.25">
      <c r="A610" s="46" t="s">
        <v>857</v>
      </c>
      <c r="B610" s="46" t="s">
        <v>165</v>
      </c>
      <c r="C610" s="46" t="s">
        <v>1609</v>
      </c>
      <c r="D610" s="46">
        <v>305511</v>
      </c>
      <c r="E610" s="47" t="s">
        <v>1610</v>
      </c>
      <c r="F610" s="48">
        <v>710055633</v>
      </c>
      <c r="G610" s="49">
        <v>100001722</v>
      </c>
      <c r="H610" s="50" t="s">
        <v>559</v>
      </c>
      <c r="I610" s="51" t="s">
        <v>1611</v>
      </c>
      <c r="J610" s="47" t="s">
        <v>1612</v>
      </c>
      <c r="K610" s="52">
        <v>49</v>
      </c>
      <c r="L610" s="53">
        <v>49</v>
      </c>
      <c r="M610" s="54">
        <f t="shared" si="44"/>
        <v>1568</v>
      </c>
      <c r="N610" s="41"/>
      <c r="O610" s="88">
        <f t="shared" si="45"/>
        <v>1568</v>
      </c>
      <c r="P610" s="55">
        <v>44</v>
      </c>
      <c r="Q610" s="56">
        <v>44</v>
      </c>
      <c r="R610" s="57">
        <f t="shared" si="42"/>
        <v>1504</v>
      </c>
      <c r="S610" s="57">
        <f t="shared" si="43"/>
        <v>-64</v>
      </c>
    </row>
    <row r="611" spans="1:21" ht="120" x14ac:dyDescent="0.25">
      <c r="A611" s="46" t="s">
        <v>857</v>
      </c>
      <c r="B611" s="46" t="s">
        <v>165</v>
      </c>
      <c r="C611" s="46" t="s">
        <v>1613</v>
      </c>
      <c r="D611" s="46">
        <v>305537</v>
      </c>
      <c r="E611" s="47" t="s">
        <v>1614</v>
      </c>
      <c r="F611" s="48">
        <v>710055650</v>
      </c>
      <c r="G611" s="49">
        <v>100001726</v>
      </c>
      <c r="H611" s="50" t="s">
        <v>1615</v>
      </c>
      <c r="I611" s="51" t="s">
        <v>1616</v>
      </c>
      <c r="J611" s="47" t="s">
        <v>1617</v>
      </c>
      <c r="K611" s="52">
        <v>31</v>
      </c>
      <c r="L611" s="53">
        <v>30</v>
      </c>
      <c r="M611" s="54">
        <f t="shared" si="44"/>
        <v>960</v>
      </c>
      <c r="N611" s="41"/>
      <c r="O611" s="88">
        <f t="shared" si="45"/>
        <v>960</v>
      </c>
      <c r="P611" s="55">
        <v>28</v>
      </c>
      <c r="Q611" s="56">
        <v>27</v>
      </c>
      <c r="R611" s="57">
        <f t="shared" si="42"/>
        <v>922</v>
      </c>
      <c r="S611" s="57">
        <f t="shared" si="43"/>
        <v>-38</v>
      </c>
    </row>
    <row r="612" spans="1:21" ht="60" x14ac:dyDescent="0.25">
      <c r="A612" s="46" t="s">
        <v>857</v>
      </c>
      <c r="B612" s="46" t="s">
        <v>165</v>
      </c>
      <c r="C612" s="46" t="s">
        <v>1618</v>
      </c>
      <c r="D612" s="46">
        <v>305596</v>
      </c>
      <c r="E612" s="47" t="s">
        <v>1619</v>
      </c>
      <c r="F612" s="48">
        <v>710055706</v>
      </c>
      <c r="G612" s="49">
        <v>100001755</v>
      </c>
      <c r="H612" s="50" t="s">
        <v>559</v>
      </c>
      <c r="I612" s="51" t="s">
        <v>1620</v>
      </c>
      <c r="J612" s="47" t="s">
        <v>1621</v>
      </c>
      <c r="K612" s="52">
        <v>5</v>
      </c>
      <c r="L612" s="53">
        <v>5</v>
      </c>
      <c r="M612" s="54">
        <f t="shared" si="44"/>
        <v>160</v>
      </c>
      <c r="N612" s="41"/>
      <c r="O612" s="88">
        <f t="shared" si="45"/>
        <v>160</v>
      </c>
      <c r="P612" s="55">
        <v>8</v>
      </c>
      <c r="Q612" s="56">
        <v>8</v>
      </c>
      <c r="R612" s="57">
        <f t="shared" si="42"/>
        <v>198</v>
      </c>
      <c r="S612" s="57">
        <f t="shared" si="43"/>
        <v>38</v>
      </c>
    </row>
    <row r="613" spans="1:21" ht="60" x14ac:dyDescent="0.25">
      <c r="A613" s="46" t="s">
        <v>857</v>
      </c>
      <c r="B613" s="46" t="s">
        <v>165</v>
      </c>
      <c r="C613" s="46" t="s">
        <v>1622</v>
      </c>
      <c r="D613" s="46">
        <v>305634</v>
      </c>
      <c r="E613" s="47" t="s">
        <v>1623</v>
      </c>
      <c r="F613" s="48">
        <v>710055714</v>
      </c>
      <c r="G613" s="49">
        <v>100001774</v>
      </c>
      <c r="H613" s="50" t="s">
        <v>559</v>
      </c>
      <c r="I613" s="51" t="s">
        <v>1624</v>
      </c>
      <c r="J613" s="47" t="s">
        <v>1625</v>
      </c>
      <c r="K613" s="52">
        <v>34</v>
      </c>
      <c r="L613" s="53">
        <v>33</v>
      </c>
      <c r="M613" s="54">
        <f t="shared" si="44"/>
        <v>1056</v>
      </c>
      <c r="N613" s="41"/>
      <c r="O613" s="88">
        <f t="shared" si="45"/>
        <v>1056</v>
      </c>
      <c r="P613" s="55">
        <v>29</v>
      </c>
      <c r="Q613" s="56">
        <v>29</v>
      </c>
      <c r="R613" s="57">
        <f t="shared" si="42"/>
        <v>1005</v>
      </c>
      <c r="S613" s="57">
        <f t="shared" si="43"/>
        <v>-51</v>
      </c>
    </row>
    <row r="614" spans="1:21" x14ac:dyDescent="0.25">
      <c r="A614" s="46" t="s">
        <v>857</v>
      </c>
      <c r="B614" s="46" t="s">
        <v>165</v>
      </c>
      <c r="C614" s="46" t="s">
        <v>1626</v>
      </c>
      <c r="D614" s="46">
        <v>305791</v>
      </c>
      <c r="E614" s="47" t="s">
        <v>1627</v>
      </c>
      <c r="F614" s="48">
        <v>710055811</v>
      </c>
      <c r="G614" s="49">
        <v>100001867</v>
      </c>
      <c r="H614" s="50" t="s">
        <v>234</v>
      </c>
      <c r="I614" s="51" t="s">
        <v>1628</v>
      </c>
      <c r="J614" s="47" t="s">
        <v>1629</v>
      </c>
      <c r="K614" s="52">
        <v>56</v>
      </c>
      <c r="L614" s="53">
        <v>54</v>
      </c>
      <c r="M614" s="54">
        <f t="shared" si="44"/>
        <v>1728</v>
      </c>
      <c r="N614" s="41"/>
      <c r="O614" s="88">
        <f t="shared" si="45"/>
        <v>1728</v>
      </c>
      <c r="P614" s="55">
        <v>62</v>
      </c>
      <c r="Q614" s="56">
        <v>59</v>
      </c>
      <c r="R614" s="57">
        <f t="shared" si="42"/>
        <v>1792</v>
      </c>
      <c r="S614" s="57">
        <f t="shared" si="43"/>
        <v>64</v>
      </c>
    </row>
    <row r="615" spans="1:21" ht="60" x14ac:dyDescent="0.25">
      <c r="A615" s="46" t="s">
        <v>857</v>
      </c>
      <c r="B615" s="46" t="s">
        <v>165</v>
      </c>
      <c r="C615" s="46" t="s">
        <v>1630</v>
      </c>
      <c r="D615" s="46">
        <v>305804</v>
      </c>
      <c r="E615" s="47" t="s">
        <v>1631</v>
      </c>
      <c r="F615" s="48">
        <v>710055820</v>
      </c>
      <c r="G615" s="49">
        <v>100001870</v>
      </c>
      <c r="H615" s="50" t="s">
        <v>559</v>
      </c>
      <c r="I615" s="51" t="s">
        <v>1632</v>
      </c>
      <c r="J615" s="47" t="s">
        <v>1633</v>
      </c>
      <c r="K615" s="52">
        <v>19</v>
      </c>
      <c r="L615" s="53">
        <v>19</v>
      </c>
      <c r="M615" s="54">
        <f t="shared" si="44"/>
        <v>608</v>
      </c>
      <c r="N615" s="41"/>
      <c r="O615" s="88">
        <f t="shared" si="45"/>
        <v>608</v>
      </c>
      <c r="P615" s="55">
        <v>17</v>
      </c>
      <c r="Q615" s="56">
        <v>17</v>
      </c>
      <c r="R615" s="57">
        <f t="shared" si="42"/>
        <v>582</v>
      </c>
      <c r="S615" s="57">
        <f t="shared" si="43"/>
        <v>-26</v>
      </c>
    </row>
    <row r="616" spans="1:21" ht="60" x14ac:dyDescent="0.25">
      <c r="A616" s="46" t="s">
        <v>857</v>
      </c>
      <c r="B616" s="46" t="s">
        <v>165</v>
      </c>
      <c r="C616" s="46" t="s">
        <v>1588</v>
      </c>
      <c r="D616" s="46">
        <v>228788</v>
      </c>
      <c r="E616" s="47" t="s">
        <v>1589</v>
      </c>
      <c r="F616" s="48">
        <v>710055846</v>
      </c>
      <c r="G616" s="49">
        <v>100001901</v>
      </c>
      <c r="H616" s="50" t="s">
        <v>559</v>
      </c>
      <c r="I616" s="51" t="s">
        <v>1590</v>
      </c>
      <c r="J616" s="47" t="s">
        <v>1591</v>
      </c>
      <c r="K616" s="52">
        <v>17</v>
      </c>
      <c r="L616" s="53">
        <v>17</v>
      </c>
      <c r="M616" s="54">
        <f t="shared" si="44"/>
        <v>544</v>
      </c>
      <c r="N616" s="41"/>
      <c r="O616" s="88">
        <f t="shared" si="45"/>
        <v>544</v>
      </c>
      <c r="P616" s="55">
        <v>21</v>
      </c>
      <c r="Q616" s="56">
        <v>20</v>
      </c>
      <c r="R616" s="57">
        <f t="shared" si="42"/>
        <v>582</v>
      </c>
      <c r="S616" s="57">
        <f t="shared" si="43"/>
        <v>38</v>
      </c>
    </row>
    <row r="617" spans="1:21" ht="84" x14ac:dyDescent="0.25">
      <c r="A617" s="46" t="s">
        <v>857</v>
      </c>
      <c r="B617" s="46" t="s">
        <v>165</v>
      </c>
      <c r="C617" s="46" t="s">
        <v>1634</v>
      </c>
      <c r="D617" s="46">
        <v>305871</v>
      </c>
      <c r="E617" s="47" t="s">
        <v>1635</v>
      </c>
      <c r="F617" s="48">
        <v>710055870</v>
      </c>
      <c r="G617" s="49">
        <v>100001925</v>
      </c>
      <c r="H617" s="50" t="s">
        <v>1636</v>
      </c>
      <c r="I617" s="51" t="s">
        <v>1637</v>
      </c>
      <c r="J617" s="47" t="s">
        <v>1638</v>
      </c>
      <c r="K617" s="52">
        <v>41</v>
      </c>
      <c r="L617" s="53">
        <v>41</v>
      </c>
      <c r="M617" s="54">
        <f t="shared" si="44"/>
        <v>1312</v>
      </c>
      <c r="N617" s="41"/>
      <c r="O617" s="88">
        <f t="shared" si="45"/>
        <v>1312</v>
      </c>
      <c r="P617" s="55">
        <v>43</v>
      </c>
      <c r="Q617" s="56">
        <v>43</v>
      </c>
      <c r="R617" s="57">
        <f t="shared" si="42"/>
        <v>1338</v>
      </c>
      <c r="S617" s="57">
        <f t="shared" si="43"/>
        <v>26</v>
      </c>
    </row>
    <row r="618" spans="1:21" ht="84" x14ac:dyDescent="0.25">
      <c r="A618" s="46" t="s">
        <v>857</v>
      </c>
      <c r="B618" s="46" t="s">
        <v>165</v>
      </c>
      <c r="C618" s="46" t="s">
        <v>1318</v>
      </c>
      <c r="D618" s="46">
        <v>305880</v>
      </c>
      <c r="E618" s="47" t="s">
        <v>1319</v>
      </c>
      <c r="F618" s="48">
        <v>710055889</v>
      </c>
      <c r="G618" s="49">
        <v>100001932</v>
      </c>
      <c r="H618" s="50" t="s">
        <v>1636</v>
      </c>
      <c r="I618" s="51" t="s">
        <v>1320</v>
      </c>
      <c r="J618" s="47" t="s">
        <v>1321</v>
      </c>
      <c r="K618" s="52">
        <v>21</v>
      </c>
      <c r="L618" s="53">
        <v>21</v>
      </c>
      <c r="M618" s="54">
        <f t="shared" si="44"/>
        <v>672</v>
      </c>
      <c r="N618" s="41"/>
      <c r="O618" s="88">
        <f t="shared" si="45"/>
        <v>672</v>
      </c>
      <c r="P618" s="55">
        <v>27</v>
      </c>
      <c r="Q618" s="56">
        <v>27</v>
      </c>
      <c r="R618" s="57">
        <f t="shared" si="42"/>
        <v>749</v>
      </c>
      <c r="S618" s="57">
        <f t="shared" si="43"/>
        <v>77</v>
      </c>
    </row>
    <row r="619" spans="1:21" s="94" customFormat="1" ht="24" x14ac:dyDescent="0.25">
      <c r="A619" s="46" t="s">
        <v>857</v>
      </c>
      <c r="B619" s="46" t="s">
        <v>165</v>
      </c>
      <c r="C619" s="46" t="s">
        <v>1639</v>
      </c>
      <c r="D619" s="46">
        <v>800287</v>
      </c>
      <c r="E619" s="47" t="s">
        <v>1640</v>
      </c>
      <c r="F619" s="92">
        <v>710055960</v>
      </c>
      <c r="G619" s="93">
        <v>100002044</v>
      </c>
      <c r="H619" s="50" t="s">
        <v>1641</v>
      </c>
      <c r="I619" s="51" t="s">
        <v>1642</v>
      </c>
      <c r="J619" s="47" t="s">
        <v>1643</v>
      </c>
      <c r="K619" s="52">
        <v>16</v>
      </c>
      <c r="L619" s="53">
        <v>16</v>
      </c>
      <c r="M619" s="54">
        <f t="shared" si="44"/>
        <v>512</v>
      </c>
      <c r="N619" s="41"/>
      <c r="O619" s="88">
        <f t="shared" si="45"/>
        <v>512</v>
      </c>
      <c r="P619" s="55">
        <v>20</v>
      </c>
      <c r="Q619" s="56">
        <v>20</v>
      </c>
      <c r="R619" s="57">
        <f t="shared" si="42"/>
        <v>563</v>
      </c>
      <c r="S619" s="57">
        <f t="shared" si="43"/>
        <v>51</v>
      </c>
      <c r="U619"/>
    </row>
    <row r="620" spans="1:21" ht="24" x14ac:dyDescent="0.25">
      <c r="A620" s="46" t="s">
        <v>857</v>
      </c>
      <c r="B620" s="46" t="s">
        <v>165</v>
      </c>
      <c r="C620" s="46" t="s">
        <v>1644</v>
      </c>
      <c r="D620" s="46">
        <v>306045</v>
      </c>
      <c r="E620" s="47" t="s">
        <v>1645</v>
      </c>
      <c r="F620" s="48">
        <v>710056036</v>
      </c>
      <c r="G620" s="49">
        <v>100002031</v>
      </c>
      <c r="H620" s="50" t="s">
        <v>1646</v>
      </c>
      <c r="I620" s="51" t="s">
        <v>1647</v>
      </c>
      <c r="J620" s="47" t="s">
        <v>1648</v>
      </c>
      <c r="K620" s="52">
        <v>39</v>
      </c>
      <c r="L620" s="53">
        <v>41</v>
      </c>
      <c r="M620" s="54">
        <f t="shared" si="44"/>
        <v>1312</v>
      </c>
      <c r="N620" s="41"/>
      <c r="O620" s="88">
        <f t="shared" si="45"/>
        <v>1312</v>
      </c>
      <c r="P620" s="55">
        <v>42</v>
      </c>
      <c r="Q620" s="56">
        <v>44</v>
      </c>
      <c r="R620" s="57">
        <f t="shared" si="42"/>
        <v>1350</v>
      </c>
      <c r="S620" s="57">
        <f t="shared" si="43"/>
        <v>38</v>
      </c>
    </row>
    <row r="621" spans="1:21" x14ac:dyDescent="0.25">
      <c r="A621" s="46" t="s">
        <v>857</v>
      </c>
      <c r="B621" s="46" t="s">
        <v>165</v>
      </c>
      <c r="C621" s="46" t="s">
        <v>1649</v>
      </c>
      <c r="D621" s="46">
        <v>800295</v>
      </c>
      <c r="E621" s="47" t="s">
        <v>1650</v>
      </c>
      <c r="F621" s="48">
        <v>710056095</v>
      </c>
      <c r="G621" s="49">
        <v>100002062</v>
      </c>
      <c r="H621" s="50" t="s">
        <v>234</v>
      </c>
      <c r="I621" s="51" t="s">
        <v>1651</v>
      </c>
      <c r="J621" s="47" t="s">
        <v>1652</v>
      </c>
      <c r="K621" s="52">
        <v>13</v>
      </c>
      <c r="L621" s="53">
        <v>13</v>
      </c>
      <c r="M621" s="54">
        <f t="shared" si="44"/>
        <v>416</v>
      </c>
      <c r="N621" s="41"/>
      <c r="O621" s="88">
        <f t="shared" si="45"/>
        <v>416</v>
      </c>
      <c r="P621" s="55">
        <v>15</v>
      </c>
      <c r="Q621" s="56">
        <v>15</v>
      </c>
      <c r="R621" s="57">
        <f t="shared" si="42"/>
        <v>442</v>
      </c>
      <c r="S621" s="57">
        <f t="shared" si="43"/>
        <v>26</v>
      </c>
    </row>
    <row r="622" spans="1:21" ht="24" x14ac:dyDescent="0.25">
      <c r="A622" s="46" t="s">
        <v>857</v>
      </c>
      <c r="B622" s="46" t="s">
        <v>165</v>
      </c>
      <c r="C622" s="46" t="s">
        <v>1653</v>
      </c>
      <c r="D622" s="46">
        <v>611638</v>
      </c>
      <c r="E622" s="47" t="s">
        <v>1654</v>
      </c>
      <c r="F622" s="48">
        <v>710056133</v>
      </c>
      <c r="G622" s="49">
        <v>100001936</v>
      </c>
      <c r="H622" s="50" t="s">
        <v>1655</v>
      </c>
      <c r="I622" s="51" t="s">
        <v>1656</v>
      </c>
      <c r="J622" s="47" t="s">
        <v>1657</v>
      </c>
      <c r="K622" s="52">
        <v>37</v>
      </c>
      <c r="L622" s="53">
        <v>24</v>
      </c>
      <c r="M622" s="54">
        <f t="shared" si="44"/>
        <v>768</v>
      </c>
      <c r="N622" s="41"/>
      <c r="O622" s="88">
        <f t="shared" si="45"/>
        <v>768</v>
      </c>
      <c r="P622" s="55">
        <v>21</v>
      </c>
      <c r="Q622" s="56">
        <v>21</v>
      </c>
      <c r="R622" s="57">
        <f t="shared" si="42"/>
        <v>730</v>
      </c>
      <c r="S622" s="57">
        <f t="shared" si="43"/>
        <v>-38</v>
      </c>
    </row>
    <row r="623" spans="1:21" x14ac:dyDescent="0.25">
      <c r="A623" s="46" t="s">
        <v>857</v>
      </c>
      <c r="B623" s="46" t="s">
        <v>165</v>
      </c>
      <c r="C623" s="46" t="s">
        <v>1658</v>
      </c>
      <c r="D623" s="46">
        <v>306231</v>
      </c>
      <c r="E623" s="47" t="s">
        <v>1659</v>
      </c>
      <c r="F623" s="48">
        <v>710056141</v>
      </c>
      <c r="G623" s="49">
        <v>100002127</v>
      </c>
      <c r="H623" s="50" t="s">
        <v>234</v>
      </c>
      <c r="I623" s="51" t="s">
        <v>1660</v>
      </c>
      <c r="J623" s="47" t="s">
        <v>1661</v>
      </c>
      <c r="K623" s="52">
        <v>26</v>
      </c>
      <c r="L623" s="53">
        <v>26</v>
      </c>
      <c r="M623" s="54">
        <f t="shared" si="44"/>
        <v>832</v>
      </c>
      <c r="N623" s="41"/>
      <c r="O623" s="88">
        <f t="shared" si="45"/>
        <v>832</v>
      </c>
      <c r="P623" s="55">
        <v>24</v>
      </c>
      <c r="Q623" s="56">
        <v>18</v>
      </c>
      <c r="R623" s="57">
        <f t="shared" si="42"/>
        <v>730</v>
      </c>
      <c r="S623" s="57">
        <f t="shared" si="43"/>
        <v>-102</v>
      </c>
    </row>
    <row r="624" spans="1:21" x14ac:dyDescent="0.25">
      <c r="A624" s="46" t="s">
        <v>857</v>
      </c>
      <c r="B624" s="46" t="s">
        <v>165</v>
      </c>
      <c r="C624" s="46" t="s">
        <v>1059</v>
      </c>
      <c r="D624" s="46">
        <v>306274</v>
      </c>
      <c r="E624" s="47" t="s">
        <v>1060</v>
      </c>
      <c r="F624" s="48">
        <v>710056168</v>
      </c>
      <c r="G624" s="49">
        <v>100002148</v>
      </c>
      <c r="H624" s="50" t="s">
        <v>234</v>
      </c>
      <c r="I624" s="51" t="s">
        <v>1662</v>
      </c>
      <c r="J624" s="47" t="s">
        <v>1063</v>
      </c>
      <c r="K624" s="52">
        <v>22</v>
      </c>
      <c r="L624" s="53">
        <v>22</v>
      </c>
      <c r="M624" s="54">
        <f t="shared" si="44"/>
        <v>704</v>
      </c>
      <c r="N624" s="41"/>
      <c r="O624" s="88">
        <f t="shared" si="45"/>
        <v>704</v>
      </c>
      <c r="P624" s="55">
        <v>26</v>
      </c>
      <c r="Q624" s="56">
        <v>19</v>
      </c>
      <c r="R624" s="57">
        <f t="shared" si="42"/>
        <v>666</v>
      </c>
      <c r="S624" s="57">
        <f t="shared" si="43"/>
        <v>-38</v>
      </c>
    </row>
    <row r="625" spans="1:58" ht="84" x14ac:dyDescent="0.25">
      <c r="A625" s="46" t="s">
        <v>857</v>
      </c>
      <c r="B625" s="46" t="s">
        <v>165</v>
      </c>
      <c r="C625" s="46" t="s">
        <v>1663</v>
      </c>
      <c r="D625" s="46">
        <v>306321</v>
      </c>
      <c r="E625" s="47" t="s">
        <v>1664</v>
      </c>
      <c r="F625" s="48">
        <v>710056184</v>
      </c>
      <c r="G625" s="49">
        <v>100002172</v>
      </c>
      <c r="H625" s="50" t="s">
        <v>1636</v>
      </c>
      <c r="I625" s="51" t="s">
        <v>1665</v>
      </c>
      <c r="J625" s="47" t="s">
        <v>1666</v>
      </c>
      <c r="K625" s="52">
        <v>18</v>
      </c>
      <c r="L625" s="53">
        <v>18</v>
      </c>
      <c r="M625" s="54">
        <f t="shared" si="44"/>
        <v>576</v>
      </c>
      <c r="N625" s="41"/>
      <c r="O625" s="88">
        <f t="shared" si="45"/>
        <v>576</v>
      </c>
      <c r="P625" s="55">
        <v>22</v>
      </c>
      <c r="Q625" s="56">
        <v>22</v>
      </c>
      <c r="R625" s="57">
        <f t="shared" si="42"/>
        <v>627</v>
      </c>
      <c r="S625" s="57">
        <f t="shared" si="43"/>
        <v>51</v>
      </c>
    </row>
    <row r="626" spans="1:58" x14ac:dyDescent="0.25">
      <c r="A626" s="46" t="s">
        <v>857</v>
      </c>
      <c r="B626" s="46" t="s">
        <v>165</v>
      </c>
      <c r="C626" s="46" t="s">
        <v>1667</v>
      </c>
      <c r="D626" s="46">
        <v>309494</v>
      </c>
      <c r="E626" s="47" t="s">
        <v>1668</v>
      </c>
      <c r="F626" s="48">
        <v>710057075</v>
      </c>
      <c r="G626" s="49">
        <v>100002502</v>
      </c>
      <c r="H626" s="50" t="s">
        <v>234</v>
      </c>
      <c r="I626" s="51" t="s">
        <v>1669</v>
      </c>
      <c r="J626" s="47" t="s">
        <v>1670</v>
      </c>
      <c r="K626" s="52">
        <v>10</v>
      </c>
      <c r="L626" s="53">
        <v>10</v>
      </c>
      <c r="M626" s="54">
        <f t="shared" si="44"/>
        <v>320</v>
      </c>
      <c r="N626" s="41"/>
      <c r="O626" s="88">
        <f t="shared" si="45"/>
        <v>320</v>
      </c>
      <c r="P626" s="55">
        <v>18</v>
      </c>
      <c r="Q626" s="56">
        <v>17</v>
      </c>
      <c r="R626" s="57">
        <f t="shared" si="42"/>
        <v>410</v>
      </c>
      <c r="S626" s="57">
        <f t="shared" si="43"/>
        <v>90</v>
      </c>
    </row>
    <row r="627" spans="1:58" x14ac:dyDescent="0.25">
      <c r="A627" s="46" t="s">
        <v>857</v>
      </c>
      <c r="B627" s="46" t="s">
        <v>165</v>
      </c>
      <c r="C627" s="46" t="s">
        <v>1671</v>
      </c>
      <c r="D627" s="46">
        <v>309532</v>
      </c>
      <c r="E627" s="47" t="s">
        <v>1672</v>
      </c>
      <c r="F627" s="48">
        <v>710057091</v>
      </c>
      <c r="G627" s="49">
        <v>100002510</v>
      </c>
      <c r="H627" s="50" t="s">
        <v>234</v>
      </c>
      <c r="I627" s="51" t="s">
        <v>1673</v>
      </c>
      <c r="J627" s="47" t="s">
        <v>1674</v>
      </c>
      <c r="K627" s="52">
        <v>16</v>
      </c>
      <c r="L627" s="53">
        <v>15</v>
      </c>
      <c r="M627" s="54">
        <f t="shared" si="44"/>
        <v>480</v>
      </c>
      <c r="N627" s="41"/>
      <c r="O627" s="88">
        <f t="shared" si="45"/>
        <v>480</v>
      </c>
      <c r="P627" s="55">
        <v>11</v>
      </c>
      <c r="Q627" s="56">
        <v>10</v>
      </c>
      <c r="R627" s="57">
        <f t="shared" si="42"/>
        <v>416</v>
      </c>
      <c r="S627" s="57">
        <f t="shared" si="43"/>
        <v>-64</v>
      </c>
    </row>
    <row r="628" spans="1:58" ht="36" x14ac:dyDescent="0.25">
      <c r="A628" s="46" t="s">
        <v>857</v>
      </c>
      <c r="B628" s="46" t="s">
        <v>165</v>
      </c>
      <c r="C628" s="46" t="s">
        <v>1675</v>
      </c>
      <c r="D628" s="46">
        <v>309559</v>
      </c>
      <c r="E628" s="47" t="s">
        <v>1676</v>
      </c>
      <c r="F628" s="48">
        <v>710057105</v>
      </c>
      <c r="G628" s="49">
        <v>100002516</v>
      </c>
      <c r="H628" s="50" t="s">
        <v>262</v>
      </c>
      <c r="I628" s="51" t="s">
        <v>1677</v>
      </c>
      <c r="J628" s="47" t="s">
        <v>1678</v>
      </c>
      <c r="K628" s="52">
        <v>19</v>
      </c>
      <c r="L628" s="53">
        <v>19</v>
      </c>
      <c r="M628" s="54">
        <f t="shared" si="44"/>
        <v>608</v>
      </c>
      <c r="N628" s="41"/>
      <c r="O628" s="88">
        <f t="shared" si="45"/>
        <v>608</v>
      </c>
      <c r="P628" s="55">
        <v>18</v>
      </c>
      <c r="Q628" s="56">
        <v>16</v>
      </c>
      <c r="R628" s="57">
        <f t="shared" si="42"/>
        <v>570</v>
      </c>
      <c r="S628" s="57">
        <f t="shared" si="43"/>
        <v>-38</v>
      </c>
    </row>
    <row r="629" spans="1:58" x14ac:dyDescent="0.25">
      <c r="A629" s="46" t="s">
        <v>857</v>
      </c>
      <c r="B629" s="46" t="s">
        <v>165</v>
      </c>
      <c r="C629" s="46" t="s">
        <v>1679</v>
      </c>
      <c r="D629" s="46">
        <v>309630</v>
      </c>
      <c r="E629" s="47" t="s">
        <v>1680</v>
      </c>
      <c r="F629" s="48">
        <v>710057130</v>
      </c>
      <c r="G629" s="49">
        <v>100002524</v>
      </c>
      <c r="H629" s="50" t="s">
        <v>234</v>
      </c>
      <c r="I629" s="51" t="s">
        <v>1681</v>
      </c>
      <c r="J629" s="47" t="s">
        <v>1682</v>
      </c>
      <c r="K629" s="52">
        <v>18</v>
      </c>
      <c r="L629" s="53">
        <v>18</v>
      </c>
      <c r="M629" s="54">
        <f t="shared" si="44"/>
        <v>576</v>
      </c>
      <c r="N629" s="41"/>
      <c r="O629" s="88">
        <f t="shared" si="45"/>
        <v>576</v>
      </c>
      <c r="P629" s="55">
        <v>18</v>
      </c>
      <c r="Q629" s="56">
        <v>18</v>
      </c>
      <c r="R629" s="57">
        <f t="shared" si="42"/>
        <v>576</v>
      </c>
      <c r="S629" s="57">
        <f t="shared" si="43"/>
        <v>0</v>
      </c>
    </row>
    <row r="630" spans="1:58" ht="36" x14ac:dyDescent="0.25">
      <c r="A630" s="46" t="s">
        <v>857</v>
      </c>
      <c r="B630" s="46" t="s">
        <v>165</v>
      </c>
      <c r="C630" s="46" t="s">
        <v>1683</v>
      </c>
      <c r="D630" s="46">
        <v>309656</v>
      </c>
      <c r="E630" s="47" t="s">
        <v>1684</v>
      </c>
      <c r="F630" s="48">
        <v>710057148</v>
      </c>
      <c r="G630" s="49">
        <v>100002528</v>
      </c>
      <c r="H630" s="50" t="s">
        <v>262</v>
      </c>
      <c r="I630" s="51" t="s">
        <v>1685</v>
      </c>
      <c r="J630" s="47" t="s">
        <v>1686</v>
      </c>
      <c r="K630" s="52">
        <v>12</v>
      </c>
      <c r="L630" s="53">
        <v>12</v>
      </c>
      <c r="M630" s="54">
        <f t="shared" si="44"/>
        <v>384</v>
      </c>
      <c r="N630" s="41"/>
      <c r="O630" s="88">
        <f t="shared" si="45"/>
        <v>384</v>
      </c>
      <c r="P630" s="55">
        <v>8</v>
      </c>
      <c r="Q630" s="56">
        <v>8</v>
      </c>
      <c r="R630" s="57">
        <f t="shared" si="42"/>
        <v>333</v>
      </c>
      <c r="S630" s="57">
        <f t="shared" si="43"/>
        <v>-51</v>
      </c>
    </row>
    <row r="631" spans="1:58" ht="36" x14ac:dyDescent="0.25">
      <c r="A631" s="46" t="s">
        <v>857</v>
      </c>
      <c r="B631" s="46" t="s">
        <v>165</v>
      </c>
      <c r="C631" s="46" t="s">
        <v>1687</v>
      </c>
      <c r="D631" s="46">
        <v>309761</v>
      </c>
      <c r="E631" s="47" t="s">
        <v>1688</v>
      </c>
      <c r="F631" s="48">
        <v>710057172</v>
      </c>
      <c r="G631" s="49">
        <v>100002545</v>
      </c>
      <c r="H631" s="50" t="s">
        <v>262</v>
      </c>
      <c r="I631" s="51" t="s">
        <v>1689</v>
      </c>
      <c r="J631" s="47" t="s">
        <v>1690</v>
      </c>
      <c r="K631" s="52">
        <v>22</v>
      </c>
      <c r="L631" s="53">
        <v>22</v>
      </c>
      <c r="M631" s="54">
        <f t="shared" si="44"/>
        <v>704</v>
      </c>
      <c r="N631" s="41"/>
      <c r="O631" s="88">
        <f t="shared" si="45"/>
        <v>704</v>
      </c>
      <c r="P631" s="55">
        <v>24</v>
      </c>
      <c r="Q631" s="56">
        <v>24</v>
      </c>
      <c r="R631" s="57">
        <f t="shared" si="42"/>
        <v>730</v>
      </c>
      <c r="S631" s="57">
        <f t="shared" si="43"/>
        <v>26</v>
      </c>
    </row>
    <row r="632" spans="1:58" x14ac:dyDescent="0.25">
      <c r="A632" s="46" t="s">
        <v>857</v>
      </c>
      <c r="B632" s="46" t="s">
        <v>165</v>
      </c>
      <c r="C632" s="46" t="s">
        <v>1691</v>
      </c>
      <c r="D632" s="46">
        <v>309770</v>
      </c>
      <c r="E632" s="47" t="s">
        <v>1692</v>
      </c>
      <c r="F632" s="48">
        <v>710057180</v>
      </c>
      <c r="G632" s="49">
        <v>100002694</v>
      </c>
      <c r="H632" s="50" t="s">
        <v>234</v>
      </c>
      <c r="I632" s="51" t="s">
        <v>1693</v>
      </c>
      <c r="J632" s="47" t="s">
        <v>1694</v>
      </c>
      <c r="K632" s="52">
        <v>36</v>
      </c>
      <c r="L632" s="53">
        <v>36</v>
      </c>
      <c r="M632" s="54">
        <f t="shared" si="44"/>
        <v>1152</v>
      </c>
      <c r="N632" s="41"/>
      <c r="O632" s="88">
        <f t="shared" si="45"/>
        <v>1152</v>
      </c>
      <c r="P632" s="55">
        <v>41</v>
      </c>
      <c r="Q632" s="56">
        <v>41</v>
      </c>
      <c r="R632" s="57">
        <f t="shared" si="42"/>
        <v>1216</v>
      </c>
      <c r="S632" s="57">
        <f t="shared" si="43"/>
        <v>64</v>
      </c>
    </row>
    <row r="633" spans="1:58" ht="24" x14ac:dyDescent="0.25">
      <c r="A633" s="46" t="s">
        <v>857</v>
      </c>
      <c r="B633" s="46" t="s">
        <v>165</v>
      </c>
      <c r="C633" s="46" t="s">
        <v>1695</v>
      </c>
      <c r="D633" s="46">
        <v>309834</v>
      </c>
      <c r="E633" s="47" t="s">
        <v>1696</v>
      </c>
      <c r="F633" s="48">
        <v>710057237</v>
      </c>
      <c r="G633" s="49">
        <v>100002696</v>
      </c>
      <c r="H633" s="50" t="s">
        <v>234</v>
      </c>
      <c r="I633" s="51" t="s">
        <v>1697</v>
      </c>
      <c r="J633" s="47" t="s">
        <v>1698</v>
      </c>
      <c r="K633" s="52">
        <v>21</v>
      </c>
      <c r="L633" s="53">
        <v>21</v>
      </c>
      <c r="M633" s="54">
        <f t="shared" si="44"/>
        <v>672</v>
      </c>
      <c r="N633" s="41"/>
      <c r="O633" s="88">
        <f t="shared" si="45"/>
        <v>672</v>
      </c>
      <c r="P633" s="55">
        <v>21</v>
      </c>
      <c r="Q633" s="56">
        <v>21</v>
      </c>
      <c r="R633" s="57">
        <f t="shared" si="42"/>
        <v>672</v>
      </c>
      <c r="S633" s="57">
        <f t="shared" si="43"/>
        <v>0</v>
      </c>
    </row>
    <row r="634" spans="1:58" ht="24" x14ac:dyDescent="0.25">
      <c r="A634" s="46" t="s">
        <v>857</v>
      </c>
      <c r="B634" s="46" t="s">
        <v>165</v>
      </c>
      <c r="C634" s="46" t="s">
        <v>1699</v>
      </c>
      <c r="D634" s="46">
        <v>310051</v>
      </c>
      <c r="E634" s="47" t="s">
        <v>1700</v>
      </c>
      <c r="F634" s="48">
        <v>710057318</v>
      </c>
      <c r="G634" s="49">
        <v>100002616</v>
      </c>
      <c r="H634" s="50" t="s">
        <v>234</v>
      </c>
      <c r="I634" s="51" t="s">
        <v>1701</v>
      </c>
      <c r="J634" s="47" t="s">
        <v>1702</v>
      </c>
      <c r="K634" s="52">
        <v>36</v>
      </c>
      <c r="L634" s="53">
        <v>28</v>
      </c>
      <c r="M634" s="54">
        <f t="shared" si="44"/>
        <v>896</v>
      </c>
      <c r="N634" s="41"/>
      <c r="O634" s="88">
        <f t="shared" si="45"/>
        <v>896</v>
      </c>
      <c r="P634" s="55">
        <v>38</v>
      </c>
      <c r="Q634" s="56">
        <v>33</v>
      </c>
      <c r="R634" s="57">
        <f t="shared" si="42"/>
        <v>960</v>
      </c>
      <c r="S634" s="57">
        <f t="shared" si="43"/>
        <v>64</v>
      </c>
    </row>
    <row r="635" spans="1:58" x14ac:dyDescent="0.25">
      <c r="A635" s="46" t="s">
        <v>857</v>
      </c>
      <c r="B635" s="46" t="s">
        <v>165</v>
      </c>
      <c r="C635" s="46" t="s">
        <v>1703</v>
      </c>
      <c r="D635" s="46">
        <v>310000</v>
      </c>
      <c r="E635" s="47" t="s">
        <v>1704</v>
      </c>
      <c r="F635" s="48">
        <v>710057342</v>
      </c>
      <c r="G635" s="49">
        <v>100002607</v>
      </c>
      <c r="H635" s="50" t="s">
        <v>234</v>
      </c>
      <c r="I635" s="51" t="s">
        <v>1705</v>
      </c>
      <c r="J635" s="47" t="s">
        <v>1706</v>
      </c>
      <c r="K635" s="52">
        <v>19</v>
      </c>
      <c r="L635" s="53">
        <v>19</v>
      </c>
      <c r="M635" s="54">
        <f t="shared" si="44"/>
        <v>608</v>
      </c>
      <c r="N635" s="41"/>
      <c r="O635" s="88">
        <f t="shared" si="45"/>
        <v>608</v>
      </c>
      <c r="P635" s="55">
        <v>22</v>
      </c>
      <c r="Q635" s="56">
        <v>22</v>
      </c>
      <c r="R635" s="57">
        <f t="shared" si="42"/>
        <v>646</v>
      </c>
      <c r="S635" s="57">
        <f t="shared" si="43"/>
        <v>38</v>
      </c>
    </row>
    <row r="636" spans="1:58" ht="36" x14ac:dyDescent="0.25">
      <c r="A636" s="46" t="s">
        <v>857</v>
      </c>
      <c r="B636" s="46" t="s">
        <v>165</v>
      </c>
      <c r="C636" s="46" t="s">
        <v>1707</v>
      </c>
      <c r="D636" s="46">
        <v>310131</v>
      </c>
      <c r="E636" s="47" t="s">
        <v>1708</v>
      </c>
      <c r="F636" s="48">
        <v>710057369</v>
      </c>
      <c r="G636" s="49">
        <v>100002763</v>
      </c>
      <c r="H636" s="50" t="s">
        <v>262</v>
      </c>
      <c r="I636" s="51" t="s">
        <v>1709</v>
      </c>
      <c r="J636" s="47" t="s">
        <v>1710</v>
      </c>
      <c r="K636" s="52">
        <v>33</v>
      </c>
      <c r="L636" s="53">
        <v>33</v>
      </c>
      <c r="M636" s="54">
        <f t="shared" si="44"/>
        <v>1056</v>
      </c>
      <c r="N636" s="41"/>
      <c r="O636" s="88">
        <f t="shared" si="45"/>
        <v>1056</v>
      </c>
      <c r="P636" s="55">
        <v>29</v>
      </c>
      <c r="Q636" s="56">
        <v>28</v>
      </c>
      <c r="R636" s="57">
        <f t="shared" si="42"/>
        <v>992</v>
      </c>
      <c r="S636" s="57">
        <f t="shared" si="43"/>
        <v>-64</v>
      </c>
    </row>
    <row r="637" spans="1:58" ht="24" x14ac:dyDescent="0.25">
      <c r="A637" s="46" t="s">
        <v>857</v>
      </c>
      <c r="B637" s="46" t="s">
        <v>165</v>
      </c>
      <c r="C637" s="46" t="s">
        <v>1711</v>
      </c>
      <c r="D637" s="46">
        <v>312452</v>
      </c>
      <c r="E637" s="47" t="s">
        <v>1712</v>
      </c>
      <c r="F637" s="48">
        <v>710057962</v>
      </c>
      <c r="G637" s="49">
        <v>100002327</v>
      </c>
      <c r="H637" s="50" t="s">
        <v>234</v>
      </c>
      <c r="I637" s="51" t="s">
        <v>1713</v>
      </c>
      <c r="J637" s="47" t="s">
        <v>1714</v>
      </c>
      <c r="K637" s="52">
        <v>40</v>
      </c>
      <c r="L637" s="53">
        <v>40</v>
      </c>
      <c r="M637" s="54">
        <f t="shared" si="44"/>
        <v>1280</v>
      </c>
      <c r="N637" s="41"/>
      <c r="O637" s="88">
        <f t="shared" si="45"/>
        <v>1280</v>
      </c>
      <c r="P637" s="55">
        <v>39</v>
      </c>
      <c r="Q637" s="56">
        <v>39</v>
      </c>
      <c r="R637" s="57">
        <f t="shared" si="42"/>
        <v>1267</v>
      </c>
      <c r="S637" s="57">
        <f t="shared" si="43"/>
        <v>-13</v>
      </c>
    </row>
    <row r="638" spans="1:58" x14ac:dyDescent="0.25">
      <c r="A638" s="46" t="s">
        <v>857</v>
      </c>
      <c r="B638" s="46" t="s">
        <v>165</v>
      </c>
      <c r="C638" s="46" t="s">
        <v>1715</v>
      </c>
      <c r="D638" s="46">
        <v>312681</v>
      </c>
      <c r="E638" s="47" t="s">
        <v>1716</v>
      </c>
      <c r="F638" s="48">
        <v>710058039</v>
      </c>
      <c r="G638" s="49">
        <v>100002354</v>
      </c>
      <c r="H638" s="50" t="s">
        <v>234</v>
      </c>
      <c r="I638" s="51" t="s">
        <v>1717</v>
      </c>
      <c r="J638" s="47" t="s">
        <v>1718</v>
      </c>
      <c r="K638" s="52">
        <v>61</v>
      </c>
      <c r="L638" s="53">
        <v>61</v>
      </c>
      <c r="M638" s="54">
        <f t="shared" si="44"/>
        <v>1952</v>
      </c>
      <c r="N638" s="41"/>
      <c r="O638" s="88">
        <f t="shared" si="45"/>
        <v>1952</v>
      </c>
      <c r="P638" s="55">
        <v>68</v>
      </c>
      <c r="Q638" s="56">
        <v>68</v>
      </c>
      <c r="R638" s="57">
        <f t="shared" si="42"/>
        <v>2042</v>
      </c>
      <c r="S638" s="57">
        <f t="shared" si="43"/>
        <v>90</v>
      </c>
    </row>
    <row r="639" spans="1:58" s="97" customFormat="1" x14ac:dyDescent="0.25">
      <c r="A639" s="46" t="s">
        <v>857</v>
      </c>
      <c r="B639" s="46" t="s">
        <v>165</v>
      </c>
      <c r="C639" s="46" t="s">
        <v>1719</v>
      </c>
      <c r="D639" s="46">
        <v>312827</v>
      </c>
      <c r="E639" s="47" t="s">
        <v>1720</v>
      </c>
      <c r="F639" s="48">
        <v>710058063</v>
      </c>
      <c r="G639" s="49">
        <v>100002364</v>
      </c>
      <c r="H639" s="50" t="s">
        <v>234</v>
      </c>
      <c r="I639" s="51" t="s">
        <v>1721</v>
      </c>
      <c r="J639" s="47" t="s">
        <v>1722</v>
      </c>
      <c r="K639" s="52">
        <v>37</v>
      </c>
      <c r="L639" s="53">
        <v>37</v>
      </c>
      <c r="M639" s="54">
        <f t="shared" si="44"/>
        <v>1184</v>
      </c>
      <c r="N639" s="41"/>
      <c r="O639" s="88">
        <f t="shared" si="45"/>
        <v>1184</v>
      </c>
      <c r="P639" s="55">
        <v>43</v>
      </c>
      <c r="Q639" s="56">
        <v>43</v>
      </c>
      <c r="R639" s="57">
        <f t="shared" si="42"/>
        <v>1261</v>
      </c>
      <c r="S639" s="57">
        <f t="shared" si="43"/>
        <v>77</v>
      </c>
      <c r="T639" s="95"/>
      <c r="U639" s="96"/>
      <c r="V639" s="95"/>
      <c r="W639" s="95"/>
      <c r="X639" s="95"/>
      <c r="Y639" s="95"/>
      <c r="Z639" s="95"/>
      <c r="AA639" s="95"/>
      <c r="AB639" s="95"/>
      <c r="AC639" s="95"/>
      <c r="AD639" s="95"/>
      <c r="AE639" s="95"/>
      <c r="AF639" s="95"/>
      <c r="AG639" s="95"/>
      <c r="AH639" s="95"/>
      <c r="AI639" s="95"/>
      <c r="AJ639" s="95"/>
      <c r="AK639" s="95"/>
      <c r="AL639" s="95"/>
      <c r="AM639" s="95"/>
      <c r="AN639" s="95"/>
      <c r="AO639" s="95"/>
      <c r="AP639" s="95"/>
      <c r="AQ639" s="95"/>
      <c r="AR639" s="95"/>
      <c r="AS639" s="95"/>
      <c r="AT639" s="95"/>
      <c r="AU639" s="95"/>
      <c r="AV639" s="95"/>
      <c r="AW639" s="95"/>
      <c r="AX639" s="95"/>
      <c r="AY639" s="95"/>
      <c r="AZ639" s="95"/>
      <c r="BA639" s="95"/>
      <c r="BB639" s="95"/>
      <c r="BC639" s="95"/>
      <c r="BD639" s="95"/>
      <c r="BE639" s="95"/>
      <c r="BF639" s="95"/>
    </row>
    <row r="640" spans="1:58" ht="24" x14ac:dyDescent="0.25">
      <c r="A640" s="46" t="s">
        <v>857</v>
      </c>
      <c r="B640" s="46" t="s">
        <v>165</v>
      </c>
      <c r="C640" s="46" t="s">
        <v>1723</v>
      </c>
      <c r="D640" s="46">
        <v>654078</v>
      </c>
      <c r="E640" s="47" t="s">
        <v>1724</v>
      </c>
      <c r="F640" s="48">
        <v>710058071</v>
      </c>
      <c r="G640" s="49">
        <v>100002460</v>
      </c>
      <c r="H640" s="50" t="s">
        <v>234</v>
      </c>
      <c r="I640" s="51" t="s">
        <v>1725</v>
      </c>
      <c r="J640" s="47" t="s">
        <v>1726</v>
      </c>
      <c r="K640" s="52">
        <v>9</v>
      </c>
      <c r="L640" s="53">
        <v>9</v>
      </c>
      <c r="M640" s="54">
        <f t="shared" si="44"/>
        <v>288</v>
      </c>
      <c r="N640" s="41"/>
      <c r="O640" s="88">
        <f t="shared" si="45"/>
        <v>288</v>
      </c>
      <c r="P640" s="55">
        <v>0</v>
      </c>
      <c r="Q640" s="56">
        <v>0</v>
      </c>
      <c r="R640" s="57">
        <f t="shared" si="42"/>
        <v>173</v>
      </c>
      <c r="S640" s="57">
        <f t="shared" si="43"/>
        <v>-115</v>
      </c>
    </row>
    <row r="641" spans="1:21" ht="24" x14ac:dyDescent="0.25">
      <c r="A641" s="46" t="s">
        <v>857</v>
      </c>
      <c r="B641" s="46" t="s">
        <v>165</v>
      </c>
      <c r="C641" s="46" t="s">
        <v>1727</v>
      </c>
      <c r="D641" s="46">
        <v>313106</v>
      </c>
      <c r="E641" s="47" t="s">
        <v>1728</v>
      </c>
      <c r="F641" s="48">
        <v>710058136</v>
      </c>
      <c r="G641" s="49">
        <v>100002451</v>
      </c>
      <c r="H641" s="50" t="s">
        <v>234</v>
      </c>
      <c r="I641" s="51" t="s">
        <v>1729</v>
      </c>
      <c r="J641" s="47" t="s">
        <v>1730</v>
      </c>
      <c r="K641" s="52">
        <v>62</v>
      </c>
      <c r="L641" s="53">
        <v>62</v>
      </c>
      <c r="M641" s="54">
        <f t="shared" si="44"/>
        <v>1984</v>
      </c>
      <c r="N641" s="41"/>
      <c r="O641" s="88">
        <f t="shared" si="45"/>
        <v>1984</v>
      </c>
      <c r="P641" s="55">
        <v>64</v>
      </c>
      <c r="Q641" s="56">
        <v>64</v>
      </c>
      <c r="R641" s="57">
        <f t="shared" si="42"/>
        <v>2010</v>
      </c>
      <c r="S641" s="57">
        <f t="shared" si="43"/>
        <v>26</v>
      </c>
    </row>
    <row r="642" spans="1:21" ht="36" x14ac:dyDescent="0.25">
      <c r="A642" s="46" t="s">
        <v>857</v>
      </c>
      <c r="B642" s="46" t="s">
        <v>165</v>
      </c>
      <c r="C642" s="46" t="s">
        <v>1731</v>
      </c>
      <c r="D642" s="46">
        <v>313165</v>
      </c>
      <c r="E642" s="47" t="s">
        <v>1732</v>
      </c>
      <c r="F642" s="48">
        <v>710058152</v>
      </c>
      <c r="G642" s="49">
        <v>100002465</v>
      </c>
      <c r="H642" s="50" t="s">
        <v>1733</v>
      </c>
      <c r="I642" s="51" t="s">
        <v>1734</v>
      </c>
      <c r="J642" s="47" t="s">
        <v>1735</v>
      </c>
      <c r="K642" s="52">
        <v>35</v>
      </c>
      <c r="L642" s="53">
        <v>35</v>
      </c>
      <c r="M642" s="54">
        <f t="shared" si="44"/>
        <v>1120</v>
      </c>
      <c r="N642" s="41"/>
      <c r="O642" s="88">
        <f t="shared" si="45"/>
        <v>1120</v>
      </c>
      <c r="P642" s="55">
        <v>45</v>
      </c>
      <c r="Q642" s="56">
        <v>45</v>
      </c>
      <c r="R642" s="57">
        <f t="shared" si="42"/>
        <v>1248</v>
      </c>
      <c r="S642" s="57">
        <f t="shared" si="43"/>
        <v>128</v>
      </c>
    </row>
    <row r="643" spans="1:21" x14ac:dyDescent="0.25">
      <c r="A643" s="46" t="s">
        <v>857</v>
      </c>
      <c r="B643" s="46" t="s">
        <v>165</v>
      </c>
      <c r="C643" s="46" t="s">
        <v>1736</v>
      </c>
      <c r="D643" s="46">
        <v>313238</v>
      </c>
      <c r="E643" s="47" t="s">
        <v>1737</v>
      </c>
      <c r="F643" s="48">
        <v>710058179</v>
      </c>
      <c r="G643" s="49">
        <v>100002312</v>
      </c>
      <c r="H643" s="50" t="s">
        <v>234</v>
      </c>
      <c r="I643" s="51" t="s">
        <v>1738</v>
      </c>
      <c r="J643" s="47" t="s">
        <v>1739</v>
      </c>
      <c r="K643" s="52">
        <v>33</v>
      </c>
      <c r="L643" s="53">
        <v>0</v>
      </c>
      <c r="M643" s="54">
        <f t="shared" si="44"/>
        <v>0</v>
      </c>
      <c r="N643" s="41"/>
      <c r="O643" s="88">
        <f t="shared" si="45"/>
        <v>0</v>
      </c>
      <c r="P643" s="55">
        <v>36</v>
      </c>
      <c r="Q643" s="56">
        <v>0</v>
      </c>
      <c r="R643" s="57">
        <f t="shared" si="42"/>
        <v>0</v>
      </c>
      <c r="S643" s="57">
        <f t="shared" si="43"/>
        <v>0</v>
      </c>
    </row>
    <row r="644" spans="1:21" ht="24" x14ac:dyDescent="0.25">
      <c r="A644" s="46" t="s">
        <v>857</v>
      </c>
      <c r="B644" s="46" t="s">
        <v>165</v>
      </c>
      <c r="C644" s="46" t="s">
        <v>1354</v>
      </c>
      <c r="D644" s="46">
        <v>310069</v>
      </c>
      <c r="E644" s="47" t="s">
        <v>1355</v>
      </c>
      <c r="F644" s="48">
        <v>710160500</v>
      </c>
      <c r="G644" s="49">
        <v>100002633</v>
      </c>
      <c r="H644" s="50" t="s">
        <v>377</v>
      </c>
      <c r="I644" s="51" t="s">
        <v>1740</v>
      </c>
      <c r="J644" s="47" t="s">
        <v>1018</v>
      </c>
      <c r="K644" s="52">
        <v>0</v>
      </c>
      <c r="L644" s="53">
        <v>100</v>
      </c>
      <c r="M644" s="54">
        <f t="shared" si="44"/>
        <v>3200</v>
      </c>
      <c r="N644" s="41"/>
      <c r="O644" s="88">
        <f t="shared" si="45"/>
        <v>3200</v>
      </c>
      <c r="P644" s="55">
        <v>0</v>
      </c>
      <c r="Q644" s="56">
        <v>81</v>
      </c>
      <c r="R644" s="57">
        <f t="shared" si="42"/>
        <v>2957</v>
      </c>
      <c r="S644" s="57">
        <f t="shared" si="43"/>
        <v>-243</v>
      </c>
    </row>
    <row r="645" spans="1:21" ht="60" x14ac:dyDescent="0.25">
      <c r="A645" s="46" t="s">
        <v>857</v>
      </c>
      <c r="B645" s="46" t="s">
        <v>165</v>
      </c>
      <c r="C645" s="46" t="s">
        <v>1103</v>
      </c>
      <c r="D645" s="46">
        <v>305723</v>
      </c>
      <c r="E645" s="47" t="s">
        <v>1104</v>
      </c>
      <c r="F645" s="48">
        <v>710160860</v>
      </c>
      <c r="G645" s="49">
        <v>100001817</v>
      </c>
      <c r="H645" s="50" t="s">
        <v>559</v>
      </c>
      <c r="I645" s="51" t="s">
        <v>1741</v>
      </c>
      <c r="J645" s="47" t="s">
        <v>89</v>
      </c>
      <c r="K645" s="52">
        <v>84</v>
      </c>
      <c r="L645" s="53">
        <v>84</v>
      </c>
      <c r="M645" s="54">
        <f t="shared" si="44"/>
        <v>2688</v>
      </c>
      <c r="N645" s="41"/>
      <c r="O645" s="88">
        <f t="shared" si="45"/>
        <v>2688</v>
      </c>
      <c r="P645" s="55">
        <v>82</v>
      </c>
      <c r="Q645" s="56">
        <v>82</v>
      </c>
      <c r="R645" s="57">
        <f t="shared" si="42"/>
        <v>2662</v>
      </c>
      <c r="S645" s="57">
        <f t="shared" si="43"/>
        <v>-26</v>
      </c>
    </row>
    <row r="646" spans="1:21" ht="36" x14ac:dyDescent="0.25">
      <c r="A646" s="46" t="s">
        <v>857</v>
      </c>
      <c r="B646" s="46" t="s">
        <v>165</v>
      </c>
      <c r="C646" s="46" t="s">
        <v>1742</v>
      </c>
      <c r="D646" s="46">
        <v>309877</v>
      </c>
      <c r="E646" s="47" t="s">
        <v>1743</v>
      </c>
      <c r="F646" s="48">
        <v>710178387</v>
      </c>
      <c r="G646" s="49">
        <v>100002701</v>
      </c>
      <c r="H646" s="50" t="s">
        <v>262</v>
      </c>
      <c r="I646" s="51" t="s">
        <v>1744</v>
      </c>
      <c r="J646" s="47" t="s">
        <v>1745</v>
      </c>
      <c r="K646" s="52">
        <v>23</v>
      </c>
      <c r="L646" s="53">
        <v>23</v>
      </c>
      <c r="M646" s="54">
        <f t="shared" si="44"/>
        <v>736</v>
      </c>
      <c r="N646" s="41"/>
      <c r="O646" s="88">
        <f t="shared" si="45"/>
        <v>736</v>
      </c>
      <c r="P646" s="55">
        <v>22</v>
      </c>
      <c r="Q646" s="56">
        <v>22</v>
      </c>
      <c r="R646" s="57">
        <f t="shared" si="42"/>
        <v>723</v>
      </c>
      <c r="S646" s="57">
        <f t="shared" si="43"/>
        <v>-13</v>
      </c>
    </row>
    <row r="647" spans="1:21" ht="24" x14ac:dyDescent="0.25">
      <c r="A647" s="46" t="s">
        <v>857</v>
      </c>
      <c r="B647" s="46" t="s">
        <v>165</v>
      </c>
      <c r="C647" s="46" t="s">
        <v>1330</v>
      </c>
      <c r="D647" s="46">
        <v>312461</v>
      </c>
      <c r="E647" s="47" t="s">
        <v>1331</v>
      </c>
      <c r="F647" s="48">
        <v>710230947</v>
      </c>
      <c r="G647" s="49">
        <v>100002335</v>
      </c>
      <c r="H647" s="50" t="s">
        <v>377</v>
      </c>
      <c r="I647" s="51" t="s">
        <v>1332</v>
      </c>
      <c r="J647" s="47" t="s">
        <v>1333</v>
      </c>
      <c r="K647" s="52">
        <v>0</v>
      </c>
      <c r="L647" s="53">
        <v>0</v>
      </c>
      <c r="M647" s="54">
        <f t="shared" si="44"/>
        <v>0</v>
      </c>
      <c r="N647" s="41"/>
      <c r="O647" s="88">
        <f t="shared" si="45"/>
        <v>0</v>
      </c>
      <c r="P647" s="55">
        <v>0</v>
      </c>
      <c r="Q647" s="56">
        <v>15</v>
      </c>
      <c r="R647" s="57">
        <f t="shared" si="42"/>
        <v>192</v>
      </c>
      <c r="S647" s="57">
        <f t="shared" si="43"/>
        <v>192</v>
      </c>
    </row>
    <row r="648" spans="1:21" ht="24" x14ac:dyDescent="0.25">
      <c r="A648" s="46" t="s">
        <v>857</v>
      </c>
      <c r="B648" s="46" t="s">
        <v>165</v>
      </c>
      <c r="C648" s="46" t="s">
        <v>972</v>
      </c>
      <c r="D648" s="46">
        <v>309672</v>
      </c>
      <c r="E648" s="47" t="s">
        <v>973</v>
      </c>
      <c r="F648" s="48">
        <v>710233086</v>
      </c>
      <c r="G648" s="49">
        <v>100002531</v>
      </c>
      <c r="H648" s="50" t="s">
        <v>377</v>
      </c>
      <c r="I648" s="51" t="s">
        <v>1746</v>
      </c>
      <c r="J648" s="47" t="s">
        <v>976</v>
      </c>
      <c r="K648" s="52">
        <v>0</v>
      </c>
      <c r="L648" s="53">
        <v>69</v>
      </c>
      <c r="M648" s="54">
        <f t="shared" si="44"/>
        <v>2208</v>
      </c>
      <c r="N648" s="41"/>
      <c r="O648" s="88">
        <f t="shared" si="45"/>
        <v>2208</v>
      </c>
      <c r="P648" s="55">
        <v>0</v>
      </c>
      <c r="Q648" s="56">
        <v>47</v>
      </c>
      <c r="R648" s="57">
        <f t="shared" si="42"/>
        <v>1926</v>
      </c>
      <c r="S648" s="57">
        <f t="shared" si="43"/>
        <v>-282</v>
      </c>
    </row>
    <row r="649" spans="1:21" ht="36" x14ac:dyDescent="0.25">
      <c r="A649" s="46" t="s">
        <v>857</v>
      </c>
      <c r="B649" s="46" t="s">
        <v>165</v>
      </c>
      <c r="C649" s="46" t="s">
        <v>1747</v>
      </c>
      <c r="D649" s="46">
        <v>309885</v>
      </c>
      <c r="E649" s="47" t="s">
        <v>1748</v>
      </c>
      <c r="F649" s="48">
        <v>710280823</v>
      </c>
      <c r="G649" s="49">
        <v>100019424</v>
      </c>
      <c r="H649" s="50" t="s">
        <v>262</v>
      </c>
      <c r="I649" s="51" t="s">
        <v>1749</v>
      </c>
      <c r="J649" s="47" t="s">
        <v>1750</v>
      </c>
      <c r="K649" s="52">
        <v>44</v>
      </c>
      <c r="L649" s="53">
        <v>43</v>
      </c>
      <c r="M649" s="54">
        <f t="shared" si="44"/>
        <v>1376</v>
      </c>
      <c r="N649" s="41"/>
      <c r="O649" s="88">
        <f t="shared" si="45"/>
        <v>1376</v>
      </c>
      <c r="P649" s="55">
        <v>36</v>
      </c>
      <c r="Q649" s="56">
        <v>35</v>
      </c>
      <c r="R649" s="57">
        <f t="shared" si="42"/>
        <v>1274</v>
      </c>
      <c r="S649" s="57">
        <f t="shared" si="43"/>
        <v>-102</v>
      </c>
    </row>
    <row r="650" spans="1:21" s="74" customFormat="1" ht="48" x14ac:dyDescent="0.25">
      <c r="A650" s="67" t="s">
        <v>857</v>
      </c>
      <c r="B650" s="67" t="s">
        <v>80</v>
      </c>
      <c r="C650" s="67" t="s">
        <v>1751</v>
      </c>
      <c r="D650" s="67">
        <v>52750108</v>
      </c>
      <c r="E650" s="68" t="s">
        <v>1752</v>
      </c>
      <c r="F650" s="69">
        <v>55711154</v>
      </c>
      <c r="G650" s="70">
        <v>100020122</v>
      </c>
      <c r="H650" s="71" t="s">
        <v>1753</v>
      </c>
      <c r="I650" s="72" t="s">
        <v>1754</v>
      </c>
      <c r="J650" s="68" t="s">
        <v>59</v>
      </c>
      <c r="K650" s="55">
        <v>0</v>
      </c>
      <c r="L650" s="56">
        <v>0</v>
      </c>
      <c r="M650" s="73">
        <v>0</v>
      </c>
      <c r="N650" s="41"/>
      <c r="O650" s="88">
        <f t="shared" si="45"/>
        <v>0</v>
      </c>
      <c r="P650" s="55">
        <v>0</v>
      </c>
      <c r="Q650" s="56">
        <v>13</v>
      </c>
      <c r="R650" s="57">
        <f t="shared" si="42"/>
        <v>166</v>
      </c>
      <c r="S650" s="57">
        <f t="shared" si="43"/>
        <v>166</v>
      </c>
      <c r="U650"/>
    </row>
    <row r="651" spans="1:21" s="74" customFormat="1" x14ac:dyDescent="0.25">
      <c r="A651" s="67" t="s">
        <v>857</v>
      </c>
      <c r="B651" s="67" t="s">
        <v>31</v>
      </c>
      <c r="C651" s="67" t="s">
        <v>863</v>
      </c>
      <c r="D651" s="67">
        <v>37836901</v>
      </c>
      <c r="E651" s="68" t="s">
        <v>864</v>
      </c>
      <c r="F651" s="69">
        <v>56128941</v>
      </c>
      <c r="G651" s="70">
        <v>100020236</v>
      </c>
      <c r="H651" s="71" t="s">
        <v>188</v>
      </c>
      <c r="I651" s="72" t="s">
        <v>892</v>
      </c>
      <c r="J651" s="68" t="s">
        <v>89</v>
      </c>
      <c r="K651" s="55">
        <v>0</v>
      </c>
      <c r="L651" s="56">
        <v>0</v>
      </c>
      <c r="M651" s="73">
        <v>0</v>
      </c>
      <c r="N651" s="41"/>
      <c r="O651" s="88">
        <f t="shared" si="45"/>
        <v>0</v>
      </c>
      <c r="P651" s="55">
        <v>412</v>
      </c>
      <c r="Q651" s="56">
        <v>105</v>
      </c>
      <c r="R651" s="57">
        <f t="shared" si="42"/>
        <v>1344</v>
      </c>
      <c r="S651" s="57">
        <f t="shared" si="43"/>
        <v>1344</v>
      </c>
      <c r="U651"/>
    </row>
    <row r="652" spans="1:21" s="74" customFormat="1" ht="24" x14ac:dyDescent="0.25">
      <c r="A652" s="67" t="s">
        <v>857</v>
      </c>
      <c r="B652" s="67" t="s">
        <v>165</v>
      </c>
      <c r="C652" s="67" t="s">
        <v>1755</v>
      </c>
      <c r="D652" s="67">
        <v>305456</v>
      </c>
      <c r="E652" s="68" t="s">
        <v>1756</v>
      </c>
      <c r="F652" s="69">
        <v>710156065</v>
      </c>
      <c r="G652" s="70">
        <v>100001705</v>
      </c>
      <c r="H652" s="71" t="s">
        <v>234</v>
      </c>
      <c r="I652" s="72" t="s">
        <v>1757</v>
      </c>
      <c r="J652" s="68" t="s">
        <v>715</v>
      </c>
      <c r="K652" s="55">
        <v>0</v>
      </c>
      <c r="L652" s="56">
        <v>0</v>
      </c>
      <c r="M652" s="73">
        <v>0</v>
      </c>
      <c r="N652" s="41"/>
      <c r="O652" s="88">
        <f t="shared" si="45"/>
        <v>0</v>
      </c>
      <c r="P652" s="55">
        <v>27</v>
      </c>
      <c r="Q652" s="56">
        <v>27</v>
      </c>
      <c r="R652" s="57">
        <f t="shared" si="42"/>
        <v>346</v>
      </c>
      <c r="S652" s="57">
        <f t="shared" si="43"/>
        <v>346</v>
      </c>
      <c r="U652"/>
    </row>
    <row r="653" spans="1:21" ht="21.75" customHeight="1" x14ac:dyDescent="0.25">
      <c r="A653" s="76" t="s">
        <v>857</v>
      </c>
      <c r="B653" s="77" t="s">
        <v>856</v>
      </c>
      <c r="C653" s="78"/>
      <c r="D653" s="78"/>
      <c r="E653" s="79"/>
      <c r="F653" s="80"/>
      <c r="G653" s="81"/>
      <c r="H653" s="82"/>
      <c r="I653" s="83"/>
      <c r="J653" s="79"/>
      <c r="K653" s="84">
        <f>SUM(K339:K650)</f>
        <v>69589</v>
      </c>
      <c r="L653" s="85">
        <f>SUM(L339:L650)</f>
        <v>55111</v>
      </c>
      <c r="M653" s="86">
        <f>SUM(M339:M650)</f>
        <v>1763552</v>
      </c>
      <c r="N653" s="87">
        <f t="shared" ref="N653:O653" si="46">SUM(N339:N650)</f>
        <v>0</v>
      </c>
      <c r="O653" s="87">
        <f t="shared" si="46"/>
        <v>1763552</v>
      </c>
      <c r="P653" s="84">
        <v>70422</v>
      </c>
      <c r="Q653" s="85">
        <f t="shared" ref="Q653:S653" si="47">SUM(Q339:Q652)</f>
        <v>56479</v>
      </c>
      <c r="R653" s="85">
        <f t="shared" si="47"/>
        <v>1781055</v>
      </c>
      <c r="S653" s="85">
        <f t="shared" si="47"/>
        <v>17503</v>
      </c>
    </row>
    <row r="654" spans="1:21" ht="48" x14ac:dyDescent="0.25">
      <c r="A654" s="46" t="s">
        <v>1758</v>
      </c>
      <c r="B654" s="46" t="s">
        <v>31</v>
      </c>
      <c r="C654" s="46" t="s">
        <v>1759</v>
      </c>
      <c r="D654" s="46">
        <v>36126624</v>
      </c>
      <c r="E654" s="47" t="s">
        <v>1760</v>
      </c>
      <c r="F654" s="48">
        <v>158569</v>
      </c>
      <c r="G654" s="49">
        <v>100004424</v>
      </c>
      <c r="H654" s="50" t="s">
        <v>910</v>
      </c>
      <c r="I654" s="51" t="s">
        <v>1761</v>
      </c>
      <c r="J654" s="47" t="s">
        <v>1762</v>
      </c>
      <c r="K654" s="52">
        <v>376</v>
      </c>
      <c r="L654" s="53">
        <v>281</v>
      </c>
      <c r="M654" s="54">
        <f t="shared" ref="M654:M717" si="48">ROUND((L654*10*3.2),0)</f>
        <v>8992</v>
      </c>
      <c r="N654" s="41"/>
      <c r="O654" s="88">
        <f>M654+N654</f>
        <v>8992</v>
      </c>
      <c r="P654" s="55">
        <v>381</v>
      </c>
      <c r="Q654" s="56">
        <v>124</v>
      </c>
      <c r="R654" s="57">
        <f t="shared" ref="R654:R717" si="49">ROUND((L654*6*3.2)+(Q654*4*3.2),0)</f>
        <v>6982</v>
      </c>
      <c r="S654" s="57">
        <f t="shared" ref="S654:S717" si="50">R654-O654</f>
        <v>-2010</v>
      </c>
    </row>
    <row r="655" spans="1:21" ht="48" x14ac:dyDescent="0.25">
      <c r="A655" s="46" t="s">
        <v>1758</v>
      </c>
      <c r="B655" s="46" t="s">
        <v>31</v>
      </c>
      <c r="C655" s="46" t="s">
        <v>1759</v>
      </c>
      <c r="D655" s="46">
        <v>36126624</v>
      </c>
      <c r="E655" s="47" t="s">
        <v>1760</v>
      </c>
      <c r="F655" s="48">
        <v>158577</v>
      </c>
      <c r="G655" s="49">
        <v>100004251</v>
      </c>
      <c r="H655" s="50" t="s">
        <v>910</v>
      </c>
      <c r="I655" s="51" t="s">
        <v>1763</v>
      </c>
      <c r="J655" s="47" t="s">
        <v>1764</v>
      </c>
      <c r="K655" s="52">
        <v>468</v>
      </c>
      <c r="L655" s="53">
        <v>453</v>
      </c>
      <c r="M655" s="54">
        <f t="shared" si="48"/>
        <v>14496</v>
      </c>
      <c r="N655" s="41"/>
      <c r="O655" s="88">
        <f t="shared" ref="O655:O718" si="51">M655+N655</f>
        <v>14496</v>
      </c>
      <c r="P655" s="55">
        <v>487</v>
      </c>
      <c r="Q655" s="56">
        <v>458</v>
      </c>
      <c r="R655" s="57">
        <f t="shared" si="49"/>
        <v>14560</v>
      </c>
      <c r="S655" s="57">
        <f t="shared" si="50"/>
        <v>64</v>
      </c>
    </row>
    <row r="656" spans="1:21" ht="24" x14ac:dyDescent="0.25">
      <c r="A656" s="46" t="s">
        <v>1758</v>
      </c>
      <c r="B656" s="46" t="s">
        <v>31</v>
      </c>
      <c r="C656" s="46" t="s">
        <v>1759</v>
      </c>
      <c r="D656" s="46">
        <v>36126624</v>
      </c>
      <c r="E656" s="47" t="s">
        <v>1760</v>
      </c>
      <c r="F656" s="48">
        <v>159298</v>
      </c>
      <c r="G656" s="49">
        <v>100003502</v>
      </c>
      <c r="H656" s="50" t="s">
        <v>1765</v>
      </c>
      <c r="I656" s="51" t="s">
        <v>1766</v>
      </c>
      <c r="J656" s="47" t="s">
        <v>1767</v>
      </c>
      <c r="K656" s="52">
        <v>225</v>
      </c>
      <c r="L656" s="53">
        <v>197</v>
      </c>
      <c r="M656" s="54">
        <f t="shared" si="48"/>
        <v>6304</v>
      </c>
      <c r="N656" s="41"/>
      <c r="O656" s="88">
        <f t="shared" si="51"/>
        <v>6304</v>
      </c>
      <c r="P656" s="55">
        <v>260</v>
      </c>
      <c r="Q656" s="56">
        <v>228</v>
      </c>
      <c r="R656" s="57">
        <f t="shared" si="49"/>
        <v>6701</v>
      </c>
      <c r="S656" s="57">
        <f t="shared" si="50"/>
        <v>397</v>
      </c>
    </row>
    <row r="657" spans="1:19" ht="24" x14ac:dyDescent="0.25">
      <c r="A657" s="46" t="s">
        <v>1758</v>
      </c>
      <c r="B657" s="46" t="s">
        <v>31</v>
      </c>
      <c r="C657" s="46" t="s">
        <v>1759</v>
      </c>
      <c r="D657" s="46">
        <v>36126624</v>
      </c>
      <c r="E657" s="47" t="s">
        <v>1760</v>
      </c>
      <c r="F657" s="48">
        <v>160270</v>
      </c>
      <c r="G657" s="49">
        <v>100003716</v>
      </c>
      <c r="H657" s="50" t="s">
        <v>891</v>
      </c>
      <c r="I657" s="51" t="s">
        <v>1768</v>
      </c>
      <c r="J657" s="47" t="s">
        <v>1769</v>
      </c>
      <c r="K657" s="52">
        <v>386</v>
      </c>
      <c r="L657" s="53">
        <v>286</v>
      </c>
      <c r="M657" s="54">
        <f t="shared" si="48"/>
        <v>9152</v>
      </c>
      <c r="N657" s="41"/>
      <c r="O657" s="88">
        <f t="shared" si="51"/>
        <v>9152</v>
      </c>
      <c r="P657" s="55">
        <v>386</v>
      </c>
      <c r="Q657" s="56">
        <v>320</v>
      </c>
      <c r="R657" s="57">
        <f t="shared" si="49"/>
        <v>9587</v>
      </c>
      <c r="S657" s="57">
        <f t="shared" si="50"/>
        <v>435</v>
      </c>
    </row>
    <row r="658" spans="1:19" ht="24" x14ac:dyDescent="0.25">
      <c r="A658" s="46" t="s">
        <v>1758</v>
      </c>
      <c r="B658" s="46" t="s">
        <v>31</v>
      </c>
      <c r="C658" s="46" t="s">
        <v>1759</v>
      </c>
      <c r="D658" s="46">
        <v>36126624</v>
      </c>
      <c r="E658" s="47" t="s">
        <v>1760</v>
      </c>
      <c r="F658" s="48">
        <v>160296</v>
      </c>
      <c r="G658" s="49">
        <v>100003813</v>
      </c>
      <c r="H658" s="50" t="s">
        <v>34</v>
      </c>
      <c r="I658" s="51" t="s">
        <v>1770</v>
      </c>
      <c r="J658" s="47" t="s">
        <v>1771</v>
      </c>
      <c r="K658" s="52">
        <v>346</v>
      </c>
      <c r="L658" s="53">
        <v>259</v>
      </c>
      <c r="M658" s="54">
        <f t="shared" si="48"/>
        <v>8288</v>
      </c>
      <c r="N658" s="41"/>
      <c r="O658" s="88">
        <f t="shared" si="51"/>
        <v>8288</v>
      </c>
      <c r="P658" s="55">
        <v>347</v>
      </c>
      <c r="Q658" s="56">
        <v>279</v>
      </c>
      <c r="R658" s="57">
        <f t="shared" si="49"/>
        <v>8544</v>
      </c>
      <c r="S658" s="57">
        <f t="shared" si="50"/>
        <v>256</v>
      </c>
    </row>
    <row r="659" spans="1:19" ht="24" x14ac:dyDescent="0.25">
      <c r="A659" s="46" t="s">
        <v>1758</v>
      </c>
      <c r="B659" s="46" t="s">
        <v>31</v>
      </c>
      <c r="C659" s="46" t="s">
        <v>1759</v>
      </c>
      <c r="D659" s="46">
        <v>36126624</v>
      </c>
      <c r="E659" s="47" t="s">
        <v>1760</v>
      </c>
      <c r="F659" s="48">
        <v>160458</v>
      </c>
      <c r="G659" s="49">
        <v>100004596</v>
      </c>
      <c r="H659" s="50" t="s">
        <v>1772</v>
      </c>
      <c r="I659" s="51" t="s">
        <v>1773</v>
      </c>
      <c r="J659" s="47" t="s">
        <v>734</v>
      </c>
      <c r="K659" s="52">
        <v>832</v>
      </c>
      <c r="L659" s="53">
        <v>625</v>
      </c>
      <c r="M659" s="54">
        <f t="shared" si="48"/>
        <v>20000</v>
      </c>
      <c r="N659" s="41"/>
      <c r="O659" s="88">
        <f t="shared" si="51"/>
        <v>20000</v>
      </c>
      <c r="P659" s="55">
        <v>818</v>
      </c>
      <c r="Q659" s="56">
        <v>638</v>
      </c>
      <c r="R659" s="57">
        <f t="shared" si="49"/>
        <v>20166</v>
      </c>
      <c r="S659" s="57">
        <f t="shared" si="50"/>
        <v>166</v>
      </c>
    </row>
    <row r="660" spans="1:19" ht="24" x14ac:dyDescent="0.25">
      <c r="A660" s="46" t="s">
        <v>1758</v>
      </c>
      <c r="B660" s="46" t="s">
        <v>31</v>
      </c>
      <c r="C660" s="46" t="s">
        <v>1759</v>
      </c>
      <c r="D660" s="46">
        <v>36126624</v>
      </c>
      <c r="E660" s="47" t="s">
        <v>1760</v>
      </c>
      <c r="F660" s="48">
        <v>160628</v>
      </c>
      <c r="G660" s="49">
        <v>100003436</v>
      </c>
      <c r="H660" s="50" t="s">
        <v>34</v>
      </c>
      <c r="I660" s="51" t="s">
        <v>323</v>
      </c>
      <c r="J660" s="47" t="s">
        <v>1774</v>
      </c>
      <c r="K660" s="52">
        <v>408</v>
      </c>
      <c r="L660" s="53">
        <v>317</v>
      </c>
      <c r="M660" s="54">
        <f t="shared" si="48"/>
        <v>10144</v>
      </c>
      <c r="N660" s="41"/>
      <c r="O660" s="88">
        <f t="shared" si="51"/>
        <v>10144</v>
      </c>
      <c r="P660" s="55">
        <v>415</v>
      </c>
      <c r="Q660" s="56">
        <v>317</v>
      </c>
      <c r="R660" s="57">
        <f t="shared" si="49"/>
        <v>10144</v>
      </c>
      <c r="S660" s="57">
        <f t="shared" si="50"/>
        <v>0</v>
      </c>
    </row>
    <row r="661" spans="1:19" ht="24" x14ac:dyDescent="0.25">
      <c r="A661" s="46" t="s">
        <v>1758</v>
      </c>
      <c r="B661" s="46" t="s">
        <v>31</v>
      </c>
      <c r="C661" s="46" t="s">
        <v>1759</v>
      </c>
      <c r="D661" s="46">
        <v>36126624</v>
      </c>
      <c r="E661" s="47" t="s">
        <v>1760</v>
      </c>
      <c r="F661" s="48">
        <v>160741</v>
      </c>
      <c r="G661" s="49">
        <v>100003989</v>
      </c>
      <c r="H661" s="50" t="s">
        <v>34</v>
      </c>
      <c r="I661" s="51" t="s">
        <v>1775</v>
      </c>
      <c r="J661" s="47" t="s">
        <v>1506</v>
      </c>
      <c r="K661" s="52">
        <v>446</v>
      </c>
      <c r="L661" s="53">
        <v>403</v>
      </c>
      <c r="M661" s="54">
        <f t="shared" si="48"/>
        <v>12896</v>
      </c>
      <c r="N661" s="41"/>
      <c r="O661" s="88">
        <f t="shared" si="51"/>
        <v>12896</v>
      </c>
      <c r="P661" s="55">
        <v>460</v>
      </c>
      <c r="Q661" s="56">
        <v>411</v>
      </c>
      <c r="R661" s="57">
        <f t="shared" si="49"/>
        <v>12998</v>
      </c>
      <c r="S661" s="57">
        <f t="shared" si="50"/>
        <v>102</v>
      </c>
    </row>
    <row r="662" spans="1:19" ht="48" x14ac:dyDescent="0.25">
      <c r="A662" s="46" t="s">
        <v>1758</v>
      </c>
      <c r="B662" s="46" t="s">
        <v>31</v>
      </c>
      <c r="C662" s="46" t="s">
        <v>1759</v>
      </c>
      <c r="D662" s="46">
        <v>36126624</v>
      </c>
      <c r="E662" s="47" t="s">
        <v>1760</v>
      </c>
      <c r="F662" s="48">
        <v>160750</v>
      </c>
      <c r="G662" s="49">
        <v>100004249</v>
      </c>
      <c r="H662" s="50" t="s">
        <v>1776</v>
      </c>
      <c r="I662" s="51" t="s">
        <v>1777</v>
      </c>
      <c r="J662" s="47" t="s">
        <v>1764</v>
      </c>
      <c r="K662" s="52">
        <v>853</v>
      </c>
      <c r="L662" s="53">
        <v>470</v>
      </c>
      <c r="M662" s="54">
        <f t="shared" si="48"/>
        <v>15040</v>
      </c>
      <c r="N662" s="41"/>
      <c r="O662" s="88">
        <f t="shared" si="51"/>
        <v>15040</v>
      </c>
      <c r="P662" s="55">
        <v>862</v>
      </c>
      <c r="Q662" s="56">
        <v>458</v>
      </c>
      <c r="R662" s="57">
        <f t="shared" si="49"/>
        <v>14886</v>
      </c>
      <c r="S662" s="57">
        <f t="shared" si="50"/>
        <v>-154</v>
      </c>
    </row>
    <row r="663" spans="1:19" x14ac:dyDescent="0.25">
      <c r="A663" s="46" t="s">
        <v>1758</v>
      </c>
      <c r="B663" s="46" t="s">
        <v>31</v>
      </c>
      <c r="C663" s="46" t="s">
        <v>1759</v>
      </c>
      <c r="D663" s="46">
        <v>36126624</v>
      </c>
      <c r="E663" s="47" t="s">
        <v>1760</v>
      </c>
      <c r="F663" s="48">
        <v>160768</v>
      </c>
      <c r="G663" s="49">
        <v>100004429</v>
      </c>
      <c r="H663" s="50" t="s">
        <v>34</v>
      </c>
      <c r="I663" s="51" t="s">
        <v>1778</v>
      </c>
      <c r="J663" s="47" t="s">
        <v>1762</v>
      </c>
      <c r="K663" s="52">
        <v>405</v>
      </c>
      <c r="L663" s="53">
        <v>357</v>
      </c>
      <c r="M663" s="54">
        <f t="shared" si="48"/>
        <v>11424</v>
      </c>
      <c r="N663" s="41"/>
      <c r="O663" s="88">
        <f t="shared" si="51"/>
        <v>11424</v>
      </c>
      <c r="P663" s="55">
        <v>400</v>
      </c>
      <c r="Q663" s="56">
        <v>350</v>
      </c>
      <c r="R663" s="57">
        <f t="shared" si="49"/>
        <v>11334</v>
      </c>
      <c r="S663" s="57">
        <f t="shared" si="50"/>
        <v>-90</v>
      </c>
    </row>
    <row r="664" spans="1:19" ht="36" x14ac:dyDescent="0.25">
      <c r="A664" s="46" t="s">
        <v>1758</v>
      </c>
      <c r="B664" s="46" t="s">
        <v>31</v>
      </c>
      <c r="C664" s="46" t="s">
        <v>1759</v>
      </c>
      <c r="D664" s="46">
        <v>36126624</v>
      </c>
      <c r="E664" s="47" t="s">
        <v>1760</v>
      </c>
      <c r="F664" s="48">
        <v>161381</v>
      </c>
      <c r="G664" s="49">
        <v>100003575</v>
      </c>
      <c r="H664" s="50" t="s">
        <v>1779</v>
      </c>
      <c r="I664" s="51" t="s">
        <v>1780</v>
      </c>
      <c r="J664" s="47" t="s">
        <v>1781</v>
      </c>
      <c r="K664" s="52">
        <v>203</v>
      </c>
      <c r="L664" s="53">
        <v>179</v>
      </c>
      <c r="M664" s="54">
        <f t="shared" si="48"/>
        <v>5728</v>
      </c>
      <c r="N664" s="41"/>
      <c r="O664" s="88">
        <f t="shared" si="51"/>
        <v>5728</v>
      </c>
      <c r="P664" s="55">
        <v>227</v>
      </c>
      <c r="Q664" s="56">
        <v>183</v>
      </c>
      <c r="R664" s="57">
        <f t="shared" si="49"/>
        <v>5779</v>
      </c>
      <c r="S664" s="57">
        <f t="shared" si="50"/>
        <v>51</v>
      </c>
    </row>
    <row r="665" spans="1:19" ht="36" x14ac:dyDescent="0.25">
      <c r="A665" s="46" t="s">
        <v>1758</v>
      </c>
      <c r="B665" s="46" t="s">
        <v>31</v>
      </c>
      <c r="C665" s="46" t="s">
        <v>1759</v>
      </c>
      <c r="D665" s="46">
        <v>36126624</v>
      </c>
      <c r="E665" s="47" t="s">
        <v>1760</v>
      </c>
      <c r="F665" s="48">
        <v>161403</v>
      </c>
      <c r="G665" s="49">
        <v>100003685</v>
      </c>
      <c r="H665" s="50" t="s">
        <v>1779</v>
      </c>
      <c r="I665" s="51" t="s">
        <v>1782</v>
      </c>
      <c r="J665" s="47" t="s">
        <v>1769</v>
      </c>
      <c r="K665" s="52">
        <v>342</v>
      </c>
      <c r="L665" s="53">
        <v>331</v>
      </c>
      <c r="M665" s="54">
        <f t="shared" si="48"/>
        <v>10592</v>
      </c>
      <c r="N665" s="41"/>
      <c r="O665" s="88">
        <f t="shared" si="51"/>
        <v>10592</v>
      </c>
      <c r="P665" s="55">
        <v>347</v>
      </c>
      <c r="Q665" s="56">
        <v>335</v>
      </c>
      <c r="R665" s="57">
        <f t="shared" si="49"/>
        <v>10643</v>
      </c>
      <c r="S665" s="57">
        <f t="shared" si="50"/>
        <v>51</v>
      </c>
    </row>
    <row r="666" spans="1:19" ht="36" x14ac:dyDescent="0.25">
      <c r="A666" s="46" t="s">
        <v>1758</v>
      </c>
      <c r="B666" s="46" t="s">
        <v>31</v>
      </c>
      <c r="C666" s="46" t="s">
        <v>1759</v>
      </c>
      <c r="D666" s="46">
        <v>36126624</v>
      </c>
      <c r="E666" s="47" t="s">
        <v>1760</v>
      </c>
      <c r="F666" s="48">
        <v>161438</v>
      </c>
      <c r="G666" s="49">
        <v>100004685</v>
      </c>
      <c r="H666" s="50" t="s">
        <v>133</v>
      </c>
      <c r="I666" s="51" t="s">
        <v>1783</v>
      </c>
      <c r="J666" s="47" t="s">
        <v>734</v>
      </c>
      <c r="K666" s="52">
        <v>446</v>
      </c>
      <c r="L666" s="53">
        <v>399</v>
      </c>
      <c r="M666" s="54">
        <f t="shared" si="48"/>
        <v>12768</v>
      </c>
      <c r="N666" s="41"/>
      <c r="O666" s="88">
        <f t="shared" si="51"/>
        <v>12768</v>
      </c>
      <c r="P666" s="55">
        <v>444</v>
      </c>
      <c r="Q666" s="56">
        <v>401</v>
      </c>
      <c r="R666" s="57">
        <f t="shared" si="49"/>
        <v>12794</v>
      </c>
      <c r="S666" s="57">
        <f t="shared" si="50"/>
        <v>26</v>
      </c>
    </row>
    <row r="667" spans="1:19" ht="36" x14ac:dyDescent="0.25">
      <c r="A667" s="46" t="s">
        <v>1758</v>
      </c>
      <c r="B667" s="46" t="s">
        <v>31</v>
      </c>
      <c r="C667" s="46" t="s">
        <v>1759</v>
      </c>
      <c r="D667" s="46">
        <v>36126624</v>
      </c>
      <c r="E667" s="47" t="s">
        <v>1760</v>
      </c>
      <c r="F667" s="48">
        <v>161586</v>
      </c>
      <c r="G667" s="49">
        <v>100003425</v>
      </c>
      <c r="H667" s="50" t="s">
        <v>1779</v>
      </c>
      <c r="I667" s="51" t="s">
        <v>1784</v>
      </c>
      <c r="J667" s="47" t="s">
        <v>1774</v>
      </c>
      <c r="K667" s="52">
        <v>587</v>
      </c>
      <c r="L667" s="53">
        <v>580</v>
      </c>
      <c r="M667" s="54">
        <f t="shared" si="48"/>
        <v>18560</v>
      </c>
      <c r="N667" s="41"/>
      <c r="O667" s="88">
        <f t="shared" si="51"/>
        <v>18560</v>
      </c>
      <c r="P667" s="55">
        <v>605</v>
      </c>
      <c r="Q667" s="56">
        <v>599</v>
      </c>
      <c r="R667" s="57">
        <f t="shared" si="49"/>
        <v>18803</v>
      </c>
      <c r="S667" s="57">
        <f t="shared" si="50"/>
        <v>243</v>
      </c>
    </row>
    <row r="668" spans="1:19" ht="36" x14ac:dyDescent="0.25">
      <c r="A668" s="46" t="s">
        <v>1758</v>
      </c>
      <c r="B668" s="46" t="s">
        <v>31</v>
      </c>
      <c r="C668" s="46" t="s">
        <v>1759</v>
      </c>
      <c r="D668" s="46">
        <v>36126624</v>
      </c>
      <c r="E668" s="47" t="s">
        <v>1760</v>
      </c>
      <c r="F668" s="48">
        <v>161594</v>
      </c>
      <c r="G668" s="49">
        <v>100003980</v>
      </c>
      <c r="H668" s="50" t="s">
        <v>1779</v>
      </c>
      <c r="I668" s="51" t="s">
        <v>1785</v>
      </c>
      <c r="J668" s="47" t="s">
        <v>1506</v>
      </c>
      <c r="K668" s="52">
        <v>311</v>
      </c>
      <c r="L668" s="53">
        <v>273</v>
      </c>
      <c r="M668" s="54">
        <f t="shared" si="48"/>
        <v>8736</v>
      </c>
      <c r="N668" s="41"/>
      <c r="O668" s="88">
        <f t="shared" si="51"/>
        <v>8736</v>
      </c>
      <c r="P668" s="55">
        <v>304</v>
      </c>
      <c r="Q668" s="56">
        <v>270</v>
      </c>
      <c r="R668" s="57">
        <f t="shared" si="49"/>
        <v>8698</v>
      </c>
      <c r="S668" s="57">
        <f t="shared" si="50"/>
        <v>-38</v>
      </c>
    </row>
    <row r="669" spans="1:19" ht="36" x14ac:dyDescent="0.25">
      <c r="A669" s="46" t="s">
        <v>1758</v>
      </c>
      <c r="B669" s="46" t="s">
        <v>31</v>
      </c>
      <c r="C669" s="46" t="s">
        <v>1759</v>
      </c>
      <c r="D669" s="46">
        <v>36126624</v>
      </c>
      <c r="E669" s="47" t="s">
        <v>1760</v>
      </c>
      <c r="F669" s="48">
        <v>161993</v>
      </c>
      <c r="G669" s="49">
        <v>100004641</v>
      </c>
      <c r="H669" s="50" t="s">
        <v>1786</v>
      </c>
      <c r="I669" s="51" t="s">
        <v>1787</v>
      </c>
      <c r="J669" s="47" t="s">
        <v>734</v>
      </c>
      <c r="K669" s="52">
        <v>508</v>
      </c>
      <c r="L669" s="53">
        <v>461</v>
      </c>
      <c r="M669" s="54">
        <f t="shared" si="48"/>
        <v>14752</v>
      </c>
      <c r="N669" s="41"/>
      <c r="O669" s="88">
        <f t="shared" si="51"/>
        <v>14752</v>
      </c>
      <c r="P669" s="55">
        <v>541</v>
      </c>
      <c r="Q669" s="56">
        <v>493</v>
      </c>
      <c r="R669" s="57">
        <f t="shared" si="49"/>
        <v>15162</v>
      </c>
      <c r="S669" s="57">
        <f t="shared" si="50"/>
        <v>410</v>
      </c>
    </row>
    <row r="670" spans="1:19" ht="24" x14ac:dyDescent="0.25">
      <c r="A670" s="46" t="s">
        <v>1758</v>
      </c>
      <c r="B670" s="46" t="s">
        <v>31</v>
      </c>
      <c r="C670" s="46" t="s">
        <v>1759</v>
      </c>
      <c r="D670" s="46">
        <v>36126624</v>
      </c>
      <c r="E670" s="47" t="s">
        <v>1760</v>
      </c>
      <c r="F670" s="48">
        <v>162086</v>
      </c>
      <c r="G670" s="49">
        <v>100003917</v>
      </c>
      <c r="H670" s="50" t="s">
        <v>147</v>
      </c>
      <c r="I670" s="51" t="s">
        <v>1788</v>
      </c>
      <c r="J670" s="47" t="s">
        <v>1506</v>
      </c>
      <c r="K670" s="52">
        <v>343</v>
      </c>
      <c r="L670" s="53">
        <v>330</v>
      </c>
      <c r="M670" s="54">
        <f t="shared" si="48"/>
        <v>10560</v>
      </c>
      <c r="N670" s="41"/>
      <c r="O670" s="88">
        <f t="shared" si="51"/>
        <v>10560</v>
      </c>
      <c r="P670" s="55">
        <v>350</v>
      </c>
      <c r="Q670" s="56">
        <v>344</v>
      </c>
      <c r="R670" s="57">
        <f t="shared" si="49"/>
        <v>10739</v>
      </c>
      <c r="S670" s="57">
        <f t="shared" si="50"/>
        <v>179</v>
      </c>
    </row>
    <row r="671" spans="1:19" ht="24" x14ac:dyDescent="0.25">
      <c r="A671" s="46" t="s">
        <v>1758</v>
      </c>
      <c r="B671" s="46" t="s">
        <v>31</v>
      </c>
      <c r="C671" s="46" t="s">
        <v>1759</v>
      </c>
      <c r="D671" s="46">
        <v>36126624</v>
      </c>
      <c r="E671" s="47" t="s">
        <v>1760</v>
      </c>
      <c r="F671" s="48">
        <v>162094</v>
      </c>
      <c r="G671" s="49">
        <v>100004222</v>
      </c>
      <c r="H671" s="50" t="s">
        <v>147</v>
      </c>
      <c r="I671" s="51" t="s">
        <v>1789</v>
      </c>
      <c r="J671" s="47" t="s">
        <v>1764</v>
      </c>
      <c r="K671" s="52">
        <v>285</v>
      </c>
      <c r="L671" s="53">
        <v>242</v>
      </c>
      <c r="M671" s="54">
        <f t="shared" si="48"/>
        <v>7744</v>
      </c>
      <c r="N671" s="41"/>
      <c r="O671" s="88">
        <f t="shared" si="51"/>
        <v>7744</v>
      </c>
      <c r="P671" s="55">
        <v>300</v>
      </c>
      <c r="Q671" s="56">
        <v>246</v>
      </c>
      <c r="R671" s="57">
        <f t="shared" si="49"/>
        <v>7795</v>
      </c>
      <c r="S671" s="57">
        <f t="shared" si="50"/>
        <v>51</v>
      </c>
    </row>
    <row r="672" spans="1:19" ht="36" x14ac:dyDescent="0.25">
      <c r="A672" s="46" t="s">
        <v>1758</v>
      </c>
      <c r="B672" s="46" t="s">
        <v>48</v>
      </c>
      <c r="C672" s="46" t="s">
        <v>1790</v>
      </c>
      <c r="D672" s="46">
        <v>54130450</v>
      </c>
      <c r="E672" s="47" t="s">
        <v>1791</v>
      </c>
      <c r="F672" s="48">
        <v>162922</v>
      </c>
      <c r="G672" s="49">
        <v>100003472</v>
      </c>
      <c r="H672" s="50" t="s">
        <v>1792</v>
      </c>
      <c r="I672" s="51" t="s">
        <v>1793</v>
      </c>
      <c r="J672" s="47" t="s">
        <v>1794</v>
      </c>
      <c r="K672" s="52">
        <v>96</v>
      </c>
      <c r="L672" s="53">
        <v>79</v>
      </c>
      <c r="M672" s="54">
        <f t="shared" si="48"/>
        <v>2528</v>
      </c>
      <c r="N672" s="41"/>
      <c r="O672" s="88">
        <f t="shared" si="51"/>
        <v>2528</v>
      </c>
      <c r="P672" s="55">
        <v>83</v>
      </c>
      <c r="Q672" s="56">
        <v>73</v>
      </c>
      <c r="R672" s="57">
        <f t="shared" si="49"/>
        <v>2451</v>
      </c>
      <c r="S672" s="57">
        <f t="shared" si="50"/>
        <v>-77</v>
      </c>
    </row>
    <row r="673" spans="1:19" ht="24" x14ac:dyDescent="0.25">
      <c r="A673" s="46" t="s">
        <v>1758</v>
      </c>
      <c r="B673" s="46" t="s">
        <v>48</v>
      </c>
      <c r="C673" s="46" t="s">
        <v>1790</v>
      </c>
      <c r="D673" s="46">
        <v>54130450</v>
      </c>
      <c r="E673" s="47" t="s">
        <v>1791</v>
      </c>
      <c r="F673" s="48">
        <v>163325</v>
      </c>
      <c r="G673" s="49">
        <v>100004031</v>
      </c>
      <c r="H673" s="50" t="s">
        <v>51</v>
      </c>
      <c r="I673" s="51" t="s">
        <v>1795</v>
      </c>
      <c r="J673" s="47" t="s">
        <v>1796</v>
      </c>
      <c r="K673" s="52">
        <v>14</v>
      </c>
      <c r="L673" s="53">
        <v>14</v>
      </c>
      <c r="M673" s="54">
        <f t="shared" si="48"/>
        <v>448</v>
      </c>
      <c r="N673" s="88">
        <v>-179</v>
      </c>
      <c r="O673" s="88">
        <f t="shared" si="51"/>
        <v>269</v>
      </c>
      <c r="P673" s="55">
        <v>0</v>
      </c>
      <c r="Q673" s="56">
        <v>0</v>
      </c>
      <c r="R673" s="57">
        <f t="shared" si="49"/>
        <v>269</v>
      </c>
      <c r="S673" s="57">
        <f t="shared" si="50"/>
        <v>0</v>
      </c>
    </row>
    <row r="674" spans="1:19" ht="24" x14ac:dyDescent="0.25">
      <c r="A674" s="46" t="s">
        <v>1758</v>
      </c>
      <c r="B674" s="46" t="s">
        <v>48</v>
      </c>
      <c r="C674" s="46" t="s">
        <v>1790</v>
      </c>
      <c r="D674" s="46">
        <v>54130450</v>
      </c>
      <c r="E674" s="47" t="s">
        <v>1791</v>
      </c>
      <c r="F674" s="48">
        <v>182451</v>
      </c>
      <c r="G674" s="49">
        <v>100017418</v>
      </c>
      <c r="H674" s="50" t="s">
        <v>282</v>
      </c>
      <c r="I674" s="51" t="s">
        <v>1797</v>
      </c>
      <c r="J674" s="47" t="s">
        <v>734</v>
      </c>
      <c r="K674" s="52">
        <v>140</v>
      </c>
      <c r="L674" s="53">
        <v>49</v>
      </c>
      <c r="M674" s="54">
        <f t="shared" si="48"/>
        <v>1568</v>
      </c>
      <c r="N674" s="41"/>
      <c r="O674" s="88">
        <f t="shared" si="51"/>
        <v>1568</v>
      </c>
      <c r="P674" s="55">
        <v>130</v>
      </c>
      <c r="Q674" s="56">
        <v>51</v>
      </c>
      <c r="R674" s="57">
        <f t="shared" si="49"/>
        <v>1594</v>
      </c>
      <c r="S674" s="57">
        <f t="shared" si="50"/>
        <v>26</v>
      </c>
    </row>
    <row r="675" spans="1:19" ht="24" x14ac:dyDescent="0.25">
      <c r="A675" s="46" t="s">
        <v>1758</v>
      </c>
      <c r="B675" s="46" t="s">
        <v>165</v>
      </c>
      <c r="C675" s="46" t="s">
        <v>1798</v>
      </c>
      <c r="D675" s="46">
        <v>317667</v>
      </c>
      <c r="E675" s="47" t="s">
        <v>1799</v>
      </c>
      <c r="F675" s="48">
        <v>184411</v>
      </c>
      <c r="G675" s="49">
        <v>100003918</v>
      </c>
      <c r="H675" s="50" t="s">
        <v>377</v>
      </c>
      <c r="I675" s="51" t="s">
        <v>1800</v>
      </c>
      <c r="J675" s="47" t="s">
        <v>1506</v>
      </c>
      <c r="K675" s="52">
        <v>0</v>
      </c>
      <c r="L675" s="53">
        <v>129</v>
      </c>
      <c r="M675" s="54">
        <f t="shared" si="48"/>
        <v>4128</v>
      </c>
      <c r="N675" s="41"/>
      <c r="O675" s="88">
        <f t="shared" si="51"/>
        <v>4128</v>
      </c>
      <c r="P675" s="55">
        <v>0</v>
      </c>
      <c r="Q675" s="56">
        <v>97</v>
      </c>
      <c r="R675" s="57">
        <f t="shared" si="49"/>
        <v>3718</v>
      </c>
      <c r="S675" s="57">
        <f t="shared" si="50"/>
        <v>-410</v>
      </c>
    </row>
    <row r="676" spans="1:19" ht="48" x14ac:dyDescent="0.25">
      <c r="A676" s="46" t="s">
        <v>1758</v>
      </c>
      <c r="B676" s="46" t="s">
        <v>31</v>
      </c>
      <c r="C676" s="46" t="s">
        <v>1759</v>
      </c>
      <c r="D676" s="46">
        <v>36126624</v>
      </c>
      <c r="E676" s="47" t="s">
        <v>1760</v>
      </c>
      <c r="F676" s="48">
        <v>351806</v>
      </c>
      <c r="G676" s="49">
        <v>100004621</v>
      </c>
      <c r="H676" s="50" t="s">
        <v>910</v>
      </c>
      <c r="I676" s="51" t="s">
        <v>1801</v>
      </c>
      <c r="J676" s="47" t="s">
        <v>734</v>
      </c>
      <c r="K676" s="52">
        <v>678</v>
      </c>
      <c r="L676" s="53">
        <v>519</v>
      </c>
      <c r="M676" s="54">
        <f t="shared" si="48"/>
        <v>16608</v>
      </c>
      <c r="N676" s="41"/>
      <c r="O676" s="88">
        <f t="shared" si="51"/>
        <v>16608</v>
      </c>
      <c r="P676" s="55">
        <v>670</v>
      </c>
      <c r="Q676" s="56">
        <v>563</v>
      </c>
      <c r="R676" s="57">
        <f t="shared" si="49"/>
        <v>17171</v>
      </c>
      <c r="S676" s="57">
        <f t="shared" si="50"/>
        <v>563</v>
      </c>
    </row>
    <row r="677" spans="1:19" ht="24" x14ac:dyDescent="0.25">
      <c r="A677" s="46" t="s">
        <v>1758</v>
      </c>
      <c r="B677" s="46" t="s">
        <v>48</v>
      </c>
      <c r="C677" s="46" t="s">
        <v>1790</v>
      </c>
      <c r="D677" s="46">
        <v>54130450</v>
      </c>
      <c r="E677" s="47" t="s">
        <v>1791</v>
      </c>
      <c r="F677" s="48">
        <v>493562</v>
      </c>
      <c r="G677" s="49">
        <v>100017420</v>
      </c>
      <c r="H677" s="50" t="s">
        <v>188</v>
      </c>
      <c r="I677" s="51" t="s">
        <v>1802</v>
      </c>
      <c r="J677" s="47" t="s">
        <v>1803</v>
      </c>
      <c r="K677" s="52">
        <v>80</v>
      </c>
      <c r="L677" s="53">
        <v>31</v>
      </c>
      <c r="M677" s="54">
        <f t="shared" si="48"/>
        <v>992</v>
      </c>
      <c r="N677" s="41"/>
      <c r="O677" s="88">
        <f t="shared" si="51"/>
        <v>992</v>
      </c>
      <c r="P677" s="55">
        <v>65</v>
      </c>
      <c r="Q677" s="56">
        <v>7</v>
      </c>
      <c r="R677" s="57">
        <f t="shared" si="49"/>
        <v>685</v>
      </c>
      <c r="S677" s="57">
        <f t="shared" si="50"/>
        <v>-307</v>
      </c>
    </row>
    <row r="678" spans="1:19" ht="24" x14ac:dyDescent="0.25">
      <c r="A678" s="46" t="s">
        <v>1758</v>
      </c>
      <c r="B678" s="46" t="s">
        <v>31</v>
      </c>
      <c r="C678" s="46" t="s">
        <v>1759</v>
      </c>
      <c r="D678" s="46">
        <v>36126624</v>
      </c>
      <c r="E678" s="47" t="s">
        <v>1760</v>
      </c>
      <c r="F678" s="48">
        <v>515159</v>
      </c>
      <c r="G678" s="49">
        <v>100004682</v>
      </c>
      <c r="H678" s="50" t="s">
        <v>1804</v>
      </c>
      <c r="I678" s="51" t="s">
        <v>1805</v>
      </c>
      <c r="J678" s="47" t="s">
        <v>734</v>
      </c>
      <c r="K678" s="52">
        <v>274</v>
      </c>
      <c r="L678" s="53">
        <v>262</v>
      </c>
      <c r="M678" s="54">
        <f t="shared" si="48"/>
        <v>8384</v>
      </c>
      <c r="N678" s="41"/>
      <c r="O678" s="88">
        <f t="shared" si="51"/>
        <v>8384</v>
      </c>
      <c r="P678" s="55">
        <v>278</v>
      </c>
      <c r="Q678" s="56">
        <v>224</v>
      </c>
      <c r="R678" s="57">
        <f t="shared" si="49"/>
        <v>7898</v>
      </c>
      <c r="S678" s="57">
        <f t="shared" si="50"/>
        <v>-486</v>
      </c>
    </row>
    <row r="679" spans="1:19" x14ac:dyDescent="0.25">
      <c r="A679" s="46" t="s">
        <v>1758</v>
      </c>
      <c r="B679" s="46" t="s">
        <v>31</v>
      </c>
      <c r="C679" s="46" t="s">
        <v>1759</v>
      </c>
      <c r="D679" s="46">
        <v>36126624</v>
      </c>
      <c r="E679" s="47" t="s">
        <v>1760</v>
      </c>
      <c r="F679" s="48">
        <v>596680</v>
      </c>
      <c r="G679" s="49">
        <v>100003563</v>
      </c>
      <c r="H679" s="50" t="s">
        <v>34</v>
      </c>
      <c r="I679" s="51" t="s">
        <v>1806</v>
      </c>
      <c r="J679" s="47" t="s">
        <v>1781</v>
      </c>
      <c r="K679" s="52">
        <v>341</v>
      </c>
      <c r="L679" s="53">
        <v>276</v>
      </c>
      <c r="M679" s="54">
        <f t="shared" si="48"/>
        <v>8832</v>
      </c>
      <c r="N679" s="41"/>
      <c r="O679" s="88">
        <f t="shared" si="51"/>
        <v>8832</v>
      </c>
      <c r="P679" s="55">
        <v>350</v>
      </c>
      <c r="Q679" s="56">
        <v>285</v>
      </c>
      <c r="R679" s="57">
        <f t="shared" si="49"/>
        <v>8947</v>
      </c>
      <c r="S679" s="57">
        <f t="shared" si="50"/>
        <v>115</v>
      </c>
    </row>
    <row r="680" spans="1:19" ht="36" x14ac:dyDescent="0.25">
      <c r="A680" s="46" t="s">
        <v>1758</v>
      </c>
      <c r="B680" s="46" t="s">
        <v>31</v>
      </c>
      <c r="C680" s="46" t="s">
        <v>1759</v>
      </c>
      <c r="D680" s="46">
        <v>36126624</v>
      </c>
      <c r="E680" s="47" t="s">
        <v>1760</v>
      </c>
      <c r="F680" s="48">
        <v>607002</v>
      </c>
      <c r="G680" s="49">
        <v>100003951</v>
      </c>
      <c r="H680" s="50" t="s">
        <v>73</v>
      </c>
      <c r="I680" s="51" t="s">
        <v>1807</v>
      </c>
      <c r="J680" s="47" t="s">
        <v>1506</v>
      </c>
      <c r="K680" s="52">
        <v>343</v>
      </c>
      <c r="L680" s="53">
        <v>305</v>
      </c>
      <c r="M680" s="54">
        <f t="shared" si="48"/>
        <v>9760</v>
      </c>
      <c r="N680" s="41"/>
      <c r="O680" s="88">
        <f t="shared" si="51"/>
        <v>9760</v>
      </c>
      <c r="P680" s="55">
        <v>356</v>
      </c>
      <c r="Q680" s="56">
        <v>314</v>
      </c>
      <c r="R680" s="57">
        <f t="shared" si="49"/>
        <v>9875</v>
      </c>
      <c r="S680" s="57">
        <f t="shared" si="50"/>
        <v>115</v>
      </c>
    </row>
    <row r="681" spans="1:19" ht="60" x14ac:dyDescent="0.25">
      <c r="A681" s="46" t="s">
        <v>1758</v>
      </c>
      <c r="B681" s="46" t="s">
        <v>31</v>
      </c>
      <c r="C681" s="46" t="s">
        <v>1759</v>
      </c>
      <c r="D681" s="46">
        <v>36126624</v>
      </c>
      <c r="E681" s="47" t="s">
        <v>1760</v>
      </c>
      <c r="F681" s="48">
        <v>607363</v>
      </c>
      <c r="G681" s="49">
        <v>100004616</v>
      </c>
      <c r="H681" s="50" t="s">
        <v>1808</v>
      </c>
      <c r="I681" s="51" t="s">
        <v>1809</v>
      </c>
      <c r="J681" s="47" t="s">
        <v>734</v>
      </c>
      <c r="K681" s="52">
        <v>563</v>
      </c>
      <c r="L681" s="53">
        <v>271</v>
      </c>
      <c r="M681" s="54">
        <f t="shared" si="48"/>
        <v>8672</v>
      </c>
      <c r="N681" s="41"/>
      <c r="O681" s="88">
        <f t="shared" si="51"/>
        <v>8672</v>
      </c>
      <c r="P681" s="55">
        <v>561</v>
      </c>
      <c r="Q681" s="56">
        <v>234</v>
      </c>
      <c r="R681" s="57">
        <f t="shared" si="49"/>
        <v>8198</v>
      </c>
      <c r="S681" s="57">
        <f t="shared" si="50"/>
        <v>-474</v>
      </c>
    </row>
    <row r="682" spans="1:19" ht="48" x14ac:dyDescent="0.25">
      <c r="A682" s="46" t="s">
        <v>1758</v>
      </c>
      <c r="B682" s="46" t="s">
        <v>31</v>
      </c>
      <c r="C682" s="46" t="s">
        <v>1759</v>
      </c>
      <c r="D682" s="46">
        <v>36126624</v>
      </c>
      <c r="E682" s="47" t="s">
        <v>1760</v>
      </c>
      <c r="F682" s="48">
        <v>893111</v>
      </c>
      <c r="G682" s="49">
        <v>100003711</v>
      </c>
      <c r="H682" s="50" t="s">
        <v>910</v>
      </c>
      <c r="I682" s="51" t="s">
        <v>1810</v>
      </c>
      <c r="J682" s="47" t="s">
        <v>1769</v>
      </c>
      <c r="K682" s="52">
        <v>412</v>
      </c>
      <c r="L682" s="53">
        <v>265</v>
      </c>
      <c r="M682" s="54">
        <f t="shared" si="48"/>
        <v>8480</v>
      </c>
      <c r="N682" s="41"/>
      <c r="O682" s="88">
        <f t="shared" si="51"/>
        <v>8480</v>
      </c>
      <c r="P682" s="55">
        <v>395</v>
      </c>
      <c r="Q682" s="56">
        <v>242</v>
      </c>
      <c r="R682" s="57">
        <f t="shared" si="49"/>
        <v>8186</v>
      </c>
      <c r="S682" s="57">
        <f t="shared" si="50"/>
        <v>-294</v>
      </c>
    </row>
    <row r="683" spans="1:19" ht="36" x14ac:dyDescent="0.25">
      <c r="A683" s="46" t="s">
        <v>1758</v>
      </c>
      <c r="B683" s="46" t="s">
        <v>31</v>
      </c>
      <c r="C683" s="46" t="s">
        <v>1759</v>
      </c>
      <c r="D683" s="46">
        <v>36126624</v>
      </c>
      <c r="E683" s="47" t="s">
        <v>1760</v>
      </c>
      <c r="F683" s="48">
        <v>893188</v>
      </c>
      <c r="G683" s="49">
        <v>100003752</v>
      </c>
      <c r="H683" s="50" t="s">
        <v>1779</v>
      </c>
      <c r="I683" s="51" t="s">
        <v>1811</v>
      </c>
      <c r="J683" s="47" t="s">
        <v>1812</v>
      </c>
      <c r="K683" s="52">
        <v>245</v>
      </c>
      <c r="L683" s="53">
        <v>202</v>
      </c>
      <c r="M683" s="54">
        <f t="shared" si="48"/>
        <v>6464</v>
      </c>
      <c r="N683" s="41"/>
      <c r="O683" s="88">
        <f t="shared" si="51"/>
        <v>6464</v>
      </c>
      <c r="P683" s="55">
        <v>249</v>
      </c>
      <c r="Q683" s="56">
        <v>217</v>
      </c>
      <c r="R683" s="57">
        <f t="shared" si="49"/>
        <v>6656</v>
      </c>
      <c r="S683" s="57">
        <f t="shared" si="50"/>
        <v>192</v>
      </c>
    </row>
    <row r="684" spans="1:19" ht="36" x14ac:dyDescent="0.25">
      <c r="A684" s="46" t="s">
        <v>1758</v>
      </c>
      <c r="B684" s="46" t="s">
        <v>31</v>
      </c>
      <c r="C684" s="46" t="s">
        <v>1759</v>
      </c>
      <c r="D684" s="46">
        <v>36126624</v>
      </c>
      <c r="E684" s="47" t="s">
        <v>1760</v>
      </c>
      <c r="F684" s="48">
        <v>17050227</v>
      </c>
      <c r="G684" s="49">
        <v>100003338</v>
      </c>
      <c r="H684" s="50" t="s">
        <v>1813</v>
      </c>
      <c r="I684" s="51" t="s">
        <v>1814</v>
      </c>
      <c r="J684" s="47" t="s">
        <v>1815</v>
      </c>
      <c r="K684" s="52">
        <v>326</v>
      </c>
      <c r="L684" s="53">
        <v>231</v>
      </c>
      <c r="M684" s="54">
        <f t="shared" si="48"/>
        <v>7392</v>
      </c>
      <c r="N684" s="41"/>
      <c r="O684" s="88">
        <f t="shared" si="51"/>
        <v>7392</v>
      </c>
      <c r="P684" s="55">
        <v>326</v>
      </c>
      <c r="Q684" s="56">
        <v>243</v>
      </c>
      <c r="R684" s="57">
        <f t="shared" si="49"/>
        <v>7546</v>
      </c>
      <c r="S684" s="57">
        <f t="shared" si="50"/>
        <v>154</v>
      </c>
    </row>
    <row r="685" spans="1:19" ht="36" x14ac:dyDescent="0.25">
      <c r="A685" s="46" t="s">
        <v>1758</v>
      </c>
      <c r="B685" s="46" t="s">
        <v>31</v>
      </c>
      <c r="C685" s="46" t="s">
        <v>1759</v>
      </c>
      <c r="D685" s="46">
        <v>36126624</v>
      </c>
      <c r="E685" s="47" t="s">
        <v>1760</v>
      </c>
      <c r="F685" s="48">
        <v>17050561</v>
      </c>
      <c r="G685" s="49">
        <v>100003993</v>
      </c>
      <c r="H685" s="50" t="s">
        <v>933</v>
      </c>
      <c r="I685" s="51" t="s">
        <v>1816</v>
      </c>
      <c r="J685" s="47" t="s">
        <v>1506</v>
      </c>
      <c r="K685" s="52">
        <v>571</v>
      </c>
      <c r="L685" s="53">
        <v>522</v>
      </c>
      <c r="M685" s="54">
        <f t="shared" si="48"/>
        <v>16704</v>
      </c>
      <c r="N685" s="41"/>
      <c r="O685" s="88">
        <f t="shared" si="51"/>
        <v>16704</v>
      </c>
      <c r="P685" s="55">
        <v>557</v>
      </c>
      <c r="Q685" s="56">
        <v>505</v>
      </c>
      <c r="R685" s="57">
        <f t="shared" si="49"/>
        <v>16486</v>
      </c>
      <c r="S685" s="57">
        <f t="shared" si="50"/>
        <v>-218</v>
      </c>
    </row>
    <row r="686" spans="1:19" ht="24" x14ac:dyDescent="0.25">
      <c r="A686" s="46" t="s">
        <v>1758</v>
      </c>
      <c r="B686" s="46" t="s">
        <v>31</v>
      </c>
      <c r="C686" s="46" t="s">
        <v>1759</v>
      </c>
      <c r="D686" s="46">
        <v>36126624</v>
      </c>
      <c r="E686" s="47" t="s">
        <v>1760</v>
      </c>
      <c r="F686" s="48">
        <v>17053668</v>
      </c>
      <c r="G686" s="49">
        <v>100004670</v>
      </c>
      <c r="H686" s="50" t="s">
        <v>1765</v>
      </c>
      <c r="I686" s="51" t="s">
        <v>1817</v>
      </c>
      <c r="J686" s="47" t="s">
        <v>734</v>
      </c>
      <c r="K686" s="52">
        <v>301</v>
      </c>
      <c r="L686" s="53">
        <v>266</v>
      </c>
      <c r="M686" s="54">
        <f t="shared" si="48"/>
        <v>8512</v>
      </c>
      <c r="N686" s="41"/>
      <c r="O686" s="88">
        <f t="shared" si="51"/>
        <v>8512</v>
      </c>
      <c r="P686" s="55">
        <v>331</v>
      </c>
      <c r="Q686" s="56">
        <v>290</v>
      </c>
      <c r="R686" s="57">
        <f t="shared" si="49"/>
        <v>8819</v>
      </c>
      <c r="S686" s="57">
        <f t="shared" si="50"/>
        <v>307</v>
      </c>
    </row>
    <row r="687" spans="1:19" ht="36" x14ac:dyDescent="0.25">
      <c r="A687" s="46" t="s">
        <v>1758</v>
      </c>
      <c r="B687" s="46" t="s">
        <v>48</v>
      </c>
      <c r="C687" s="46" t="s">
        <v>1790</v>
      </c>
      <c r="D687" s="46">
        <v>54130450</v>
      </c>
      <c r="E687" s="47" t="s">
        <v>1791</v>
      </c>
      <c r="F687" s="48">
        <v>17055202</v>
      </c>
      <c r="G687" s="49">
        <v>100004690</v>
      </c>
      <c r="H687" s="50" t="s">
        <v>372</v>
      </c>
      <c r="I687" s="51" t="s">
        <v>1818</v>
      </c>
      <c r="J687" s="47" t="s">
        <v>734</v>
      </c>
      <c r="K687" s="52">
        <v>286</v>
      </c>
      <c r="L687" s="53">
        <v>238</v>
      </c>
      <c r="M687" s="54">
        <f t="shared" si="48"/>
        <v>7616</v>
      </c>
      <c r="N687" s="41"/>
      <c r="O687" s="88">
        <f t="shared" si="51"/>
        <v>7616</v>
      </c>
      <c r="P687" s="55">
        <v>301</v>
      </c>
      <c r="Q687" s="56">
        <v>242</v>
      </c>
      <c r="R687" s="57">
        <f t="shared" si="49"/>
        <v>7667</v>
      </c>
      <c r="S687" s="57">
        <f t="shared" si="50"/>
        <v>51</v>
      </c>
    </row>
    <row r="688" spans="1:19" ht="48" x14ac:dyDescent="0.25">
      <c r="A688" s="46" t="s">
        <v>1758</v>
      </c>
      <c r="B688" s="46" t="s">
        <v>48</v>
      </c>
      <c r="C688" s="46" t="s">
        <v>1790</v>
      </c>
      <c r="D688" s="46">
        <v>54130450</v>
      </c>
      <c r="E688" s="47" t="s">
        <v>1791</v>
      </c>
      <c r="F688" s="48">
        <v>17638593</v>
      </c>
      <c r="G688" s="49">
        <v>100004629</v>
      </c>
      <c r="H688" s="50" t="s">
        <v>1819</v>
      </c>
      <c r="I688" s="51" t="s">
        <v>1820</v>
      </c>
      <c r="J688" s="47" t="s">
        <v>734</v>
      </c>
      <c r="K688" s="52">
        <v>314</v>
      </c>
      <c r="L688" s="53">
        <v>249</v>
      </c>
      <c r="M688" s="54">
        <f t="shared" si="48"/>
        <v>7968</v>
      </c>
      <c r="N688" s="41"/>
      <c r="O688" s="88">
        <f t="shared" si="51"/>
        <v>7968</v>
      </c>
      <c r="P688" s="55">
        <v>320</v>
      </c>
      <c r="Q688" s="56">
        <v>244</v>
      </c>
      <c r="R688" s="57">
        <f t="shared" si="49"/>
        <v>7904</v>
      </c>
      <c r="S688" s="57">
        <f t="shared" si="50"/>
        <v>-64</v>
      </c>
    </row>
    <row r="689" spans="1:19" ht="24" x14ac:dyDescent="0.25">
      <c r="A689" s="46" t="s">
        <v>1758</v>
      </c>
      <c r="B689" s="46" t="s">
        <v>54</v>
      </c>
      <c r="C689" s="46" t="s">
        <v>1821</v>
      </c>
      <c r="D689" s="46">
        <v>677574</v>
      </c>
      <c r="E689" s="47" t="s">
        <v>1822</v>
      </c>
      <c r="F689" s="48">
        <v>17643066</v>
      </c>
      <c r="G689" s="49">
        <v>100017407</v>
      </c>
      <c r="H689" s="50" t="s">
        <v>1823</v>
      </c>
      <c r="I689" s="51" t="s">
        <v>1824</v>
      </c>
      <c r="J689" s="47" t="s">
        <v>1769</v>
      </c>
      <c r="K689" s="52">
        <v>510</v>
      </c>
      <c r="L689" s="53">
        <v>466</v>
      </c>
      <c r="M689" s="54">
        <f t="shared" si="48"/>
        <v>14912</v>
      </c>
      <c r="N689" s="41"/>
      <c r="O689" s="88">
        <f t="shared" si="51"/>
        <v>14912</v>
      </c>
      <c r="P689" s="55">
        <v>509</v>
      </c>
      <c r="Q689" s="56">
        <v>447</v>
      </c>
      <c r="R689" s="57">
        <f t="shared" si="49"/>
        <v>14669</v>
      </c>
      <c r="S689" s="57">
        <f t="shared" si="50"/>
        <v>-243</v>
      </c>
    </row>
    <row r="690" spans="1:19" ht="24" x14ac:dyDescent="0.25">
      <c r="A690" s="46" t="s">
        <v>1758</v>
      </c>
      <c r="B690" s="46" t="s">
        <v>48</v>
      </c>
      <c r="C690" s="46" t="s">
        <v>1790</v>
      </c>
      <c r="D690" s="46">
        <v>54130450</v>
      </c>
      <c r="E690" s="47" t="s">
        <v>1791</v>
      </c>
      <c r="F690" s="48">
        <v>31116175</v>
      </c>
      <c r="G690" s="49">
        <v>100017410</v>
      </c>
      <c r="H690" s="50" t="s">
        <v>188</v>
      </c>
      <c r="I690" s="51" t="s">
        <v>1825</v>
      </c>
      <c r="J690" s="47" t="s">
        <v>1506</v>
      </c>
      <c r="K690" s="52">
        <v>148</v>
      </c>
      <c r="L690" s="53">
        <v>144</v>
      </c>
      <c r="M690" s="54">
        <f t="shared" si="48"/>
        <v>4608</v>
      </c>
      <c r="N690" s="41"/>
      <c r="O690" s="88">
        <f t="shared" si="51"/>
        <v>4608</v>
      </c>
      <c r="P690" s="55">
        <v>167</v>
      </c>
      <c r="Q690" s="56">
        <v>76</v>
      </c>
      <c r="R690" s="57">
        <f t="shared" si="49"/>
        <v>3738</v>
      </c>
      <c r="S690" s="57">
        <f t="shared" si="50"/>
        <v>-870</v>
      </c>
    </row>
    <row r="691" spans="1:19" ht="24" x14ac:dyDescent="0.25">
      <c r="A691" s="46" t="s">
        <v>1758</v>
      </c>
      <c r="B691" s="46" t="s">
        <v>48</v>
      </c>
      <c r="C691" s="46" t="s">
        <v>1790</v>
      </c>
      <c r="D691" s="46">
        <v>54130450</v>
      </c>
      <c r="E691" s="47" t="s">
        <v>1791</v>
      </c>
      <c r="F691" s="48">
        <v>31116183</v>
      </c>
      <c r="G691" s="49">
        <v>100017411</v>
      </c>
      <c r="H691" s="50" t="s">
        <v>282</v>
      </c>
      <c r="I691" s="51" t="s">
        <v>1826</v>
      </c>
      <c r="J691" s="47" t="s">
        <v>1764</v>
      </c>
      <c r="K691" s="52">
        <v>214</v>
      </c>
      <c r="L691" s="53">
        <v>38</v>
      </c>
      <c r="M691" s="54">
        <f t="shared" si="48"/>
        <v>1216</v>
      </c>
      <c r="N691" s="41"/>
      <c r="O691" s="88">
        <f t="shared" si="51"/>
        <v>1216</v>
      </c>
      <c r="P691" s="55">
        <v>222</v>
      </c>
      <c r="Q691" s="56">
        <v>72</v>
      </c>
      <c r="R691" s="57">
        <f t="shared" si="49"/>
        <v>1651</v>
      </c>
      <c r="S691" s="57">
        <f t="shared" si="50"/>
        <v>435</v>
      </c>
    </row>
    <row r="692" spans="1:19" x14ac:dyDescent="0.25">
      <c r="A692" s="46" t="s">
        <v>1758</v>
      </c>
      <c r="B692" s="46" t="s">
        <v>165</v>
      </c>
      <c r="C692" s="46" t="s">
        <v>1827</v>
      </c>
      <c r="D692" s="46">
        <v>312037</v>
      </c>
      <c r="E692" s="47" t="s">
        <v>1828</v>
      </c>
      <c r="F692" s="48">
        <v>31201431</v>
      </c>
      <c r="G692" s="49">
        <v>100004625</v>
      </c>
      <c r="H692" s="50" t="s">
        <v>234</v>
      </c>
      <c r="I692" s="51" t="s">
        <v>1829</v>
      </c>
      <c r="J692" s="47" t="s">
        <v>734</v>
      </c>
      <c r="K692" s="52">
        <v>593</v>
      </c>
      <c r="L692" s="53">
        <v>509</v>
      </c>
      <c r="M692" s="54">
        <f t="shared" si="48"/>
        <v>16288</v>
      </c>
      <c r="N692" s="41"/>
      <c r="O692" s="88">
        <f t="shared" si="51"/>
        <v>16288</v>
      </c>
      <c r="P692" s="55">
        <v>612</v>
      </c>
      <c r="Q692" s="56">
        <v>466</v>
      </c>
      <c r="R692" s="57">
        <f t="shared" si="49"/>
        <v>15738</v>
      </c>
      <c r="S692" s="57">
        <f t="shared" si="50"/>
        <v>-550</v>
      </c>
    </row>
    <row r="693" spans="1:19" ht="48" x14ac:dyDescent="0.25">
      <c r="A693" s="46" t="s">
        <v>1758</v>
      </c>
      <c r="B693" s="46" t="s">
        <v>165</v>
      </c>
      <c r="C693" s="46" t="s">
        <v>1830</v>
      </c>
      <c r="D693" s="46">
        <v>312100</v>
      </c>
      <c r="E693" s="47" t="s">
        <v>1831</v>
      </c>
      <c r="F693" s="48">
        <v>31201440</v>
      </c>
      <c r="G693" s="49">
        <v>100004584</v>
      </c>
      <c r="H693" s="50" t="s">
        <v>1832</v>
      </c>
      <c r="I693" s="51" t="s">
        <v>1833</v>
      </c>
      <c r="J693" s="47" t="s">
        <v>1834</v>
      </c>
      <c r="K693" s="52">
        <v>440</v>
      </c>
      <c r="L693" s="53">
        <v>296</v>
      </c>
      <c r="M693" s="54">
        <f t="shared" si="48"/>
        <v>9472</v>
      </c>
      <c r="N693" s="41"/>
      <c r="O693" s="88">
        <f t="shared" si="51"/>
        <v>9472</v>
      </c>
      <c r="P693" s="55">
        <v>441</v>
      </c>
      <c r="Q693" s="56">
        <v>265</v>
      </c>
      <c r="R693" s="57">
        <f t="shared" si="49"/>
        <v>9075</v>
      </c>
      <c r="S693" s="57">
        <f t="shared" si="50"/>
        <v>-397</v>
      </c>
    </row>
    <row r="694" spans="1:19" ht="48" x14ac:dyDescent="0.25">
      <c r="A694" s="46" t="s">
        <v>1758</v>
      </c>
      <c r="B694" s="46" t="s">
        <v>165</v>
      </c>
      <c r="C694" s="46" t="s">
        <v>1835</v>
      </c>
      <c r="D694" s="46">
        <v>312053</v>
      </c>
      <c r="E694" s="47" t="s">
        <v>1836</v>
      </c>
      <c r="F694" s="48">
        <v>31201458</v>
      </c>
      <c r="G694" s="49">
        <v>100004569</v>
      </c>
      <c r="H694" s="50" t="s">
        <v>1837</v>
      </c>
      <c r="I694" s="51" t="s">
        <v>1838</v>
      </c>
      <c r="J694" s="47" t="s">
        <v>1839</v>
      </c>
      <c r="K694" s="52">
        <v>427</v>
      </c>
      <c r="L694" s="53">
        <v>417</v>
      </c>
      <c r="M694" s="54">
        <f t="shared" si="48"/>
        <v>13344</v>
      </c>
      <c r="N694" s="41"/>
      <c r="O694" s="88">
        <f t="shared" si="51"/>
        <v>13344</v>
      </c>
      <c r="P694" s="55">
        <v>441</v>
      </c>
      <c r="Q694" s="56">
        <v>429</v>
      </c>
      <c r="R694" s="57">
        <f t="shared" si="49"/>
        <v>13498</v>
      </c>
      <c r="S694" s="57">
        <f t="shared" si="50"/>
        <v>154</v>
      </c>
    </row>
    <row r="695" spans="1:19" ht="36" x14ac:dyDescent="0.25">
      <c r="A695" s="46" t="s">
        <v>1758</v>
      </c>
      <c r="B695" s="46" t="s">
        <v>165</v>
      </c>
      <c r="C695" s="46" t="s">
        <v>1840</v>
      </c>
      <c r="D695" s="46">
        <v>318001</v>
      </c>
      <c r="E695" s="47" t="s">
        <v>1841</v>
      </c>
      <c r="F695" s="48">
        <v>31201628</v>
      </c>
      <c r="G695" s="49">
        <v>100004024</v>
      </c>
      <c r="H695" s="50" t="s">
        <v>262</v>
      </c>
      <c r="I695" s="51" t="s">
        <v>1842</v>
      </c>
      <c r="J695" s="47" t="s">
        <v>1843</v>
      </c>
      <c r="K695" s="52">
        <v>476</v>
      </c>
      <c r="L695" s="53">
        <v>41</v>
      </c>
      <c r="M695" s="54">
        <f t="shared" si="48"/>
        <v>1312</v>
      </c>
      <c r="N695" s="41"/>
      <c r="O695" s="88">
        <f t="shared" si="51"/>
        <v>1312</v>
      </c>
      <c r="P695" s="55">
        <v>481</v>
      </c>
      <c r="Q695" s="56">
        <v>49</v>
      </c>
      <c r="R695" s="57">
        <f t="shared" si="49"/>
        <v>1414</v>
      </c>
      <c r="S695" s="57">
        <f t="shared" si="50"/>
        <v>102</v>
      </c>
    </row>
    <row r="696" spans="1:19" x14ac:dyDescent="0.25">
      <c r="A696" s="46" t="s">
        <v>1758</v>
      </c>
      <c r="B696" s="46" t="s">
        <v>165</v>
      </c>
      <c r="C696" s="46" t="s">
        <v>1844</v>
      </c>
      <c r="D696" s="46">
        <v>518239</v>
      </c>
      <c r="E696" s="47" t="s">
        <v>1845</v>
      </c>
      <c r="F696" s="48">
        <v>31201636</v>
      </c>
      <c r="G696" s="49">
        <v>100004113</v>
      </c>
      <c r="H696" s="50" t="s">
        <v>234</v>
      </c>
      <c r="I696" s="51" t="s">
        <v>1846</v>
      </c>
      <c r="J696" s="47" t="s">
        <v>1847</v>
      </c>
      <c r="K696" s="52">
        <v>294</v>
      </c>
      <c r="L696" s="53">
        <v>261</v>
      </c>
      <c r="M696" s="54">
        <f t="shared" si="48"/>
        <v>8352</v>
      </c>
      <c r="N696" s="41"/>
      <c r="O696" s="88">
        <f t="shared" si="51"/>
        <v>8352</v>
      </c>
      <c r="P696" s="55">
        <v>273</v>
      </c>
      <c r="Q696" s="56">
        <v>224</v>
      </c>
      <c r="R696" s="57">
        <f t="shared" si="49"/>
        <v>7878</v>
      </c>
      <c r="S696" s="57">
        <f t="shared" si="50"/>
        <v>-474</v>
      </c>
    </row>
    <row r="697" spans="1:19" ht="24" x14ac:dyDescent="0.25">
      <c r="A697" s="46" t="s">
        <v>1758</v>
      </c>
      <c r="B697" s="46" t="s">
        <v>165</v>
      </c>
      <c r="C697" s="46" t="s">
        <v>1848</v>
      </c>
      <c r="D697" s="46">
        <v>318442</v>
      </c>
      <c r="E697" s="47" t="s">
        <v>1849</v>
      </c>
      <c r="F697" s="48">
        <v>31201661</v>
      </c>
      <c r="G697" s="49">
        <v>100004274</v>
      </c>
      <c r="H697" s="50" t="s">
        <v>234</v>
      </c>
      <c r="I697" s="51" t="s">
        <v>1850</v>
      </c>
      <c r="J697" s="47" t="s">
        <v>1764</v>
      </c>
      <c r="K697" s="52">
        <v>672</v>
      </c>
      <c r="L697" s="53">
        <v>230</v>
      </c>
      <c r="M697" s="54">
        <f t="shared" si="48"/>
        <v>7360</v>
      </c>
      <c r="N697" s="41"/>
      <c r="O697" s="88">
        <f t="shared" si="51"/>
        <v>7360</v>
      </c>
      <c r="P697" s="55">
        <v>660</v>
      </c>
      <c r="Q697" s="56">
        <v>134</v>
      </c>
      <c r="R697" s="57">
        <f t="shared" si="49"/>
        <v>6131</v>
      </c>
      <c r="S697" s="57">
        <f t="shared" si="50"/>
        <v>-1229</v>
      </c>
    </row>
    <row r="698" spans="1:19" ht="36" x14ac:dyDescent="0.25">
      <c r="A698" s="46" t="s">
        <v>1758</v>
      </c>
      <c r="B698" s="46" t="s">
        <v>165</v>
      </c>
      <c r="C698" s="46" t="s">
        <v>1851</v>
      </c>
      <c r="D698" s="46">
        <v>318531</v>
      </c>
      <c r="E698" s="47" t="s">
        <v>1852</v>
      </c>
      <c r="F698" s="48">
        <v>31201733</v>
      </c>
      <c r="G698" s="49">
        <v>100004320</v>
      </c>
      <c r="H698" s="50" t="s">
        <v>262</v>
      </c>
      <c r="I698" s="51" t="s">
        <v>1853</v>
      </c>
      <c r="J698" s="47" t="s">
        <v>1854</v>
      </c>
      <c r="K698" s="52">
        <v>144</v>
      </c>
      <c r="L698" s="53">
        <v>119</v>
      </c>
      <c r="M698" s="54">
        <f t="shared" si="48"/>
        <v>3808</v>
      </c>
      <c r="N698" s="41"/>
      <c r="O698" s="88">
        <f t="shared" si="51"/>
        <v>3808</v>
      </c>
      <c r="P698" s="55">
        <v>148</v>
      </c>
      <c r="Q698" s="56">
        <v>124</v>
      </c>
      <c r="R698" s="57">
        <f t="shared" si="49"/>
        <v>3872</v>
      </c>
      <c r="S698" s="57">
        <f t="shared" si="50"/>
        <v>64</v>
      </c>
    </row>
    <row r="699" spans="1:19" x14ac:dyDescent="0.25">
      <c r="A699" s="46" t="s">
        <v>1758</v>
      </c>
      <c r="B699" s="46" t="s">
        <v>165</v>
      </c>
      <c r="C699" s="46" t="s">
        <v>1855</v>
      </c>
      <c r="D699" s="46">
        <v>318396</v>
      </c>
      <c r="E699" s="47" t="s">
        <v>1856</v>
      </c>
      <c r="F699" s="48">
        <v>31201741</v>
      </c>
      <c r="G699" s="49">
        <v>100004193</v>
      </c>
      <c r="H699" s="50" t="s">
        <v>234</v>
      </c>
      <c r="I699" s="51" t="s">
        <v>1857</v>
      </c>
      <c r="J699" s="47" t="s">
        <v>1858</v>
      </c>
      <c r="K699" s="52">
        <v>276</v>
      </c>
      <c r="L699" s="53">
        <v>157</v>
      </c>
      <c r="M699" s="54">
        <f t="shared" si="48"/>
        <v>5024</v>
      </c>
      <c r="N699" s="41"/>
      <c r="O699" s="88">
        <f t="shared" si="51"/>
        <v>5024</v>
      </c>
      <c r="P699" s="55">
        <v>274</v>
      </c>
      <c r="Q699" s="56">
        <v>151</v>
      </c>
      <c r="R699" s="57">
        <f t="shared" si="49"/>
        <v>4947</v>
      </c>
      <c r="S699" s="57">
        <f t="shared" si="50"/>
        <v>-77</v>
      </c>
    </row>
    <row r="700" spans="1:19" x14ac:dyDescent="0.25">
      <c r="A700" s="46" t="s">
        <v>1758</v>
      </c>
      <c r="B700" s="46" t="s">
        <v>165</v>
      </c>
      <c r="C700" s="46" t="s">
        <v>1859</v>
      </c>
      <c r="D700" s="46">
        <v>318094</v>
      </c>
      <c r="E700" s="47" t="s">
        <v>1860</v>
      </c>
      <c r="F700" s="48">
        <v>31201768</v>
      </c>
      <c r="G700" s="49">
        <v>100004088</v>
      </c>
      <c r="H700" s="50" t="s">
        <v>234</v>
      </c>
      <c r="I700" s="51" t="s">
        <v>1861</v>
      </c>
      <c r="J700" s="47" t="s">
        <v>1862</v>
      </c>
      <c r="K700" s="52">
        <v>447</v>
      </c>
      <c r="L700" s="53">
        <v>336</v>
      </c>
      <c r="M700" s="54">
        <f t="shared" si="48"/>
        <v>10752</v>
      </c>
      <c r="N700" s="41"/>
      <c r="O700" s="88">
        <f t="shared" si="51"/>
        <v>10752</v>
      </c>
      <c r="P700" s="55">
        <v>466</v>
      </c>
      <c r="Q700" s="56">
        <v>356</v>
      </c>
      <c r="R700" s="57">
        <f t="shared" si="49"/>
        <v>11008</v>
      </c>
      <c r="S700" s="57">
        <f t="shared" si="50"/>
        <v>256</v>
      </c>
    </row>
    <row r="701" spans="1:19" ht="24" x14ac:dyDescent="0.25">
      <c r="A701" s="46" t="s">
        <v>1758</v>
      </c>
      <c r="B701" s="46" t="s">
        <v>165</v>
      </c>
      <c r="C701" s="46" t="s">
        <v>1859</v>
      </c>
      <c r="D701" s="46">
        <v>318094</v>
      </c>
      <c r="E701" s="47" t="s">
        <v>1860</v>
      </c>
      <c r="F701" s="48">
        <v>31201784</v>
      </c>
      <c r="G701" s="49">
        <v>100004080</v>
      </c>
      <c r="H701" s="50" t="s">
        <v>234</v>
      </c>
      <c r="I701" s="51" t="s">
        <v>1863</v>
      </c>
      <c r="J701" s="47" t="s">
        <v>1862</v>
      </c>
      <c r="K701" s="52">
        <v>310</v>
      </c>
      <c r="L701" s="53">
        <v>199</v>
      </c>
      <c r="M701" s="54">
        <f t="shared" si="48"/>
        <v>6368</v>
      </c>
      <c r="N701" s="41"/>
      <c r="O701" s="88">
        <f t="shared" si="51"/>
        <v>6368</v>
      </c>
      <c r="P701" s="55">
        <v>309</v>
      </c>
      <c r="Q701" s="56">
        <v>0</v>
      </c>
      <c r="R701" s="57">
        <f t="shared" si="49"/>
        <v>3821</v>
      </c>
      <c r="S701" s="57">
        <f t="shared" si="50"/>
        <v>-2547</v>
      </c>
    </row>
    <row r="702" spans="1:19" ht="48" x14ac:dyDescent="0.25">
      <c r="A702" s="46" t="s">
        <v>1758</v>
      </c>
      <c r="B702" s="46" t="s">
        <v>165</v>
      </c>
      <c r="C702" s="46" t="s">
        <v>1864</v>
      </c>
      <c r="D702" s="46">
        <v>317209</v>
      </c>
      <c r="E702" s="47" t="s">
        <v>1865</v>
      </c>
      <c r="F702" s="48">
        <v>31202284</v>
      </c>
      <c r="G702" s="49">
        <v>100003422</v>
      </c>
      <c r="H702" s="50" t="s">
        <v>1866</v>
      </c>
      <c r="I702" s="51" t="s">
        <v>1867</v>
      </c>
      <c r="J702" s="47" t="s">
        <v>1774</v>
      </c>
      <c r="K702" s="52">
        <v>443</v>
      </c>
      <c r="L702" s="53">
        <v>539</v>
      </c>
      <c r="M702" s="54">
        <f t="shared" si="48"/>
        <v>17248</v>
      </c>
      <c r="N702" s="41"/>
      <c r="O702" s="88">
        <f t="shared" si="51"/>
        <v>17248</v>
      </c>
      <c r="P702" s="55">
        <v>444</v>
      </c>
      <c r="Q702" s="56">
        <v>498</v>
      </c>
      <c r="R702" s="57">
        <f t="shared" si="49"/>
        <v>16723</v>
      </c>
      <c r="S702" s="57">
        <f t="shared" si="50"/>
        <v>-525</v>
      </c>
    </row>
    <row r="703" spans="1:19" ht="24" x14ac:dyDescent="0.25">
      <c r="A703" s="46" t="s">
        <v>1758</v>
      </c>
      <c r="B703" s="46" t="s">
        <v>165</v>
      </c>
      <c r="C703" s="46" t="s">
        <v>1798</v>
      </c>
      <c r="D703" s="46">
        <v>317667</v>
      </c>
      <c r="E703" s="47" t="s">
        <v>1799</v>
      </c>
      <c r="F703" s="48">
        <v>31202331</v>
      </c>
      <c r="G703" s="49">
        <v>100003990</v>
      </c>
      <c r="H703" s="50" t="s">
        <v>234</v>
      </c>
      <c r="I703" s="51" t="s">
        <v>1868</v>
      </c>
      <c r="J703" s="47" t="s">
        <v>1506</v>
      </c>
      <c r="K703" s="52">
        <v>566</v>
      </c>
      <c r="L703" s="53">
        <v>476</v>
      </c>
      <c r="M703" s="54">
        <f t="shared" si="48"/>
        <v>15232</v>
      </c>
      <c r="N703" s="41"/>
      <c r="O703" s="88">
        <f t="shared" si="51"/>
        <v>15232</v>
      </c>
      <c r="P703" s="55">
        <v>569</v>
      </c>
      <c r="Q703" s="56">
        <v>476</v>
      </c>
      <c r="R703" s="57">
        <f t="shared" si="49"/>
        <v>15232</v>
      </c>
      <c r="S703" s="57">
        <f t="shared" si="50"/>
        <v>0</v>
      </c>
    </row>
    <row r="704" spans="1:19" ht="24" x14ac:dyDescent="0.25">
      <c r="A704" s="46" t="s">
        <v>1758</v>
      </c>
      <c r="B704" s="46" t="s">
        <v>165</v>
      </c>
      <c r="C704" s="46" t="s">
        <v>1798</v>
      </c>
      <c r="D704" s="46">
        <v>317667</v>
      </c>
      <c r="E704" s="47" t="s">
        <v>1799</v>
      </c>
      <c r="F704" s="48">
        <v>31202349</v>
      </c>
      <c r="G704" s="49">
        <v>100003981</v>
      </c>
      <c r="H704" s="50" t="s">
        <v>234</v>
      </c>
      <c r="I704" s="51" t="s">
        <v>1869</v>
      </c>
      <c r="J704" s="47" t="s">
        <v>1506</v>
      </c>
      <c r="K704" s="52">
        <v>633</v>
      </c>
      <c r="L704" s="53">
        <v>528</v>
      </c>
      <c r="M704" s="54">
        <f t="shared" si="48"/>
        <v>16896</v>
      </c>
      <c r="N704" s="41"/>
      <c r="O704" s="88">
        <f t="shared" si="51"/>
        <v>16896</v>
      </c>
      <c r="P704" s="55">
        <v>616</v>
      </c>
      <c r="Q704" s="56">
        <v>534</v>
      </c>
      <c r="R704" s="57">
        <f t="shared" si="49"/>
        <v>16973</v>
      </c>
      <c r="S704" s="57">
        <f t="shared" si="50"/>
        <v>77</v>
      </c>
    </row>
    <row r="705" spans="1:19" ht="36" x14ac:dyDescent="0.25">
      <c r="A705" s="46" t="s">
        <v>1758</v>
      </c>
      <c r="B705" s="46" t="s">
        <v>165</v>
      </c>
      <c r="C705" s="46" t="s">
        <v>1870</v>
      </c>
      <c r="D705" s="46">
        <v>317730</v>
      </c>
      <c r="E705" s="47" t="s">
        <v>1871</v>
      </c>
      <c r="F705" s="48">
        <v>31202357</v>
      </c>
      <c r="G705" s="49">
        <v>100004004</v>
      </c>
      <c r="H705" s="50" t="s">
        <v>1872</v>
      </c>
      <c r="I705" s="51" t="s">
        <v>1873</v>
      </c>
      <c r="J705" s="47" t="s">
        <v>1874</v>
      </c>
      <c r="K705" s="52">
        <v>268</v>
      </c>
      <c r="L705" s="53">
        <v>241</v>
      </c>
      <c r="M705" s="54">
        <f t="shared" si="48"/>
        <v>7712</v>
      </c>
      <c r="N705" s="41"/>
      <c r="O705" s="88">
        <f t="shared" si="51"/>
        <v>7712</v>
      </c>
      <c r="P705" s="55">
        <v>285</v>
      </c>
      <c r="Q705" s="56">
        <v>257</v>
      </c>
      <c r="R705" s="57">
        <f t="shared" si="49"/>
        <v>7917</v>
      </c>
      <c r="S705" s="57">
        <f t="shared" si="50"/>
        <v>205</v>
      </c>
    </row>
    <row r="706" spans="1:19" ht="36" x14ac:dyDescent="0.25">
      <c r="A706" s="46" t="s">
        <v>1758</v>
      </c>
      <c r="B706" s="46" t="s">
        <v>165</v>
      </c>
      <c r="C706" s="46" t="s">
        <v>1875</v>
      </c>
      <c r="D706" s="46">
        <v>317608</v>
      </c>
      <c r="E706" s="47" t="s">
        <v>1876</v>
      </c>
      <c r="F706" s="48">
        <v>31202365</v>
      </c>
      <c r="G706" s="49">
        <v>100003904</v>
      </c>
      <c r="H706" s="50" t="s">
        <v>1877</v>
      </c>
      <c r="I706" s="51" t="s">
        <v>1878</v>
      </c>
      <c r="J706" s="47" t="s">
        <v>1879</v>
      </c>
      <c r="K706" s="52">
        <v>141</v>
      </c>
      <c r="L706" s="53">
        <v>136</v>
      </c>
      <c r="M706" s="54">
        <f t="shared" si="48"/>
        <v>4352</v>
      </c>
      <c r="N706" s="41"/>
      <c r="O706" s="88">
        <f t="shared" si="51"/>
        <v>4352</v>
      </c>
      <c r="P706" s="55">
        <v>146</v>
      </c>
      <c r="Q706" s="56">
        <v>134</v>
      </c>
      <c r="R706" s="57">
        <f t="shared" si="49"/>
        <v>4326</v>
      </c>
      <c r="S706" s="57">
        <f t="shared" si="50"/>
        <v>-26</v>
      </c>
    </row>
    <row r="707" spans="1:19" ht="36" x14ac:dyDescent="0.25">
      <c r="A707" s="46" t="s">
        <v>1758</v>
      </c>
      <c r="B707" s="46" t="s">
        <v>165</v>
      </c>
      <c r="C707" s="46" t="s">
        <v>1880</v>
      </c>
      <c r="D707" s="46">
        <v>317926</v>
      </c>
      <c r="E707" s="47" t="s">
        <v>1881</v>
      </c>
      <c r="F707" s="48">
        <v>31202411</v>
      </c>
      <c r="G707" s="49">
        <v>100004440</v>
      </c>
      <c r="H707" s="50" t="s">
        <v>262</v>
      </c>
      <c r="I707" s="51" t="s">
        <v>1882</v>
      </c>
      <c r="J707" s="47" t="s">
        <v>1883</v>
      </c>
      <c r="K707" s="52">
        <v>144</v>
      </c>
      <c r="L707" s="53">
        <v>144</v>
      </c>
      <c r="M707" s="54">
        <f t="shared" si="48"/>
        <v>4608</v>
      </c>
      <c r="N707" s="41"/>
      <c r="O707" s="88">
        <f t="shared" si="51"/>
        <v>4608</v>
      </c>
      <c r="P707" s="55">
        <v>135</v>
      </c>
      <c r="Q707" s="56">
        <v>132</v>
      </c>
      <c r="R707" s="57">
        <f t="shared" si="49"/>
        <v>4454</v>
      </c>
      <c r="S707" s="57">
        <f t="shared" si="50"/>
        <v>-154</v>
      </c>
    </row>
    <row r="708" spans="1:19" ht="24" x14ac:dyDescent="0.25">
      <c r="A708" s="46" t="s">
        <v>1758</v>
      </c>
      <c r="B708" s="46" t="s">
        <v>165</v>
      </c>
      <c r="C708" s="46" t="s">
        <v>1884</v>
      </c>
      <c r="D708" s="46">
        <v>317748</v>
      </c>
      <c r="E708" s="47" t="s">
        <v>1885</v>
      </c>
      <c r="F708" s="48">
        <v>31202420</v>
      </c>
      <c r="G708" s="49">
        <v>100004400</v>
      </c>
      <c r="H708" s="50" t="s">
        <v>234</v>
      </c>
      <c r="I708" s="51" t="s">
        <v>1886</v>
      </c>
      <c r="J708" s="47" t="s">
        <v>1762</v>
      </c>
      <c r="K708" s="52">
        <v>646</v>
      </c>
      <c r="L708" s="53">
        <v>494</v>
      </c>
      <c r="M708" s="54">
        <f t="shared" si="48"/>
        <v>15808</v>
      </c>
      <c r="N708" s="41"/>
      <c r="O708" s="88">
        <f t="shared" si="51"/>
        <v>15808</v>
      </c>
      <c r="P708" s="55">
        <v>633</v>
      </c>
      <c r="Q708" s="56">
        <v>489</v>
      </c>
      <c r="R708" s="57">
        <f t="shared" si="49"/>
        <v>15744</v>
      </c>
      <c r="S708" s="57">
        <f t="shared" si="50"/>
        <v>-64</v>
      </c>
    </row>
    <row r="709" spans="1:19" ht="36" x14ac:dyDescent="0.25">
      <c r="A709" s="46" t="s">
        <v>1758</v>
      </c>
      <c r="B709" s="46" t="s">
        <v>165</v>
      </c>
      <c r="C709" s="46" t="s">
        <v>1887</v>
      </c>
      <c r="D709" s="46">
        <v>317462</v>
      </c>
      <c r="E709" s="47" t="s">
        <v>1888</v>
      </c>
      <c r="F709" s="48">
        <v>31202462</v>
      </c>
      <c r="G709" s="49">
        <v>100004363</v>
      </c>
      <c r="H709" s="50" t="s">
        <v>1889</v>
      </c>
      <c r="I709" s="51" t="s">
        <v>1890</v>
      </c>
      <c r="J709" s="47" t="s">
        <v>1891</v>
      </c>
      <c r="K709" s="52">
        <v>436</v>
      </c>
      <c r="L709" s="53">
        <v>422</v>
      </c>
      <c r="M709" s="54">
        <f t="shared" si="48"/>
        <v>13504</v>
      </c>
      <c r="N709" s="41"/>
      <c r="O709" s="88">
        <f t="shared" si="51"/>
        <v>13504</v>
      </c>
      <c r="P709" s="55">
        <v>446</v>
      </c>
      <c r="Q709" s="56">
        <v>392</v>
      </c>
      <c r="R709" s="57">
        <f t="shared" si="49"/>
        <v>13120</v>
      </c>
      <c r="S709" s="57">
        <f t="shared" si="50"/>
        <v>-384</v>
      </c>
    </row>
    <row r="710" spans="1:19" ht="36" x14ac:dyDescent="0.25">
      <c r="A710" s="46" t="s">
        <v>1758</v>
      </c>
      <c r="B710" s="46" t="s">
        <v>165</v>
      </c>
      <c r="C710" s="46" t="s">
        <v>1892</v>
      </c>
      <c r="D710" s="46">
        <v>317471</v>
      </c>
      <c r="E710" s="47" t="s">
        <v>1893</v>
      </c>
      <c r="F710" s="48">
        <v>31202471</v>
      </c>
      <c r="G710" s="49">
        <v>100004377</v>
      </c>
      <c r="H710" s="50" t="s">
        <v>262</v>
      </c>
      <c r="I710" s="51" t="s">
        <v>1894</v>
      </c>
      <c r="J710" s="47" t="s">
        <v>1895</v>
      </c>
      <c r="K710" s="52">
        <v>188</v>
      </c>
      <c r="L710" s="53">
        <v>182</v>
      </c>
      <c r="M710" s="54">
        <f t="shared" si="48"/>
        <v>5824</v>
      </c>
      <c r="N710" s="41"/>
      <c r="O710" s="88">
        <f t="shared" si="51"/>
        <v>5824</v>
      </c>
      <c r="P710" s="55">
        <v>177</v>
      </c>
      <c r="Q710" s="56">
        <v>173</v>
      </c>
      <c r="R710" s="57">
        <f t="shared" si="49"/>
        <v>5709</v>
      </c>
      <c r="S710" s="57">
        <f t="shared" si="50"/>
        <v>-115</v>
      </c>
    </row>
    <row r="711" spans="1:19" ht="36" x14ac:dyDescent="0.25">
      <c r="A711" s="46" t="s">
        <v>1758</v>
      </c>
      <c r="B711" s="46" t="s">
        <v>165</v>
      </c>
      <c r="C711" s="46" t="s">
        <v>1896</v>
      </c>
      <c r="D711" s="46">
        <v>311073</v>
      </c>
      <c r="E711" s="47" t="s">
        <v>1897</v>
      </c>
      <c r="F711" s="48">
        <v>31202641</v>
      </c>
      <c r="G711" s="49">
        <v>100003380</v>
      </c>
      <c r="H711" s="50" t="s">
        <v>262</v>
      </c>
      <c r="I711" s="51" t="s">
        <v>1898</v>
      </c>
      <c r="J711" s="47" t="s">
        <v>1899</v>
      </c>
      <c r="K711" s="52">
        <v>122</v>
      </c>
      <c r="L711" s="53">
        <v>115</v>
      </c>
      <c r="M711" s="54">
        <f t="shared" si="48"/>
        <v>3680</v>
      </c>
      <c r="N711" s="41"/>
      <c r="O711" s="88">
        <f t="shared" si="51"/>
        <v>3680</v>
      </c>
      <c r="P711" s="55">
        <v>125</v>
      </c>
      <c r="Q711" s="56">
        <v>112</v>
      </c>
      <c r="R711" s="57">
        <f t="shared" si="49"/>
        <v>3642</v>
      </c>
      <c r="S711" s="57">
        <f t="shared" si="50"/>
        <v>-38</v>
      </c>
    </row>
    <row r="712" spans="1:19" ht="24" x14ac:dyDescent="0.25">
      <c r="A712" s="46" t="s">
        <v>1758</v>
      </c>
      <c r="B712" s="46" t="s">
        <v>165</v>
      </c>
      <c r="C712" s="46" t="s">
        <v>1900</v>
      </c>
      <c r="D712" s="46">
        <v>310182</v>
      </c>
      <c r="E712" s="47" t="s">
        <v>1901</v>
      </c>
      <c r="F712" s="48">
        <v>31202659</v>
      </c>
      <c r="G712" s="49">
        <v>100003339</v>
      </c>
      <c r="H712" s="50" t="s">
        <v>234</v>
      </c>
      <c r="I712" s="51" t="s">
        <v>1902</v>
      </c>
      <c r="J712" s="47" t="s">
        <v>1815</v>
      </c>
      <c r="K712" s="52">
        <v>225</v>
      </c>
      <c r="L712" s="53">
        <v>170</v>
      </c>
      <c r="M712" s="54">
        <f t="shared" si="48"/>
        <v>5440</v>
      </c>
      <c r="N712" s="41"/>
      <c r="O712" s="88">
        <f t="shared" si="51"/>
        <v>5440</v>
      </c>
      <c r="P712" s="55">
        <v>200</v>
      </c>
      <c r="Q712" s="56">
        <v>141</v>
      </c>
      <c r="R712" s="57">
        <f t="shared" si="49"/>
        <v>5069</v>
      </c>
      <c r="S712" s="57">
        <f t="shared" si="50"/>
        <v>-371</v>
      </c>
    </row>
    <row r="713" spans="1:19" ht="24" x14ac:dyDescent="0.25">
      <c r="A713" s="46" t="s">
        <v>1758</v>
      </c>
      <c r="B713" s="46" t="s">
        <v>165</v>
      </c>
      <c r="C713" s="46" t="s">
        <v>1903</v>
      </c>
      <c r="D713" s="46">
        <v>311863</v>
      </c>
      <c r="E713" s="47" t="s">
        <v>1904</v>
      </c>
      <c r="F713" s="48">
        <v>31202667</v>
      </c>
      <c r="G713" s="49">
        <v>100003703</v>
      </c>
      <c r="H713" s="50" t="s">
        <v>234</v>
      </c>
      <c r="I713" s="51" t="s">
        <v>1905</v>
      </c>
      <c r="J713" s="47" t="s">
        <v>1769</v>
      </c>
      <c r="K713" s="52">
        <v>615</v>
      </c>
      <c r="L713" s="53">
        <v>192</v>
      </c>
      <c r="M713" s="54">
        <f t="shared" si="48"/>
        <v>6144</v>
      </c>
      <c r="N713" s="41"/>
      <c r="O713" s="88">
        <f t="shared" si="51"/>
        <v>6144</v>
      </c>
      <c r="P713" s="55">
        <v>590</v>
      </c>
      <c r="Q713" s="56">
        <v>245</v>
      </c>
      <c r="R713" s="57">
        <f t="shared" si="49"/>
        <v>6822</v>
      </c>
      <c r="S713" s="57">
        <f t="shared" si="50"/>
        <v>678</v>
      </c>
    </row>
    <row r="714" spans="1:19" ht="24" x14ac:dyDescent="0.25">
      <c r="A714" s="46" t="s">
        <v>1758</v>
      </c>
      <c r="B714" s="46" t="s">
        <v>165</v>
      </c>
      <c r="C714" s="46" t="s">
        <v>1903</v>
      </c>
      <c r="D714" s="46">
        <v>311863</v>
      </c>
      <c r="E714" s="47" t="s">
        <v>1904</v>
      </c>
      <c r="F714" s="48">
        <v>31202675</v>
      </c>
      <c r="G714" s="49">
        <v>100003719</v>
      </c>
      <c r="H714" s="50" t="s">
        <v>234</v>
      </c>
      <c r="I714" s="51" t="s">
        <v>1906</v>
      </c>
      <c r="J714" s="47" t="s">
        <v>1769</v>
      </c>
      <c r="K714" s="52">
        <v>682</v>
      </c>
      <c r="L714" s="53">
        <v>346</v>
      </c>
      <c r="M714" s="54">
        <f t="shared" si="48"/>
        <v>11072</v>
      </c>
      <c r="N714" s="41"/>
      <c r="O714" s="88">
        <f t="shared" si="51"/>
        <v>11072</v>
      </c>
      <c r="P714" s="55">
        <v>683</v>
      </c>
      <c r="Q714" s="56">
        <v>384</v>
      </c>
      <c r="R714" s="57">
        <f t="shared" si="49"/>
        <v>11558</v>
      </c>
      <c r="S714" s="57">
        <f t="shared" si="50"/>
        <v>486</v>
      </c>
    </row>
    <row r="715" spans="1:19" x14ac:dyDescent="0.25">
      <c r="A715" s="46" t="s">
        <v>1758</v>
      </c>
      <c r="B715" s="46" t="s">
        <v>165</v>
      </c>
      <c r="C715" s="46" t="s">
        <v>1907</v>
      </c>
      <c r="D715" s="46">
        <v>309745</v>
      </c>
      <c r="E715" s="47" t="s">
        <v>1908</v>
      </c>
      <c r="F715" s="48">
        <v>31202802</v>
      </c>
      <c r="G715" s="49">
        <v>100003576</v>
      </c>
      <c r="H715" s="50" t="s">
        <v>234</v>
      </c>
      <c r="I715" s="51" t="s">
        <v>1909</v>
      </c>
      <c r="J715" s="47" t="s">
        <v>1781</v>
      </c>
      <c r="K715" s="52">
        <v>591</v>
      </c>
      <c r="L715" s="53">
        <v>309</v>
      </c>
      <c r="M715" s="54">
        <f t="shared" si="48"/>
        <v>9888</v>
      </c>
      <c r="N715" s="41"/>
      <c r="O715" s="88">
        <f t="shared" si="51"/>
        <v>9888</v>
      </c>
      <c r="P715" s="55">
        <v>1110</v>
      </c>
      <c r="Q715" s="56">
        <v>333</v>
      </c>
      <c r="R715" s="57">
        <f t="shared" si="49"/>
        <v>10195</v>
      </c>
      <c r="S715" s="57">
        <f t="shared" si="50"/>
        <v>307</v>
      </c>
    </row>
    <row r="716" spans="1:19" x14ac:dyDescent="0.25">
      <c r="A716" s="46" t="s">
        <v>1758</v>
      </c>
      <c r="B716" s="46" t="s">
        <v>165</v>
      </c>
      <c r="C716" s="46" t="s">
        <v>1907</v>
      </c>
      <c r="D716" s="46">
        <v>309745</v>
      </c>
      <c r="E716" s="47" t="s">
        <v>1908</v>
      </c>
      <c r="F716" s="48">
        <v>31827691</v>
      </c>
      <c r="G716" s="49">
        <v>100003586</v>
      </c>
      <c r="H716" s="50" t="s">
        <v>234</v>
      </c>
      <c r="I716" s="51" t="s">
        <v>1910</v>
      </c>
      <c r="J716" s="47" t="s">
        <v>1781</v>
      </c>
      <c r="K716" s="52">
        <v>516</v>
      </c>
      <c r="L716" s="53">
        <v>175</v>
      </c>
      <c r="M716" s="54">
        <f t="shared" si="48"/>
        <v>5600</v>
      </c>
      <c r="N716" s="41"/>
      <c r="O716" s="88">
        <f t="shared" si="51"/>
        <v>5600</v>
      </c>
      <c r="P716" s="55">
        <v>0</v>
      </c>
      <c r="Q716" s="56">
        <v>0</v>
      </c>
      <c r="R716" s="57">
        <f t="shared" si="49"/>
        <v>3360</v>
      </c>
      <c r="S716" s="57">
        <f t="shared" si="50"/>
        <v>-2240</v>
      </c>
    </row>
    <row r="717" spans="1:19" x14ac:dyDescent="0.25">
      <c r="A717" s="46" t="s">
        <v>1758</v>
      </c>
      <c r="B717" s="46" t="s">
        <v>165</v>
      </c>
      <c r="C717" s="46" t="s">
        <v>1827</v>
      </c>
      <c r="D717" s="46">
        <v>312037</v>
      </c>
      <c r="E717" s="47" t="s">
        <v>1828</v>
      </c>
      <c r="F717" s="48">
        <v>31870431</v>
      </c>
      <c r="G717" s="49">
        <v>100004605</v>
      </c>
      <c r="H717" s="50" t="s">
        <v>234</v>
      </c>
      <c r="I717" s="51" t="s">
        <v>1911</v>
      </c>
      <c r="J717" s="47" t="s">
        <v>734</v>
      </c>
      <c r="K717" s="52">
        <v>485</v>
      </c>
      <c r="L717" s="53">
        <v>367</v>
      </c>
      <c r="M717" s="54">
        <f t="shared" si="48"/>
        <v>11744</v>
      </c>
      <c r="N717" s="41"/>
      <c r="O717" s="88">
        <f t="shared" si="51"/>
        <v>11744</v>
      </c>
      <c r="P717" s="55">
        <v>499</v>
      </c>
      <c r="Q717" s="56">
        <v>375</v>
      </c>
      <c r="R717" s="57">
        <f t="shared" si="49"/>
        <v>11846</v>
      </c>
      <c r="S717" s="57">
        <f t="shared" si="50"/>
        <v>102</v>
      </c>
    </row>
    <row r="718" spans="1:19" ht="36" x14ac:dyDescent="0.25">
      <c r="A718" s="46" t="s">
        <v>1758</v>
      </c>
      <c r="B718" s="46" t="s">
        <v>165</v>
      </c>
      <c r="C718" s="46" t="s">
        <v>1827</v>
      </c>
      <c r="D718" s="46">
        <v>312037</v>
      </c>
      <c r="E718" s="47" t="s">
        <v>1828</v>
      </c>
      <c r="F718" s="48">
        <v>34000071</v>
      </c>
      <c r="G718" s="49">
        <v>100004653</v>
      </c>
      <c r="H718" s="50" t="s">
        <v>1912</v>
      </c>
      <c r="I718" s="51" t="s">
        <v>1913</v>
      </c>
      <c r="J718" s="47" t="s">
        <v>734</v>
      </c>
      <c r="K718" s="52">
        <v>0</v>
      </c>
      <c r="L718" s="53">
        <v>117</v>
      </c>
      <c r="M718" s="54">
        <f t="shared" ref="M718:M781" si="52">ROUND((L718*10*3.2),0)</f>
        <v>3744</v>
      </c>
      <c r="N718" s="41"/>
      <c r="O718" s="88">
        <f t="shared" si="51"/>
        <v>3744</v>
      </c>
      <c r="P718" s="55">
        <v>0</v>
      </c>
      <c r="Q718" s="56">
        <v>112</v>
      </c>
      <c r="R718" s="57">
        <f t="shared" ref="R718:R781" si="53">ROUND((L718*6*3.2)+(Q718*4*3.2),0)</f>
        <v>3680</v>
      </c>
      <c r="S718" s="57">
        <f t="shared" ref="S718:S781" si="54">R718-O718</f>
        <v>-64</v>
      </c>
    </row>
    <row r="719" spans="1:19" ht="24" x14ac:dyDescent="0.25">
      <c r="A719" s="46" t="s">
        <v>1758</v>
      </c>
      <c r="B719" s="46" t="s">
        <v>165</v>
      </c>
      <c r="C719" s="46" t="s">
        <v>1914</v>
      </c>
      <c r="D719" s="46">
        <v>312088</v>
      </c>
      <c r="E719" s="47" t="s">
        <v>1915</v>
      </c>
      <c r="F719" s="48">
        <v>34000976</v>
      </c>
      <c r="G719" s="49">
        <v>100004592</v>
      </c>
      <c r="H719" s="50" t="s">
        <v>1916</v>
      </c>
      <c r="I719" s="51" t="s">
        <v>1917</v>
      </c>
      <c r="J719" s="47" t="s">
        <v>1918</v>
      </c>
      <c r="K719" s="52">
        <v>277</v>
      </c>
      <c r="L719" s="53">
        <v>254</v>
      </c>
      <c r="M719" s="54">
        <f t="shared" si="52"/>
        <v>8128</v>
      </c>
      <c r="N719" s="41"/>
      <c r="O719" s="88">
        <f t="shared" ref="O719:O782" si="55">M719+N719</f>
        <v>8128</v>
      </c>
      <c r="P719" s="55">
        <v>269</v>
      </c>
      <c r="Q719" s="56">
        <v>247</v>
      </c>
      <c r="R719" s="57">
        <f t="shared" si="53"/>
        <v>8038</v>
      </c>
      <c r="S719" s="57">
        <f t="shared" si="54"/>
        <v>-90</v>
      </c>
    </row>
    <row r="720" spans="1:19" ht="24" x14ac:dyDescent="0.25">
      <c r="A720" s="46" t="s">
        <v>1758</v>
      </c>
      <c r="B720" s="46" t="s">
        <v>165</v>
      </c>
      <c r="C720" s="46" t="s">
        <v>1827</v>
      </c>
      <c r="D720" s="46">
        <v>312037</v>
      </c>
      <c r="E720" s="47" t="s">
        <v>1828</v>
      </c>
      <c r="F720" s="48">
        <v>34008306</v>
      </c>
      <c r="G720" s="49">
        <v>100004698</v>
      </c>
      <c r="H720" s="50" t="s">
        <v>234</v>
      </c>
      <c r="I720" s="51" t="s">
        <v>1919</v>
      </c>
      <c r="J720" s="47" t="s">
        <v>734</v>
      </c>
      <c r="K720" s="52">
        <v>790</v>
      </c>
      <c r="L720" s="53">
        <v>727</v>
      </c>
      <c r="M720" s="54">
        <f t="shared" si="52"/>
        <v>23264</v>
      </c>
      <c r="N720" s="41"/>
      <c r="O720" s="88">
        <f t="shared" si="55"/>
        <v>23264</v>
      </c>
      <c r="P720" s="55">
        <v>779</v>
      </c>
      <c r="Q720" s="56">
        <v>756</v>
      </c>
      <c r="R720" s="57">
        <f t="shared" si="53"/>
        <v>23635</v>
      </c>
      <c r="S720" s="57">
        <f t="shared" si="54"/>
        <v>371</v>
      </c>
    </row>
    <row r="721" spans="1:19" ht="24" x14ac:dyDescent="0.25">
      <c r="A721" s="46" t="s">
        <v>1758</v>
      </c>
      <c r="B721" s="46" t="s">
        <v>165</v>
      </c>
      <c r="C721" s="46" t="s">
        <v>1920</v>
      </c>
      <c r="D721" s="46">
        <v>312045</v>
      </c>
      <c r="E721" s="47" t="s">
        <v>1921</v>
      </c>
      <c r="F721" s="48">
        <v>34008900</v>
      </c>
      <c r="G721" s="49">
        <v>100004560</v>
      </c>
      <c r="H721" s="50" t="s">
        <v>234</v>
      </c>
      <c r="I721" s="51" t="s">
        <v>1922</v>
      </c>
      <c r="J721" s="47" t="s">
        <v>1803</v>
      </c>
      <c r="K721" s="52">
        <v>301</v>
      </c>
      <c r="L721" s="53">
        <v>278</v>
      </c>
      <c r="M721" s="54">
        <f t="shared" si="52"/>
        <v>8896</v>
      </c>
      <c r="N721" s="41"/>
      <c r="O721" s="88">
        <f t="shared" si="55"/>
        <v>8896</v>
      </c>
      <c r="P721" s="55">
        <v>294</v>
      </c>
      <c r="Q721" s="56">
        <v>266</v>
      </c>
      <c r="R721" s="57">
        <f t="shared" si="53"/>
        <v>8742</v>
      </c>
      <c r="S721" s="57">
        <f t="shared" si="54"/>
        <v>-154</v>
      </c>
    </row>
    <row r="722" spans="1:19" ht="36" x14ac:dyDescent="0.25">
      <c r="A722" s="46" t="s">
        <v>1758</v>
      </c>
      <c r="B722" s="46" t="s">
        <v>165</v>
      </c>
      <c r="C722" s="46" t="s">
        <v>1923</v>
      </c>
      <c r="D722" s="46">
        <v>310905</v>
      </c>
      <c r="E722" s="47" t="s">
        <v>1924</v>
      </c>
      <c r="F722" s="48">
        <v>34017011</v>
      </c>
      <c r="G722" s="49">
        <v>100003842</v>
      </c>
      <c r="H722" s="50" t="s">
        <v>262</v>
      </c>
      <c r="I722" s="51" t="s">
        <v>1925</v>
      </c>
      <c r="J722" s="47" t="s">
        <v>1771</v>
      </c>
      <c r="K722" s="52">
        <v>339</v>
      </c>
      <c r="L722" s="53">
        <v>315</v>
      </c>
      <c r="M722" s="54">
        <f t="shared" si="52"/>
        <v>10080</v>
      </c>
      <c r="N722" s="41"/>
      <c r="O722" s="88">
        <f t="shared" si="55"/>
        <v>10080</v>
      </c>
      <c r="P722" s="55">
        <v>350</v>
      </c>
      <c r="Q722" s="56">
        <v>302</v>
      </c>
      <c r="R722" s="57">
        <f t="shared" si="53"/>
        <v>9914</v>
      </c>
      <c r="S722" s="57">
        <f t="shared" si="54"/>
        <v>-166</v>
      </c>
    </row>
    <row r="723" spans="1:19" ht="24" x14ac:dyDescent="0.25">
      <c r="A723" s="46" t="s">
        <v>1758</v>
      </c>
      <c r="B723" s="46" t="s">
        <v>165</v>
      </c>
      <c r="C723" s="46" t="s">
        <v>1926</v>
      </c>
      <c r="D723" s="46">
        <v>317586</v>
      </c>
      <c r="E723" s="47" t="s">
        <v>1927</v>
      </c>
      <c r="F723" s="48">
        <v>34057579</v>
      </c>
      <c r="G723" s="49">
        <v>100003483</v>
      </c>
      <c r="H723" s="50" t="s">
        <v>234</v>
      </c>
      <c r="I723" s="51" t="s">
        <v>1928</v>
      </c>
      <c r="J723" s="47" t="s">
        <v>1929</v>
      </c>
      <c r="K723" s="52">
        <v>506</v>
      </c>
      <c r="L723" s="53">
        <v>396</v>
      </c>
      <c r="M723" s="54">
        <f t="shared" si="52"/>
        <v>12672</v>
      </c>
      <c r="N723" s="41"/>
      <c r="O723" s="88">
        <f t="shared" si="55"/>
        <v>12672</v>
      </c>
      <c r="P723" s="55">
        <v>494</v>
      </c>
      <c r="Q723" s="56">
        <v>350</v>
      </c>
      <c r="R723" s="57">
        <f t="shared" si="53"/>
        <v>12083</v>
      </c>
      <c r="S723" s="57">
        <f t="shared" si="54"/>
        <v>-589</v>
      </c>
    </row>
    <row r="724" spans="1:19" ht="24" x14ac:dyDescent="0.25">
      <c r="A724" s="46" t="s">
        <v>1758</v>
      </c>
      <c r="B724" s="46" t="s">
        <v>48</v>
      </c>
      <c r="C724" s="46" t="s">
        <v>1790</v>
      </c>
      <c r="D724" s="46">
        <v>54130450</v>
      </c>
      <c r="E724" s="47" t="s">
        <v>1791</v>
      </c>
      <c r="F724" s="48">
        <v>34058893</v>
      </c>
      <c r="G724" s="49">
        <v>100003334</v>
      </c>
      <c r="H724" s="50" t="s">
        <v>1005</v>
      </c>
      <c r="I724" s="47" t="s">
        <v>1930</v>
      </c>
      <c r="J724" s="47" t="s">
        <v>1815</v>
      </c>
      <c r="K724" s="52">
        <v>80</v>
      </c>
      <c r="L724" s="53">
        <v>68</v>
      </c>
      <c r="M724" s="54">
        <f t="shared" si="52"/>
        <v>2176</v>
      </c>
      <c r="N724" s="41"/>
      <c r="O724" s="88">
        <f t="shared" si="55"/>
        <v>2176</v>
      </c>
      <c r="P724" s="55">
        <v>85</v>
      </c>
      <c r="Q724" s="56">
        <v>71</v>
      </c>
      <c r="R724" s="57">
        <f t="shared" si="53"/>
        <v>2214</v>
      </c>
      <c r="S724" s="57">
        <f t="shared" si="54"/>
        <v>38</v>
      </c>
    </row>
    <row r="725" spans="1:19" ht="24" x14ac:dyDescent="0.25">
      <c r="A725" s="46" t="s">
        <v>1758</v>
      </c>
      <c r="B725" s="46" t="s">
        <v>48</v>
      </c>
      <c r="C725" s="46" t="s">
        <v>1790</v>
      </c>
      <c r="D725" s="46">
        <v>54130450</v>
      </c>
      <c r="E725" s="47" t="s">
        <v>1791</v>
      </c>
      <c r="F725" s="48">
        <v>34058915</v>
      </c>
      <c r="G725" s="49">
        <v>100003809</v>
      </c>
      <c r="H725" s="50" t="s">
        <v>1005</v>
      </c>
      <c r="I725" s="51" t="s">
        <v>1931</v>
      </c>
      <c r="J725" s="47" t="s">
        <v>1771</v>
      </c>
      <c r="K725" s="52">
        <v>73</v>
      </c>
      <c r="L725" s="53">
        <v>66</v>
      </c>
      <c r="M725" s="54">
        <f t="shared" si="52"/>
        <v>2112</v>
      </c>
      <c r="N725" s="41"/>
      <c r="O725" s="88">
        <f t="shared" si="55"/>
        <v>2112</v>
      </c>
      <c r="P725" s="55">
        <v>73</v>
      </c>
      <c r="Q725" s="56">
        <v>63</v>
      </c>
      <c r="R725" s="57">
        <f t="shared" si="53"/>
        <v>2074</v>
      </c>
      <c r="S725" s="57">
        <f t="shared" si="54"/>
        <v>-38</v>
      </c>
    </row>
    <row r="726" spans="1:19" ht="24" x14ac:dyDescent="0.25">
      <c r="A726" s="46" t="s">
        <v>1758</v>
      </c>
      <c r="B726" s="46" t="s">
        <v>48</v>
      </c>
      <c r="C726" s="46" t="s">
        <v>1790</v>
      </c>
      <c r="D726" s="46">
        <v>54130450</v>
      </c>
      <c r="E726" s="47" t="s">
        <v>1791</v>
      </c>
      <c r="F726" s="48">
        <v>34058923</v>
      </c>
      <c r="G726" s="49">
        <v>100004083</v>
      </c>
      <c r="H726" s="50" t="s">
        <v>1005</v>
      </c>
      <c r="I726" s="51" t="s">
        <v>1932</v>
      </c>
      <c r="J726" s="47" t="s">
        <v>1862</v>
      </c>
      <c r="K726" s="52">
        <v>51</v>
      </c>
      <c r="L726" s="53">
        <v>4</v>
      </c>
      <c r="M726" s="54">
        <f t="shared" si="52"/>
        <v>128</v>
      </c>
      <c r="N726" s="41"/>
      <c r="O726" s="88">
        <f t="shared" si="55"/>
        <v>128</v>
      </c>
      <c r="P726" s="55">
        <v>49</v>
      </c>
      <c r="Q726" s="56">
        <v>16</v>
      </c>
      <c r="R726" s="57">
        <f t="shared" si="53"/>
        <v>282</v>
      </c>
      <c r="S726" s="57">
        <f t="shared" si="54"/>
        <v>154</v>
      </c>
    </row>
    <row r="727" spans="1:19" ht="24" x14ac:dyDescent="0.25">
      <c r="A727" s="46" t="s">
        <v>1758</v>
      </c>
      <c r="B727" s="46" t="s">
        <v>48</v>
      </c>
      <c r="C727" s="46" t="s">
        <v>1790</v>
      </c>
      <c r="D727" s="46">
        <v>54130450</v>
      </c>
      <c r="E727" s="47" t="s">
        <v>1791</v>
      </c>
      <c r="F727" s="48">
        <v>34058974</v>
      </c>
      <c r="G727" s="49">
        <v>100003457</v>
      </c>
      <c r="H727" s="50" t="s">
        <v>1005</v>
      </c>
      <c r="I727" s="51" t="s">
        <v>1933</v>
      </c>
      <c r="J727" s="47" t="s">
        <v>1934</v>
      </c>
      <c r="K727" s="52">
        <v>33</v>
      </c>
      <c r="L727" s="53">
        <v>33</v>
      </c>
      <c r="M727" s="54">
        <f t="shared" si="52"/>
        <v>1056</v>
      </c>
      <c r="N727" s="41"/>
      <c r="O727" s="88">
        <f t="shared" si="55"/>
        <v>1056</v>
      </c>
      <c r="P727" s="55">
        <v>37</v>
      </c>
      <c r="Q727" s="56">
        <v>34</v>
      </c>
      <c r="R727" s="57">
        <f t="shared" si="53"/>
        <v>1069</v>
      </c>
      <c r="S727" s="57">
        <f t="shared" si="54"/>
        <v>13</v>
      </c>
    </row>
    <row r="728" spans="1:19" ht="24" x14ac:dyDescent="0.25">
      <c r="A728" s="46" t="s">
        <v>1758</v>
      </c>
      <c r="B728" s="46" t="s">
        <v>48</v>
      </c>
      <c r="C728" s="46" t="s">
        <v>1790</v>
      </c>
      <c r="D728" s="46">
        <v>54130450</v>
      </c>
      <c r="E728" s="47" t="s">
        <v>1791</v>
      </c>
      <c r="F728" s="48">
        <v>34058991</v>
      </c>
      <c r="G728" s="49">
        <v>100017417</v>
      </c>
      <c r="H728" s="50" t="s">
        <v>188</v>
      </c>
      <c r="I728" s="51" t="s">
        <v>1935</v>
      </c>
      <c r="J728" s="47" t="s">
        <v>1762</v>
      </c>
      <c r="K728" s="52">
        <v>94</v>
      </c>
      <c r="L728" s="53">
        <v>67</v>
      </c>
      <c r="M728" s="54">
        <f t="shared" si="52"/>
        <v>2144</v>
      </c>
      <c r="N728" s="41"/>
      <c r="O728" s="88">
        <f t="shared" si="55"/>
        <v>2144</v>
      </c>
      <c r="P728" s="55">
        <v>90</v>
      </c>
      <c r="Q728" s="56">
        <v>71</v>
      </c>
      <c r="R728" s="57">
        <f t="shared" si="53"/>
        <v>2195</v>
      </c>
      <c r="S728" s="57">
        <f t="shared" si="54"/>
        <v>51</v>
      </c>
    </row>
    <row r="729" spans="1:19" ht="24" x14ac:dyDescent="0.25">
      <c r="A729" s="46" t="s">
        <v>1758</v>
      </c>
      <c r="B729" s="46" t="s">
        <v>48</v>
      </c>
      <c r="C729" s="46" t="s">
        <v>1790</v>
      </c>
      <c r="D729" s="46">
        <v>54130450</v>
      </c>
      <c r="E729" s="47" t="s">
        <v>1791</v>
      </c>
      <c r="F729" s="48">
        <v>35667800</v>
      </c>
      <c r="G729" s="49">
        <v>100017414</v>
      </c>
      <c r="H729" s="50" t="s">
        <v>188</v>
      </c>
      <c r="I729" s="51" t="s">
        <v>1936</v>
      </c>
      <c r="J729" s="47" t="s">
        <v>1764</v>
      </c>
      <c r="K729" s="52">
        <v>60</v>
      </c>
      <c r="L729" s="53">
        <v>58</v>
      </c>
      <c r="M729" s="54">
        <f t="shared" si="52"/>
        <v>1856</v>
      </c>
      <c r="N729" s="41"/>
      <c r="O729" s="88">
        <f t="shared" si="55"/>
        <v>1856</v>
      </c>
      <c r="P729" s="55">
        <v>59</v>
      </c>
      <c r="Q729" s="56">
        <v>48</v>
      </c>
      <c r="R729" s="57">
        <f t="shared" si="53"/>
        <v>1728</v>
      </c>
      <c r="S729" s="57">
        <f t="shared" si="54"/>
        <v>-128</v>
      </c>
    </row>
    <row r="730" spans="1:19" ht="36" x14ac:dyDescent="0.25">
      <c r="A730" s="46" t="s">
        <v>1758</v>
      </c>
      <c r="B730" s="46" t="s">
        <v>165</v>
      </c>
      <c r="C730" s="46" t="s">
        <v>1864</v>
      </c>
      <c r="D730" s="46">
        <v>317209</v>
      </c>
      <c r="E730" s="47" t="s">
        <v>1865</v>
      </c>
      <c r="F730" s="48">
        <v>35678119</v>
      </c>
      <c r="G730" s="49">
        <v>100003432</v>
      </c>
      <c r="H730" s="50" t="s">
        <v>262</v>
      </c>
      <c r="I730" s="51" t="s">
        <v>1937</v>
      </c>
      <c r="J730" s="47" t="s">
        <v>1774</v>
      </c>
      <c r="K730" s="52">
        <v>563</v>
      </c>
      <c r="L730" s="53">
        <v>363</v>
      </c>
      <c r="M730" s="54">
        <f t="shared" si="52"/>
        <v>11616</v>
      </c>
      <c r="N730" s="41"/>
      <c r="O730" s="88">
        <f t="shared" si="55"/>
        <v>11616</v>
      </c>
      <c r="P730" s="55">
        <v>552</v>
      </c>
      <c r="Q730" s="56">
        <v>298</v>
      </c>
      <c r="R730" s="57">
        <f t="shared" si="53"/>
        <v>10784</v>
      </c>
      <c r="S730" s="57">
        <f t="shared" si="54"/>
        <v>-832</v>
      </c>
    </row>
    <row r="731" spans="1:19" ht="36" x14ac:dyDescent="0.25">
      <c r="A731" s="46" t="s">
        <v>1758</v>
      </c>
      <c r="B731" s="46" t="s">
        <v>165</v>
      </c>
      <c r="C731" s="46" t="s">
        <v>1864</v>
      </c>
      <c r="D731" s="46">
        <v>317209</v>
      </c>
      <c r="E731" s="47" t="s">
        <v>1865</v>
      </c>
      <c r="F731" s="48">
        <v>35678127</v>
      </c>
      <c r="G731" s="49">
        <v>100003415</v>
      </c>
      <c r="H731" s="50" t="s">
        <v>262</v>
      </c>
      <c r="I731" s="51" t="s">
        <v>1938</v>
      </c>
      <c r="J731" s="47" t="s">
        <v>1774</v>
      </c>
      <c r="K731" s="52">
        <v>679</v>
      </c>
      <c r="L731" s="53">
        <v>519</v>
      </c>
      <c r="M731" s="54">
        <f t="shared" si="52"/>
        <v>16608</v>
      </c>
      <c r="N731" s="41"/>
      <c r="O731" s="88">
        <f t="shared" si="55"/>
        <v>16608</v>
      </c>
      <c r="P731" s="55">
        <v>674</v>
      </c>
      <c r="Q731" s="56">
        <v>490</v>
      </c>
      <c r="R731" s="57">
        <f t="shared" si="53"/>
        <v>16237</v>
      </c>
      <c r="S731" s="57">
        <f t="shared" si="54"/>
        <v>-371</v>
      </c>
    </row>
    <row r="732" spans="1:19" ht="36" x14ac:dyDescent="0.25">
      <c r="A732" s="46" t="s">
        <v>1758</v>
      </c>
      <c r="B732" s="46" t="s">
        <v>165</v>
      </c>
      <c r="C732" s="46" t="s">
        <v>1884</v>
      </c>
      <c r="D732" s="46">
        <v>317748</v>
      </c>
      <c r="E732" s="47" t="s">
        <v>1885</v>
      </c>
      <c r="F732" s="48">
        <v>35995904</v>
      </c>
      <c r="G732" s="49">
        <v>100004392</v>
      </c>
      <c r="H732" s="50" t="s">
        <v>1315</v>
      </c>
      <c r="I732" s="51" t="s">
        <v>1939</v>
      </c>
      <c r="J732" s="47" t="s">
        <v>1762</v>
      </c>
      <c r="K732" s="52">
        <v>416</v>
      </c>
      <c r="L732" s="53">
        <v>235</v>
      </c>
      <c r="M732" s="54">
        <f t="shared" si="52"/>
        <v>7520</v>
      </c>
      <c r="N732" s="41"/>
      <c r="O732" s="88">
        <f t="shared" si="55"/>
        <v>7520</v>
      </c>
      <c r="P732" s="55">
        <v>411</v>
      </c>
      <c r="Q732" s="56">
        <v>291</v>
      </c>
      <c r="R732" s="57">
        <f t="shared" si="53"/>
        <v>8237</v>
      </c>
      <c r="S732" s="57">
        <f t="shared" si="54"/>
        <v>717</v>
      </c>
    </row>
    <row r="733" spans="1:19" ht="24" x14ac:dyDescent="0.25">
      <c r="A733" s="46" t="s">
        <v>1758</v>
      </c>
      <c r="B733" s="46" t="s">
        <v>165</v>
      </c>
      <c r="C733" s="46" t="s">
        <v>1884</v>
      </c>
      <c r="D733" s="46">
        <v>317748</v>
      </c>
      <c r="E733" s="47" t="s">
        <v>1885</v>
      </c>
      <c r="F733" s="48">
        <v>35995912</v>
      </c>
      <c r="G733" s="49">
        <v>100004386</v>
      </c>
      <c r="H733" s="50" t="s">
        <v>234</v>
      </c>
      <c r="I733" s="51" t="s">
        <v>1940</v>
      </c>
      <c r="J733" s="47" t="s">
        <v>1762</v>
      </c>
      <c r="K733" s="52">
        <v>564</v>
      </c>
      <c r="L733" s="53">
        <v>414</v>
      </c>
      <c r="M733" s="54">
        <f t="shared" si="52"/>
        <v>13248</v>
      </c>
      <c r="N733" s="41"/>
      <c r="O733" s="88">
        <f t="shared" si="55"/>
        <v>13248</v>
      </c>
      <c r="P733" s="55">
        <v>610</v>
      </c>
      <c r="Q733" s="56">
        <v>514</v>
      </c>
      <c r="R733" s="57">
        <f t="shared" si="53"/>
        <v>14528</v>
      </c>
      <c r="S733" s="57">
        <f t="shared" si="54"/>
        <v>1280</v>
      </c>
    </row>
    <row r="734" spans="1:19" ht="24" x14ac:dyDescent="0.25">
      <c r="A734" s="46" t="s">
        <v>1758</v>
      </c>
      <c r="B734" s="46" t="s">
        <v>165</v>
      </c>
      <c r="C734" s="46" t="s">
        <v>1798</v>
      </c>
      <c r="D734" s="46">
        <v>317667</v>
      </c>
      <c r="E734" s="47" t="s">
        <v>1799</v>
      </c>
      <c r="F734" s="48">
        <v>35995947</v>
      </c>
      <c r="G734" s="49">
        <v>100003974</v>
      </c>
      <c r="H734" s="50" t="s">
        <v>234</v>
      </c>
      <c r="I734" s="51" t="s">
        <v>1941</v>
      </c>
      <c r="J734" s="47" t="s">
        <v>1506</v>
      </c>
      <c r="K734" s="52">
        <v>321</v>
      </c>
      <c r="L734" s="53">
        <v>289</v>
      </c>
      <c r="M734" s="54">
        <f t="shared" si="52"/>
        <v>9248</v>
      </c>
      <c r="N734" s="41"/>
      <c r="O734" s="88">
        <f t="shared" si="55"/>
        <v>9248</v>
      </c>
      <c r="P734" s="55">
        <v>358</v>
      </c>
      <c r="Q734" s="56">
        <v>320</v>
      </c>
      <c r="R734" s="57">
        <f t="shared" si="53"/>
        <v>9645</v>
      </c>
      <c r="S734" s="57">
        <f t="shared" si="54"/>
        <v>397</v>
      </c>
    </row>
    <row r="735" spans="1:19" ht="24" x14ac:dyDescent="0.25">
      <c r="A735" s="46" t="s">
        <v>1758</v>
      </c>
      <c r="B735" s="46" t="s">
        <v>165</v>
      </c>
      <c r="C735" s="46" t="s">
        <v>1798</v>
      </c>
      <c r="D735" s="46">
        <v>317667</v>
      </c>
      <c r="E735" s="47" t="s">
        <v>1799</v>
      </c>
      <c r="F735" s="48">
        <v>35995955</v>
      </c>
      <c r="G735" s="49">
        <v>100003984</v>
      </c>
      <c r="H735" s="50" t="s">
        <v>234</v>
      </c>
      <c r="I735" s="51" t="s">
        <v>1942</v>
      </c>
      <c r="J735" s="47" t="s">
        <v>1506</v>
      </c>
      <c r="K735" s="52">
        <v>428</v>
      </c>
      <c r="L735" s="53">
        <v>417</v>
      </c>
      <c r="M735" s="54">
        <f t="shared" si="52"/>
        <v>13344</v>
      </c>
      <c r="N735" s="41"/>
      <c r="O735" s="88">
        <f t="shared" si="55"/>
        <v>13344</v>
      </c>
      <c r="P735" s="55">
        <v>439</v>
      </c>
      <c r="Q735" s="56">
        <v>420</v>
      </c>
      <c r="R735" s="57">
        <f t="shared" si="53"/>
        <v>13382</v>
      </c>
      <c r="S735" s="57">
        <f t="shared" si="54"/>
        <v>38</v>
      </c>
    </row>
    <row r="736" spans="1:19" ht="24" x14ac:dyDescent="0.25">
      <c r="A736" s="46" t="s">
        <v>1758</v>
      </c>
      <c r="B736" s="46" t="s">
        <v>165</v>
      </c>
      <c r="C736" s="46" t="s">
        <v>1798</v>
      </c>
      <c r="D736" s="46">
        <v>317667</v>
      </c>
      <c r="E736" s="47" t="s">
        <v>1799</v>
      </c>
      <c r="F736" s="48">
        <v>35995963</v>
      </c>
      <c r="G736" s="49">
        <v>100003964</v>
      </c>
      <c r="H736" s="50" t="s">
        <v>234</v>
      </c>
      <c r="I736" s="51" t="s">
        <v>1943</v>
      </c>
      <c r="J736" s="47" t="s">
        <v>1506</v>
      </c>
      <c r="K736" s="52">
        <v>424</v>
      </c>
      <c r="L736" s="53">
        <v>364</v>
      </c>
      <c r="M736" s="54">
        <f t="shared" si="52"/>
        <v>11648</v>
      </c>
      <c r="N736" s="41"/>
      <c r="O736" s="88">
        <f t="shared" si="55"/>
        <v>11648</v>
      </c>
      <c r="P736" s="55">
        <v>424</v>
      </c>
      <c r="Q736" s="56">
        <v>384</v>
      </c>
      <c r="R736" s="57">
        <f t="shared" si="53"/>
        <v>11904</v>
      </c>
      <c r="S736" s="57">
        <f t="shared" si="54"/>
        <v>256</v>
      </c>
    </row>
    <row r="737" spans="1:19" ht="24" x14ac:dyDescent="0.25">
      <c r="A737" s="46" t="s">
        <v>1758</v>
      </c>
      <c r="B737" s="46" t="s">
        <v>165</v>
      </c>
      <c r="C737" s="46" t="s">
        <v>1798</v>
      </c>
      <c r="D737" s="46">
        <v>317667</v>
      </c>
      <c r="E737" s="47" t="s">
        <v>1799</v>
      </c>
      <c r="F737" s="48">
        <v>35995998</v>
      </c>
      <c r="G737" s="49">
        <v>100003948</v>
      </c>
      <c r="H737" s="50" t="s">
        <v>234</v>
      </c>
      <c r="I737" s="51" t="s">
        <v>1944</v>
      </c>
      <c r="J737" s="47" t="s">
        <v>1506</v>
      </c>
      <c r="K737" s="52">
        <v>428</v>
      </c>
      <c r="L737" s="53">
        <v>376</v>
      </c>
      <c r="M737" s="54">
        <f t="shared" si="52"/>
        <v>12032</v>
      </c>
      <c r="N737" s="41"/>
      <c r="O737" s="88">
        <f t="shared" si="55"/>
        <v>12032</v>
      </c>
      <c r="P737" s="55">
        <v>439</v>
      </c>
      <c r="Q737" s="56">
        <v>410</v>
      </c>
      <c r="R737" s="57">
        <f t="shared" si="53"/>
        <v>12467</v>
      </c>
      <c r="S737" s="57">
        <f t="shared" si="54"/>
        <v>435</v>
      </c>
    </row>
    <row r="738" spans="1:19" x14ac:dyDescent="0.25">
      <c r="A738" s="46" t="s">
        <v>1758</v>
      </c>
      <c r="B738" s="46" t="s">
        <v>165</v>
      </c>
      <c r="C738" s="46" t="s">
        <v>1945</v>
      </c>
      <c r="D738" s="46">
        <v>310255</v>
      </c>
      <c r="E738" s="47" t="s">
        <v>1946</v>
      </c>
      <c r="F738" s="48">
        <v>36115207</v>
      </c>
      <c r="G738" s="49">
        <v>100003769</v>
      </c>
      <c r="H738" s="50" t="s">
        <v>234</v>
      </c>
      <c r="I738" s="51" t="s">
        <v>1947</v>
      </c>
      <c r="J738" s="47" t="s">
        <v>1948</v>
      </c>
      <c r="K738" s="52">
        <v>415</v>
      </c>
      <c r="L738" s="53">
        <v>87</v>
      </c>
      <c r="M738" s="54">
        <f t="shared" si="52"/>
        <v>2784</v>
      </c>
      <c r="N738" s="41"/>
      <c r="O738" s="88">
        <f t="shared" si="55"/>
        <v>2784</v>
      </c>
      <c r="P738" s="55">
        <v>421</v>
      </c>
      <c r="Q738" s="56">
        <v>122</v>
      </c>
      <c r="R738" s="57">
        <f t="shared" si="53"/>
        <v>3232</v>
      </c>
      <c r="S738" s="57">
        <f t="shared" si="54"/>
        <v>448</v>
      </c>
    </row>
    <row r="739" spans="1:19" ht="36" x14ac:dyDescent="0.25">
      <c r="A739" s="46" t="s">
        <v>1758</v>
      </c>
      <c r="B739" s="46" t="s">
        <v>165</v>
      </c>
      <c r="C739" s="46" t="s">
        <v>1949</v>
      </c>
      <c r="D739" s="46">
        <v>317527</v>
      </c>
      <c r="E739" s="47" t="s">
        <v>1950</v>
      </c>
      <c r="F739" s="48">
        <v>36124613</v>
      </c>
      <c r="G739" s="49">
        <v>100003479</v>
      </c>
      <c r="H739" s="50" t="s">
        <v>262</v>
      </c>
      <c r="I739" s="51" t="s">
        <v>1951</v>
      </c>
      <c r="J739" s="47" t="s">
        <v>1952</v>
      </c>
      <c r="K739" s="52">
        <v>143</v>
      </c>
      <c r="L739" s="53">
        <v>138</v>
      </c>
      <c r="M739" s="54">
        <f t="shared" si="52"/>
        <v>4416</v>
      </c>
      <c r="N739" s="41"/>
      <c r="O739" s="88">
        <f t="shared" si="55"/>
        <v>4416</v>
      </c>
      <c r="P739" s="55">
        <v>146</v>
      </c>
      <c r="Q739" s="56">
        <v>141</v>
      </c>
      <c r="R739" s="57">
        <f t="shared" si="53"/>
        <v>4454</v>
      </c>
      <c r="S739" s="57">
        <f t="shared" si="54"/>
        <v>38</v>
      </c>
    </row>
    <row r="740" spans="1:19" ht="36" x14ac:dyDescent="0.25">
      <c r="A740" s="46" t="s">
        <v>1758</v>
      </c>
      <c r="B740" s="46" t="s">
        <v>165</v>
      </c>
      <c r="C740" s="46" t="s">
        <v>1953</v>
      </c>
      <c r="D740" s="46">
        <v>317390</v>
      </c>
      <c r="E740" s="47" t="s">
        <v>1954</v>
      </c>
      <c r="F740" s="48">
        <v>36124656</v>
      </c>
      <c r="G740" s="49">
        <v>100003463</v>
      </c>
      <c r="H740" s="50" t="s">
        <v>262</v>
      </c>
      <c r="I740" s="51" t="s">
        <v>1955</v>
      </c>
      <c r="J740" s="47" t="s">
        <v>1956</v>
      </c>
      <c r="K740" s="52">
        <v>364</v>
      </c>
      <c r="L740" s="53">
        <v>318</v>
      </c>
      <c r="M740" s="54">
        <f t="shared" si="52"/>
        <v>10176</v>
      </c>
      <c r="N740" s="41"/>
      <c r="O740" s="88">
        <f t="shared" si="55"/>
        <v>10176</v>
      </c>
      <c r="P740" s="55">
        <v>369</v>
      </c>
      <c r="Q740" s="56">
        <v>322</v>
      </c>
      <c r="R740" s="57">
        <f t="shared" si="53"/>
        <v>10227</v>
      </c>
      <c r="S740" s="57">
        <f t="shared" si="54"/>
        <v>51</v>
      </c>
    </row>
    <row r="741" spans="1:19" ht="24" x14ac:dyDescent="0.25">
      <c r="A741" s="46" t="s">
        <v>1758</v>
      </c>
      <c r="B741" s="46" t="s">
        <v>165</v>
      </c>
      <c r="C741" s="46" t="s">
        <v>1957</v>
      </c>
      <c r="D741" s="46">
        <v>317331</v>
      </c>
      <c r="E741" s="47" t="s">
        <v>1958</v>
      </c>
      <c r="F741" s="48">
        <v>36124664</v>
      </c>
      <c r="G741" s="49">
        <v>100003455</v>
      </c>
      <c r="H741" s="50" t="s">
        <v>234</v>
      </c>
      <c r="I741" s="51" t="s">
        <v>1959</v>
      </c>
      <c r="J741" s="47" t="s">
        <v>1934</v>
      </c>
      <c r="K741" s="52">
        <v>496</v>
      </c>
      <c r="L741" s="53">
        <v>325</v>
      </c>
      <c r="M741" s="54">
        <f t="shared" si="52"/>
        <v>10400</v>
      </c>
      <c r="N741" s="41"/>
      <c r="O741" s="88">
        <f t="shared" si="55"/>
        <v>10400</v>
      </c>
      <c r="P741" s="55">
        <v>498</v>
      </c>
      <c r="Q741" s="56">
        <v>364</v>
      </c>
      <c r="R741" s="57">
        <f t="shared" si="53"/>
        <v>10899</v>
      </c>
      <c r="S741" s="57">
        <f t="shared" si="54"/>
        <v>499</v>
      </c>
    </row>
    <row r="742" spans="1:19" ht="36" x14ac:dyDescent="0.25">
      <c r="A742" s="46" t="s">
        <v>1758</v>
      </c>
      <c r="B742" s="46" t="s">
        <v>165</v>
      </c>
      <c r="C742" s="46" t="s">
        <v>1960</v>
      </c>
      <c r="D742" s="46">
        <v>317080</v>
      </c>
      <c r="E742" s="47" t="s">
        <v>1961</v>
      </c>
      <c r="F742" s="48">
        <v>36124672</v>
      </c>
      <c r="G742" s="49">
        <v>100003408</v>
      </c>
      <c r="H742" s="50" t="s">
        <v>262</v>
      </c>
      <c r="I742" s="51" t="s">
        <v>1962</v>
      </c>
      <c r="J742" s="47" t="s">
        <v>1963</v>
      </c>
      <c r="K742" s="52">
        <v>302</v>
      </c>
      <c r="L742" s="53">
        <v>167</v>
      </c>
      <c r="M742" s="54">
        <f t="shared" si="52"/>
        <v>5344</v>
      </c>
      <c r="N742" s="41"/>
      <c r="O742" s="88">
        <f t="shared" si="55"/>
        <v>5344</v>
      </c>
      <c r="P742" s="55">
        <v>324</v>
      </c>
      <c r="Q742" s="56">
        <v>162</v>
      </c>
      <c r="R742" s="57">
        <f t="shared" si="53"/>
        <v>5280</v>
      </c>
      <c r="S742" s="57">
        <f t="shared" si="54"/>
        <v>-64</v>
      </c>
    </row>
    <row r="743" spans="1:19" ht="60" x14ac:dyDescent="0.25">
      <c r="A743" s="46" t="s">
        <v>1758</v>
      </c>
      <c r="B743" s="46" t="s">
        <v>165</v>
      </c>
      <c r="C743" s="46" t="s">
        <v>1964</v>
      </c>
      <c r="D743" s="46">
        <v>317721</v>
      </c>
      <c r="E743" s="47" t="s">
        <v>1965</v>
      </c>
      <c r="F743" s="48">
        <v>36124681</v>
      </c>
      <c r="G743" s="49">
        <v>100003504</v>
      </c>
      <c r="H743" s="50" t="s">
        <v>1966</v>
      </c>
      <c r="I743" s="51" t="s">
        <v>1967</v>
      </c>
      <c r="J743" s="47" t="s">
        <v>1767</v>
      </c>
      <c r="K743" s="52">
        <v>490</v>
      </c>
      <c r="L743" s="53">
        <v>469</v>
      </c>
      <c r="M743" s="54">
        <f t="shared" si="52"/>
        <v>15008</v>
      </c>
      <c r="N743" s="41"/>
      <c r="O743" s="88">
        <f t="shared" si="55"/>
        <v>15008</v>
      </c>
      <c r="P743" s="55">
        <v>509</v>
      </c>
      <c r="Q743" s="56">
        <v>408</v>
      </c>
      <c r="R743" s="57">
        <f t="shared" si="53"/>
        <v>14227</v>
      </c>
      <c r="S743" s="57">
        <f t="shared" si="54"/>
        <v>-781</v>
      </c>
    </row>
    <row r="744" spans="1:19" ht="24" x14ac:dyDescent="0.25">
      <c r="A744" s="60" t="s">
        <v>1758</v>
      </c>
      <c r="B744" s="46" t="s">
        <v>165</v>
      </c>
      <c r="C744" s="60" t="s">
        <v>1864</v>
      </c>
      <c r="D744" s="60">
        <v>317209</v>
      </c>
      <c r="E744" s="47" t="s">
        <v>1865</v>
      </c>
      <c r="F744" s="48">
        <v>36124699</v>
      </c>
      <c r="G744" s="49">
        <v>100003427</v>
      </c>
      <c r="H744" s="50" t="s">
        <v>306</v>
      </c>
      <c r="I744" s="51" t="s">
        <v>1968</v>
      </c>
      <c r="J744" s="47" t="s">
        <v>1774</v>
      </c>
      <c r="K744" s="52">
        <v>0</v>
      </c>
      <c r="L744" s="53">
        <v>57</v>
      </c>
      <c r="M744" s="54">
        <f t="shared" si="52"/>
        <v>1824</v>
      </c>
      <c r="N744" s="41"/>
      <c r="O744" s="88">
        <f t="shared" si="55"/>
        <v>1824</v>
      </c>
      <c r="P744" s="55">
        <v>0</v>
      </c>
      <c r="Q744" s="56">
        <v>115</v>
      </c>
      <c r="R744" s="57">
        <f t="shared" si="53"/>
        <v>2566</v>
      </c>
      <c r="S744" s="57">
        <f t="shared" si="54"/>
        <v>742</v>
      </c>
    </row>
    <row r="745" spans="1:19" x14ac:dyDescent="0.25">
      <c r="A745" s="46" t="s">
        <v>1758</v>
      </c>
      <c r="B745" s="46" t="s">
        <v>165</v>
      </c>
      <c r="C745" s="46" t="s">
        <v>1969</v>
      </c>
      <c r="D745" s="46">
        <v>317438</v>
      </c>
      <c r="E745" s="47" t="s">
        <v>1970</v>
      </c>
      <c r="F745" s="48">
        <v>36124711</v>
      </c>
      <c r="G745" s="49">
        <v>100003475</v>
      </c>
      <c r="H745" s="50" t="s">
        <v>234</v>
      </c>
      <c r="I745" s="51" t="s">
        <v>1971</v>
      </c>
      <c r="J745" s="47" t="s">
        <v>1794</v>
      </c>
      <c r="K745" s="52">
        <v>201</v>
      </c>
      <c r="L745" s="53">
        <v>155</v>
      </c>
      <c r="M745" s="54">
        <f t="shared" si="52"/>
        <v>4960</v>
      </c>
      <c r="N745" s="41"/>
      <c r="O745" s="88">
        <f t="shared" si="55"/>
        <v>4960</v>
      </c>
      <c r="P745" s="55">
        <v>200</v>
      </c>
      <c r="Q745" s="56">
        <v>148</v>
      </c>
      <c r="R745" s="57">
        <f t="shared" si="53"/>
        <v>4870</v>
      </c>
      <c r="S745" s="57">
        <f t="shared" si="54"/>
        <v>-90</v>
      </c>
    </row>
    <row r="746" spans="1:19" ht="84" x14ac:dyDescent="0.25">
      <c r="A746" s="46" t="s">
        <v>1758</v>
      </c>
      <c r="B746" s="46" t="s">
        <v>165</v>
      </c>
      <c r="C746" s="46" t="s">
        <v>1972</v>
      </c>
      <c r="D746" s="46">
        <v>311456</v>
      </c>
      <c r="E746" s="47" t="s">
        <v>1973</v>
      </c>
      <c r="F746" s="48">
        <v>36125075</v>
      </c>
      <c r="G746" s="49">
        <v>100003622</v>
      </c>
      <c r="H746" s="50" t="s">
        <v>1974</v>
      </c>
      <c r="I746" s="51" t="s">
        <v>1975</v>
      </c>
      <c r="J746" s="47" t="s">
        <v>1976</v>
      </c>
      <c r="K746" s="52">
        <v>179</v>
      </c>
      <c r="L746" s="53">
        <v>124</v>
      </c>
      <c r="M746" s="54">
        <f t="shared" si="52"/>
        <v>3968</v>
      </c>
      <c r="N746" s="41"/>
      <c r="O746" s="88">
        <f t="shared" si="55"/>
        <v>3968</v>
      </c>
      <c r="P746" s="55">
        <v>186</v>
      </c>
      <c r="Q746" s="56">
        <v>133</v>
      </c>
      <c r="R746" s="57">
        <f t="shared" si="53"/>
        <v>4083</v>
      </c>
      <c r="S746" s="57">
        <f t="shared" si="54"/>
        <v>115</v>
      </c>
    </row>
    <row r="747" spans="1:19" ht="48" x14ac:dyDescent="0.25">
      <c r="A747" s="46" t="s">
        <v>1758</v>
      </c>
      <c r="B747" s="46" t="s">
        <v>165</v>
      </c>
      <c r="C747" s="46" t="s">
        <v>1977</v>
      </c>
      <c r="D747" s="46">
        <v>311731</v>
      </c>
      <c r="E747" s="47" t="s">
        <v>1978</v>
      </c>
      <c r="F747" s="48">
        <v>36125105</v>
      </c>
      <c r="G747" s="49">
        <v>100003663</v>
      </c>
      <c r="H747" s="50" t="s">
        <v>1979</v>
      </c>
      <c r="I747" s="51" t="s">
        <v>1980</v>
      </c>
      <c r="J747" s="47" t="s">
        <v>1981</v>
      </c>
      <c r="K747" s="52">
        <v>100</v>
      </c>
      <c r="L747" s="53">
        <v>95</v>
      </c>
      <c r="M747" s="54">
        <f t="shared" si="52"/>
        <v>3040</v>
      </c>
      <c r="N747" s="41"/>
      <c r="O747" s="88">
        <f t="shared" si="55"/>
        <v>3040</v>
      </c>
      <c r="P747" s="55">
        <v>111</v>
      </c>
      <c r="Q747" s="56">
        <v>96</v>
      </c>
      <c r="R747" s="57">
        <f t="shared" si="53"/>
        <v>3053</v>
      </c>
      <c r="S747" s="57">
        <f t="shared" si="54"/>
        <v>13</v>
      </c>
    </row>
    <row r="748" spans="1:19" ht="24" x14ac:dyDescent="0.25">
      <c r="A748" s="46" t="s">
        <v>1758</v>
      </c>
      <c r="B748" s="46" t="s">
        <v>165</v>
      </c>
      <c r="C748" s="46" t="s">
        <v>1982</v>
      </c>
      <c r="D748" s="46">
        <v>312002</v>
      </c>
      <c r="E748" s="47" t="s">
        <v>1983</v>
      </c>
      <c r="F748" s="48">
        <v>36125121</v>
      </c>
      <c r="G748" s="49">
        <v>100003744</v>
      </c>
      <c r="H748" s="50" t="s">
        <v>234</v>
      </c>
      <c r="I748" s="51" t="s">
        <v>1984</v>
      </c>
      <c r="J748" s="47" t="s">
        <v>1812</v>
      </c>
      <c r="K748" s="52">
        <v>772</v>
      </c>
      <c r="L748" s="53">
        <v>315</v>
      </c>
      <c r="M748" s="54">
        <f t="shared" si="52"/>
        <v>10080</v>
      </c>
      <c r="N748" s="41"/>
      <c r="O748" s="88">
        <f t="shared" si="55"/>
        <v>10080</v>
      </c>
      <c r="P748" s="55">
        <v>736</v>
      </c>
      <c r="Q748" s="56">
        <v>334</v>
      </c>
      <c r="R748" s="57">
        <f t="shared" si="53"/>
        <v>10323</v>
      </c>
      <c r="S748" s="57">
        <f t="shared" si="54"/>
        <v>243</v>
      </c>
    </row>
    <row r="749" spans="1:19" ht="24" x14ac:dyDescent="0.25">
      <c r="A749" s="46" t="s">
        <v>1758</v>
      </c>
      <c r="B749" s="46" t="s">
        <v>165</v>
      </c>
      <c r="C749" s="46" t="s">
        <v>1985</v>
      </c>
      <c r="D749" s="46">
        <v>311791</v>
      </c>
      <c r="E749" s="47" t="s">
        <v>1986</v>
      </c>
      <c r="F749" s="48">
        <v>36125130</v>
      </c>
      <c r="G749" s="49">
        <v>100017408</v>
      </c>
      <c r="H749" s="50" t="s">
        <v>188</v>
      </c>
      <c r="I749" s="51" t="s">
        <v>1987</v>
      </c>
      <c r="J749" s="47" t="s">
        <v>1988</v>
      </c>
      <c r="K749" s="52">
        <v>209</v>
      </c>
      <c r="L749" s="53">
        <v>62</v>
      </c>
      <c r="M749" s="54">
        <f t="shared" si="52"/>
        <v>1984</v>
      </c>
      <c r="N749" s="41"/>
      <c r="O749" s="88">
        <f t="shared" si="55"/>
        <v>1984</v>
      </c>
      <c r="P749" s="55">
        <v>221</v>
      </c>
      <c r="Q749" s="56">
        <v>103</v>
      </c>
      <c r="R749" s="57">
        <f t="shared" si="53"/>
        <v>2509</v>
      </c>
      <c r="S749" s="57">
        <f t="shared" si="54"/>
        <v>525</v>
      </c>
    </row>
    <row r="750" spans="1:19" ht="24" x14ac:dyDescent="0.25">
      <c r="A750" s="46" t="s">
        <v>1758</v>
      </c>
      <c r="B750" s="46" t="s">
        <v>165</v>
      </c>
      <c r="C750" s="46" t="s">
        <v>1903</v>
      </c>
      <c r="D750" s="46">
        <v>311863</v>
      </c>
      <c r="E750" s="47" t="s">
        <v>1904</v>
      </c>
      <c r="F750" s="48">
        <v>36125148</v>
      </c>
      <c r="G750" s="49">
        <v>100003706</v>
      </c>
      <c r="H750" s="50" t="s">
        <v>234</v>
      </c>
      <c r="I750" s="51" t="s">
        <v>1989</v>
      </c>
      <c r="J750" s="47" t="s">
        <v>1769</v>
      </c>
      <c r="K750" s="52">
        <v>385</v>
      </c>
      <c r="L750" s="53">
        <v>168</v>
      </c>
      <c r="M750" s="54">
        <f t="shared" si="52"/>
        <v>5376</v>
      </c>
      <c r="N750" s="41"/>
      <c r="O750" s="88">
        <f t="shared" si="55"/>
        <v>5376</v>
      </c>
      <c r="P750" s="55">
        <v>374</v>
      </c>
      <c r="Q750" s="56">
        <v>216</v>
      </c>
      <c r="R750" s="57">
        <f t="shared" si="53"/>
        <v>5990</v>
      </c>
      <c r="S750" s="57">
        <f t="shared" si="54"/>
        <v>614</v>
      </c>
    </row>
    <row r="751" spans="1:19" ht="36" x14ac:dyDescent="0.25">
      <c r="A751" s="46" t="s">
        <v>1758</v>
      </c>
      <c r="B751" s="46" t="s">
        <v>165</v>
      </c>
      <c r="C751" s="46" t="s">
        <v>1990</v>
      </c>
      <c r="D751" s="46">
        <v>311685</v>
      </c>
      <c r="E751" s="47" t="s">
        <v>1991</v>
      </c>
      <c r="F751" s="48">
        <v>36125288</v>
      </c>
      <c r="G751" s="49">
        <v>100003656</v>
      </c>
      <c r="H751" s="50" t="s">
        <v>262</v>
      </c>
      <c r="I751" s="51" t="s">
        <v>1992</v>
      </c>
      <c r="J751" s="47" t="s">
        <v>1993</v>
      </c>
      <c r="K751" s="52">
        <v>243</v>
      </c>
      <c r="L751" s="53">
        <v>235</v>
      </c>
      <c r="M751" s="54">
        <f t="shared" si="52"/>
        <v>7520</v>
      </c>
      <c r="N751" s="41"/>
      <c r="O751" s="88">
        <f t="shared" si="55"/>
        <v>7520</v>
      </c>
      <c r="P751" s="55">
        <v>255</v>
      </c>
      <c r="Q751" s="56">
        <v>247</v>
      </c>
      <c r="R751" s="57">
        <f t="shared" si="53"/>
        <v>7674</v>
      </c>
      <c r="S751" s="57">
        <f t="shared" si="54"/>
        <v>154</v>
      </c>
    </row>
    <row r="752" spans="1:19" ht="48" x14ac:dyDescent="0.25">
      <c r="A752" s="46" t="s">
        <v>1758</v>
      </c>
      <c r="B752" s="46" t="s">
        <v>165</v>
      </c>
      <c r="C752" s="46" t="s">
        <v>1994</v>
      </c>
      <c r="D752" s="46">
        <v>311413</v>
      </c>
      <c r="E752" s="47" t="s">
        <v>1995</v>
      </c>
      <c r="F752" s="48">
        <v>36125296</v>
      </c>
      <c r="G752" s="49">
        <v>100003610</v>
      </c>
      <c r="H752" s="50" t="s">
        <v>1996</v>
      </c>
      <c r="I752" s="51" t="s">
        <v>1997</v>
      </c>
      <c r="J752" s="47" t="s">
        <v>1998</v>
      </c>
      <c r="K752" s="52">
        <v>174</v>
      </c>
      <c r="L752" s="53">
        <v>160</v>
      </c>
      <c r="M752" s="54">
        <f t="shared" si="52"/>
        <v>5120</v>
      </c>
      <c r="N752" s="41"/>
      <c r="O752" s="88">
        <f t="shared" si="55"/>
        <v>5120</v>
      </c>
      <c r="P752" s="55">
        <v>168</v>
      </c>
      <c r="Q752" s="56">
        <v>165</v>
      </c>
      <c r="R752" s="57">
        <f t="shared" si="53"/>
        <v>5184</v>
      </c>
      <c r="S752" s="57">
        <f t="shared" si="54"/>
        <v>64</v>
      </c>
    </row>
    <row r="753" spans="1:19" ht="48" x14ac:dyDescent="0.25">
      <c r="A753" s="46" t="s">
        <v>1758</v>
      </c>
      <c r="B753" s="46" t="s">
        <v>165</v>
      </c>
      <c r="C753" s="46" t="s">
        <v>1999</v>
      </c>
      <c r="D753" s="46">
        <v>311910</v>
      </c>
      <c r="E753" s="47" t="s">
        <v>2000</v>
      </c>
      <c r="F753" s="48">
        <v>36125300</v>
      </c>
      <c r="G753" s="49">
        <v>100003726</v>
      </c>
      <c r="H753" s="50" t="s">
        <v>2001</v>
      </c>
      <c r="I753" s="51" t="s">
        <v>2002</v>
      </c>
      <c r="J753" s="47" t="s">
        <v>2003</v>
      </c>
      <c r="K753" s="52">
        <v>139</v>
      </c>
      <c r="L753" s="53">
        <v>135</v>
      </c>
      <c r="M753" s="54">
        <f t="shared" si="52"/>
        <v>4320</v>
      </c>
      <c r="N753" s="41"/>
      <c r="O753" s="88">
        <f t="shared" si="55"/>
        <v>4320</v>
      </c>
      <c r="P753" s="55">
        <v>144</v>
      </c>
      <c r="Q753" s="56">
        <v>140</v>
      </c>
      <c r="R753" s="57">
        <f t="shared" si="53"/>
        <v>4384</v>
      </c>
      <c r="S753" s="57">
        <f t="shared" si="54"/>
        <v>64</v>
      </c>
    </row>
    <row r="754" spans="1:19" ht="36" x14ac:dyDescent="0.25">
      <c r="A754" s="46" t="s">
        <v>1758</v>
      </c>
      <c r="B754" s="46" t="s">
        <v>165</v>
      </c>
      <c r="C754" s="46" t="s">
        <v>2004</v>
      </c>
      <c r="D754" s="46">
        <v>311928</v>
      </c>
      <c r="E754" s="47" t="s">
        <v>2005</v>
      </c>
      <c r="F754" s="48">
        <v>36125431</v>
      </c>
      <c r="G754" s="49">
        <v>100003731</v>
      </c>
      <c r="H754" s="50" t="s">
        <v>262</v>
      </c>
      <c r="I754" s="51" t="s">
        <v>2006</v>
      </c>
      <c r="J754" s="47" t="s">
        <v>2007</v>
      </c>
      <c r="K754" s="52">
        <v>237</v>
      </c>
      <c r="L754" s="53">
        <v>168</v>
      </c>
      <c r="M754" s="54">
        <f t="shared" si="52"/>
        <v>5376</v>
      </c>
      <c r="N754" s="41"/>
      <c r="O754" s="88">
        <f t="shared" si="55"/>
        <v>5376</v>
      </c>
      <c r="P754" s="55">
        <v>243</v>
      </c>
      <c r="Q754" s="56">
        <v>160</v>
      </c>
      <c r="R754" s="57">
        <f t="shared" si="53"/>
        <v>5274</v>
      </c>
      <c r="S754" s="57">
        <f t="shared" si="54"/>
        <v>-102</v>
      </c>
    </row>
    <row r="755" spans="1:19" ht="36" x14ac:dyDescent="0.25">
      <c r="A755" s="46" t="s">
        <v>1758</v>
      </c>
      <c r="B755" s="46" t="s">
        <v>165</v>
      </c>
      <c r="C755" s="46" t="s">
        <v>2008</v>
      </c>
      <c r="D755" s="46">
        <v>311553</v>
      </c>
      <c r="E755" s="47" t="s">
        <v>2009</v>
      </c>
      <c r="F755" s="48">
        <v>36125440</v>
      </c>
      <c r="G755" s="49">
        <v>100003642</v>
      </c>
      <c r="H755" s="50" t="s">
        <v>262</v>
      </c>
      <c r="I755" s="51" t="s">
        <v>2010</v>
      </c>
      <c r="J755" s="47" t="s">
        <v>2011</v>
      </c>
      <c r="K755" s="52">
        <v>162</v>
      </c>
      <c r="L755" s="53">
        <v>160</v>
      </c>
      <c r="M755" s="54">
        <f t="shared" si="52"/>
        <v>5120</v>
      </c>
      <c r="N755" s="41"/>
      <c r="O755" s="88">
        <f t="shared" si="55"/>
        <v>5120</v>
      </c>
      <c r="P755" s="55">
        <v>164</v>
      </c>
      <c r="Q755" s="56">
        <v>163</v>
      </c>
      <c r="R755" s="57">
        <f t="shared" si="53"/>
        <v>5158</v>
      </c>
      <c r="S755" s="57">
        <f t="shared" si="54"/>
        <v>38</v>
      </c>
    </row>
    <row r="756" spans="1:19" ht="36" x14ac:dyDescent="0.25">
      <c r="A756" s="46" t="s">
        <v>1758</v>
      </c>
      <c r="B756" s="46" t="s">
        <v>165</v>
      </c>
      <c r="C756" s="46" t="s">
        <v>2012</v>
      </c>
      <c r="D756" s="46">
        <v>311464</v>
      </c>
      <c r="E756" s="47" t="s">
        <v>2013</v>
      </c>
      <c r="F756" s="48">
        <v>36125458</v>
      </c>
      <c r="G756" s="49">
        <v>100003631</v>
      </c>
      <c r="H756" s="50" t="s">
        <v>2014</v>
      </c>
      <c r="I756" s="51" t="s">
        <v>2015</v>
      </c>
      <c r="J756" s="47" t="s">
        <v>2016</v>
      </c>
      <c r="K756" s="52">
        <v>426</v>
      </c>
      <c r="L756" s="53">
        <v>216</v>
      </c>
      <c r="M756" s="54">
        <f t="shared" si="52"/>
        <v>6912</v>
      </c>
      <c r="N756" s="41"/>
      <c r="O756" s="88">
        <f t="shared" si="55"/>
        <v>6912</v>
      </c>
      <c r="P756" s="55">
        <v>431</v>
      </c>
      <c r="Q756" s="56">
        <v>239</v>
      </c>
      <c r="R756" s="57">
        <f t="shared" si="53"/>
        <v>7206</v>
      </c>
      <c r="S756" s="57">
        <f t="shared" si="54"/>
        <v>294</v>
      </c>
    </row>
    <row r="757" spans="1:19" ht="36" x14ac:dyDescent="0.25">
      <c r="A757" s="46" t="s">
        <v>1758</v>
      </c>
      <c r="B757" s="46" t="s">
        <v>165</v>
      </c>
      <c r="C757" s="46" t="s">
        <v>2017</v>
      </c>
      <c r="D757" s="46">
        <v>311758</v>
      </c>
      <c r="E757" s="47" t="s">
        <v>2018</v>
      </c>
      <c r="F757" s="48">
        <v>36125563</v>
      </c>
      <c r="G757" s="49">
        <v>100003667</v>
      </c>
      <c r="H757" s="50" t="s">
        <v>262</v>
      </c>
      <c r="I757" s="51" t="s">
        <v>2019</v>
      </c>
      <c r="J757" s="47" t="s">
        <v>2020</v>
      </c>
      <c r="K757" s="52">
        <v>188</v>
      </c>
      <c r="L757" s="53">
        <v>184</v>
      </c>
      <c r="M757" s="54">
        <f t="shared" si="52"/>
        <v>5888</v>
      </c>
      <c r="N757" s="41"/>
      <c r="O757" s="88">
        <f t="shared" si="55"/>
        <v>5888</v>
      </c>
      <c r="P757" s="55">
        <v>201</v>
      </c>
      <c r="Q757" s="56">
        <v>196</v>
      </c>
      <c r="R757" s="57">
        <f t="shared" si="53"/>
        <v>6042</v>
      </c>
      <c r="S757" s="57">
        <f t="shared" si="54"/>
        <v>154</v>
      </c>
    </row>
    <row r="758" spans="1:19" ht="60" x14ac:dyDescent="0.25">
      <c r="A758" s="46" t="s">
        <v>1758</v>
      </c>
      <c r="B758" s="46" t="s">
        <v>165</v>
      </c>
      <c r="C758" s="46" t="s">
        <v>2021</v>
      </c>
      <c r="D758" s="46">
        <v>317454</v>
      </c>
      <c r="E758" s="47" t="s">
        <v>2022</v>
      </c>
      <c r="F758" s="48">
        <v>36125571</v>
      </c>
      <c r="G758" s="49">
        <v>100004360</v>
      </c>
      <c r="H758" s="50" t="s">
        <v>411</v>
      </c>
      <c r="I758" s="51" t="s">
        <v>2023</v>
      </c>
      <c r="J758" s="47" t="s">
        <v>2024</v>
      </c>
      <c r="K758" s="52">
        <v>110</v>
      </c>
      <c r="L758" s="53">
        <v>100</v>
      </c>
      <c r="M758" s="54">
        <f t="shared" si="52"/>
        <v>3200</v>
      </c>
      <c r="N758" s="41"/>
      <c r="O758" s="88">
        <f t="shared" si="55"/>
        <v>3200</v>
      </c>
      <c r="P758" s="55">
        <v>108</v>
      </c>
      <c r="Q758" s="56">
        <v>103</v>
      </c>
      <c r="R758" s="57">
        <f t="shared" si="53"/>
        <v>3238</v>
      </c>
      <c r="S758" s="57">
        <f t="shared" si="54"/>
        <v>38</v>
      </c>
    </row>
    <row r="759" spans="1:19" ht="36" x14ac:dyDescent="0.25">
      <c r="A759" s="46" t="s">
        <v>1758</v>
      </c>
      <c r="B759" s="46" t="s">
        <v>165</v>
      </c>
      <c r="C759" s="46" t="s">
        <v>2025</v>
      </c>
      <c r="D759" s="46">
        <v>317977</v>
      </c>
      <c r="E759" s="47" t="s">
        <v>2026</v>
      </c>
      <c r="F759" s="48">
        <v>36125580</v>
      </c>
      <c r="G759" s="49">
        <v>100004446</v>
      </c>
      <c r="H759" s="50" t="s">
        <v>262</v>
      </c>
      <c r="I759" s="51" t="s">
        <v>2027</v>
      </c>
      <c r="J759" s="47" t="s">
        <v>2028</v>
      </c>
      <c r="K759" s="52">
        <v>77</v>
      </c>
      <c r="L759" s="53">
        <v>76</v>
      </c>
      <c r="M759" s="54">
        <f t="shared" si="52"/>
        <v>2432</v>
      </c>
      <c r="N759" s="41"/>
      <c r="O759" s="88">
        <f t="shared" si="55"/>
        <v>2432</v>
      </c>
      <c r="P759" s="55">
        <v>83</v>
      </c>
      <c r="Q759" s="56">
        <v>81</v>
      </c>
      <c r="R759" s="57">
        <f t="shared" si="53"/>
        <v>2496</v>
      </c>
      <c r="S759" s="57">
        <f t="shared" si="54"/>
        <v>64</v>
      </c>
    </row>
    <row r="760" spans="1:19" ht="24" x14ac:dyDescent="0.25">
      <c r="A760" s="46" t="s">
        <v>1758</v>
      </c>
      <c r="B760" s="46" t="s">
        <v>165</v>
      </c>
      <c r="C760" s="46" t="s">
        <v>1923</v>
      </c>
      <c r="D760" s="46">
        <v>310905</v>
      </c>
      <c r="E760" s="47" t="s">
        <v>1924</v>
      </c>
      <c r="F760" s="48">
        <v>36125601</v>
      </c>
      <c r="G760" s="49">
        <v>100003832</v>
      </c>
      <c r="H760" s="50" t="s">
        <v>2029</v>
      </c>
      <c r="I760" s="51" t="s">
        <v>2030</v>
      </c>
      <c r="J760" s="47" t="s">
        <v>1771</v>
      </c>
      <c r="K760" s="52">
        <v>380</v>
      </c>
      <c r="L760" s="53">
        <v>210</v>
      </c>
      <c r="M760" s="54">
        <f t="shared" si="52"/>
        <v>6720</v>
      </c>
      <c r="N760" s="41"/>
      <c r="O760" s="88">
        <f t="shared" si="55"/>
        <v>6720</v>
      </c>
      <c r="P760" s="55">
        <v>377</v>
      </c>
      <c r="Q760" s="56">
        <v>225</v>
      </c>
      <c r="R760" s="57">
        <f t="shared" si="53"/>
        <v>6912</v>
      </c>
      <c r="S760" s="57">
        <f t="shared" si="54"/>
        <v>192</v>
      </c>
    </row>
    <row r="761" spans="1:19" ht="24" x14ac:dyDescent="0.25">
      <c r="A761" s="46" t="s">
        <v>1758</v>
      </c>
      <c r="B761" s="46" t="s">
        <v>165</v>
      </c>
      <c r="C761" s="46" t="s">
        <v>1923</v>
      </c>
      <c r="D761" s="46">
        <v>310905</v>
      </c>
      <c r="E761" s="47" t="s">
        <v>1924</v>
      </c>
      <c r="F761" s="48">
        <v>36125610</v>
      </c>
      <c r="G761" s="49">
        <v>100003821</v>
      </c>
      <c r="H761" s="50" t="s">
        <v>234</v>
      </c>
      <c r="I761" s="51" t="s">
        <v>2031</v>
      </c>
      <c r="J761" s="47" t="s">
        <v>1771</v>
      </c>
      <c r="K761" s="52">
        <v>311</v>
      </c>
      <c r="L761" s="53">
        <v>241</v>
      </c>
      <c r="M761" s="54">
        <f t="shared" si="52"/>
        <v>7712</v>
      </c>
      <c r="N761" s="41"/>
      <c r="O761" s="88">
        <f t="shared" si="55"/>
        <v>7712</v>
      </c>
      <c r="P761" s="55">
        <v>318</v>
      </c>
      <c r="Q761" s="56">
        <v>234</v>
      </c>
      <c r="R761" s="57">
        <f t="shared" si="53"/>
        <v>7622</v>
      </c>
      <c r="S761" s="57">
        <f t="shared" si="54"/>
        <v>-90</v>
      </c>
    </row>
    <row r="762" spans="1:19" ht="24" x14ac:dyDescent="0.25">
      <c r="A762" s="46" t="s">
        <v>1758</v>
      </c>
      <c r="B762" s="46" t="s">
        <v>165</v>
      </c>
      <c r="C762" s="46" t="s">
        <v>2032</v>
      </c>
      <c r="D762" s="46">
        <v>310549</v>
      </c>
      <c r="E762" s="47" t="s">
        <v>2033</v>
      </c>
      <c r="F762" s="48">
        <v>36125636</v>
      </c>
      <c r="G762" s="49">
        <v>100003788</v>
      </c>
      <c r="H762" s="50" t="s">
        <v>234</v>
      </c>
      <c r="I762" s="51" t="s">
        <v>2034</v>
      </c>
      <c r="J762" s="47" t="s">
        <v>2035</v>
      </c>
      <c r="K762" s="52">
        <v>206</v>
      </c>
      <c r="L762" s="53">
        <v>120</v>
      </c>
      <c r="M762" s="54">
        <f t="shared" si="52"/>
        <v>3840</v>
      </c>
      <c r="N762" s="41"/>
      <c r="O762" s="88">
        <f t="shared" si="55"/>
        <v>3840</v>
      </c>
      <c r="P762" s="55">
        <v>197</v>
      </c>
      <c r="Q762" s="56">
        <v>114</v>
      </c>
      <c r="R762" s="57">
        <f t="shared" si="53"/>
        <v>3763</v>
      </c>
      <c r="S762" s="57">
        <f t="shared" si="54"/>
        <v>-77</v>
      </c>
    </row>
    <row r="763" spans="1:19" ht="36" x14ac:dyDescent="0.25">
      <c r="A763" s="46" t="s">
        <v>1758</v>
      </c>
      <c r="B763" s="46" t="s">
        <v>165</v>
      </c>
      <c r="C763" s="46" t="s">
        <v>2036</v>
      </c>
      <c r="D763" s="46">
        <v>311057</v>
      </c>
      <c r="E763" s="47" t="s">
        <v>2037</v>
      </c>
      <c r="F763" s="48">
        <v>36125644</v>
      </c>
      <c r="G763" s="49">
        <v>100003848</v>
      </c>
      <c r="H763" s="50" t="s">
        <v>262</v>
      </c>
      <c r="I763" s="51" t="s">
        <v>2038</v>
      </c>
      <c r="J763" s="47" t="s">
        <v>2039</v>
      </c>
      <c r="K763" s="52">
        <v>152</v>
      </c>
      <c r="L763" s="53">
        <v>83</v>
      </c>
      <c r="M763" s="54">
        <f t="shared" si="52"/>
        <v>2656</v>
      </c>
      <c r="N763" s="41"/>
      <c r="O763" s="88">
        <f t="shared" si="55"/>
        <v>2656</v>
      </c>
      <c r="P763" s="55">
        <v>162</v>
      </c>
      <c r="Q763" s="56">
        <v>115</v>
      </c>
      <c r="R763" s="57">
        <f t="shared" si="53"/>
        <v>3066</v>
      </c>
      <c r="S763" s="57">
        <f t="shared" si="54"/>
        <v>410</v>
      </c>
    </row>
    <row r="764" spans="1:19" ht="36" x14ac:dyDescent="0.25">
      <c r="A764" s="46" t="s">
        <v>1758</v>
      </c>
      <c r="B764" s="46" t="s">
        <v>165</v>
      </c>
      <c r="C764" s="46" t="s">
        <v>1923</v>
      </c>
      <c r="D764" s="46">
        <v>310905</v>
      </c>
      <c r="E764" s="47" t="s">
        <v>1924</v>
      </c>
      <c r="F764" s="48">
        <v>36125661</v>
      </c>
      <c r="G764" s="49">
        <v>100003823</v>
      </c>
      <c r="H764" s="50" t="s">
        <v>2040</v>
      </c>
      <c r="I764" s="51" t="s">
        <v>2041</v>
      </c>
      <c r="J764" s="47" t="s">
        <v>1771</v>
      </c>
      <c r="K764" s="52">
        <v>403</v>
      </c>
      <c r="L764" s="53">
        <v>354</v>
      </c>
      <c r="M764" s="54">
        <f t="shared" si="52"/>
        <v>11328</v>
      </c>
      <c r="N764" s="41"/>
      <c r="O764" s="88">
        <f t="shared" si="55"/>
        <v>11328</v>
      </c>
      <c r="P764" s="55">
        <v>402</v>
      </c>
      <c r="Q764" s="56">
        <v>338</v>
      </c>
      <c r="R764" s="57">
        <f t="shared" si="53"/>
        <v>11123</v>
      </c>
      <c r="S764" s="57">
        <f t="shared" si="54"/>
        <v>-205</v>
      </c>
    </row>
    <row r="765" spans="1:19" ht="24" x14ac:dyDescent="0.25">
      <c r="A765" s="46" t="s">
        <v>1758</v>
      </c>
      <c r="B765" s="46" t="s">
        <v>165</v>
      </c>
      <c r="C765" s="46" t="s">
        <v>1923</v>
      </c>
      <c r="D765" s="46">
        <v>310905</v>
      </c>
      <c r="E765" s="47" t="s">
        <v>1924</v>
      </c>
      <c r="F765" s="48">
        <v>36125679</v>
      </c>
      <c r="G765" s="49">
        <v>100003836</v>
      </c>
      <c r="H765" s="50" t="s">
        <v>234</v>
      </c>
      <c r="I765" s="51" t="s">
        <v>2042</v>
      </c>
      <c r="J765" s="47" t="s">
        <v>1771</v>
      </c>
      <c r="K765" s="52">
        <v>214</v>
      </c>
      <c r="L765" s="53">
        <v>190</v>
      </c>
      <c r="M765" s="54">
        <f t="shared" si="52"/>
        <v>6080</v>
      </c>
      <c r="N765" s="41"/>
      <c r="O765" s="88">
        <f t="shared" si="55"/>
        <v>6080</v>
      </c>
      <c r="P765" s="55">
        <v>212</v>
      </c>
      <c r="Q765" s="56">
        <v>178</v>
      </c>
      <c r="R765" s="57">
        <f t="shared" si="53"/>
        <v>5926</v>
      </c>
      <c r="S765" s="57">
        <f t="shared" si="54"/>
        <v>-154</v>
      </c>
    </row>
    <row r="766" spans="1:19" ht="60" x14ac:dyDescent="0.25">
      <c r="A766" s="46" t="s">
        <v>1758</v>
      </c>
      <c r="B766" s="46" t="s">
        <v>165</v>
      </c>
      <c r="C766" s="46" t="s">
        <v>2043</v>
      </c>
      <c r="D766" s="46">
        <v>310506</v>
      </c>
      <c r="E766" s="47" t="s">
        <v>2044</v>
      </c>
      <c r="F766" s="48">
        <v>36125687</v>
      </c>
      <c r="G766" s="49">
        <v>100003781</v>
      </c>
      <c r="H766" s="50" t="s">
        <v>2045</v>
      </c>
      <c r="I766" s="51" t="s">
        <v>2046</v>
      </c>
      <c r="J766" s="47" t="s">
        <v>2047</v>
      </c>
      <c r="K766" s="52">
        <v>320</v>
      </c>
      <c r="L766" s="53">
        <v>222</v>
      </c>
      <c r="M766" s="54">
        <f t="shared" si="52"/>
        <v>7104</v>
      </c>
      <c r="N766" s="41"/>
      <c r="O766" s="88">
        <f t="shared" si="55"/>
        <v>7104</v>
      </c>
      <c r="P766" s="55">
        <v>312</v>
      </c>
      <c r="Q766" s="56">
        <v>190</v>
      </c>
      <c r="R766" s="57">
        <f t="shared" si="53"/>
        <v>6694</v>
      </c>
      <c r="S766" s="57">
        <f t="shared" si="54"/>
        <v>-410</v>
      </c>
    </row>
    <row r="767" spans="1:19" ht="36" x14ac:dyDescent="0.25">
      <c r="A767" s="46" t="s">
        <v>1758</v>
      </c>
      <c r="B767" s="46" t="s">
        <v>165</v>
      </c>
      <c r="C767" s="46" t="s">
        <v>2048</v>
      </c>
      <c r="D767" s="46">
        <v>311375</v>
      </c>
      <c r="E767" s="47" t="s">
        <v>2049</v>
      </c>
      <c r="F767" s="48">
        <v>36125695</v>
      </c>
      <c r="G767" s="49">
        <v>100003866</v>
      </c>
      <c r="H767" s="50" t="s">
        <v>262</v>
      </c>
      <c r="I767" s="51" t="s">
        <v>2050</v>
      </c>
      <c r="J767" s="47" t="s">
        <v>2051</v>
      </c>
      <c r="K767" s="52">
        <v>162</v>
      </c>
      <c r="L767" s="53">
        <v>134</v>
      </c>
      <c r="M767" s="54">
        <f t="shared" si="52"/>
        <v>4288</v>
      </c>
      <c r="N767" s="41"/>
      <c r="O767" s="88">
        <f t="shared" si="55"/>
        <v>4288</v>
      </c>
      <c r="P767" s="55">
        <v>165</v>
      </c>
      <c r="Q767" s="56">
        <v>133</v>
      </c>
      <c r="R767" s="57">
        <f t="shared" si="53"/>
        <v>4275</v>
      </c>
      <c r="S767" s="57">
        <f t="shared" si="54"/>
        <v>-13</v>
      </c>
    </row>
    <row r="768" spans="1:19" ht="24" x14ac:dyDescent="0.25">
      <c r="A768" s="46" t="s">
        <v>1758</v>
      </c>
      <c r="B768" s="46" t="s">
        <v>165</v>
      </c>
      <c r="C768" s="46" t="s">
        <v>2052</v>
      </c>
      <c r="D768" s="46">
        <v>311294</v>
      </c>
      <c r="E768" s="47" t="s">
        <v>2053</v>
      </c>
      <c r="F768" s="48">
        <v>36125709</v>
      </c>
      <c r="G768" s="49">
        <v>100003857</v>
      </c>
      <c r="H768" s="50" t="s">
        <v>234</v>
      </c>
      <c r="I768" s="51" t="s">
        <v>2054</v>
      </c>
      <c r="J768" s="47" t="s">
        <v>2055</v>
      </c>
      <c r="K768" s="52">
        <v>231</v>
      </c>
      <c r="L768" s="53">
        <v>145</v>
      </c>
      <c r="M768" s="54">
        <f t="shared" si="52"/>
        <v>4640</v>
      </c>
      <c r="N768" s="41"/>
      <c r="O768" s="88">
        <f t="shared" si="55"/>
        <v>4640</v>
      </c>
      <c r="P768" s="55">
        <v>232</v>
      </c>
      <c r="Q768" s="56">
        <v>146</v>
      </c>
      <c r="R768" s="57">
        <f t="shared" si="53"/>
        <v>4653</v>
      </c>
      <c r="S768" s="57">
        <f t="shared" si="54"/>
        <v>13</v>
      </c>
    </row>
    <row r="769" spans="1:19" x14ac:dyDescent="0.25">
      <c r="A769" s="46" t="s">
        <v>1758</v>
      </c>
      <c r="B769" s="46" t="s">
        <v>165</v>
      </c>
      <c r="C769" s="46" t="s">
        <v>2056</v>
      </c>
      <c r="D769" s="46">
        <v>317063</v>
      </c>
      <c r="E769" s="47" t="s">
        <v>2057</v>
      </c>
      <c r="F769" s="48">
        <v>36125717</v>
      </c>
      <c r="G769" s="49">
        <v>100004334</v>
      </c>
      <c r="H769" s="50" t="s">
        <v>234</v>
      </c>
      <c r="I769" s="51" t="s">
        <v>2058</v>
      </c>
      <c r="J769" s="47" t="s">
        <v>2059</v>
      </c>
      <c r="K769" s="52">
        <v>595</v>
      </c>
      <c r="L769" s="53">
        <v>141</v>
      </c>
      <c r="M769" s="54">
        <f t="shared" si="52"/>
        <v>4512</v>
      </c>
      <c r="N769" s="41"/>
      <c r="O769" s="88">
        <f t="shared" si="55"/>
        <v>4512</v>
      </c>
      <c r="P769" s="55">
        <v>604</v>
      </c>
      <c r="Q769" s="56">
        <v>206</v>
      </c>
      <c r="R769" s="57">
        <f t="shared" si="53"/>
        <v>5344</v>
      </c>
      <c r="S769" s="57">
        <f t="shared" si="54"/>
        <v>832</v>
      </c>
    </row>
    <row r="770" spans="1:19" ht="36" x14ac:dyDescent="0.25">
      <c r="A770" s="46" t="s">
        <v>1758</v>
      </c>
      <c r="B770" s="46" t="s">
        <v>165</v>
      </c>
      <c r="C770" s="46" t="s">
        <v>1884</v>
      </c>
      <c r="D770" s="46">
        <v>317748</v>
      </c>
      <c r="E770" s="47" t="s">
        <v>1885</v>
      </c>
      <c r="F770" s="48">
        <v>36125784</v>
      </c>
      <c r="G770" s="49">
        <v>100004413</v>
      </c>
      <c r="H770" s="50" t="s">
        <v>262</v>
      </c>
      <c r="I770" s="51" t="s">
        <v>2060</v>
      </c>
      <c r="J770" s="47" t="s">
        <v>1762</v>
      </c>
      <c r="K770" s="52">
        <v>173</v>
      </c>
      <c r="L770" s="53">
        <v>156</v>
      </c>
      <c r="M770" s="54">
        <f t="shared" si="52"/>
        <v>4992</v>
      </c>
      <c r="N770" s="41"/>
      <c r="O770" s="88">
        <f t="shared" si="55"/>
        <v>4992</v>
      </c>
      <c r="P770" s="55">
        <v>160</v>
      </c>
      <c r="Q770" s="56">
        <v>145</v>
      </c>
      <c r="R770" s="57">
        <f t="shared" si="53"/>
        <v>4851</v>
      </c>
      <c r="S770" s="57">
        <f t="shared" si="54"/>
        <v>-141</v>
      </c>
    </row>
    <row r="771" spans="1:19" x14ac:dyDescent="0.25">
      <c r="A771" s="46" t="s">
        <v>1758</v>
      </c>
      <c r="B771" s="46" t="s">
        <v>165</v>
      </c>
      <c r="C771" s="46" t="s">
        <v>2061</v>
      </c>
      <c r="D771" s="46">
        <v>317195</v>
      </c>
      <c r="E771" s="47" t="s">
        <v>2062</v>
      </c>
      <c r="F771" s="48">
        <v>36125814</v>
      </c>
      <c r="G771" s="49">
        <v>100003881</v>
      </c>
      <c r="H771" s="50" t="s">
        <v>234</v>
      </c>
      <c r="I771" s="51" t="s">
        <v>2063</v>
      </c>
      <c r="J771" s="47" t="s">
        <v>2064</v>
      </c>
      <c r="K771" s="52">
        <v>193</v>
      </c>
      <c r="L771" s="53">
        <v>188</v>
      </c>
      <c r="M771" s="54">
        <f t="shared" si="52"/>
        <v>6016</v>
      </c>
      <c r="N771" s="41"/>
      <c r="O771" s="88">
        <f t="shared" si="55"/>
        <v>6016</v>
      </c>
      <c r="P771" s="55">
        <v>200</v>
      </c>
      <c r="Q771" s="56">
        <v>193</v>
      </c>
      <c r="R771" s="57">
        <f t="shared" si="53"/>
        <v>6080</v>
      </c>
      <c r="S771" s="57">
        <f t="shared" si="54"/>
        <v>64</v>
      </c>
    </row>
    <row r="772" spans="1:19" ht="24" x14ac:dyDescent="0.25">
      <c r="A772" s="46" t="s">
        <v>1758</v>
      </c>
      <c r="B772" s="46" t="s">
        <v>165</v>
      </c>
      <c r="C772" s="46" t="s">
        <v>2065</v>
      </c>
      <c r="D772" s="46">
        <v>317152</v>
      </c>
      <c r="E772" s="47" t="s">
        <v>2066</v>
      </c>
      <c r="F772" s="48">
        <v>36125822</v>
      </c>
      <c r="G772" s="49">
        <v>100003876</v>
      </c>
      <c r="H772" s="50" t="s">
        <v>234</v>
      </c>
      <c r="I772" s="51" t="s">
        <v>2067</v>
      </c>
      <c r="J772" s="47" t="s">
        <v>2068</v>
      </c>
      <c r="K772" s="52">
        <v>193</v>
      </c>
      <c r="L772" s="53">
        <v>147</v>
      </c>
      <c r="M772" s="54">
        <f t="shared" si="52"/>
        <v>4704</v>
      </c>
      <c r="N772" s="41"/>
      <c r="O772" s="88">
        <f t="shared" si="55"/>
        <v>4704</v>
      </c>
      <c r="P772" s="55">
        <v>205</v>
      </c>
      <c r="Q772" s="56">
        <v>167</v>
      </c>
      <c r="R772" s="57">
        <f t="shared" si="53"/>
        <v>4960</v>
      </c>
      <c r="S772" s="57">
        <f t="shared" si="54"/>
        <v>256</v>
      </c>
    </row>
    <row r="773" spans="1:19" ht="48" x14ac:dyDescent="0.25">
      <c r="A773" s="46" t="s">
        <v>1758</v>
      </c>
      <c r="B773" s="46" t="s">
        <v>165</v>
      </c>
      <c r="C773" s="46" t="s">
        <v>2069</v>
      </c>
      <c r="D773" s="46">
        <v>311502</v>
      </c>
      <c r="E773" s="47" t="s">
        <v>2070</v>
      </c>
      <c r="F773" s="48">
        <v>36125873</v>
      </c>
      <c r="G773" s="49">
        <v>100004461</v>
      </c>
      <c r="H773" s="50" t="s">
        <v>2071</v>
      </c>
      <c r="I773" s="51" t="s">
        <v>2072</v>
      </c>
      <c r="J773" s="47" t="s">
        <v>2073</v>
      </c>
      <c r="K773" s="52">
        <v>302</v>
      </c>
      <c r="L773" s="53">
        <v>298</v>
      </c>
      <c r="M773" s="54">
        <f t="shared" si="52"/>
        <v>9536</v>
      </c>
      <c r="N773" s="41"/>
      <c r="O773" s="88">
        <f t="shared" si="55"/>
        <v>9536</v>
      </c>
      <c r="P773" s="55">
        <v>304</v>
      </c>
      <c r="Q773" s="56">
        <v>302</v>
      </c>
      <c r="R773" s="57">
        <f t="shared" si="53"/>
        <v>9587</v>
      </c>
      <c r="S773" s="57">
        <f t="shared" si="54"/>
        <v>51</v>
      </c>
    </row>
    <row r="774" spans="1:19" ht="48" x14ac:dyDescent="0.25">
      <c r="A774" s="46" t="s">
        <v>1758</v>
      </c>
      <c r="B774" s="46" t="s">
        <v>165</v>
      </c>
      <c r="C774" s="46" t="s">
        <v>2074</v>
      </c>
      <c r="D774" s="46">
        <v>311561</v>
      </c>
      <c r="E774" s="47" t="s">
        <v>2075</v>
      </c>
      <c r="F774" s="48">
        <v>36125881</v>
      </c>
      <c r="G774" s="49">
        <v>100004474</v>
      </c>
      <c r="H774" s="50" t="s">
        <v>2076</v>
      </c>
      <c r="I774" s="51" t="s">
        <v>2077</v>
      </c>
      <c r="J774" s="47" t="s">
        <v>2078</v>
      </c>
      <c r="K774" s="52">
        <v>304</v>
      </c>
      <c r="L774" s="53">
        <v>290</v>
      </c>
      <c r="M774" s="54">
        <f t="shared" si="52"/>
        <v>9280</v>
      </c>
      <c r="N774" s="41"/>
      <c r="O774" s="88">
        <f t="shared" si="55"/>
        <v>9280</v>
      </c>
      <c r="P774" s="55">
        <v>302</v>
      </c>
      <c r="Q774" s="56">
        <v>287</v>
      </c>
      <c r="R774" s="57">
        <f t="shared" si="53"/>
        <v>9242</v>
      </c>
      <c r="S774" s="57">
        <f t="shared" si="54"/>
        <v>-38</v>
      </c>
    </row>
    <row r="775" spans="1:19" ht="36" x14ac:dyDescent="0.25">
      <c r="A775" s="46" t="s">
        <v>1758</v>
      </c>
      <c r="B775" s="46" t="s">
        <v>165</v>
      </c>
      <c r="C775" s="46" t="s">
        <v>2079</v>
      </c>
      <c r="D775" s="46">
        <v>311529</v>
      </c>
      <c r="E775" s="47" t="s">
        <v>2080</v>
      </c>
      <c r="F775" s="48">
        <v>36125911</v>
      </c>
      <c r="G775" s="49">
        <v>100004465</v>
      </c>
      <c r="H775" s="50" t="s">
        <v>262</v>
      </c>
      <c r="I775" s="51" t="s">
        <v>2081</v>
      </c>
      <c r="J775" s="47" t="s">
        <v>2082</v>
      </c>
      <c r="K775" s="52">
        <v>216</v>
      </c>
      <c r="L775" s="53">
        <v>212</v>
      </c>
      <c r="M775" s="54">
        <f t="shared" si="52"/>
        <v>6784</v>
      </c>
      <c r="N775" s="41"/>
      <c r="O775" s="88">
        <f t="shared" si="55"/>
        <v>6784</v>
      </c>
      <c r="P775" s="55">
        <v>211</v>
      </c>
      <c r="Q775" s="56">
        <v>205</v>
      </c>
      <c r="R775" s="57">
        <f t="shared" si="53"/>
        <v>6694</v>
      </c>
      <c r="S775" s="57">
        <f t="shared" si="54"/>
        <v>-90</v>
      </c>
    </row>
    <row r="776" spans="1:19" ht="36" x14ac:dyDescent="0.25">
      <c r="A776" s="46" t="s">
        <v>1758</v>
      </c>
      <c r="B776" s="46" t="s">
        <v>165</v>
      </c>
      <c r="C776" s="46" t="s">
        <v>2083</v>
      </c>
      <c r="D776" s="46">
        <v>311804</v>
      </c>
      <c r="E776" s="47" t="s">
        <v>2084</v>
      </c>
      <c r="F776" s="48">
        <v>36125920</v>
      </c>
      <c r="G776" s="49">
        <v>100004505</v>
      </c>
      <c r="H776" s="50" t="s">
        <v>262</v>
      </c>
      <c r="I776" s="51" t="s">
        <v>2085</v>
      </c>
      <c r="J776" s="47" t="s">
        <v>2086</v>
      </c>
      <c r="K776" s="52">
        <v>116</v>
      </c>
      <c r="L776" s="53">
        <v>114</v>
      </c>
      <c r="M776" s="54">
        <f t="shared" si="52"/>
        <v>3648</v>
      </c>
      <c r="N776" s="41"/>
      <c r="O776" s="88">
        <f t="shared" si="55"/>
        <v>3648</v>
      </c>
      <c r="P776" s="55">
        <v>116</v>
      </c>
      <c r="Q776" s="56">
        <v>111</v>
      </c>
      <c r="R776" s="57">
        <f t="shared" si="53"/>
        <v>3610</v>
      </c>
      <c r="S776" s="57">
        <f t="shared" si="54"/>
        <v>-38</v>
      </c>
    </row>
    <row r="777" spans="1:19" ht="48" x14ac:dyDescent="0.25">
      <c r="A777" s="46" t="s">
        <v>1758</v>
      </c>
      <c r="B777" s="46" t="s">
        <v>165</v>
      </c>
      <c r="C777" s="46" t="s">
        <v>2087</v>
      </c>
      <c r="D777" s="46">
        <v>311588</v>
      </c>
      <c r="E777" s="47" t="s">
        <v>2088</v>
      </c>
      <c r="F777" s="48">
        <v>36125938</v>
      </c>
      <c r="G777" s="49">
        <v>100004477</v>
      </c>
      <c r="H777" s="50" t="s">
        <v>2089</v>
      </c>
      <c r="I777" s="51" t="s">
        <v>2090</v>
      </c>
      <c r="J777" s="47" t="s">
        <v>2091</v>
      </c>
      <c r="K777" s="52">
        <v>221</v>
      </c>
      <c r="L777" s="53">
        <v>150</v>
      </c>
      <c r="M777" s="54">
        <f t="shared" si="52"/>
        <v>4800</v>
      </c>
      <c r="N777" s="41"/>
      <c r="O777" s="88">
        <f t="shared" si="55"/>
        <v>4800</v>
      </c>
      <c r="P777" s="55">
        <v>221</v>
      </c>
      <c r="Q777" s="56">
        <v>147</v>
      </c>
      <c r="R777" s="57">
        <f t="shared" si="53"/>
        <v>4762</v>
      </c>
      <c r="S777" s="57">
        <f t="shared" si="54"/>
        <v>-38</v>
      </c>
    </row>
    <row r="778" spans="1:19" x14ac:dyDescent="0.25">
      <c r="A778" s="46" t="s">
        <v>1758</v>
      </c>
      <c r="B778" s="46" t="s">
        <v>165</v>
      </c>
      <c r="C778" s="46" t="s">
        <v>2092</v>
      </c>
      <c r="D778" s="46">
        <v>311812</v>
      </c>
      <c r="E778" s="47" t="s">
        <v>2093</v>
      </c>
      <c r="F778" s="48">
        <v>36125946</v>
      </c>
      <c r="G778" s="49">
        <v>100004509</v>
      </c>
      <c r="H778" s="50" t="s">
        <v>234</v>
      </c>
      <c r="I778" s="51" t="s">
        <v>2094</v>
      </c>
      <c r="J778" s="47" t="s">
        <v>2095</v>
      </c>
      <c r="K778" s="52">
        <v>469</v>
      </c>
      <c r="L778" s="53">
        <v>175</v>
      </c>
      <c r="M778" s="54">
        <f t="shared" si="52"/>
        <v>5600</v>
      </c>
      <c r="N778" s="41"/>
      <c r="O778" s="88">
        <f t="shared" si="55"/>
        <v>5600</v>
      </c>
      <c r="P778" s="55">
        <v>482</v>
      </c>
      <c r="Q778" s="56">
        <v>169</v>
      </c>
      <c r="R778" s="57">
        <f t="shared" si="53"/>
        <v>5523</v>
      </c>
      <c r="S778" s="57">
        <f t="shared" si="54"/>
        <v>-77</v>
      </c>
    </row>
    <row r="779" spans="1:19" ht="36" x14ac:dyDescent="0.25">
      <c r="A779" s="46" t="s">
        <v>1758</v>
      </c>
      <c r="B779" s="46" t="s">
        <v>165</v>
      </c>
      <c r="C779" s="46" t="s">
        <v>2096</v>
      </c>
      <c r="D779" s="46">
        <v>311880</v>
      </c>
      <c r="E779" s="47" t="s">
        <v>2097</v>
      </c>
      <c r="F779" s="48">
        <v>36125954</v>
      </c>
      <c r="G779" s="49">
        <v>100004532</v>
      </c>
      <c r="H779" s="50" t="s">
        <v>262</v>
      </c>
      <c r="I779" s="51" t="s">
        <v>2098</v>
      </c>
      <c r="J779" s="47" t="s">
        <v>2099</v>
      </c>
      <c r="K779" s="52">
        <v>116</v>
      </c>
      <c r="L779" s="53">
        <v>114</v>
      </c>
      <c r="M779" s="54">
        <f t="shared" si="52"/>
        <v>3648</v>
      </c>
      <c r="N779" s="41"/>
      <c r="O779" s="88">
        <f t="shared" si="55"/>
        <v>3648</v>
      </c>
      <c r="P779" s="55">
        <v>117</v>
      </c>
      <c r="Q779" s="56">
        <v>117</v>
      </c>
      <c r="R779" s="57">
        <f t="shared" si="53"/>
        <v>3686</v>
      </c>
      <c r="S779" s="57">
        <f t="shared" si="54"/>
        <v>38</v>
      </c>
    </row>
    <row r="780" spans="1:19" x14ac:dyDescent="0.25">
      <c r="A780" s="46" t="s">
        <v>1758</v>
      </c>
      <c r="B780" s="46" t="s">
        <v>165</v>
      </c>
      <c r="C780" s="46" t="s">
        <v>1827</v>
      </c>
      <c r="D780" s="46">
        <v>312037</v>
      </c>
      <c r="E780" s="47" t="s">
        <v>1828</v>
      </c>
      <c r="F780" s="48">
        <v>36125971</v>
      </c>
      <c r="G780" s="49">
        <v>100004647</v>
      </c>
      <c r="H780" s="50" t="s">
        <v>234</v>
      </c>
      <c r="I780" s="51" t="s">
        <v>2100</v>
      </c>
      <c r="J780" s="47" t="s">
        <v>734</v>
      </c>
      <c r="K780" s="52">
        <v>394</v>
      </c>
      <c r="L780" s="53">
        <v>372</v>
      </c>
      <c r="M780" s="54">
        <f t="shared" si="52"/>
        <v>11904</v>
      </c>
      <c r="N780" s="41"/>
      <c r="O780" s="88">
        <f t="shared" si="55"/>
        <v>11904</v>
      </c>
      <c r="P780" s="55">
        <v>420</v>
      </c>
      <c r="Q780" s="56">
        <v>409</v>
      </c>
      <c r="R780" s="57">
        <f t="shared" si="53"/>
        <v>12378</v>
      </c>
      <c r="S780" s="57">
        <f t="shared" si="54"/>
        <v>474</v>
      </c>
    </row>
    <row r="781" spans="1:19" ht="36" x14ac:dyDescent="0.25">
      <c r="A781" s="46" t="s">
        <v>1758</v>
      </c>
      <c r="B781" s="46" t="s">
        <v>165</v>
      </c>
      <c r="C781" s="46" t="s">
        <v>2101</v>
      </c>
      <c r="D781" s="46">
        <v>311987</v>
      </c>
      <c r="E781" s="47" t="s">
        <v>2102</v>
      </c>
      <c r="F781" s="48">
        <v>36125997</v>
      </c>
      <c r="G781" s="49">
        <v>100004547</v>
      </c>
      <c r="H781" s="50" t="s">
        <v>262</v>
      </c>
      <c r="I781" s="51" t="s">
        <v>2103</v>
      </c>
      <c r="J781" s="47" t="s">
        <v>2104</v>
      </c>
      <c r="K781" s="52">
        <v>183</v>
      </c>
      <c r="L781" s="53">
        <v>174</v>
      </c>
      <c r="M781" s="54">
        <f t="shared" si="52"/>
        <v>5568</v>
      </c>
      <c r="N781" s="41"/>
      <c r="O781" s="88">
        <f t="shared" si="55"/>
        <v>5568</v>
      </c>
      <c r="P781" s="55">
        <v>172</v>
      </c>
      <c r="Q781" s="56">
        <v>167</v>
      </c>
      <c r="R781" s="57">
        <f t="shared" si="53"/>
        <v>5478</v>
      </c>
      <c r="S781" s="57">
        <f t="shared" si="54"/>
        <v>-90</v>
      </c>
    </row>
    <row r="782" spans="1:19" x14ac:dyDescent="0.25">
      <c r="A782" s="46" t="s">
        <v>1758</v>
      </c>
      <c r="B782" s="46" t="s">
        <v>165</v>
      </c>
      <c r="C782" s="46" t="s">
        <v>1827</v>
      </c>
      <c r="D782" s="46">
        <v>312037</v>
      </c>
      <c r="E782" s="47" t="s">
        <v>1828</v>
      </c>
      <c r="F782" s="48">
        <v>36126543</v>
      </c>
      <c r="G782" s="49">
        <v>100004609</v>
      </c>
      <c r="H782" s="50" t="s">
        <v>234</v>
      </c>
      <c r="I782" s="51" t="s">
        <v>2105</v>
      </c>
      <c r="J782" s="47" t="s">
        <v>734</v>
      </c>
      <c r="K782" s="52">
        <v>641</v>
      </c>
      <c r="L782" s="53">
        <v>531</v>
      </c>
      <c r="M782" s="54">
        <f t="shared" ref="M782:M845" si="56">ROUND((L782*10*3.2),0)</f>
        <v>16992</v>
      </c>
      <c r="N782" s="41"/>
      <c r="O782" s="88">
        <f t="shared" si="55"/>
        <v>16992</v>
      </c>
      <c r="P782" s="55">
        <v>625</v>
      </c>
      <c r="Q782" s="56">
        <v>532</v>
      </c>
      <c r="R782" s="57">
        <f t="shared" ref="R782:R845" si="57">ROUND((L782*6*3.2)+(Q782*4*3.2),0)</f>
        <v>17005</v>
      </c>
      <c r="S782" s="57">
        <f t="shared" ref="S782:S845" si="58">R782-O782</f>
        <v>13</v>
      </c>
    </row>
    <row r="783" spans="1:19" x14ac:dyDescent="0.25">
      <c r="A783" s="46" t="s">
        <v>1758</v>
      </c>
      <c r="B783" s="46" t="s">
        <v>165</v>
      </c>
      <c r="C783" s="46" t="s">
        <v>1827</v>
      </c>
      <c r="D783" s="46">
        <v>312037</v>
      </c>
      <c r="E783" s="47" t="s">
        <v>1828</v>
      </c>
      <c r="F783" s="48">
        <v>36126551</v>
      </c>
      <c r="G783" s="49">
        <v>100004656</v>
      </c>
      <c r="H783" s="50" t="s">
        <v>234</v>
      </c>
      <c r="I783" s="51" t="s">
        <v>2106</v>
      </c>
      <c r="J783" s="47" t="s">
        <v>734</v>
      </c>
      <c r="K783" s="52">
        <v>832</v>
      </c>
      <c r="L783" s="53">
        <v>442</v>
      </c>
      <c r="M783" s="54">
        <f t="shared" si="56"/>
        <v>14144</v>
      </c>
      <c r="N783" s="41"/>
      <c r="O783" s="88">
        <f t="shared" ref="O783:O846" si="59">M783+N783</f>
        <v>14144</v>
      </c>
      <c r="P783" s="55">
        <v>795</v>
      </c>
      <c r="Q783" s="56">
        <v>396</v>
      </c>
      <c r="R783" s="57">
        <f t="shared" si="57"/>
        <v>13555</v>
      </c>
      <c r="S783" s="57">
        <f t="shared" si="58"/>
        <v>-589</v>
      </c>
    </row>
    <row r="784" spans="1:19" ht="36" x14ac:dyDescent="0.25">
      <c r="A784" s="46" t="s">
        <v>1758</v>
      </c>
      <c r="B784" s="46" t="s">
        <v>165</v>
      </c>
      <c r="C784" s="46" t="s">
        <v>2107</v>
      </c>
      <c r="D784" s="46">
        <v>312011</v>
      </c>
      <c r="E784" s="47" t="s">
        <v>2108</v>
      </c>
      <c r="F784" s="48">
        <v>36126560</v>
      </c>
      <c r="G784" s="49">
        <v>100004551</v>
      </c>
      <c r="H784" s="50" t="s">
        <v>262</v>
      </c>
      <c r="I784" s="51" t="s">
        <v>2109</v>
      </c>
      <c r="J784" s="47" t="s">
        <v>2110</v>
      </c>
      <c r="K784" s="52">
        <v>272</v>
      </c>
      <c r="L784" s="53">
        <v>242</v>
      </c>
      <c r="M784" s="54">
        <f t="shared" si="56"/>
        <v>7744</v>
      </c>
      <c r="N784" s="41"/>
      <c r="O784" s="88">
        <f t="shared" si="59"/>
        <v>7744</v>
      </c>
      <c r="P784" s="55">
        <v>277</v>
      </c>
      <c r="Q784" s="56">
        <v>230</v>
      </c>
      <c r="R784" s="57">
        <f t="shared" si="57"/>
        <v>7590</v>
      </c>
      <c r="S784" s="57">
        <f t="shared" si="58"/>
        <v>-154</v>
      </c>
    </row>
    <row r="785" spans="1:19" ht="24" x14ac:dyDescent="0.25">
      <c r="A785" s="46" t="s">
        <v>1758</v>
      </c>
      <c r="B785" s="46" t="s">
        <v>165</v>
      </c>
      <c r="C785" s="46" t="s">
        <v>2111</v>
      </c>
      <c r="D785" s="46">
        <v>312070</v>
      </c>
      <c r="E785" s="47" t="s">
        <v>2112</v>
      </c>
      <c r="F785" s="48">
        <v>36126586</v>
      </c>
      <c r="G785" s="49">
        <v>100004575</v>
      </c>
      <c r="H785" s="50" t="s">
        <v>234</v>
      </c>
      <c r="I785" s="51" t="s">
        <v>2113</v>
      </c>
      <c r="J785" s="47" t="s">
        <v>2114</v>
      </c>
      <c r="K785" s="52">
        <v>258</v>
      </c>
      <c r="L785" s="53">
        <v>167</v>
      </c>
      <c r="M785" s="54">
        <f t="shared" si="56"/>
        <v>5344</v>
      </c>
      <c r="N785" s="41"/>
      <c r="O785" s="88">
        <f t="shared" si="59"/>
        <v>5344</v>
      </c>
      <c r="P785" s="55">
        <v>250</v>
      </c>
      <c r="Q785" s="56">
        <v>157</v>
      </c>
      <c r="R785" s="57">
        <f t="shared" si="57"/>
        <v>5216</v>
      </c>
      <c r="S785" s="57">
        <f t="shared" si="58"/>
        <v>-128</v>
      </c>
    </row>
    <row r="786" spans="1:19" ht="48" x14ac:dyDescent="0.25">
      <c r="A786" s="46" t="s">
        <v>1758</v>
      </c>
      <c r="B786" s="46" t="s">
        <v>165</v>
      </c>
      <c r="C786" s="46" t="s">
        <v>2115</v>
      </c>
      <c r="D786" s="46">
        <v>311766</v>
      </c>
      <c r="E786" s="47" t="s">
        <v>2116</v>
      </c>
      <c r="F786" s="48">
        <v>36126594</v>
      </c>
      <c r="G786" s="49">
        <v>100004497</v>
      </c>
      <c r="H786" s="50" t="s">
        <v>2117</v>
      </c>
      <c r="I786" s="51" t="s">
        <v>2118</v>
      </c>
      <c r="J786" s="47" t="s">
        <v>2119</v>
      </c>
      <c r="K786" s="52">
        <v>474</v>
      </c>
      <c r="L786" s="53">
        <v>443</v>
      </c>
      <c r="M786" s="54">
        <f t="shared" si="56"/>
        <v>14176</v>
      </c>
      <c r="N786" s="41"/>
      <c r="O786" s="88">
        <f t="shared" si="59"/>
        <v>14176</v>
      </c>
      <c r="P786" s="55">
        <v>486</v>
      </c>
      <c r="Q786" s="56">
        <v>442</v>
      </c>
      <c r="R786" s="57">
        <f t="shared" si="57"/>
        <v>14163</v>
      </c>
      <c r="S786" s="57">
        <f t="shared" si="58"/>
        <v>-13</v>
      </c>
    </row>
    <row r="787" spans="1:19" x14ac:dyDescent="0.25">
      <c r="A787" s="46" t="s">
        <v>1758</v>
      </c>
      <c r="B787" s="46" t="s">
        <v>165</v>
      </c>
      <c r="C787" s="46" t="s">
        <v>1827</v>
      </c>
      <c r="D787" s="46">
        <v>312037</v>
      </c>
      <c r="E787" s="47" t="s">
        <v>1828</v>
      </c>
      <c r="F787" s="48">
        <v>36126608</v>
      </c>
      <c r="G787" s="49">
        <v>100004703</v>
      </c>
      <c r="H787" s="50" t="s">
        <v>234</v>
      </c>
      <c r="I787" s="51" t="s">
        <v>2120</v>
      </c>
      <c r="J787" s="47" t="s">
        <v>734</v>
      </c>
      <c r="K787" s="52">
        <v>254</v>
      </c>
      <c r="L787" s="53">
        <v>173</v>
      </c>
      <c r="M787" s="54">
        <f t="shared" si="56"/>
        <v>5536</v>
      </c>
      <c r="N787" s="41"/>
      <c r="O787" s="88">
        <f t="shared" si="59"/>
        <v>5536</v>
      </c>
      <c r="P787" s="55">
        <v>276</v>
      </c>
      <c r="Q787" s="56">
        <v>163</v>
      </c>
      <c r="R787" s="57">
        <f t="shared" si="57"/>
        <v>5408</v>
      </c>
      <c r="S787" s="57">
        <f t="shared" si="58"/>
        <v>-128</v>
      </c>
    </row>
    <row r="788" spans="1:19" ht="24" x14ac:dyDescent="0.25">
      <c r="A788" s="46" t="s">
        <v>1758</v>
      </c>
      <c r="B788" s="46" t="s">
        <v>165</v>
      </c>
      <c r="C788" s="46" t="s">
        <v>1827</v>
      </c>
      <c r="D788" s="46">
        <v>312037</v>
      </c>
      <c r="E788" s="47" t="s">
        <v>1828</v>
      </c>
      <c r="F788" s="48">
        <v>36126616</v>
      </c>
      <c r="G788" s="49">
        <v>100004704</v>
      </c>
      <c r="H788" s="50" t="s">
        <v>377</v>
      </c>
      <c r="I788" s="51" t="s">
        <v>2120</v>
      </c>
      <c r="J788" s="47" t="s">
        <v>734</v>
      </c>
      <c r="K788" s="52">
        <v>0</v>
      </c>
      <c r="L788" s="53">
        <v>161</v>
      </c>
      <c r="M788" s="54">
        <f t="shared" si="56"/>
        <v>5152</v>
      </c>
      <c r="N788" s="41"/>
      <c r="O788" s="88">
        <f t="shared" si="59"/>
        <v>5152</v>
      </c>
      <c r="P788" s="55">
        <v>0</v>
      </c>
      <c r="Q788" s="56">
        <v>201</v>
      </c>
      <c r="R788" s="57">
        <f t="shared" si="57"/>
        <v>5664</v>
      </c>
      <c r="S788" s="57">
        <f t="shared" si="58"/>
        <v>512</v>
      </c>
    </row>
    <row r="789" spans="1:19" ht="36" x14ac:dyDescent="0.25">
      <c r="A789" s="46" t="s">
        <v>1758</v>
      </c>
      <c r="B789" s="46" t="s">
        <v>165</v>
      </c>
      <c r="C789" s="46" t="s">
        <v>2121</v>
      </c>
      <c r="D789" s="46">
        <v>318019</v>
      </c>
      <c r="E789" s="47" t="s">
        <v>2122</v>
      </c>
      <c r="F789" s="48">
        <v>36126659</v>
      </c>
      <c r="G789" s="49">
        <v>100004034</v>
      </c>
      <c r="H789" s="50" t="s">
        <v>262</v>
      </c>
      <c r="I789" s="51" t="s">
        <v>2123</v>
      </c>
      <c r="J789" s="47" t="s">
        <v>1796</v>
      </c>
      <c r="K789" s="52">
        <v>120</v>
      </c>
      <c r="L789" s="53">
        <v>113</v>
      </c>
      <c r="M789" s="54">
        <f t="shared" si="56"/>
        <v>3616</v>
      </c>
      <c r="N789" s="41"/>
      <c r="O789" s="88">
        <f t="shared" si="59"/>
        <v>3616</v>
      </c>
      <c r="P789" s="55">
        <v>113</v>
      </c>
      <c r="Q789" s="56">
        <v>102</v>
      </c>
      <c r="R789" s="57">
        <f t="shared" si="57"/>
        <v>3475</v>
      </c>
      <c r="S789" s="57">
        <f t="shared" si="58"/>
        <v>-141</v>
      </c>
    </row>
    <row r="790" spans="1:19" ht="36" x14ac:dyDescent="0.25">
      <c r="A790" s="46" t="s">
        <v>1758</v>
      </c>
      <c r="B790" s="46" t="s">
        <v>165</v>
      </c>
      <c r="C790" s="46" t="s">
        <v>2124</v>
      </c>
      <c r="D790" s="46">
        <v>318035</v>
      </c>
      <c r="E790" s="47" t="s">
        <v>2125</v>
      </c>
      <c r="F790" s="48">
        <v>36126667</v>
      </c>
      <c r="G790" s="49">
        <v>100004041</v>
      </c>
      <c r="H790" s="50" t="s">
        <v>262</v>
      </c>
      <c r="I790" s="51" t="s">
        <v>2126</v>
      </c>
      <c r="J790" s="47" t="s">
        <v>2127</v>
      </c>
      <c r="K790" s="52">
        <v>45</v>
      </c>
      <c r="L790" s="53">
        <v>43</v>
      </c>
      <c r="M790" s="54">
        <f t="shared" si="56"/>
        <v>1376</v>
      </c>
      <c r="N790" s="41"/>
      <c r="O790" s="88">
        <f t="shared" si="59"/>
        <v>1376</v>
      </c>
      <c r="P790" s="55">
        <v>48</v>
      </c>
      <c r="Q790" s="56">
        <v>46</v>
      </c>
      <c r="R790" s="57">
        <f t="shared" si="57"/>
        <v>1414</v>
      </c>
      <c r="S790" s="57">
        <f t="shared" si="58"/>
        <v>38</v>
      </c>
    </row>
    <row r="791" spans="1:19" ht="48" x14ac:dyDescent="0.25">
      <c r="A791" s="46" t="s">
        <v>1758</v>
      </c>
      <c r="B791" s="46" t="s">
        <v>165</v>
      </c>
      <c r="C791" s="46" t="s">
        <v>2128</v>
      </c>
      <c r="D791" s="46">
        <v>318124</v>
      </c>
      <c r="E791" s="47" t="s">
        <v>2129</v>
      </c>
      <c r="F791" s="48">
        <v>36126675</v>
      </c>
      <c r="G791" s="49">
        <v>100004101</v>
      </c>
      <c r="H791" s="50" t="s">
        <v>2130</v>
      </c>
      <c r="I791" s="51" t="s">
        <v>2131</v>
      </c>
      <c r="J791" s="47" t="s">
        <v>2132</v>
      </c>
      <c r="K791" s="52">
        <v>234</v>
      </c>
      <c r="L791" s="53">
        <v>207</v>
      </c>
      <c r="M791" s="54">
        <f t="shared" si="56"/>
        <v>6624</v>
      </c>
      <c r="N791" s="41"/>
      <c r="O791" s="88">
        <f t="shared" si="59"/>
        <v>6624</v>
      </c>
      <c r="P791" s="55">
        <v>244</v>
      </c>
      <c r="Q791" s="56">
        <v>205</v>
      </c>
      <c r="R791" s="57">
        <f t="shared" si="57"/>
        <v>6598</v>
      </c>
      <c r="S791" s="57">
        <f t="shared" si="58"/>
        <v>-26</v>
      </c>
    </row>
    <row r="792" spans="1:19" ht="36" x14ac:dyDescent="0.25">
      <c r="A792" s="46" t="s">
        <v>1758</v>
      </c>
      <c r="B792" s="46" t="s">
        <v>165</v>
      </c>
      <c r="C792" s="46" t="s">
        <v>2133</v>
      </c>
      <c r="D792" s="46">
        <v>318060</v>
      </c>
      <c r="E792" s="47" t="s">
        <v>2134</v>
      </c>
      <c r="F792" s="48">
        <v>36126683</v>
      </c>
      <c r="G792" s="49">
        <v>100004056</v>
      </c>
      <c r="H792" s="50" t="s">
        <v>262</v>
      </c>
      <c r="I792" s="51" t="s">
        <v>2135</v>
      </c>
      <c r="J792" s="47" t="s">
        <v>2136</v>
      </c>
      <c r="K792" s="52">
        <v>163</v>
      </c>
      <c r="L792" s="53">
        <v>145</v>
      </c>
      <c r="M792" s="54">
        <f t="shared" si="56"/>
        <v>4640</v>
      </c>
      <c r="N792" s="41"/>
      <c r="O792" s="88">
        <f t="shared" si="59"/>
        <v>4640</v>
      </c>
      <c r="P792" s="55">
        <v>163</v>
      </c>
      <c r="Q792" s="56">
        <v>143</v>
      </c>
      <c r="R792" s="57">
        <f t="shared" si="57"/>
        <v>4614</v>
      </c>
      <c r="S792" s="57">
        <f t="shared" si="58"/>
        <v>-26</v>
      </c>
    </row>
    <row r="793" spans="1:19" ht="36" x14ac:dyDescent="0.25">
      <c r="A793" s="46" t="s">
        <v>1758</v>
      </c>
      <c r="B793" s="46" t="s">
        <v>165</v>
      </c>
      <c r="C793" s="46" t="s">
        <v>2137</v>
      </c>
      <c r="D793" s="46">
        <v>318086</v>
      </c>
      <c r="E793" s="47" t="s">
        <v>2138</v>
      </c>
      <c r="F793" s="48">
        <v>36126691</v>
      </c>
      <c r="G793" s="49">
        <v>100004061</v>
      </c>
      <c r="H793" s="50" t="s">
        <v>262</v>
      </c>
      <c r="I793" s="51" t="s">
        <v>2139</v>
      </c>
      <c r="J793" s="47" t="s">
        <v>2140</v>
      </c>
      <c r="K793" s="52">
        <v>195</v>
      </c>
      <c r="L793" s="53">
        <v>65</v>
      </c>
      <c r="M793" s="54">
        <f t="shared" si="56"/>
        <v>2080</v>
      </c>
      <c r="N793" s="41"/>
      <c r="O793" s="88">
        <f t="shared" si="59"/>
        <v>2080</v>
      </c>
      <c r="P793" s="55">
        <v>205</v>
      </c>
      <c r="Q793" s="56">
        <v>48</v>
      </c>
      <c r="R793" s="57">
        <f t="shared" si="57"/>
        <v>1862</v>
      </c>
      <c r="S793" s="57">
        <f t="shared" si="58"/>
        <v>-218</v>
      </c>
    </row>
    <row r="794" spans="1:19" ht="36" x14ac:dyDescent="0.25">
      <c r="A794" s="46" t="s">
        <v>1758</v>
      </c>
      <c r="B794" s="46" t="s">
        <v>165</v>
      </c>
      <c r="C794" s="46" t="s">
        <v>2141</v>
      </c>
      <c r="D794" s="46">
        <v>318108</v>
      </c>
      <c r="E794" s="47" t="s">
        <v>2142</v>
      </c>
      <c r="F794" s="48">
        <v>36126713</v>
      </c>
      <c r="G794" s="49">
        <v>100004095</v>
      </c>
      <c r="H794" s="50" t="s">
        <v>262</v>
      </c>
      <c r="I794" s="51" t="s">
        <v>2143</v>
      </c>
      <c r="J794" s="47" t="s">
        <v>2144</v>
      </c>
      <c r="K794" s="52">
        <v>169</v>
      </c>
      <c r="L794" s="53">
        <v>83</v>
      </c>
      <c r="M794" s="54">
        <f t="shared" si="56"/>
        <v>2656</v>
      </c>
      <c r="N794" s="41"/>
      <c r="O794" s="88">
        <f t="shared" si="59"/>
        <v>2656</v>
      </c>
      <c r="P794" s="55">
        <v>165</v>
      </c>
      <c r="Q794" s="56">
        <v>127</v>
      </c>
      <c r="R794" s="57">
        <f t="shared" si="57"/>
        <v>3219</v>
      </c>
      <c r="S794" s="57">
        <f t="shared" si="58"/>
        <v>563</v>
      </c>
    </row>
    <row r="795" spans="1:19" ht="36" x14ac:dyDescent="0.25">
      <c r="A795" s="46" t="s">
        <v>1758</v>
      </c>
      <c r="B795" s="46" t="s">
        <v>165</v>
      </c>
      <c r="C795" s="46" t="s">
        <v>2145</v>
      </c>
      <c r="D795" s="46">
        <v>318167</v>
      </c>
      <c r="E795" s="47" t="s">
        <v>2146</v>
      </c>
      <c r="F795" s="48">
        <v>36126721</v>
      </c>
      <c r="G795" s="49">
        <v>100004109</v>
      </c>
      <c r="H795" s="50" t="s">
        <v>234</v>
      </c>
      <c r="I795" s="51" t="s">
        <v>2147</v>
      </c>
      <c r="J795" s="47" t="s">
        <v>2148</v>
      </c>
      <c r="K795" s="52">
        <v>126</v>
      </c>
      <c r="L795" s="53">
        <v>116</v>
      </c>
      <c r="M795" s="54">
        <f t="shared" si="56"/>
        <v>3712</v>
      </c>
      <c r="N795" s="41"/>
      <c r="O795" s="88">
        <f t="shared" si="59"/>
        <v>3712</v>
      </c>
      <c r="P795" s="55">
        <v>132</v>
      </c>
      <c r="Q795" s="56">
        <v>122</v>
      </c>
      <c r="R795" s="57">
        <f t="shared" si="57"/>
        <v>3789</v>
      </c>
      <c r="S795" s="57">
        <f t="shared" si="58"/>
        <v>77</v>
      </c>
    </row>
    <row r="796" spans="1:19" ht="36" x14ac:dyDescent="0.25">
      <c r="A796" s="46" t="s">
        <v>1758</v>
      </c>
      <c r="B796" s="46" t="s">
        <v>165</v>
      </c>
      <c r="C796" s="46" t="s">
        <v>2149</v>
      </c>
      <c r="D796" s="46">
        <v>318213</v>
      </c>
      <c r="E796" s="47" t="s">
        <v>2150</v>
      </c>
      <c r="F796" s="48">
        <v>36126730</v>
      </c>
      <c r="G796" s="49">
        <v>100004123</v>
      </c>
      <c r="H796" s="50" t="s">
        <v>262</v>
      </c>
      <c r="I796" s="51" t="s">
        <v>2151</v>
      </c>
      <c r="J796" s="47" t="s">
        <v>2152</v>
      </c>
      <c r="K796" s="52">
        <v>121</v>
      </c>
      <c r="L796" s="53">
        <v>108</v>
      </c>
      <c r="M796" s="54">
        <f t="shared" si="56"/>
        <v>3456</v>
      </c>
      <c r="N796" s="41"/>
      <c r="O796" s="88">
        <f t="shared" si="59"/>
        <v>3456</v>
      </c>
      <c r="P796" s="55">
        <v>117</v>
      </c>
      <c r="Q796" s="56">
        <v>79</v>
      </c>
      <c r="R796" s="57">
        <f t="shared" si="57"/>
        <v>3085</v>
      </c>
      <c r="S796" s="57">
        <f t="shared" si="58"/>
        <v>-371</v>
      </c>
    </row>
    <row r="797" spans="1:19" ht="36" x14ac:dyDescent="0.25">
      <c r="A797" s="46" t="s">
        <v>1758</v>
      </c>
      <c r="B797" s="46" t="s">
        <v>165</v>
      </c>
      <c r="C797" s="46" t="s">
        <v>2153</v>
      </c>
      <c r="D797" s="46">
        <v>318221</v>
      </c>
      <c r="E797" s="47" t="s">
        <v>2154</v>
      </c>
      <c r="F797" s="48">
        <v>36126748</v>
      </c>
      <c r="G797" s="49">
        <v>100004126</v>
      </c>
      <c r="H797" s="50" t="s">
        <v>262</v>
      </c>
      <c r="I797" s="51" t="s">
        <v>2155</v>
      </c>
      <c r="J797" s="47" t="s">
        <v>2156</v>
      </c>
      <c r="K797" s="52">
        <v>218</v>
      </c>
      <c r="L797" s="53">
        <v>163</v>
      </c>
      <c r="M797" s="54">
        <f t="shared" si="56"/>
        <v>5216</v>
      </c>
      <c r="N797" s="41"/>
      <c r="O797" s="88">
        <f t="shared" si="59"/>
        <v>5216</v>
      </c>
      <c r="P797" s="55">
        <v>206</v>
      </c>
      <c r="Q797" s="56">
        <v>177</v>
      </c>
      <c r="R797" s="57">
        <f t="shared" si="57"/>
        <v>5395</v>
      </c>
      <c r="S797" s="57">
        <f t="shared" si="58"/>
        <v>179</v>
      </c>
    </row>
    <row r="798" spans="1:19" ht="24" x14ac:dyDescent="0.25">
      <c r="A798" s="46" t="s">
        <v>1758</v>
      </c>
      <c r="B798" s="46" t="s">
        <v>165</v>
      </c>
      <c r="C798" s="46" t="s">
        <v>2157</v>
      </c>
      <c r="D798" s="46">
        <v>318256</v>
      </c>
      <c r="E798" s="47" t="s">
        <v>2158</v>
      </c>
      <c r="F798" s="48">
        <v>36126756</v>
      </c>
      <c r="G798" s="49">
        <v>100004134</v>
      </c>
      <c r="H798" s="50" t="s">
        <v>234</v>
      </c>
      <c r="I798" s="51" t="s">
        <v>2159</v>
      </c>
      <c r="J798" s="47" t="s">
        <v>2160</v>
      </c>
      <c r="K798" s="52">
        <v>312</v>
      </c>
      <c r="L798" s="53">
        <v>225</v>
      </c>
      <c r="M798" s="54">
        <f t="shared" si="56"/>
        <v>7200</v>
      </c>
      <c r="N798" s="41"/>
      <c r="O798" s="88">
        <f t="shared" si="59"/>
        <v>7200</v>
      </c>
      <c r="P798" s="55">
        <v>311</v>
      </c>
      <c r="Q798" s="56">
        <v>224</v>
      </c>
      <c r="R798" s="57">
        <f t="shared" si="57"/>
        <v>7187</v>
      </c>
      <c r="S798" s="57">
        <f t="shared" si="58"/>
        <v>-13</v>
      </c>
    </row>
    <row r="799" spans="1:19" ht="48" x14ac:dyDescent="0.25">
      <c r="A799" s="46" t="s">
        <v>1758</v>
      </c>
      <c r="B799" s="46" t="s">
        <v>165</v>
      </c>
      <c r="C799" s="46" t="s">
        <v>2161</v>
      </c>
      <c r="D799" s="46">
        <v>318302</v>
      </c>
      <c r="E799" s="47" t="s">
        <v>2162</v>
      </c>
      <c r="F799" s="48">
        <v>36126764</v>
      </c>
      <c r="G799" s="49">
        <v>100004148</v>
      </c>
      <c r="H799" s="50" t="s">
        <v>2163</v>
      </c>
      <c r="I799" s="51" t="s">
        <v>2164</v>
      </c>
      <c r="J799" s="47" t="s">
        <v>2165</v>
      </c>
      <c r="K799" s="52">
        <v>255</v>
      </c>
      <c r="L799" s="53">
        <v>186</v>
      </c>
      <c r="M799" s="54">
        <f t="shared" si="56"/>
        <v>5952</v>
      </c>
      <c r="N799" s="41"/>
      <c r="O799" s="88">
        <f t="shared" si="59"/>
        <v>5952</v>
      </c>
      <c r="P799" s="55">
        <v>238</v>
      </c>
      <c r="Q799" s="56">
        <v>158</v>
      </c>
      <c r="R799" s="57">
        <f t="shared" si="57"/>
        <v>5594</v>
      </c>
      <c r="S799" s="57">
        <f t="shared" si="58"/>
        <v>-358</v>
      </c>
    </row>
    <row r="800" spans="1:19" ht="24" x14ac:dyDescent="0.25">
      <c r="A800" s="46" t="s">
        <v>1758</v>
      </c>
      <c r="B800" s="46" t="s">
        <v>165</v>
      </c>
      <c r="C800" s="46" t="s">
        <v>2166</v>
      </c>
      <c r="D800" s="46">
        <v>318345</v>
      </c>
      <c r="E800" s="47" t="s">
        <v>2167</v>
      </c>
      <c r="F800" s="48">
        <v>36126772</v>
      </c>
      <c r="G800" s="49">
        <v>100004161</v>
      </c>
      <c r="H800" s="50" t="s">
        <v>234</v>
      </c>
      <c r="I800" s="51" t="s">
        <v>2168</v>
      </c>
      <c r="J800" s="47" t="s">
        <v>2169</v>
      </c>
      <c r="K800" s="52">
        <v>392</v>
      </c>
      <c r="L800" s="53">
        <v>290</v>
      </c>
      <c r="M800" s="54">
        <f t="shared" si="56"/>
        <v>9280</v>
      </c>
      <c r="N800" s="41"/>
      <c r="O800" s="88">
        <f t="shared" si="59"/>
        <v>9280</v>
      </c>
      <c r="P800" s="55">
        <v>397</v>
      </c>
      <c r="Q800" s="56">
        <v>310</v>
      </c>
      <c r="R800" s="57">
        <f t="shared" si="57"/>
        <v>9536</v>
      </c>
      <c r="S800" s="57">
        <f t="shared" si="58"/>
        <v>256</v>
      </c>
    </row>
    <row r="801" spans="1:19" ht="36" x14ac:dyDescent="0.25">
      <c r="A801" s="46" t="s">
        <v>1758</v>
      </c>
      <c r="B801" s="46" t="s">
        <v>165</v>
      </c>
      <c r="C801" s="46" t="s">
        <v>2170</v>
      </c>
      <c r="D801" s="46">
        <v>318329</v>
      </c>
      <c r="E801" s="47" t="s">
        <v>2171</v>
      </c>
      <c r="F801" s="48">
        <v>36126781</v>
      </c>
      <c r="G801" s="49">
        <v>100004169</v>
      </c>
      <c r="H801" s="50" t="s">
        <v>262</v>
      </c>
      <c r="I801" s="51" t="s">
        <v>2172</v>
      </c>
      <c r="J801" s="47" t="s">
        <v>2173</v>
      </c>
      <c r="K801" s="52">
        <v>113</v>
      </c>
      <c r="L801" s="53">
        <v>98</v>
      </c>
      <c r="M801" s="54">
        <f t="shared" si="56"/>
        <v>3136</v>
      </c>
      <c r="N801" s="41"/>
      <c r="O801" s="88">
        <f t="shared" si="59"/>
        <v>3136</v>
      </c>
      <c r="P801" s="55">
        <v>120</v>
      </c>
      <c r="Q801" s="56">
        <v>101</v>
      </c>
      <c r="R801" s="57">
        <f t="shared" si="57"/>
        <v>3174</v>
      </c>
      <c r="S801" s="57">
        <f t="shared" si="58"/>
        <v>38</v>
      </c>
    </row>
    <row r="802" spans="1:19" x14ac:dyDescent="0.25">
      <c r="A802" s="46" t="s">
        <v>1758</v>
      </c>
      <c r="B802" s="46" t="s">
        <v>165</v>
      </c>
      <c r="C802" s="46" t="s">
        <v>2174</v>
      </c>
      <c r="D802" s="46">
        <v>318361</v>
      </c>
      <c r="E802" s="47" t="s">
        <v>2175</v>
      </c>
      <c r="F802" s="48">
        <v>36126799</v>
      </c>
      <c r="G802" s="49">
        <v>100004181</v>
      </c>
      <c r="H802" s="50" t="s">
        <v>234</v>
      </c>
      <c r="I802" s="51" t="s">
        <v>2176</v>
      </c>
      <c r="J802" s="47" t="s">
        <v>2177</v>
      </c>
      <c r="K802" s="52">
        <v>380</v>
      </c>
      <c r="L802" s="53">
        <v>355</v>
      </c>
      <c r="M802" s="54">
        <f t="shared" si="56"/>
        <v>11360</v>
      </c>
      <c r="N802" s="41"/>
      <c r="O802" s="88">
        <f t="shared" si="59"/>
        <v>11360</v>
      </c>
      <c r="P802" s="55">
        <v>376</v>
      </c>
      <c r="Q802" s="56">
        <v>344</v>
      </c>
      <c r="R802" s="57">
        <f t="shared" si="57"/>
        <v>11219</v>
      </c>
      <c r="S802" s="57">
        <f t="shared" si="58"/>
        <v>-141</v>
      </c>
    </row>
    <row r="803" spans="1:19" ht="24" x14ac:dyDescent="0.25">
      <c r="A803" s="46" t="s">
        <v>1758</v>
      </c>
      <c r="B803" s="46" t="s">
        <v>165</v>
      </c>
      <c r="C803" s="46" t="s">
        <v>1848</v>
      </c>
      <c r="D803" s="46">
        <v>318442</v>
      </c>
      <c r="E803" s="47" t="s">
        <v>1849</v>
      </c>
      <c r="F803" s="48">
        <v>36126802</v>
      </c>
      <c r="G803" s="49">
        <v>100004245</v>
      </c>
      <c r="H803" s="50" t="s">
        <v>234</v>
      </c>
      <c r="I803" s="51" t="s">
        <v>2178</v>
      </c>
      <c r="J803" s="47" t="s">
        <v>1764</v>
      </c>
      <c r="K803" s="52">
        <v>453</v>
      </c>
      <c r="L803" s="53">
        <v>114</v>
      </c>
      <c r="M803" s="54">
        <f t="shared" si="56"/>
        <v>3648</v>
      </c>
      <c r="N803" s="41"/>
      <c r="O803" s="88">
        <f t="shared" si="59"/>
        <v>3648</v>
      </c>
      <c r="P803" s="55">
        <v>458</v>
      </c>
      <c r="Q803" s="56">
        <v>118</v>
      </c>
      <c r="R803" s="57">
        <f t="shared" si="57"/>
        <v>3699</v>
      </c>
      <c r="S803" s="57">
        <f t="shared" si="58"/>
        <v>51</v>
      </c>
    </row>
    <row r="804" spans="1:19" ht="36" x14ac:dyDescent="0.25">
      <c r="A804" s="46" t="s">
        <v>1758</v>
      </c>
      <c r="B804" s="46" t="s">
        <v>165</v>
      </c>
      <c r="C804" s="46" t="s">
        <v>2179</v>
      </c>
      <c r="D804" s="46">
        <v>318469</v>
      </c>
      <c r="E804" s="47" t="s">
        <v>2180</v>
      </c>
      <c r="F804" s="48">
        <v>36126811</v>
      </c>
      <c r="G804" s="49">
        <v>100004302</v>
      </c>
      <c r="H804" s="50" t="s">
        <v>262</v>
      </c>
      <c r="I804" s="51" t="s">
        <v>2181</v>
      </c>
      <c r="J804" s="47" t="s">
        <v>2182</v>
      </c>
      <c r="K804" s="52">
        <v>100</v>
      </c>
      <c r="L804" s="53">
        <v>95</v>
      </c>
      <c r="M804" s="54">
        <f t="shared" si="56"/>
        <v>3040</v>
      </c>
      <c r="N804" s="41"/>
      <c r="O804" s="88">
        <f t="shared" si="59"/>
        <v>3040</v>
      </c>
      <c r="P804" s="55">
        <v>104</v>
      </c>
      <c r="Q804" s="56">
        <v>95</v>
      </c>
      <c r="R804" s="57">
        <f t="shared" si="57"/>
        <v>3040</v>
      </c>
      <c r="S804" s="57">
        <f t="shared" si="58"/>
        <v>0</v>
      </c>
    </row>
    <row r="805" spans="1:19" ht="36" x14ac:dyDescent="0.25">
      <c r="A805" s="46" t="s">
        <v>1758</v>
      </c>
      <c r="B805" s="46" t="s">
        <v>165</v>
      </c>
      <c r="C805" s="46" t="s">
        <v>2183</v>
      </c>
      <c r="D805" s="46">
        <v>651001</v>
      </c>
      <c r="E805" s="47" t="s">
        <v>2184</v>
      </c>
      <c r="F805" s="48">
        <v>36126829</v>
      </c>
      <c r="G805" s="49">
        <v>100004327</v>
      </c>
      <c r="H805" s="50" t="s">
        <v>234</v>
      </c>
      <c r="I805" s="51" t="s">
        <v>2185</v>
      </c>
      <c r="J805" s="47" t="s">
        <v>2186</v>
      </c>
      <c r="K805" s="52">
        <v>132</v>
      </c>
      <c r="L805" s="53">
        <v>77</v>
      </c>
      <c r="M805" s="54">
        <f t="shared" si="56"/>
        <v>2464</v>
      </c>
      <c r="N805" s="41"/>
      <c r="O805" s="88">
        <f t="shared" si="59"/>
        <v>2464</v>
      </c>
      <c r="P805" s="55">
        <v>128</v>
      </c>
      <c r="Q805" s="56">
        <v>71</v>
      </c>
      <c r="R805" s="57">
        <f t="shared" si="57"/>
        <v>2387</v>
      </c>
      <c r="S805" s="57">
        <f t="shared" si="58"/>
        <v>-77</v>
      </c>
    </row>
    <row r="806" spans="1:19" ht="24" x14ac:dyDescent="0.25">
      <c r="A806" s="46" t="s">
        <v>1758</v>
      </c>
      <c r="B806" s="46" t="s">
        <v>165</v>
      </c>
      <c r="C806" s="46" t="s">
        <v>1840</v>
      </c>
      <c r="D806" s="46">
        <v>318001</v>
      </c>
      <c r="E806" s="47" t="s">
        <v>1841</v>
      </c>
      <c r="F806" s="48">
        <v>36126837</v>
      </c>
      <c r="G806" s="49">
        <v>100004023</v>
      </c>
      <c r="H806" s="50" t="s">
        <v>306</v>
      </c>
      <c r="I806" s="51" t="s">
        <v>2187</v>
      </c>
      <c r="J806" s="47" t="s">
        <v>1843</v>
      </c>
      <c r="K806" s="52">
        <v>0</v>
      </c>
      <c r="L806" s="53">
        <v>215</v>
      </c>
      <c r="M806" s="54">
        <f t="shared" si="56"/>
        <v>6880</v>
      </c>
      <c r="N806" s="41"/>
      <c r="O806" s="88">
        <f t="shared" si="59"/>
        <v>6880</v>
      </c>
      <c r="P806" s="55">
        <v>0</v>
      </c>
      <c r="Q806" s="56">
        <v>223</v>
      </c>
      <c r="R806" s="57">
        <f t="shared" si="57"/>
        <v>6982</v>
      </c>
      <c r="S806" s="57">
        <f t="shared" si="58"/>
        <v>102</v>
      </c>
    </row>
    <row r="807" spans="1:19" ht="24" x14ac:dyDescent="0.25">
      <c r="A807" s="46" t="s">
        <v>1758</v>
      </c>
      <c r="B807" s="46" t="s">
        <v>165</v>
      </c>
      <c r="C807" s="46" t="s">
        <v>1859</v>
      </c>
      <c r="D807" s="46">
        <v>318094</v>
      </c>
      <c r="E807" s="47" t="s">
        <v>1860</v>
      </c>
      <c r="F807" s="48">
        <v>36126870</v>
      </c>
      <c r="G807" s="49">
        <v>100004070</v>
      </c>
      <c r="H807" s="50" t="s">
        <v>377</v>
      </c>
      <c r="I807" s="51" t="s">
        <v>2188</v>
      </c>
      <c r="J807" s="47" t="s">
        <v>1862</v>
      </c>
      <c r="K807" s="52">
        <v>0</v>
      </c>
      <c r="L807" s="53">
        <v>107</v>
      </c>
      <c r="M807" s="54">
        <f t="shared" si="56"/>
        <v>3424</v>
      </c>
      <c r="N807" s="41"/>
      <c r="O807" s="88">
        <f t="shared" si="59"/>
        <v>3424</v>
      </c>
      <c r="P807" s="55">
        <v>0</v>
      </c>
      <c r="Q807" s="56">
        <v>321</v>
      </c>
      <c r="R807" s="57">
        <f t="shared" si="57"/>
        <v>6163</v>
      </c>
      <c r="S807" s="57">
        <f t="shared" si="58"/>
        <v>2739</v>
      </c>
    </row>
    <row r="808" spans="1:19" ht="24" x14ac:dyDescent="0.25">
      <c r="A808" s="46" t="s">
        <v>1758</v>
      </c>
      <c r="B808" s="46" t="s">
        <v>165</v>
      </c>
      <c r="C808" s="46" t="s">
        <v>2174</v>
      </c>
      <c r="D808" s="46">
        <v>318361</v>
      </c>
      <c r="E808" s="47" t="s">
        <v>2175</v>
      </c>
      <c r="F808" s="48">
        <v>36126888</v>
      </c>
      <c r="G808" s="49">
        <v>100004178</v>
      </c>
      <c r="H808" s="50" t="s">
        <v>377</v>
      </c>
      <c r="I808" s="51" t="s">
        <v>2189</v>
      </c>
      <c r="J808" s="47" t="s">
        <v>2177</v>
      </c>
      <c r="K808" s="52">
        <v>0</v>
      </c>
      <c r="L808" s="53">
        <v>49</v>
      </c>
      <c r="M808" s="54">
        <f t="shared" si="56"/>
        <v>1568</v>
      </c>
      <c r="N808" s="41"/>
      <c r="O808" s="88">
        <f t="shared" si="59"/>
        <v>1568</v>
      </c>
      <c r="P808" s="55">
        <v>0</v>
      </c>
      <c r="Q808" s="56">
        <v>26</v>
      </c>
      <c r="R808" s="57">
        <f t="shared" si="57"/>
        <v>1274</v>
      </c>
      <c r="S808" s="57">
        <f t="shared" si="58"/>
        <v>-294</v>
      </c>
    </row>
    <row r="809" spans="1:19" ht="36" x14ac:dyDescent="0.25">
      <c r="A809" s="46" t="s">
        <v>1758</v>
      </c>
      <c r="B809" s="46" t="s">
        <v>165</v>
      </c>
      <c r="C809" s="46" t="s">
        <v>1840</v>
      </c>
      <c r="D809" s="46">
        <v>318001</v>
      </c>
      <c r="E809" s="47" t="s">
        <v>1841</v>
      </c>
      <c r="F809" s="48">
        <v>36126896</v>
      </c>
      <c r="G809" s="49">
        <v>100004027</v>
      </c>
      <c r="H809" s="50" t="s">
        <v>2190</v>
      </c>
      <c r="I809" s="51" t="s">
        <v>2191</v>
      </c>
      <c r="J809" s="47" t="s">
        <v>1843</v>
      </c>
      <c r="K809" s="52">
        <v>0</v>
      </c>
      <c r="L809" s="53">
        <v>336</v>
      </c>
      <c r="M809" s="54">
        <f t="shared" si="56"/>
        <v>10752</v>
      </c>
      <c r="N809" s="41"/>
      <c r="O809" s="88">
        <f t="shared" si="59"/>
        <v>10752</v>
      </c>
      <c r="P809" s="55">
        <v>0</v>
      </c>
      <c r="Q809" s="56">
        <v>339</v>
      </c>
      <c r="R809" s="57">
        <f t="shared" si="57"/>
        <v>10790</v>
      </c>
      <c r="S809" s="57">
        <f t="shared" si="58"/>
        <v>38</v>
      </c>
    </row>
    <row r="810" spans="1:19" x14ac:dyDescent="0.25">
      <c r="A810" s="46" t="s">
        <v>1758</v>
      </c>
      <c r="B810" s="46" t="s">
        <v>165</v>
      </c>
      <c r="C810" s="46" t="s">
        <v>1827</v>
      </c>
      <c r="D810" s="46">
        <v>312037</v>
      </c>
      <c r="E810" s="47" t="s">
        <v>1828</v>
      </c>
      <c r="F810" s="48">
        <v>36126918</v>
      </c>
      <c r="G810" s="49">
        <v>100004614</v>
      </c>
      <c r="H810" s="50" t="s">
        <v>234</v>
      </c>
      <c r="I810" s="51" t="s">
        <v>2192</v>
      </c>
      <c r="J810" s="47" t="s">
        <v>734</v>
      </c>
      <c r="K810" s="52">
        <v>843</v>
      </c>
      <c r="L810" s="53">
        <v>327</v>
      </c>
      <c r="M810" s="54">
        <f t="shared" si="56"/>
        <v>10464</v>
      </c>
      <c r="N810" s="41"/>
      <c r="O810" s="88">
        <f t="shared" si="59"/>
        <v>10464</v>
      </c>
      <c r="P810" s="55">
        <v>851</v>
      </c>
      <c r="Q810" s="56">
        <v>239</v>
      </c>
      <c r="R810" s="57">
        <f t="shared" si="57"/>
        <v>9338</v>
      </c>
      <c r="S810" s="57">
        <f t="shared" si="58"/>
        <v>-1126</v>
      </c>
    </row>
    <row r="811" spans="1:19" ht="24" x14ac:dyDescent="0.25">
      <c r="A811" s="46" t="s">
        <v>1758</v>
      </c>
      <c r="B811" s="46" t="s">
        <v>165</v>
      </c>
      <c r="C811" s="46" t="s">
        <v>1859</v>
      </c>
      <c r="D811" s="46">
        <v>318094</v>
      </c>
      <c r="E811" s="47" t="s">
        <v>1860</v>
      </c>
      <c r="F811" s="48">
        <v>36126926</v>
      </c>
      <c r="G811" s="49">
        <v>100004076</v>
      </c>
      <c r="H811" s="50" t="s">
        <v>234</v>
      </c>
      <c r="I811" s="51" t="s">
        <v>2193</v>
      </c>
      <c r="J811" s="47" t="s">
        <v>1862</v>
      </c>
      <c r="K811" s="52">
        <v>453</v>
      </c>
      <c r="L811" s="53">
        <v>364</v>
      </c>
      <c r="M811" s="54">
        <f t="shared" si="56"/>
        <v>11648</v>
      </c>
      <c r="N811" s="41"/>
      <c r="O811" s="88">
        <f t="shared" si="59"/>
        <v>11648</v>
      </c>
      <c r="P811" s="55">
        <v>424</v>
      </c>
      <c r="Q811" s="56">
        <v>293</v>
      </c>
      <c r="R811" s="57">
        <f t="shared" si="57"/>
        <v>10739</v>
      </c>
      <c r="S811" s="57">
        <f t="shared" si="58"/>
        <v>-909</v>
      </c>
    </row>
    <row r="812" spans="1:19" ht="48" x14ac:dyDescent="0.25">
      <c r="A812" s="46" t="s">
        <v>1758</v>
      </c>
      <c r="B812" s="46" t="s">
        <v>165</v>
      </c>
      <c r="C812" s="46" t="s">
        <v>2194</v>
      </c>
      <c r="D812" s="46">
        <v>318337</v>
      </c>
      <c r="E812" s="47" t="s">
        <v>2195</v>
      </c>
      <c r="F812" s="48">
        <v>36126934</v>
      </c>
      <c r="G812" s="49">
        <v>100017416</v>
      </c>
      <c r="H812" s="50" t="s">
        <v>2196</v>
      </c>
      <c r="I812" s="51" t="s">
        <v>2197</v>
      </c>
      <c r="J812" s="47" t="s">
        <v>2198</v>
      </c>
      <c r="K812" s="52">
        <v>504</v>
      </c>
      <c r="L812" s="53">
        <v>482</v>
      </c>
      <c r="M812" s="54">
        <f t="shared" si="56"/>
        <v>15424</v>
      </c>
      <c r="N812" s="41"/>
      <c r="O812" s="88">
        <f t="shared" si="59"/>
        <v>15424</v>
      </c>
      <c r="P812" s="55">
        <v>490</v>
      </c>
      <c r="Q812" s="56">
        <v>390</v>
      </c>
      <c r="R812" s="57">
        <f t="shared" si="57"/>
        <v>14246</v>
      </c>
      <c r="S812" s="57">
        <f t="shared" si="58"/>
        <v>-1178</v>
      </c>
    </row>
    <row r="813" spans="1:19" ht="36" x14ac:dyDescent="0.25">
      <c r="A813" s="46" t="s">
        <v>1758</v>
      </c>
      <c r="B813" s="46" t="s">
        <v>165</v>
      </c>
      <c r="C813" s="46" t="s">
        <v>1848</v>
      </c>
      <c r="D813" s="46">
        <v>318442</v>
      </c>
      <c r="E813" s="47" t="s">
        <v>1849</v>
      </c>
      <c r="F813" s="48">
        <v>36126942</v>
      </c>
      <c r="G813" s="49">
        <v>100004218</v>
      </c>
      <c r="H813" s="50" t="s">
        <v>234</v>
      </c>
      <c r="I813" s="51" t="s">
        <v>2199</v>
      </c>
      <c r="J813" s="47" t="s">
        <v>1764</v>
      </c>
      <c r="K813" s="52">
        <v>583</v>
      </c>
      <c r="L813" s="53">
        <v>491</v>
      </c>
      <c r="M813" s="54">
        <f t="shared" si="56"/>
        <v>15712</v>
      </c>
      <c r="N813" s="41"/>
      <c r="O813" s="88">
        <f t="shared" si="59"/>
        <v>15712</v>
      </c>
      <c r="P813" s="55">
        <v>576</v>
      </c>
      <c r="Q813" s="56">
        <v>487</v>
      </c>
      <c r="R813" s="57">
        <f t="shared" si="57"/>
        <v>15661</v>
      </c>
      <c r="S813" s="57">
        <f t="shared" si="58"/>
        <v>-51</v>
      </c>
    </row>
    <row r="814" spans="1:19" ht="24" x14ac:dyDescent="0.25">
      <c r="A814" s="46" t="s">
        <v>1758</v>
      </c>
      <c r="B814" s="46" t="s">
        <v>165</v>
      </c>
      <c r="C814" s="46" t="s">
        <v>1848</v>
      </c>
      <c r="D814" s="46">
        <v>318442</v>
      </c>
      <c r="E814" s="47" t="s">
        <v>1849</v>
      </c>
      <c r="F814" s="48">
        <v>36126985</v>
      </c>
      <c r="G814" s="49">
        <v>100004266</v>
      </c>
      <c r="H814" s="50" t="s">
        <v>234</v>
      </c>
      <c r="I814" s="51" t="s">
        <v>2200</v>
      </c>
      <c r="J814" s="47" t="s">
        <v>1764</v>
      </c>
      <c r="K814" s="52">
        <v>517</v>
      </c>
      <c r="L814" s="53">
        <v>325</v>
      </c>
      <c r="M814" s="54">
        <f t="shared" si="56"/>
        <v>10400</v>
      </c>
      <c r="N814" s="41"/>
      <c r="O814" s="88">
        <f t="shared" si="59"/>
        <v>10400</v>
      </c>
      <c r="P814" s="55">
        <v>475</v>
      </c>
      <c r="Q814" s="56">
        <v>288</v>
      </c>
      <c r="R814" s="57">
        <f t="shared" si="57"/>
        <v>9926</v>
      </c>
      <c r="S814" s="57">
        <f t="shared" si="58"/>
        <v>-474</v>
      </c>
    </row>
    <row r="815" spans="1:19" ht="48" x14ac:dyDescent="0.25">
      <c r="A815" s="60" t="s">
        <v>1758</v>
      </c>
      <c r="B815" s="46" t="s">
        <v>165</v>
      </c>
      <c r="C815" s="60" t="s">
        <v>1848</v>
      </c>
      <c r="D815" s="60">
        <v>318442</v>
      </c>
      <c r="E815" s="47" t="s">
        <v>1849</v>
      </c>
      <c r="F815" s="48">
        <v>36126993</v>
      </c>
      <c r="G815" s="49">
        <v>100004269</v>
      </c>
      <c r="H815" s="50" t="s">
        <v>2201</v>
      </c>
      <c r="I815" s="51" t="s">
        <v>2202</v>
      </c>
      <c r="J815" s="47" t="s">
        <v>1764</v>
      </c>
      <c r="K815" s="52">
        <v>0</v>
      </c>
      <c r="L815" s="53">
        <v>128</v>
      </c>
      <c r="M815" s="54">
        <f t="shared" si="56"/>
        <v>4096</v>
      </c>
      <c r="N815" s="41"/>
      <c r="O815" s="88">
        <f t="shared" si="59"/>
        <v>4096</v>
      </c>
      <c r="P815" s="55">
        <v>0</v>
      </c>
      <c r="Q815" s="56">
        <v>232</v>
      </c>
      <c r="R815" s="57">
        <f t="shared" si="57"/>
        <v>5427</v>
      </c>
      <c r="S815" s="57">
        <f t="shared" si="58"/>
        <v>1331</v>
      </c>
    </row>
    <row r="816" spans="1:19" ht="24" x14ac:dyDescent="0.25">
      <c r="A816" s="46" t="s">
        <v>1758</v>
      </c>
      <c r="B816" s="46" t="s">
        <v>165</v>
      </c>
      <c r="C816" s="46" t="s">
        <v>1848</v>
      </c>
      <c r="D816" s="46">
        <v>318442</v>
      </c>
      <c r="E816" s="47" t="s">
        <v>1849</v>
      </c>
      <c r="F816" s="48">
        <v>36127001</v>
      </c>
      <c r="G816" s="49">
        <v>100004228</v>
      </c>
      <c r="H816" s="50" t="s">
        <v>377</v>
      </c>
      <c r="I816" s="51" t="s">
        <v>2203</v>
      </c>
      <c r="J816" s="47" t="s">
        <v>1764</v>
      </c>
      <c r="K816" s="52">
        <v>0</v>
      </c>
      <c r="L816" s="53">
        <v>311</v>
      </c>
      <c r="M816" s="54">
        <f t="shared" si="56"/>
        <v>9952</v>
      </c>
      <c r="N816" s="41"/>
      <c r="O816" s="88">
        <f t="shared" si="59"/>
        <v>9952</v>
      </c>
      <c r="P816" s="55">
        <v>0</v>
      </c>
      <c r="Q816" s="56">
        <v>296</v>
      </c>
      <c r="R816" s="57">
        <f t="shared" si="57"/>
        <v>9760</v>
      </c>
      <c r="S816" s="57">
        <f t="shared" si="58"/>
        <v>-192</v>
      </c>
    </row>
    <row r="817" spans="1:19" ht="36" x14ac:dyDescent="0.25">
      <c r="A817" s="46" t="s">
        <v>1758</v>
      </c>
      <c r="B817" s="46" t="s">
        <v>165</v>
      </c>
      <c r="C817" s="46" t="s">
        <v>2204</v>
      </c>
      <c r="D817" s="46">
        <v>310140</v>
      </c>
      <c r="E817" s="47" t="s">
        <v>2205</v>
      </c>
      <c r="F817" s="48">
        <v>36127922</v>
      </c>
      <c r="G817" s="49">
        <v>100003602</v>
      </c>
      <c r="H817" s="50" t="s">
        <v>262</v>
      </c>
      <c r="I817" s="51" t="s">
        <v>2206</v>
      </c>
      <c r="J817" s="47" t="s">
        <v>2207</v>
      </c>
      <c r="K817" s="52">
        <v>138</v>
      </c>
      <c r="L817" s="53">
        <v>138</v>
      </c>
      <c r="M817" s="54">
        <f t="shared" si="56"/>
        <v>4416</v>
      </c>
      <c r="N817" s="41"/>
      <c r="O817" s="88">
        <f t="shared" si="59"/>
        <v>4416</v>
      </c>
      <c r="P817" s="55">
        <v>144</v>
      </c>
      <c r="Q817" s="56">
        <v>143</v>
      </c>
      <c r="R817" s="57">
        <f t="shared" si="57"/>
        <v>4480</v>
      </c>
      <c r="S817" s="57">
        <f t="shared" si="58"/>
        <v>64</v>
      </c>
    </row>
    <row r="818" spans="1:19" ht="24" x14ac:dyDescent="0.25">
      <c r="A818" s="46" t="s">
        <v>1758</v>
      </c>
      <c r="B818" s="46" t="s">
        <v>165</v>
      </c>
      <c r="C818" s="46" t="s">
        <v>2208</v>
      </c>
      <c r="D818" s="46">
        <v>309443</v>
      </c>
      <c r="E818" s="47" t="s">
        <v>2209</v>
      </c>
      <c r="F818" s="48">
        <v>36127931</v>
      </c>
      <c r="G818" s="49">
        <v>100003533</v>
      </c>
      <c r="H818" s="50" t="s">
        <v>234</v>
      </c>
      <c r="I818" s="51" t="s">
        <v>2210</v>
      </c>
      <c r="J818" s="47" t="s">
        <v>2211</v>
      </c>
      <c r="K818" s="52">
        <v>350</v>
      </c>
      <c r="L818" s="53">
        <v>309</v>
      </c>
      <c r="M818" s="54">
        <f t="shared" si="56"/>
        <v>9888</v>
      </c>
      <c r="N818" s="41"/>
      <c r="O818" s="88">
        <f t="shared" si="59"/>
        <v>9888</v>
      </c>
      <c r="P818" s="55">
        <v>330</v>
      </c>
      <c r="Q818" s="56">
        <v>282</v>
      </c>
      <c r="R818" s="57">
        <f t="shared" si="57"/>
        <v>9542</v>
      </c>
      <c r="S818" s="57">
        <f t="shared" si="58"/>
        <v>-346</v>
      </c>
    </row>
    <row r="819" spans="1:19" x14ac:dyDescent="0.25">
      <c r="A819" s="46" t="s">
        <v>1758</v>
      </c>
      <c r="B819" s="46" t="s">
        <v>165</v>
      </c>
      <c r="C819" s="46" t="s">
        <v>2212</v>
      </c>
      <c r="D819" s="46">
        <v>311049</v>
      </c>
      <c r="E819" s="47" t="s">
        <v>2213</v>
      </c>
      <c r="F819" s="48">
        <v>36128392</v>
      </c>
      <c r="G819" s="49">
        <v>100003375</v>
      </c>
      <c r="H819" s="50" t="s">
        <v>234</v>
      </c>
      <c r="I819" s="51" t="s">
        <v>2214</v>
      </c>
      <c r="J819" s="47" t="s">
        <v>2215</v>
      </c>
      <c r="K819" s="52">
        <v>152</v>
      </c>
      <c r="L819" s="53">
        <v>145</v>
      </c>
      <c r="M819" s="54">
        <f t="shared" si="56"/>
        <v>4640</v>
      </c>
      <c r="N819" s="41"/>
      <c r="O819" s="88">
        <f t="shared" si="59"/>
        <v>4640</v>
      </c>
      <c r="P819" s="55">
        <v>145</v>
      </c>
      <c r="Q819" s="56">
        <v>136</v>
      </c>
      <c r="R819" s="57">
        <f t="shared" si="57"/>
        <v>4525</v>
      </c>
      <c r="S819" s="57">
        <f t="shared" si="58"/>
        <v>-115</v>
      </c>
    </row>
    <row r="820" spans="1:19" ht="24" x14ac:dyDescent="0.25">
      <c r="A820" s="46" t="s">
        <v>1758</v>
      </c>
      <c r="B820" s="46" t="s">
        <v>165</v>
      </c>
      <c r="C820" s="46" t="s">
        <v>1900</v>
      </c>
      <c r="D820" s="46">
        <v>310182</v>
      </c>
      <c r="E820" s="47" t="s">
        <v>1901</v>
      </c>
      <c r="F820" s="48">
        <v>36128406</v>
      </c>
      <c r="G820" s="49">
        <v>100003314</v>
      </c>
      <c r="H820" s="50" t="s">
        <v>234</v>
      </c>
      <c r="I820" s="51" t="s">
        <v>2216</v>
      </c>
      <c r="J820" s="47" t="s">
        <v>1815</v>
      </c>
      <c r="K820" s="52">
        <v>446</v>
      </c>
      <c r="L820" s="53">
        <v>386</v>
      </c>
      <c r="M820" s="54">
        <f t="shared" si="56"/>
        <v>12352</v>
      </c>
      <c r="N820" s="41"/>
      <c r="O820" s="88">
        <f t="shared" si="59"/>
        <v>12352</v>
      </c>
      <c r="P820" s="55">
        <v>442</v>
      </c>
      <c r="Q820" s="56">
        <v>375</v>
      </c>
      <c r="R820" s="57">
        <f t="shared" si="57"/>
        <v>12211</v>
      </c>
      <c r="S820" s="57">
        <f t="shared" si="58"/>
        <v>-141</v>
      </c>
    </row>
    <row r="821" spans="1:19" ht="24" x14ac:dyDescent="0.25">
      <c r="A821" s="46" t="s">
        <v>1758</v>
      </c>
      <c r="B821" s="46" t="s">
        <v>165</v>
      </c>
      <c r="C821" s="46" t="s">
        <v>1900</v>
      </c>
      <c r="D821" s="46">
        <v>310182</v>
      </c>
      <c r="E821" s="47" t="s">
        <v>1901</v>
      </c>
      <c r="F821" s="48">
        <v>36128414</v>
      </c>
      <c r="G821" s="49">
        <v>100003309</v>
      </c>
      <c r="H821" s="50" t="s">
        <v>234</v>
      </c>
      <c r="I821" s="51" t="s">
        <v>2217</v>
      </c>
      <c r="J821" s="47" t="s">
        <v>1815</v>
      </c>
      <c r="K821" s="52">
        <v>561</v>
      </c>
      <c r="L821" s="53">
        <v>365</v>
      </c>
      <c r="M821" s="54">
        <f t="shared" si="56"/>
        <v>11680</v>
      </c>
      <c r="N821" s="41"/>
      <c r="O821" s="88">
        <f t="shared" si="59"/>
        <v>11680</v>
      </c>
      <c r="P821" s="55">
        <v>554</v>
      </c>
      <c r="Q821" s="56">
        <v>378</v>
      </c>
      <c r="R821" s="57">
        <f t="shared" si="57"/>
        <v>11846</v>
      </c>
      <c r="S821" s="57">
        <f t="shared" si="58"/>
        <v>166</v>
      </c>
    </row>
    <row r="822" spans="1:19" ht="36" x14ac:dyDescent="0.25">
      <c r="A822" s="46" t="s">
        <v>1758</v>
      </c>
      <c r="B822" s="46" t="s">
        <v>165</v>
      </c>
      <c r="C822" s="46" t="s">
        <v>2218</v>
      </c>
      <c r="D822" s="46">
        <v>311715</v>
      </c>
      <c r="E822" s="47" t="s">
        <v>2219</v>
      </c>
      <c r="F822" s="48">
        <v>36128449</v>
      </c>
      <c r="G822" s="49">
        <v>100003552</v>
      </c>
      <c r="H822" s="50" t="s">
        <v>262</v>
      </c>
      <c r="I822" s="51" t="s">
        <v>2220</v>
      </c>
      <c r="J822" s="47" t="s">
        <v>2221</v>
      </c>
      <c r="K822" s="52">
        <v>174</v>
      </c>
      <c r="L822" s="53">
        <v>169</v>
      </c>
      <c r="M822" s="54">
        <f t="shared" si="56"/>
        <v>5408</v>
      </c>
      <c r="N822" s="41"/>
      <c r="O822" s="88">
        <f t="shared" si="59"/>
        <v>5408</v>
      </c>
      <c r="P822" s="55">
        <v>185</v>
      </c>
      <c r="Q822" s="56">
        <v>179</v>
      </c>
      <c r="R822" s="57">
        <f t="shared" si="57"/>
        <v>5536</v>
      </c>
      <c r="S822" s="57">
        <f t="shared" si="58"/>
        <v>128</v>
      </c>
    </row>
    <row r="823" spans="1:19" ht="48" x14ac:dyDescent="0.25">
      <c r="A823" s="46" t="s">
        <v>1758</v>
      </c>
      <c r="B823" s="46" t="s">
        <v>165</v>
      </c>
      <c r="C823" s="46" t="s">
        <v>1900</v>
      </c>
      <c r="D823" s="46">
        <v>310182</v>
      </c>
      <c r="E823" s="47" t="s">
        <v>1901</v>
      </c>
      <c r="F823" s="48">
        <v>36128457</v>
      </c>
      <c r="G823" s="49">
        <v>100003328</v>
      </c>
      <c r="H823" s="50" t="s">
        <v>2222</v>
      </c>
      <c r="I823" s="51" t="s">
        <v>2223</v>
      </c>
      <c r="J823" s="47" t="s">
        <v>1815</v>
      </c>
      <c r="K823" s="52">
        <v>0</v>
      </c>
      <c r="L823" s="53">
        <v>36</v>
      </c>
      <c r="M823" s="54">
        <f t="shared" si="56"/>
        <v>1152</v>
      </c>
      <c r="N823" s="41"/>
      <c r="O823" s="88">
        <f t="shared" si="59"/>
        <v>1152</v>
      </c>
      <c r="P823" s="55">
        <v>0</v>
      </c>
      <c r="Q823" s="56">
        <v>41</v>
      </c>
      <c r="R823" s="57">
        <f t="shared" si="57"/>
        <v>1216</v>
      </c>
      <c r="S823" s="57">
        <f t="shared" si="58"/>
        <v>64</v>
      </c>
    </row>
    <row r="824" spans="1:19" ht="36" x14ac:dyDescent="0.25">
      <c r="A824" s="46" t="s">
        <v>1758</v>
      </c>
      <c r="B824" s="46" t="s">
        <v>165</v>
      </c>
      <c r="C824" s="46" t="s">
        <v>1900</v>
      </c>
      <c r="D824" s="46">
        <v>310182</v>
      </c>
      <c r="E824" s="47" t="s">
        <v>1901</v>
      </c>
      <c r="F824" s="48">
        <v>36128473</v>
      </c>
      <c r="G824" s="49">
        <v>100003319</v>
      </c>
      <c r="H824" s="50" t="s">
        <v>234</v>
      </c>
      <c r="I824" s="51" t="s">
        <v>2224</v>
      </c>
      <c r="J824" s="47" t="s">
        <v>1815</v>
      </c>
      <c r="K824" s="52">
        <v>276</v>
      </c>
      <c r="L824" s="53">
        <v>207</v>
      </c>
      <c r="M824" s="54">
        <f t="shared" si="56"/>
        <v>6624</v>
      </c>
      <c r="N824" s="41"/>
      <c r="O824" s="88">
        <f t="shared" si="59"/>
        <v>6624</v>
      </c>
      <c r="P824" s="55">
        <v>286</v>
      </c>
      <c r="Q824" s="56">
        <v>214</v>
      </c>
      <c r="R824" s="57">
        <f t="shared" si="57"/>
        <v>6714</v>
      </c>
      <c r="S824" s="57">
        <f t="shared" si="58"/>
        <v>90</v>
      </c>
    </row>
    <row r="825" spans="1:19" ht="24" x14ac:dyDescent="0.25">
      <c r="A825" s="46" t="s">
        <v>1758</v>
      </c>
      <c r="B825" s="46" t="s">
        <v>165</v>
      </c>
      <c r="C825" s="46" t="s">
        <v>1900</v>
      </c>
      <c r="D825" s="46">
        <v>310182</v>
      </c>
      <c r="E825" s="47" t="s">
        <v>1901</v>
      </c>
      <c r="F825" s="48">
        <v>36128481</v>
      </c>
      <c r="G825" s="49">
        <v>100003329</v>
      </c>
      <c r="H825" s="50" t="s">
        <v>234</v>
      </c>
      <c r="I825" s="51" t="s">
        <v>2225</v>
      </c>
      <c r="J825" s="47" t="s">
        <v>1815</v>
      </c>
      <c r="K825" s="52">
        <v>674</v>
      </c>
      <c r="L825" s="53">
        <v>534</v>
      </c>
      <c r="M825" s="54">
        <f t="shared" si="56"/>
        <v>17088</v>
      </c>
      <c r="N825" s="41"/>
      <c r="O825" s="88">
        <f t="shared" si="59"/>
        <v>17088</v>
      </c>
      <c r="P825" s="55">
        <v>696</v>
      </c>
      <c r="Q825" s="56">
        <v>556</v>
      </c>
      <c r="R825" s="57">
        <f t="shared" si="57"/>
        <v>17370</v>
      </c>
      <c r="S825" s="57">
        <f t="shared" si="58"/>
        <v>282</v>
      </c>
    </row>
    <row r="826" spans="1:19" x14ac:dyDescent="0.25">
      <c r="A826" s="46" t="s">
        <v>1758</v>
      </c>
      <c r="B826" s="46" t="s">
        <v>165</v>
      </c>
      <c r="C826" s="46" t="s">
        <v>2226</v>
      </c>
      <c r="D826" s="46">
        <v>311367</v>
      </c>
      <c r="E826" s="47" t="s">
        <v>2227</v>
      </c>
      <c r="F826" s="48">
        <v>36128490</v>
      </c>
      <c r="G826" s="49">
        <v>100003400</v>
      </c>
      <c r="H826" s="50" t="s">
        <v>234</v>
      </c>
      <c r="I826" s="51" t="s">
        <v>2228</v>
      </c>
      <c r="J826" s="47" t="s">
        <v>2229</v>
      </c>
      <c r="K826" s="52">
        <v>141</v>
      </c>
      <c r="L826" s="53">
        <v>131</v>
      </c>
      <c r="M826" s="54">
        <f t="shared" si="56"/>
        <v>4192</v>
      </c>
      <c r="N826" s="41"/>
      <c r="O826" s="88">
        <f t="shared" si="59"/>
        <v>4192</v>
      </c>
      <c r="P826" s="55">
        <v>135</v>
      </c>
      <c r="Q826" s="56">
        <v>118</v>
      </c>
      <c r="R826" s="57">
        <f t="shared" si="57"/>
        <v>4026</v>
      </c>
      <c r="S826" s="57">
        <f t="shared" si="58"/>
        <v>-166</v>
      </c>
    </row>
    <row r="827" spans="1:19" x14ac:dyDescent="0.25">
      <c r="A827" s="46" t="s">
        <v>1758</v>
      </c>
      <c r="B827" s="46" t="s">
        <v>165</v>
      </c>
      <c r="C827" s="46" t="s">
        <v>2230</v>
      </c>
      <c r="D827" s="46">
        <v>311138</v>
      </c>
      <c r="E827" s="47" t="s">
        <v>2231</v>
      </c>
      <c r="F827" s="48">
        <v>36128503</v>
      </c>
      <c r="G827" s="49">
        <v>100003386</v>
      </c>
      <c r="H827" s="50" t="s">
        <v>234</v>
      </c>
      <c r="I827" s="51" t="s">
        <v>2232</v>
      </c>
      <c r="J827" s="47" t="s">
        <v>2233</v>
      </c>
      <c r="K827" s="52">
        <v>119</v>
      </c>
      <c r="L827" s="53">
        <v>116</v>
      </c>
      <c r="M827" s="54">
        <f t="shared" si="56"/>
        <v>3712</v>
      </c>
      <c r="N827" s="41"/>
      <c r="O827" s="88">
        <f t="shared" si="59"/>
        <v>3712</v>
      </c>
      <c r="P827" s="55">
        <v>126</v>
      </c>
      <c r="Q827" s="56">
        <v>120</v>
      </c>
      <c r="R827" s="57">
        <f t="shared" si="57"/>
        <v>3763</v>
      </c>
      <c r="S827" s="57">
        <f t="shared" si="58"/>
        <v>51</v>
      </c>
    </row>
    <row r="828" spans="1:19" ht="36" x14ac:dyDescent="0.25">
      <c r="A828" s="46" t="s">
        <v>1758</v>
      </c>
      <c r="B828" s="46" t="s">
        <v>165</v>
      </c>
      <c r="C828" s="46" t="s">
        <v>2234</v>
      </c>
      <c r="D828" s="46">
        <v>311201</v>
      </c>
      <c r="E828" s="47" t="s">
        <v>2235</v>
      </c>
      <c r="F828" s="48">
        <v>36128538</v>
      </c>
      <c r="G828" s="49">
        <v>100003391</v>
      </c>
      <c r="H828" s="50" t="s">
        <v>262</v>
      </c>
      <c r="I828" s="51" t="s">
        <v>1207</v>
      </c>
      <c r="J828" s="47" t="s">
        <v>2236</v>
      </c>
      <c r="K828" s="52">
        <v>185</v>
      </c>
      <c r="L828" s="53">
        <v>152</v>
      </c>
      <c r="M828" s="54">
        <f t="shared" si="56"/>
        <v>4864</v>
      </c>
      <c r="N828" s="41"/>
      <c r="O828" s="88">
        <f t="shared" si="59"/>
        <v>4864</v>
      </c>
      <c r="P828" s="55">
        <v>189</v>
      </c>
      <c r="Q828" s="56">
        <v>131</v>
      </c>
      <c r="R828" s="57">
        <f t="shared" si="57"/>
        <v>4595</v>
      </c>
      <c r="S828" s="57">
        <f t="shared" si="58"/>
        <v>-269</v>
      </c>
    </row>
    <row r="829" spans="1:19" ht="24" x14ac:dyDescent="0.25">
      <c r="A829" s="46" t="s">
        <v>1758</v>
      </c>
      <c r="B829" s="46" t="s">
        <v>165</v>
      </c>
      <c r="C829" s="46" t="s">
        <v>1884</v>
      </c>
      <c r="D829" s="46">
        <v>317748</v>
      </c>
      <c r="E829" s="47" t="s">
        <v>1885</v>
      </c>
      <c r="F829" s="48">
        <v>36128546</v>
      </c>
      <c r="G829" s="49">
        <v>100004430</v>
      </c>
      <c r="H829" s="50" t="s">
        <v>377</v>
      </c>
      <c r="I829" s="51" t="s">
        <v>2237</v>
      </c>
      <c r="J829" s="47" t="s">
        <v>1762</v>
      </c>
      <c r="K829" s="52">
        <v>0</v>
      </c>
      <c r="L829" s="53">
        <v>134</v>
      </c>
      <c r="M829" s="54">
        <f t="shared" si="56"/>
        <v>4288</v>
      </c>
      <c r="N829" s="41"/>
      <c r="O829" s="88">
        <f t="shared" si="59"/>
        <v>4288</v>
      </c>
      <c r="P829" s="55">
        <v>0</v>
      </c>
      <c r="Q829" s="56">
        <v>151</v>
      </c>
      <c r="R829" s="57">
        <f t="shared" si="57"/>
        <v>4506</v>
      </c>
      <c r="S829" s="57">
        <f t="shared" si="58"/>
        <v>218</v>
      </c>
    </row>
    <row r="830" spans="1:19" ht="36" x14ac:dyDescent="0.25">
      <c r="A830" s="46" t="s">
        <v>1758</v>
      </c>
      <c r="B830" s="46" t="s">
        <v>165</v>
      </c>
      <c r="C830" s="46" t="s">
        <v>1926</v>
      </c>
      <c r="D830" s="46">
        <v>317586</v>
      </c>
      <c r="E830" s="47" t="s">
        <v>1927</v>
      </c>
      <c r="F830" s="48">
        <v>36128571</v>
      </c>
      <c r="G830" s="49">
        <v>100003488</v>
      </c>
      <c r="H830" s="50" t="s">
        <v>377</v>
      </c>
      <c r="I830" s="51" t="s">
        <v>2238</v>
      </c>
      <c r="J830" s="47" t="s">
        <v>1929</v>
      </c>
      <c r="K830" s="52">
        <v>45</v>
      </c>
      <c r="L830" s="53">
        <v>45</v>
      </c>
      <c r="M830" s="54">
        <f t="shared" si="56"/>
        <v>1440</v>
      </c>
      <c r="N830" s="41"/>
      <c r="O830" s="88">
        <f t="shared" si="59"/>
        <v>1440</v>
      </c>
      <c r="P830" s="55">
        <v>0</v>
      </c>
      <c r="Q830" s="56">
        <v>54</v>
      </c>
      <c r="R830" s="57">
        <f t="shared" si="57"/>
        <v>1555</v>
      </c>
      <c r="S830" s="57">
        <f t="shared" si="58"/>
        <v>115</v>
      </c>
    </row>
    <row r="831" spans="1:19" ht="24" x14ac:dyDescent="0.25">
      <c r="A831" s="46" t="s">
        <v>1758</v>
      </c>
      <c r="B831" s="46" t="s">
        <v>165</v>
      </c>
      <c r="C831" s="46" t="s">
        <v>2208</v>
      </c>
      <c r="D831" s="46">
        <v>309443</v>
      </c>
      <c r="E831" s="47" t="s">
        <v>2209</v>
      </c>
      <c r="F831" s="48">
        <v>36128589</v>
      </c>
      <c r="G831" s="49">
        <v>100003528</v>
      </c>
      <c r="H831" s="50" t="s">
        <v>306</v>
      </c>
      <c r="I831" s="51" t="s">
        <v>2239</v>
      </c>
      <c r="J831" s="47" t="s">
        <v>2211</v>
      </c>
      <c r="K831" s="52">
        <v>0</v>
      </c>
      <c r="L831" s="53">
        <v>21</v>
      </c>
      <c r="M831" s="54">
        <f t="shared" si="56"/>
        <v>672</v>
      </c>
      <c r="N831" s="41"/>
      <c r="O831" s="88">
        <f t="shared" si="59"/>
        <v>672</v>
      </c>
      <c r="P831" s="55">
        <v>0</v>
      </c>
      <c r="Q831" s="56">
        <v>21</v>
      </c>
      <c r="R831" s="57">
        <f t="shared" si="57"/>
        <v>672</v>
      </c>
      <c r="S831" s="57">
        <f t="shared" si="58"/>
        <v>0</v>
      </c>
    </row>
    <row r="832" spans="1:19" ht="24" x14ac:dyDescent="0.25">
      <c r="A832" s="46" t="s">
        <v>1758</v>
      </c>
      <c r="B832" s="46" t="s">
        <v>165</v>
      </c>
      <c r="C832" s="46" t="s">
        <v>1864</v>
      </c>
      <c r="D832" s="46">
        <v>317209</v>
      </c>
      <c r="E832" s="47" t="s">
        <v>1865</v>
      </c>
      <c r="F832" s="48">
        <v>36128601</v>
      </c>
      <c r="G832" s="49">
        <v>100003429</v>
      </c>
      <c r="H832" s="50" t="s">
        <v>377</v>
      </c>
      <c r="I832" s="51" t="s">
        <v>2240</v>
      </c>
      <c r="J832" s="47" t="s">
        <v>1774</v>
      </c>
      <c r="K832" s="52">
        <v>0</v>
      </c>
      <c r="L832" s="53">
        <v>161</v>
      </c>
      <c r="M832" s="54">
        <f t="shared" si="56"/>
        <v>5152</v>
      </c>
      <c r="N832" s="41"/>
      <c r="O832" s="88">
        <f t="shared" si="59"/>
        <v>5152</v>
      </c>
      <c r="P832" s="55">
        <v>0</v>
      </c>
      <c r="Q832" s="56">
        <v>139</v>
      </c>
      <c r="R832" s="57">
        <f t="shared" si="57"/>
        <v>4870</v>
      </c>
      <c r="S832" s="57">
        <f t="shared" si="58"/>
        <v>-282</v>
      </c>
    </row>
    <row r="833" spans="1:21" ht="24" x14ac:dyDescent="0.25">
      <c r="A833" s="46" t="s">
        <v>1758</v>
      </c>
      <c r="B833" s="46" t="s">
        <v>165</v>
      </c>
      <c r="C833" s="46" t="s">
        <v>1982</v>
      </c>
      <c r="D833" s="46">
        <v>312002</v>
      </c>
      <c r="E833" s="47" t="s">
        <v>1983</v>
      </c>
      <c r="F833" s="48">
        <v>36129445</v>
      </c>
      <c r="G833" s="49">
        <v>100003742</v>
      </c>
      <c r="H833" s="50" t="s">
        <v>377</v>
      </c>
      <c r="I833" s="51" t="s">
        <v>2241</v>
      </c>
      <c r="J833" s="47" t="s">
        <v>1812</v>
      </c>
      <c r="K833" s="52">
        <v>0</v>
      </c>
      <c r="L833" s="53">
        <v>110</v>
      </c>
      <c r="M833" s="54">
        <f t="shared" si="56"/>
        <v>3520</v>
      </c>
      <c r="N833" s="41"/>
      <c r="O833" s="88">
        <f t="shared" si="59"/>
        <v>3520</v>
      </c>
      <c r="P833" s="55">
        <v>0</v>
      </c>
      <c r="Q833" s="56">
        <v>116</v>
      </c>
      <c r="R833" s="57">
        <f t="shared" si="57"/>
        <v>3597</v>
      </c>
      <c r="S833" s="57">
        <f t="shared" si="58"/>
        <v>77</v>
      </c>
    </row>
    <row r="834" spans="1:21" ht="24" x14ac:dyDescent="0.25">
      <c r="A834" s="46" t="s">
        <v>1758</v>
      </c>
      <c r="B834" s="46" t="s">
        <v>165</v>
      </c>
      <c r="C834" s="46" t="s">
        <v>1903</v>
      </c>
      <c r="D834" s="46">
        <v>311863</v>
      </c>
      <c r="E834" s="47" t="s">
        <v>1904</v>
      </c>
      <c r="F834" s="48">
        <v>36129488</v>
      </c>
      <c r="G834" s="49">
        <v>100003718</v>
      </c>
      <c r="H834" s="50" t="s">
        <v>377</v>
      </c>
      <c r="I834" s="51" t="s">
        <v>2242</v>
      </c>
      <c r="J834" s="47" t="s">
        <v>1769</v>
      </c>
      <c r="K834" s="52">
        <v>0</v>
      </c>
      <c r="L834" s="53">
        <v>143</v>
      </c>
      <c r="M834" s="54">
        <f t="shared" si="56"/>
        <v>4576</v>
      </c>
      <c r="N834" s="41"/>
      <c r="O834" s="88">
        <f t="shared" si="59"/>
        <v>4576</v>
      </c>
      <c r="P834" s="55">
        <v>0</v>
      </c>
      <c r="Q834" s="56">
        <v>128</v>
      </c>
      <c r="R834" s="57">
        <f t="shared" si="57"/>
        <v>4384</v>
      </c>
      <c r="S834" s="57">
        <f t="shared" si="58"/>
        <v>-192</v>
      </c>
    </row>
    <row r="835" spans="1:21" ht="36" x14ac:dyDescent="0.25">
      <c r="A835" s="46" t="s">
        <v>1758</v>
      </c>
      <c r="B835" s="46" t="s">
        <v>165</v>
      </c>
      <c r="C835" s="46" t="s">
        <v>2243</v>
      </c>
      <c r="D835" s="46">
        <v>310387</v>
      </c>
      <c r="E835" s="47" t="s">
        <v>2244</v>
      </c>
      <c r="F835" s="48">
        <v>36129674</v>
      </c>
      <c r="G835" s="49">
        <v>100003353</v>
      </c>
      <c r="H835" s="50" t="s">
        <v>262</v>
      </c>
      <c r="I835" s="51" t="s">
        <v>2245</v>
      </c>
      <c r="J835" s="47" t="s">
        <v>2246</v>
      </c>
      <c r="K835" s="52">
        <v>34</v>
      </c>
      <c r="L835" s="53">
        <v>32</v>
      </c>
      <c r="M835" s="54">
        <f t="shared" si="56"/>
        <v>1024</v>
      </c>
      <c r="N835" s="41"/>
      <c r="O835" s="88">
        <f t="shared" si="59"/>
        <v>1024</v>
      </c>
      <c r="P835" s="55">
        <v>15</v>
      </c>
      <c r="Q835" s="56">
        <v>11</v>
      </c>
      <c r="R835" s="57">
        <f t="shared" si="57"/>
        <v>755</v>
      </c>
      <c r="S835" s="57">
        <f t="shared" si="58"/>
        <v>-269</v>
      </c>
    </row>
    <row r="836" spans="1:21" ht="36" x14ac:dyDescent="0.25">
      <c r="A836" s="46" t="s">
        <v>1758</v>
      </c>
      <c r="B836" s="46" t="s">
        <v>165</v>
      </c>
      <c r="C836" s="46" t="s">
        <v>2247</v>
      </c>
      <c r="D836" s="46">
        <v>311537</v>
      </c>
      <c r="E836" s="47" t="s">
        <v>2248</v>
      </c>
      <c r="F836" s="48">
        <v>36129763</v>
      </c>
      <c r="G836" s="49">
        <v>100004469</v>
      </c>
      <c r="H836" s="50" t="s">
        <v>262</v>
      </c>
      <c r="I836" s="51" t="s">
        <v>2249</v>
      </c>
      <c r="J836" s="47" t="s">
        <v>2250</v>
      </c>
      <c r="K836" s="52">
        <v>29</v>
      </c>
      <c r="L836" s="53">
        <v>29</v>
      </c>
      <c r="M836" s="54">
        <f t="shared" si="56"/>
        <v>928</v>
      </c>
      <c r="N836" s="41"/>
      <c r="O836" s="88">
        <f t="shared" si="59"/>
        <v>928</v>
      </c>
      <c r="P836" s="55">
        <v>34</v>
      </c>
      <c r="Q836" s="56">
        <v>34</v>
      </c>
      <c r="R836" s="57">
        <f t="shared" si="57"/>
        <v>992</v>
      </c>
      <c r="S836" s="57">
        <f t="shared" si="58"/>
        <v>64</v>
      </c>
    </row>
    <row r="837" spans="1:21" ht="36" x14ac:dyDescent="0.25">
      <c r="A837" s="46" t="s">
        <v>1758</v>
      </c>
      <c r="B837" s="46" t="s">
        <v>165</v>
      </c>
      <c r="C837" s="46" t="s">
        <v>2251</v>
      </c>
      <c r="D837" s="46">
        <v>317446</v>
      </c>
      <c r="E837" s="47" t="s">
        <v>2252</v>
      </c>
      <c r="F837" s="48">
        <v>36129771</v>
      </c>
      <c r="G837" s="49">
        <v>100004356</v>
      </c>
      <c r="H837" s="50" t="s">
        <v>262</v>
      </c>
      <c r="I837" s="51" t="s">
        <v>2253</v>
      </c>
      <c r="J837" s="47" t="s">
        <v>2254</v>
      </c>
      <c r="K837" s="52">
        <v>125</v>
      </c>
      <c r="L837" s="53">
        <v>121</v>
      </c>
      <c r="M837" s="54">
        <f t="shared" si="56"/>
        <v>3872</v>
      </c>
      <c r="N837" s="41"/>
      <c r="O837" s="88">
        <f t="shared" si="59"/>
        <v>3872</v>
      </c>
      <c r="P837" s="55">
        <v>128</v>
      </c>
      <c r="Q837" s="56">
        <v>127</v>
      </c>
      <c r="R837" s="57">
        <f t="shared" si="57"/>
        <v>3949</v>
      </c>
      <c r="S837" s="57">
        <f t="shared" si="58"/>
        <v>77</v>
      </c>
    </row>
    <row r="838" spans="1:21" ht="36" x14ac:dyDescent="0.25">
      <c r="A838" s="46" t="s">
        <v>1758</v>
      </c>
      <c r="B838" s="46" t="s">
        <v>165</v>
      </c>
      <c r="C838" s="46" t="s">
        <v>2255</v>
      </c>
      <c r="D838" s="46">
        <v>311642</v>
      </c>
      <c r="E838" s="47" t="s">
        <v>2256</v>
      </c>
      <c r="F838" s="48">
        <v>36129780</v>
      </c>
      <c r="G838" s="49">
        <v>100004484</v>
      </c>
      <c r="H838" s="50" t="s">
        <v>262</v>
      </c>
      <c r="I838" s="51" t="s">
        <v>2257</v>
      </c>
      <c r="J838" s="47" t="s">
        <v>2258</v>
      </c>
      <c r="K838" s="52">
        <v>35</v>
      </c>
      <c r="L838" s="53">
        <v>30</v>
      </c>
      <c r="M838" s="54">
        <f t="shared" si="56"/>
        <v>960</v>
      </c>
      <c r="N838" s="41"/>
      <c r="O838" s="88">
        <f t="shared" si="59"/>
        <v>960</v>
      </c>
      <c r="P838" s="55">
        <v>37</v>
      </c>
      <c r="Q838" s="56">
        <v>35</v>
      </c>
      <c r="R838" s="57">
        <f t="shared" si="57"/>
        <v>1024</v>
      </c>
      <c r="S838" s="57">
        <f t="shared" si="58"/>
        <v>64</v>
      </c>
    </row>
    <row r="839" spans="1:21" ht="36" x14ac:dyDescent="0.25">
      <c r="A839" s="46" t="s">
        <v>1758</v>
      </c>
      <c r="B839" s="46" t="s">
        <v>165</v>
      </c>
      <c r="C839" s="46" t="s">
        <v>2259</v>
      </c>
      <c r="D839" s="46">
        <v>317853</v>
      </c>
      <c r="E839" s="47" t="s">
        <v>2260</v>
      </c>
      <c r="F839" s="48">
        <v>36129798</v>
      </c>
      <c r="G839" s="49">
        <v>100004017</v>
      </c>
      <c r="H839" s="50" t="s">
        <v>262</v>
      </c>
      <c r="I839" s="51" t="s">
        <v>2261</v>
      </c>
      <c r="J839" s="47" t="s">
        <v>2262</v>
      </c>
      <c r="K839" s="52">
        <v>183</v>
      </c>
      <c r="L839" s="53">
        <v>95</v>
      </c>
      <c r="M839" s="54">
        <f t="shared" si="56"/>
        <v>3040</v>
      </c>
      <c r="N839" s="41"/>
      <c r="O839" s="88">
        <f t="shared" si="59"/>
        <v>3040</v>
      </c>
      <c r="P839" s="55">
        <v>187</v>
      </c>
      <c r="Q839" s="56">
        <v>99</v>
      </c>
      <c r="R839" s="57">
        <f t="shared" si="57"/>
        <v>3091</v>
      </c>
      <c r="S839" s="57">
        <f t="shared" si="58"/>
        <v>51</v>
      </c>
    </row>
    <row r="840" spans="1:21" ht="36" x14ac:dyDescent="0.25">
      <c r="A840" s="46" t="s">
        <v>1758</v>
      </c>
      <c r="B840" s="46" t="s">
        <v>165</v>
      </c>
      <c r="C840" s="46" t="s">
        <v>2263</v>
      </c>
      <c r="D840" s="46">
        <v>311499</v>
      </c>
      <c r="E840" s="47" t="s">
        <v>2264</v>
      </c>
      <c r="F840" s="48">
        <v>36129836</v>
      </c>
      <c r="G840" s="49">
        <v>100004457</v>
      </c>
      <c r="H840" s="50" t="s">
        <v>262</v>
      </c>
      <c r="I840" s="51" t="s">
        <v>2265</v>
      </c>
      <c r="J840" s="47" t="s">
        <v>2266</v>
      </c>
      <c r="K840" s="52">
        <v>80</v>
      </c>
      <c r="L840" s="53">
        <v>77</v>
      </c>
      <c r="M840" s="54">
        <f t="shared" si="56"/>
        <v>2464</v>
      </c>
      <c r="N840" s="41"/>
      <c r="O840" s="88">
        <f t="shared" si="59"/>
        <v>2464</v>
      </c>
      <c r="P840" s="55">
        <v>67</v>
      </c>
      <c r="Q840" s="56">
        <v>61</v>
      </c>
      <c r="R840" s="57">
        <f t="shared" si="57"/>
        <v>2259</v>
      </c>
      <c r="S840" s="57">
        <f t="shared" si="58"/>
        <v>-205</v>
      </c>
    </row>
    <row r="841" spans="1:21" ht="36" x14ac:dyDescent="0.25">
      <c r="A841" s="46" t="s">
        <v>1758</v>
      </c>
      <c r="B841" s="46" t="s">
        <v>165</v>
      </c>
      <c r="C841" s="46" t="s">
        <v>2267</v>
      </c>
      <c r="D841" s="46">
        <v>311651</v>
      </c>
      <c r="E841" s="47" t="s">
        <v>2268</v>
      </c>
      <c r="F841" s="48">
        <v>36129861</v>
      </c>
      <c r="G841" s="49">
        <v>100004489</v>
      </c>
      <c r="H841" s="50" t="s">
        <v>262</v>
      </c>
      <c r="I841" s="51" t="s">
        <v>2269</v>
      </c>
      <c r="J841" s="47" t="s">
        <v>2270</v>
      </c>
      <c r="K841" s="52">
        <v>92</v>
      </c>
      <c r="L841" s="53">
        <v>38</v>
      </c>
      <c r="M841" s="54">
        <f t="shared" si="56"/>
        <v>1216</v>
      </c>
      <c r="N841" s="41"/>
      <c r="O841" s="88">
        <f t="shared" si="59"/>
        <v>1216</v>
      </c>
      <c r="P841" s="55">
        <v>79</v>
      </c>
      <c r="Q841" s="56">
        <v>43</v>
      </c>
      <c r="R841" s="57">
        <f t="shared" si="57"/>
        <v>1280</v>
      </c>
      <c r="S841" s="57">
        <f t="shared" si="58"/>
        <v>64</v>
      </c>
    </row>
    <row r="842" spans="1:21" x14ac:dyDescent="0.25">
      <c r="A842" s="46" t="s">
        <v>1758</v>
      </c>
      <c r="B842" s="46" t="s">
        <v>165</v>
      </c>
      <c r="C842" s="46" t="s">
        <v>2271</v>
      </c>
      <c r="D842" s="46">
        <v>311707</v>
      </c>
      <c r="E842" s="47" t="s">
        <v>2272</v>
      </c>
      <c r="F842" s="48">
        <v>36129879</v>
      </c>
      <c r="G842" s="49">
        <v>100003545</v>
      </c>
      <c r="H842" s="50" t="s">
        <v>234</v>
      </c>
      <c r="I842" s="51" t="s">
        <v>2273</v>
      </c>
      <c r="J842" s="47" t="s">
        <v>2274</v>
      </c>
      <c r="K842" s="52">
        <v>27</v>
      </c>
      <c r="L842" s="53">
        <v>27</v>
      </c>
      <c r="M842" s="54">
        <f t="shared" si="56"/>
        <v>864</v>
      </c>
      <c r="N842" s="41"/>
      <c r="O842" s="88">
        <f t="shared" si="59"/>
        <v>864</v>
      </c>
      <c r="P842" s="55">
        <v>25</v>
      </c>
      <c r="Q842" s="56">
        <v>25</v>
      </c>
      <c r="R842" s="57">
        <f t="shared" si="57"/>
        <v>838</v>
      </c>
      <c r="S842" s="57">
        <f t="shared" si="58"/>
        <v>-26</v>
      </c>
    </row>
    <row r="843" spans="1:21" ht="24" x14ac:dyDescent="0.25">
      <c r="A843" s="46" t="s">
        <v>1758</v>
      </c>
      <c r="B843" s="46" t="s">
        <v>165</v>
      </c>
      <c r="C843" s="46" t="s">
        <v>1907</v>
      </c>
      <c r="D843" s="46">
        <v>309745</v>
      </c>
      <c r="E843" s="47" t="s">
        <v>1908</v>
      </c>
      <c r="F843" s="48">
        <v>36129933</v>
      </c>
      <c r="G843" s="49">
        <v>100003559</v>
      </c>
      <c r="H843" s="50" t="s">
        <v>377</v>
      </c>
      <c r="I843" s="51" t="s">
        <v>2275</v>
      </c>
      <c r="J843" s="47" t="s">
        <v>1781</v>
      </c>
      <c r="K843" s="52">
        <v>0</v>
      </c>
      <c r="L843" s="53">
        <v>250</v>
      </c>
      <c r="M843" s="54">
        <f t="shared" si="56"/>
        <v>8000</v>
      </c>
      <c r="N843" s="41"/>
      <c r="O843" s="88">
        <f t="shared" si="59"/>
        <v>8000</v>
      </c>
      <c r="P843" s="55">
        <v>0</v>
      </c>
      <c r="Q843" s="56">
        <v>332</v>
      </c>
      <c r="R843" s="57">
        <f t="shared" si="57"/>
        <v>9050</v>
      </c>
      <c r="S843" s="57">
        <f t="shared" si="58"/>
        <v>1050</v>
      </c>
    </row>
    <row r="844" spans="1:21" ht="36" x14ac:dyDescent="0.25">
      <c r="A844" s="46" t="s">
        <v>1758</v>
      </c>
      <c r="B844" s="46" t="s">
        <v>165</v>
      </c>
      <c r="C844" s="46" t="s">
        <v>2276</v>
      </c>
      <c r="D844" s="46">
        <v>318230</v>
      </c>
      <c r="E844" s="47" t="s">
        <v>2277</v>
      </c>
      <c r="F844" s="48">
        <v>36131415</v>
      </c>
      <c r="G844" s="49">
        <v>100004139</v>
      </c>
      <c r="H844" s="50" t="s">
        <v>262</v>
      </c>
      <c r="I844" s="51" t="s">
        <v>2278</v>
      </c>
      <c r="J844" s="47" t="s">
        <v>2279</v>
      </c>
      <c r="K844" s="52">
        <v>33</v>
      </c>
      <c r="L844" s="53">
        <v>34</v>
      </c>
      <c r="M844" s="54">
        <f t="shared" si="56"/>
        <v>1088</v>
      </c>
      <c r="N844" s="41"/>
      <c r="O844" s="88">
        <f t="shared" si="59"/>
        <v>1088</v>
      </c>
      <c r="P844" s="55">
        <v>25</v>
      </c>
      <c r="Q844" s="56">
        <v>24</v>
      </c>
      <c r="R844" s="57">
        <f t="shared" si="57"/>
        <v>960</v>
      </c>
      <c r="S844" s="57">
        <f t="shared" si="58"/>
        <v>-128</v>
      </c>
    </row>
    <row r="845" spans="1:21" ht="36" x14ac:dyDescent="0.25">
      <c r="A845" s="46" t="s">
        <v>1758</v>
      </c>
      <c r="B845" s="46" t="s">
        <v>165</v>
      </c>
      <c r="C845" s="46" t="s">
        <v>2280</v>
      </c>
      <c r="D845" s="46">
        <v>692263</v>
      </c>
      <c r="E845" s="47" t="s">
        <v>2281</v>
      </c>
      <c r="F845" s="48">
        <v>36131644</v>
      </c>
      <c r="G845" s="49">
        <v>100004013</v>
      </c>
      <c r="H845" s="50" t="s">
        <v>262</v>
      </c>
      <c r="I845" s="51" t="s">
        <v>2282</v>
      </c>
      <c r="J845" s="47" t="s">
        <v>2283</v>
      </c>
      <c r="K845" s="52">
        <v>56</v>
      </c>
      <c r="L845" s="53">
        <v>48</v>
      </c>
      <c r="M845" s="54">
        <f t="shared" si="56"/>
        <v>1536</v>
      </c>
      <c r="N845" s="41"/>
      <c r="O845" s="88">
        <f t="shared" si="59"/>
        <v>1536</v>
      </c>
      <c r="P845" s="55">
        <v>66</v>
      </c>
      <c r="Q845" s="56">
        <v>64</v>
      </c>
      <c r="R845" s="57">
        <f t="shared" si="57"/>
        <v>1741</v>
      </c>
      <c r="S845" s="57">
        <f t="shared" si="58"/>
        <v>205</v>
      </c>
    </row>
    <row r="846" spans="1:21" ht="36" x14ac:dyDescent="0.25">
      <c r="A846" s="46" t="s">
        <v>1758</v>
      </c>
      <c r="B846" s="46" t="s">
        <v>165</v>
      </c>
      <c r="C846" s="46" t="s">
        <v>2284</v>
      </c>
      <c r="D846" s="46">
        <v>318027</v>
      </c>
      <c r="E846" s="47" t="s">
        <v>2285</v>
      </c>
      <c r="F846" s="48">
        <v>37913743</v>
      </c>
      <c r="G846" s="49">
        <v>100004037</v>
      </c>
      <c r="H846" s="50" t="s">
        <v>262</v>
      </c>
      <c r="I846" s="51" t="s">
        <v>2286</v>
      </c>
      <c r="J846" s="47" t="s">
        <v>2287</v>
      </c>
      <c r="K846" s="52">
        <v>29</v>
      </c>
      <c r="L846" s="53">
        <v>28</v>
      </c>
      <c r="M846" s="54">
        <f t="shared" ref="M846:M909" si="60">ROUND((L846*10*3.2),0)</f>
        <v>896</v>
      </c>
      <c r="N846" s="41"/>
      <c r="O846" s="88">
        <f t="shared" si="59"/>
        <v>896</v>
      </c>
      <c r="P846" s="55">
        <v>36</v>
      </c>
      <c r="Q846" s="56">
        <v>33</v>
      </c>
      <c r="R846" s="57">
        <f t="shared" ref="R846:R909" si="61">ROUND((L846*6*3.2)+(Q846*4*3.2),0)</f>
        <v>960</v>
      </c>
      <c r="S846" s="57">
        <f t="shared" ref="S846:S909" si="62">R846-O846</f>
        <v>64</v>
      </c>
    </row>
    <row r="847" spans="1:21" ht="36" x14ac:dyDescent="0.25">
      <c r="A847" s="46" t="s">
        <v>1758</v>
      </c>
      <c r="B847" s="46" t="s">
        <v>165</v>
      </c>
      <c r="C847" s="46" t="s">
        <v>2288</v>
      </c>
      <c r="D847" s="46">
        <v>311952</v>
      </c>
      <c r="E847" s="47" t="s">
        <v>2289</v>
      </c>
      <c r="F847" s="48">
        <v>37914162</v>
      </c>
      <c r="G847" s="49">
        <v>100004535</v>
      </c>
      <c r="H847" s="50" t="s">
        <v>262</v>
      </c>
      <c r="I847" s="51" t="s">
        <v>2290</v>
      </c>
      <c r="J847" s="47" t="s">
        <v>2291</v>
      </c>
      <c r="K847" s="52">
        <v>38</v>
      </c>
      <c r="L847" s="53">
        <v>37</v>
      </c>
      <c r="M847" s="54">
        <f t="shared" si="60"/>
        <v>1184</v>
      </c>
      <c r="N847" s="41"/>
      <c r="O847" s="88">
        <f t="shared" ref="O847:O910" si="63">M847+N847</f>
        <v>1184</v>
      </c>
      <c r="P847" s="55">
        <v>40</v>
      </c>
      <c r="Q847" s="56">
        <v>40</v>
      </c>
      <c r="R847" s="57">
        <f t="shared" si="61"/>
        <v>1222</v>
      </c>
      <c r="S847" s="57">
        <f t="shared" si="62"/>
        <v>38</v>
      </c>
    </row>
    <row r="848" spans="1:21" s="99" customFormat="1" ht="48" x14ac:dyDescent="0.25">
      <c r="A848" s="46" t="s">
        <v>1758</v>
      </c>
      <c r="B848" s="46" t="s">
        <v>80</v>
      </c>
      <c r="C848" s="46" t="s">
        <v>2292</v>
      </c>
      <c r="D848" s="46">
        <v>42375673</v>
      </c>
      <c r="E848" s="98" t="s">
        <v>2293</v>
      </c>
      <c r="F848" s="48">
        <v>37914359</v>
      </c>
      <c r="G848" s="93">
        <v>100004542</v>
      </c>
      <c r="H848" s="50" t="s">
        <v>666</v>
      </c>
      <c r="I848" s="51" t="s">
        <v>2294</v>
      </c>
      <c r="J848" s="47" t="s">
        <v>2295</v>
      </c>
      <c r="K848" s="52">
        <v>19</v>
      </c>
      <c r="L848" s="53">
        <v>14</v>
      </c>
      <c r="M848" s="54">
        <f t="shared" si="60"/>
        <v>448</v>
      </c>
      <c r="N848" s="41"/>
      <c r="O848" s="88">
        <f t="shared" si="63"/>
        <v>448</v>
      </c>
      <c r="P848" s="55">
        <v>26</v>
      </c>
      <c r="Q848" s="56">
        <v>21</v>
      </c>
      <c r="R848" s="57">
        <f t="shared" si="61"/>
        <v>538</v>
      </c>
      <c r="S848" s="57">
        <f t="shared" si="62"/>
        <v>90</v>
      </c>
      <c r="U848"/>
    </row>
    <row r="849" spans="1:19" ht="36" x14ac:dyDescent="0.25">
      <c r="A849" s="46" t="s">
        <v>1758</v>
      </c>
      <c r="B849" s="46" t="s">
        <v>165</v>
      </c>
      <c r="C849" s="46" t="s">
        <v>2296</v>
      </c>
      <c r="D849" s="46">
        <v>317284</v>
      </c>
      <c r="E849" s="47" t="s">
        <v>2297</v>
      </c>
      <c r="F849" s="48">
        <v>37914707</v>
      </c>
      <c r="G849" s="49">
        <v>100003448</v>
      </c>
      <c r="H849" s="50" t="s">
        <v>262</v>
      </c>
      <c r="I849" s="51" t="s">
        <v>2298</v>
      </c>
      <c r="J849" s="47" t="s">
        <v>2299</v>
      </c>
      <c r="K849" s="52">
        <v>35</v>
      </c>
      <c r="L849" s="53">
        <v>35</v>
      </c>
      <c r="M849" s="54">
        <f t="shared" si="60"/>
        <v>1120</v>
      </c>
      <c r="N849" s="41"/>
      <c r="O849" s="88">
        <f t="shared" si="63"/>
        <v>1120</v>
      </c>
      <c r="P849" s="55">
        <v>39</v>
      </c>
      <c r="Q849" s="56">
        <v>39</v>
      </c>
      <c r="R849" s="57">
        <f t="shared" si="61"/>
        <v>1171</v>
      </c>
      <c r="S849" s="57">
        <f t="shared" si="62"/>
        <v>51</v>
      </c>
    </row>
    <row r="850" spans="1:19" ht="36" x14ac:dyDescent="0.25">
      <c r="A850" s="46" t="s">
        <v>1758</v>
      </c>
      <c r="B850" s="46" t="s">
        <v>165</v>
      </c>
      <c r="C850" s="46" t="s">
        <v>2300</v>
      </c>
      <c r="D850" s="46">
        <v>317870</v>
      </c>
      <c r="E850" s="47" t="s">
        <v>2301</v>
      </c>
      <c r="F850" s="48">
        <v>37914782</v>
      </c>
      <c r="G850" s="49">
        <v>100003467</v>
      </c>
      <c r="H850" s="50" t="s">
        <v>262</v>
      </c>
      <c r="I850" s="51" t="s">
        <v>2302</v>
      </c>
      <c r="J850" s="47" t="s">
        <v>2303</v>
      </c>
      <c r="K850" s="52">
        <v>42</v>
      </c>
      <c r="L850" s="53">
        <v>33</v>
      </c>
      <c r="M850" s="54">
        <f t="shared" si="60"/>
        <v>1056</v>
      </c>
      <c r="N850" s="41"/>
      <c r="O850" s="88">
        <f t="shared" si="63"/>
        <v>1056</v>
      </c>
      <c r="P850" s="55">
        <v>42</v>
      </c>
      <c r="Q850" s="56">
        <v>39</v>
      </c>
      <c r="R850" s="57">
        <f t="shared" si="61"/>
        <v>1133</v>
      </c>
      <c r="S850" s="57">
        <f t="shared" si="62"/>
        <v>77</v>
      </c>
    </row>
    <row r="851" spans="1:19" ht="36" x14ac:dyDescent="0.25">
      <c r="A851" s="46" t="s">
        <v>1758</v>
      </c>
      <c r="B851" s="46" t="s">
        <v>165</v>
      </c>
      <c r="C851" s="46" t="s">
        <v>2304</v>
      </c>
      <c r="D851" s="46">
        <v>311472</v>
      </c>
      <c r="E851" s="47" t="s">
        <v>2305</v>
      </c>
      <c r="F851" s="48">
        <v>37914821</v>
      </c>
      <c r="G851" s="49">
        <v>100003635</v>
      </c>
      <c r="H851" s="50" t="s">
        <v>262</v>
      </c>
      <c r="I851" s="51" t="s">
        <v>2306</v>
      </c>
      <c r="J851" s="47" t="s">
        <v>2307</v>
      </c>
      <c r="K851" s="52">
        <v>33</v>
      </c>
      <c r="L851" s="53">
        <v>21</v>
      </c>
      <c r="M851" s="54">
        <f t="shared" si="60"/>
        <v>672</v>
      </c>
      <c r="N851" s="41"/>
      <c r="O851" s="88">
        <f t="shared" si="63"/>
        <v>672</v>
      </c>
      <c r="P851" s="55">
        <v>27</v>
      </c>
      <c r="Q851" s="56">
        <v>27</v>
      </c>
      <c r="R851" s="57">
        <f t="shared" si="61"/>
        <v>749</v>
      </c>
      <c r="S851" s="57">
        <f t="shared" si="62"/>
        <v>77</v>
      </c>
    </row>
    <row r="852" spans="1:19" ht="36" x14ac:dyDescent="0.25">
      <c r="A852" s="46" t="s">
        <v>1758</v>
      </c>
      <c r="B852" s="46" t="s">
        <v>165</v>
      </c>
      <c r="C852" s="46" t="s">
        <v>2308</v>
      </c>
      <c r="D852" s="46">
        <v>318051</v>
      </c>
      <c r="E852" s="47" t="s">
        <v>2309</v>
      </c>
      <c r="F852" s="48">
        <v>37915380</v>
      </c>
      <c r="G852" s="49">
        <v>100004050</v>
      </c>
      <c r="H852" s="50" t="s">
        <v>262</v>
      </c>
      <c r="I852" s="51" t="s">
        <v>2310</v>
      </c>
      <c r="J852" s="47" t="s">
        <v>2311</v>
      </c>
      <c r="K852" s="52">
        <v>54</v>
      </c>
      <c r="L852" s="53">
        <v>54</v>
      </c>
      <c r="M852" s="54">
        <f t="shared" si="60"/>
        <v>1728</v>
      </c>
      <c r="N852" s="41"/>
      <c r="O852" s="88">
        <f t="shared" si="63"/>
        <v>1728</v>
      </c>
      <c r="P852" s="55">
        <v>52</v>
      </c>
      <c r="Q852" s="56">
        <v>51</v>
      </c>
      <c r="R852" s="57">
        <f t="shared" si="61"/>
        <v>1690</v>
      </c>
      <c r="S852" s="57">
        <f t="shared" si="62"/>
        <v>-38</v>
      </c>
    </row>
    <row r="853" spans="1:19" ht="36" x14ac:dyDescent="0.25">
      <c r="A853" s="46" t="s">
        <v>1758</v>
      </c>
      <c r="B853" s="46" t="s">
        <v>165</v>
      </c>
      <c r="C853" s="46" t="s">
        <v>2312</v>
      </c>
      <c r="D853" s="46">
        <v>312134</v>
      </c>
      <c r="E853" s="47" t="s">
        <v>2313</v>
      </c>
      <c r="F853" s="48">
        <v>37918818</v>
      </c>
      <c r="G853" s="49">
        <v>100004709</v>
      </c>
      <c r="H853" s="50" t="s">
        <v>262</v>
      </c>
      <c r="I853" s="51" t="s">
        <v>2314</v>
      </c>
      <c r="J853" s="47" t="s">
        <v>2315</v>
      </c>
      <c r="K853" s="52">
        <v>38</v>
      </c>
      <c r="L853" s="53">
        <v>38</v>
      </c>
      <c r="M853" s="54">
        <f t="shared" si="60"/>
        <v>1216</v>
      </c>
      <c r="N853" s="41"/>
      <c r="O853" s="88">
        <f t="shared" si="63"/>
        <v>1216</v>
      </c>
      <c r="P853" s="55">
        <v>34</v>
      </c>
      <c r="Q853" s="56">
        <v>34</v>
      </c>
      <c r="R853" s="57">
        <f t="shared" si="61"/>
        <v>1165</v>
      </c>
      <c r="S853" s="57">
        <f t="shared" si="62"/>
        <v>-51</v>
      </c>
    </row>
    <row r="854" spans="1:19" ht="48" x14ac:dyDescent="0.25">
      <c r="A854" s="46" t="s">
        <v>1758</v>
      </c>
      <c r="B854" s="46" t="s">
        <v>48</v>
      </c>
      <c r="C854" s="46" t="s">
        <v>1790</v>
      </c>
      <c r="D854" s="46">
        <v>54130450</v>
      </c>
      <c r="E854" s="47" t="s">
        <v>1791</v>
      </c>
      <c r="F854" s="48">
        <v>37918869</v>
      </c>
      <c r="G854" s="49">
        <v>100003715</v>
      </c>
      <c r="H854" s="50" t="s">
        <v>2316</v>
      </c>
      <c r="I854" s="51" t="s">
        <v>2317</v>
      </c>
      <c r="J854" s="47" t="s">
        <v>1769</v>
      </c>
      <c r="K854" s="52">
        <v>154</v>
      </c>
      <c r="L854" s="53">
        <v>119</v>
      </c>
      <c r="M854" s="54">
        <f t="shared" si="60"/>
        <v>3808</v>
      </c>
      <c r="N854" s="41"/>
      <c r="O854" s="88">
        <f t="shared" si="63"/>
        <v>3808</v>
      </c>
      <c r="P854" s="55">
        <v>154</v>
      </c>
      <c r="Q854" s="56">
        <v>107</v>
      </c>
      <c r="R854" s="57">
        <f t="shared" si="61"/>
        <v>3654</v>
      </c>
      <c r="S854" s="57">
        <f t="shared" si="62"/>
        <v>-154</v>
      </c>
    </row>
    <row r="855" spans="1:19" ht="36" x14ac:dyDescent="0.25">
      <c r="A855" s="46" t="s">
        <v>1758</v>
      </c>
      <c r="B855" s="46" t="s">
        <v>165</v>
      </c>
      <c r="C855" s="46" t="s">
        <v>2318</v>
      </c>
      <c r="D855" s="46">
        <v>317136</v>
      </c>
      <c r="E855" s="47" t="s">
        <v>2319</v>
      </c>
      <c r="F855" s="48">
        <v>37922386</v>
      </c>
      <c r="G855" s="49">
        <v>100004340</v>
      </c>
      <c r="H855" s="50" t="s">
        <v>262</v>
      </c>
      <c r="I855" s="51" t="s">
        <v>2320</v>
      </c>
      <c r="J855" s="47" t="s">
        <v>2321</v>
      </c>
      <c r="K855" s="52">
        <v>56</v>
      </c>
      <c r="L855" s="53">
        <v>54</v>
      </c>
      <c r="M855" s="54">
        <f t="shared" si="60"/>
        <v>1728</v>
      </c>
      <c r="N855" s="41"/>
      <c r="O855" s="88">
        <f t="shared" si="63"/>
        <v>1728</v>
      </c>
      <c r="P855" s="55">
        <v>67</v>
      </c>
      <c r="Q855" s="56">
        <v>66</v>
      </c>
      <c r="R855" s="57">
        <f t="shared" si="61"/>
        <v>1882</v>
      </c>
      <c r="S855" s="57">
        <f t="shared" si="62"/>
        <v>154</v>
      </c>
    </row>
    <row r="856" spans="1:19" ht="36" x14ac:dyDescent="0.25">
      <c r="A856" s="46" t="s">
        <v>1758</v>
      </c>
      <c r="B856" s="46" t="s">
        <v>31</v>
      </c>
      <c r="C856" s="46" t="s">
        <v>1759</v>
      </c>
      <c r="D856" s="46">
        <v>36126624</v>
      </c>
      <c r="E856" s="47" t="s">
        <v>1760</v>
      </c>
      <c r="F856" s="48">
        <v>37922459</v>
      </c>
      <c r="G856" s="49">
        <v>100003312</v>
      </c>
      <c r="H856" s="50" t="s">
        <v>933</v>
      </c>
      <c r="I856" s="51" t="s">
        <v>2322</v>
      </c>
      <c r="J856" s="47" t="s">
        <v>1815</v>
      </c>
      <c r="K856" s="52">
        <v>323</v>
      </c>
      <c r="L856" s="53">
        <v>262</v>
      </c>
      <c r="M856" s="54">
        <f t="shared" si="60"/>
        <v>8384</v>
      </c>
      <c r="N856" s="41"/>
      <c r="O856" s="88">
        <f t="shared" si="63"/>
        <v>8384</v>
      </c>
      <c r="P856" s="55">
        <v>346</v>
      </c>
      <c r="Q856" s="56">
        <v>268</v>
      </c>
      <c r="R856" s="57">
        <f t="shared" si="61"/>
        <v>8461</v>
      </c>
      <c r="S856" s="57">
        <f t="shared" si="62"/>
        <v>77</v>
      </c>
    </row>
    <row r="857" spans="1:19" ht="48" x14ac:dyDescent="0.25">
      <c r="A857" s="46" t="s">
        <v>1758</v>
      </c>
      <c r="B857" s="46" t="s">
        <v>31</v>
      </c>
      <c r="C857" s="46" t="s">
        <v>1759</v>
      </c>
      <c r="D857" s="46">
        <v>36126624</v>
      </c>
      <c r="E857" s="47" t="s">
        <v>1760</v>
      </c>
      <c r="F857" s="48">
        <v>37922467</v>
      </c>
      <c r="G857" s="49">
        <v>100004681</v>
      </c>
      <c r="H857" s="50" t="s">
        <v>2323</v>
      </c>
      <c r="I857" s="51" t="s">
        <v>2324</v>
      </c>
      <c r="J857" s="47" t="s">
        <v>734</v>
      </c>
      <c r="K857" s="52">
        <v>494</v>
      </c>
      <c r="L857" s="53">
        <v>439</v>
      </c>
      <c r="M857" s="54">
        <f t="shared" si="60"/>
        <v>14048</v>
      </c>
      <c r="N857" s="41"/>
      <c r="O857" s="88">
        <f t="shared" si="63"/>
        <v>14048</v>
      </c>
      <c r="P857" s="55">
        <v>506</v>
      </c>
      <c r="Q857" s="56">
        <v>441</v>
      </c>
      <c r="R857" s="57">
        <f t="shared" si="61"/>
        <v>14074</v>
      </c>
      <c r="S857" s="57">
        <f t="shared" si="62"/>
        <v>26</v>
      </c>
    </row>
    <row r="858" spans="1:19" ht="36" x14ac:dyDescent="0.25">
      <c r="A858" s="46" t="s">
        <v>1758</v>
      </c>
      <c r="B858" s="46" t="s">
        <v>54</v>
      </c>
      <c r="C858" s="46" t="s">
        <v>2325</v>
      </c>
      <c r="D858" s="46">
        <v>31928854</v>
      </c>
      <c r="E858" s="47" t="s">
        <v>2326</v>
      </c>
      <c r="F858" s="48">
        <v>37922581</v>
      </c>
      <c r="G858" s="49">
        <v>100004332</v>
      </c>
      <c r="H858" s="50" t="s">
        <v>2327</v>
      </c>
      <c r="I858" s="51" t="s">
        <v>2328</v>
      </c>
      <c r="J858" s="47" t="s">
        <v>2059</v>
      </c>
      <c r="K858" s="52">
        <v>0</v>
      </c>
      <c r="L858" s="53">
        <v>134</v>
      </c>
      <c r="M858" s="54">
        <f t="shared" si="60"/>
        <v>4288</v>
      </c>
      <c r="N858" s="41"/>
      <c r="O858" s="88">
        <f t="shared" si="63"/>
        <v>4288</v>
      </c>
      <c r="P858" s="55">
        <v>0</v>
      </c>
      <c r="Q858" s="56">
        <v>149</v>
      </c>
      <c r="R858" s="57">
        <f t="shared" si="61"/>
        <v>4480</v>
      </c>
      <c r="S858" s="57">
        <f t="shared" si="62"/>
        <v>192</v>
      </c>
    </row>
    <row r="859" spans="1:19" ht="36" x14ac:dyDescent="0.25">
      <c r="A859" s="46" t="s">
        <v>1758</v>
      </c>
      <c r="B859" s="46" t="s">
        <v>80</v>
      </c>
      <c r="C859" s="46" t="s">
        <v>2329</v>
      </c>
      <c r="D859" s="46">
        <v>36323373</v>
      </c>
      <c r="E859" s="47" t="s">
        <v>2330</v>
      </c>
      <c r="F859" s="48">
        <v>37922866</v>
      </c>
      <c r="G859" s="49">
        <v>100004589</v>
      </c>
      <c r="H859" s="50" t="s">
        <v>604</v>
      </c>
      <c r="I859" s="51" t="s">
        <v>2331</v>
      </c>
      <c r="J859" s="47" t="s">
        <v>1918</v>
      </c>
      <c r="K859" s="52">
        <v>134</v>
      </c>
      <c r="L859" s="53">
        <v>87</v>
      </c>
      <c r="M859" s="54">
        <f t="shared" si="60"/>
        <v>2784</v>
      </c>
      <c r="N859" s="41"/>
      <c r="O859" s="88">
        <f t="shared" si="63"/>
        <v>2784</v>
      </c>
      <c r="P859" s="55">
        <v>134</v>
      </c>
      <c r="Q859" s="56">
        <v>46</v>
      </c>
      <c r="R859" s="57">
        <f t="shared" si="61"/>
        <v>2259</v>
      </c>
      <c r="S859" s="57">
        <f t="shared" si="62"/>
        <v>-525</v>
      </c>
    </row>
    <row r="860" spans="1:19" ht="36" x14ac:dyDescent="0.25">
      <c r="A860" s="46" t="s">
        <v>1758</v>
      </c>
      <c r="B860" s="46" t="s">
        <v>80</v>
      </c>
      <c r="C860" s="46" t="s">
        <v>2332</v>
      </c>
      <c r="D860" s="46">
        <v>37922688</v>
      </c>
      <c r="E860" s="47" t="s">
        <v>2333</v>
      </c>
      <c r="F860" s="48">
        <v>42019427</v>
      </c>
      <c r="G860" s="49">
        <v>100004697</v>
      </c>
      <c r="H860" s="50" t="s">
        <v>83</v>
      </c>
      <c r="I860" s="51" t="s">
        <v>2334</v>
      </c>
      <c r="J860" s="47" t="s">
        <v>734</v>
      </c>
      <c r="K860" s="52">
        <v>192</v>
      </c>
      <c r="L860" s="53">
        <v>148</v>
      </c>
      <c r="M860" s="54">
        <f t="shared" si="60"/>
        <v>4736</v>
      </c>
      <c r="N860" s="41"/>
      <c r="O860" s="88">
        <f t="shared" si="63"/>
        <v>4736</v>
      </c>
      <c r="P860" s="55">
        <v>201</v>
      </c>
      <c r="Q860" s="56">
        <v>156</v>
      </c>
      <c r="R860" s="57">
        <f t="shared" si="61"/>
        <v>4838</v>
      </c>
      <c r="S860" s="57">
        <f t="shared" si="62"/>
        <v>102</v>
      </c>
    </row>
    <row r="861" spans="1:19" ht="36" x14ac:dyDescent="0.25">
      <c r="A861" s="46" t="s">
        <v>1758</v>
      </c>
      <c r="B861" s="46" t="s">
        <v>165</v>
      </c>
      <c r="C861" s="46" t="s">
        <v>2335</v>
      </c>
      <c r="D861" s="46">
        <v>318043</v>
      </c>
      <c r="E861" s="47" t="s">
        <v>2336</v>
      </c>
      <c r="F861" s="48">
        <v>42019877</v>
      </c>
      <c r="G861" s="49">
        <v>100004044</v>
      </c>
      <c r="H861" s="50" t="s">
        <v>262</v>
      </c>
      <c r="I861" s="51" t="s">
        <v>2337</v>
      </c>
      <c r="J861" s="47" t="s">
        <v>2338</v>
      </c>
      <c r="K861" s="52">
        <v>38</v>
      </c>
      <c r="L861" s="53">
        <v>37</v>
      </c>
      <c r="M861" s="54">
        <f t="shared" si="60"/>
        <v>1184</v>
      </c>
      <c r="N861" s="41"/>
      <c r="O861" s="88">
        <f t="shared" si="63"/>
        <v>1184</v>
      </c>
      <c r="P861" s="55">
        <v>52</v>
      </c>
      <c r="Q861" s="56">
        <v>51</v>
      </c>
      <c r="R861" s="57">
        <f t="shared" si="61"/>
        <v>1363</v>
      </c>
      <c r="S861" s="57">
        <f t="shared" si="62"/>
        <v>179</v>
      </c>
    </row>
    <row r="862" spans="1:19" ht="48" x14ac:dyDescent="0.25">
      <c r="A862" s="46" t="s">
        <v>1758</v>
      </c>
      <c r="B862" s="46" t="s">
        <v>80</v>
      </c>
      <c r="C862" s="46" t="s">
        <v>2339</v>
      </c>
      <c r="D862" s="46">
        <v>36117307</v>
      </c>
      <c r="E862" s="47" t="s">
        <v>2340</v>
      </c>
      <c r="F862" s="48">
        <v>42020018</v>
      </c>
      <c r="G862" s="49">
        <v>100003435</v>
      </c>
      <c r="H862" s="50" t="s">
        <v>2341</v>
      </c>
      <c r="I862" s="51" t="s">
        <v>2342</v>
      </c>
      <c r="J862" s="47" t="s">
        <v>1774</v>
      </c>
      <c r="K862" s="52">
        <v>0</v>
      </c>
      <c r="L862" s="53">
        <v>43</v>
      </c>
      <c r="M862" s="54">
        <f t="shared" si="60"/>
        <v>1376</v>
      </c>
      <c r="N862" s="41"/>
      <c r="O862" s="88">
        <f t="shared" si="63"/>
        <v>1376</v>
      </c>
      <c r="P862" s="55">
        <v>0</v>
      </c>
      <c r="Q862" s="56">
        <v>32</v>
      </c>
      <c r="R862" s="57">
        <f t="shared" si="61"/>
        <v>1235</v>
      </c>
      <c r="S862" s="57">
        <f t="shared" si="62"/>
        <v>-141</v>
      </c>
    </row>
    <row r="863" spans="1:19" ht="48" x14ac:dyDescent="0.25">
      <c r="A863" s="46" t="s">
        <v>1758</v>
      </c>
      <c r="B863" s="46" t="s">
        <v>165</v>
      </c>
      <c r="C863" s="46" t="s">
        <v>2343</v>
      </c>
      <c r="D863" s="46">
        <v>318353</v>
      </c>
      <c r="E863" s="47" t="s">
        <v>2344</v>
      </c>
      <c r="F863" s="48">
        <v>42020131</v>
      </c>
      <c r="G863" s="49">
        <v>100004164</v>
      </c>
      <c r="H863" s="50" t="s">
        <v>2345</v>
      </c>
      <c r="I863" s="51" t="s">
        <v>2346</v>
      </c>
      <c r="J863" s="47" t="s">
        <v>2347</v>
      </c>
      <c r="K863" s="52">
        <v>50</v>
      </c>
      <c r="L863" s="53">
        <v>43</v>
      </c>
      <c r="M863" s="54">
        <f t="shared" si="60"/>
        <v>1376</v>
      </c>
      <c r="N863" s="41"/>
      <c r="O863" s="88">
        <f t="shared" si="63"/>
        <v>1376</v>
      </c>
      <c r="P863" s="55">
        <v>45</v>
      </c>
      <c r="Q863" s="56">
        <v>42</v>
      </c>
      <c r="R863" s="57">
        <f t="shared" si="61"/>
        <v>1363</v>
      </c>
      <c r="S863" s="57">
        <f t="shared" si="62"/>
        <v>-13</v>
      </c>
    </row>
    <row r="864" spans="1:19" ht="24" x14ac:dyDescent="0.25">
      <c r="A864" s="46" t="s">
        <v>1758</v>
      </c>
      <c r="B864" s="46" t="s">
        <v>31</v>
      </c>
      <c r="C864" s="46" t="s">
        <v>1759</v>
      </c>
      <c r="D864" s="46">
        <v>36126624</v>
      </c>
      <c r="E864" s="47" t="s">
        <v>1760</v>
      </c>
      <c r="F864" s="48">
        <v>42024471</v>
      </c>
      <c r="G864" s="49">
        <v>100004073</v>
      </c>
      <c r="H864" s="50" t="s">
        <v>1765</v>
      </c>
      <c r="I864" s="51" t="s">
        <v>2348</v>
      </c>
      <c r="J864" s="47" t="s">
        <v>1862</v>
      </c>
      <c r="K864" s="52">
        <v>410</v>
      </c>
      <c r="L864" s="53">
        <v>396</v>
      </c>
      <c r="M864" s="54">
        <f t="shared" si="60"/>
        <v>12672</v>
      </c>
      <c r="N864" s="41"/>
      <c r="O864" s="88">
        <f t="shared" si="63"/>
        <v>12672</v>
      </c>
      <c r="P864" s="55">
        <v>416</v>
      </c>
      <c r="Q864" s="56">
        <v>395</v>
      </c>
      <c r="R864" s="57">
        <f t="shared" si="61"/>
        <v>12659</v>
      </c>
      <c r="S864" s="57">
        <f t="shared" si="62"/>
        <v>-13</v>
      </c>
    </row>
    <row r="865" spans="1:19" ht="36" x14ac:dyDescent="0.25">
      <c r="A865" s="46" t="s">
        <v>1758</v>
      </c>
      <c r="B865" s="46" t="s">
        <v>165</v>
      </c>
      <c r="C865" s="46" t="s">
        <v>2349</v>
      </c>
      <c r="D865" s="46">
        <v>311669</v>
      </c>
      <c r="E865" s="47" t="s">
        <v>2350</v>
      </c>
      <c r="F865" s="48">
        <v>42025737</v>
      </c>
      <c r="G865" s="49">
        <v>100003652</v>
      </c>
      <c r="H865" s="50" t="s">
        <v>262</v>
      </c>
      <c r="I865" s="51" t="s">
        <v>2351</v>
      </c>
      <c r="J865" s="47" t="s">
        <v>2352</v>
      </c>
      <c r="K865" s="52">
        <v>42</v>
      </c>
      <c r="L865" s="53">
        <v>41</v>
      </c>
      <c r="M865" s="54">
        <f t="shared" si="60"/>
        <v>1312</v>
      </c>
      <c r="N865" s="41"/>
      <c r="O865" s="88">
        <f t="shared" si="63"/>
        <v>1312</v>
      </c>
      <c r="P865" s="55">
        <v>42</v>
      </c>
      <c r="Q865" s="56">
        <v>42</v>
      </c>
      <c r="R865" s="57">
        <f t="shared" si="61"/>
        <v>1325</v>
      </c>
      <c r="S865" s="57">
        <f t="shared" si="62"/>
        <v>13</v>
      </c>
    </row>
    <row r="866" spans="1:19" ht="36" x14ac:dyDescent="0.25">
      <c r="A866" s="46" t="s">
        <v>1758</v>
      </c>
      <c r="B866" s="46" t="s">
        <v>31</v>
      </c>
      <c r="C866" s="46" t="s">
        <v>1759</v>
      </c>
      <c r="D866" s="46">
        <v>36126624</v>
      </c>
      <c r="E866" s="47" t="s">
        <v>1760</v>
      </c>
      <c r="F866" s="48">
        <v>42026393</v>
      </c>
      <c r="G866" s="49">
        <v>100003442</v>
      </c>
      <c r="H866" s="50" t="s">
        <v>117</v>
      </c>
      <c r="I866" s="51" t="s">
        <v>2353</v>
      </c>
      <c r="J866" s="47" t="s">
        <v>1774</v>
      </c>
      <c r="K866" s="52">
        <v>481</v>
      </c>
      <c r="L866" s="53">
        <v>415</v>
      </c>
      <c r="M866" s="54">
        <f t="shared" si="60"/>
        <v>13280</v>
      </c>
      <c r="N866" s="41"/>
      <c r="O866" s="88">
        <f t="shared" si="63"/>
        <v>13280</v>
      </c>
      <c r="P866" s="55">
        <v>494</v>
      </c>
      <c r="Q866" s="56">
        <v>454</v>
      </c>
      <c r="R866" s="57">
        <f t="shared" si="61"/>
        <v>13779</v>
      </c>
      <c r="S866" s="57">
        <f t="shared" si="62"/>
        <v>499</v>
      </c>
    </row>
    <row r="867" spans="1:19" ht="24" x14ac:dyDescent="0.25">
      <c r="A867" s="46" t="s">
        <v>1758</v>
      </c>
      <c r="B867" s="46" t="s">
        <v>31</v>
      </c>
      <c r="C867" s="46" t="s">
        <v>1759</v>
      </c>
      <c r="D867" s="46">
        <v>36126624</v>
      </c>
      <c r="E867" s="47" t="s">
        <v>1760</v>
      </c>
      <c r="F867" s="48">
        <v>42026407</v>
      </c>
      <c r="G867" s="49">
        <v>100004281</v>
      </c>
      <c r="H867" s="50" t="s">
        <v>1765</v>
      </c>
      <c r="I867" s="51" t="s">
        <v>2354</v>
      </c>
      <c r="J867" s="47" t="s">
        <v>1764</v>
      </c>
      <c r="K867" s="52">
        <v>549</v>
      </c>
      <c r="L867" s="53">
        <v>453</v>
      </c>
      <c r="M867" s="54">
        <f t="shared" si="60"/>
        <v>14496</v>
      </c>
      <c r="N867" s="41"/>
      <c r="O867" s="88">
        <f t="shared" si="63"/>
        <v>14496</v>
      </c>
      <c r="P867" s="55">
        <v>555</v>
      </c>
      <c r="Q867" s="56">
        <v>431</v>
      </c>
      <c r="R867" s="57">
        <f t="shared" si="61"/>
        <v>14214</v>
      </c>
      <c r="S867" s="57">
        <f t="shared" si="62"/>
        <v>-282</v>
      </c>
    </row>
    <row r="868" spans="1:19" ht="24" x14ac:dyDescent="0.25">
      <c r="A868" s="46" t="s">
        <v>1758</v>
      </c>
      <c r="B868" s="46" t="s">
        <v>31</v>
      </c>
      <c r="C868" s="46" t="s">
        <v>1759</v>
      </c>
      <c r="D868" s="46">
        <v>36126624</v>
      </c>
      <c r="E868" s="47" t="s">
        <v>1760</v>
      </c>
      <c r="F868" s="48">
        <v>42141443</v>
      </c>
      <c r="G868" s="49">
        <v>100003977</v>
      </c>
      <c r="H868" s="50" t="s">
        <v>1765</v>
      </c>
      <c r="I868" s="51" t="s">
        <v>2355</v>
      </c>
      <c r="J868" s="47" t="s">
        <v>1506</v>
      </c>
      <c r="K868" s="52">
        <v>254</v>
      </c>
      <c r="L868" s="53">
        <v>223</v>
      </c>
      <c r="M868" s="54">
        <f t="shared" si="60"/>
        <v>7136</v>
      </c>
      <c r="N868" s="41"/>
      <c r="O868" s="88">
        <f t="shared" si="63"/>
        <v>7136</v>
      </c>
      <c r="P868" s="55">
        <v>286</v>
      </c>
      <c r="Q868" s="56">
        <v>260</v>
      </c>
      <c r="R868" s="57">
        <f t="shared" si="61"/>
        <v>7610</v>
      </c>
      <c r="S868" s="57">
        <f t="shared" si="62"/>
        <v>474</v>
      </c>
    </row>
    <row r="869" spans="1:19" ht="48" x14ac:dyDescent="0.25">
      <c r="A869" s="46" t="s">
        <v>1758</v>
      </c>
      <c r="B869" s="46" t="s">
        <v>80</v>
      </c>
      <c r="C869" s="46" t="s">
        <v>2356</v>
      </c>
      <c r="D869" s="46">
        <v>36123919</v>
      </c>
      <c r="E869" s="47" t="s">
        <v>2357</v>
      </c>
      <c r="F869" s="48">
        <v>42141508</v>
      </c>
      <c r="G869" s="49">
        <v>100004091</v>
      </c>
      <c r="H869" s="50" t="s">
        <v>2358</v>
      </c>
      <c r="I869" s="51" t="s">
        <v>2348</v>
      </c>
      <c r="J869" s="47" t="s">
        <v>1862</v>
      </c>
      <c r="K869" s="52">
        <v>0</v>
      </c>
      <c r="L869" s="53">
        <v>54</v>
      </c>
      <c r="M869" s="54">
        <f t="shared" si="60"/>
        <v>1728</v>
      </c>
      <c r="N869" s="41"/>
      <c r="O869" s="88">
        <f t="shared" si="63"/>
        <v>1728</v>
      </c>
      <c r="P869" s="55">
        <v>0</v>
      </c>
      <c r="Q869" s="56">
        <v>46</v>
      </c>
      <c r="R869" s="57">
        <f t="shared" si="61"/>
        <v>1626</v>
      </c>
      <c r="S869" s="57">
        <f t="shared" si="62"/>
        <v>-102</v>
      </c>
    </row>
    <row r="870" spans="1:19" ht="48" x14ac:dyDescent="0.25">
      <c r="A870" s="46" t="s">
        <v>1758</v>
      </c>
      <c r="B870" s="46" t="s">
        <v>80</v>
      </c>
      <c r="C870" s="46" t="s">
        <v>2359</v>
      </c>
      <c r="D870" s="46">
        <v>32804547</v>
      </c>
      <c r="E870" s="47" t="s">
        <v>2360</v>
      </c>
      <c r="F870" s="48">
        <v>42147107</v>
      </c>
      <c r="G870" s="49">
        <v>100003856</v>
      </c>
      <c r="H870" s="50" t="s">
        <v>2361</v>
      </c>
      <c r="I870" s="51" t="s">
        <v>2362</v>
      </c>
      <c r="J870" s="47" t="s">
        <v>2055</v>
      </c>
      <c r="K870" s="52">
        <v>0</v>
      </c>
      <c r="L870" s="53">
        <v>162</v>
      </c>
      <c r="M870" s="54">
        <f t="shared" si="60"/>
        <v>5184</v>
      </c>
      <c r="N870" s="41"/>
      <c r="O870" s="88">
        <f t="shared" si="63"/>
        <v>5184</v>
      </c>
      <c r="P870" s="55">
        <v>279</v>
      </c>
      <c r="Q870" s="56">
        <v>279</v>
      </c>
      <c r="R870" s="57">
        <f t="shared" si="61"/>
        <v>6682</v>
      </c>
      <c r="S870" s="57">
        <f t="shared" si="62"/>
        <v>1498</v>
      </c>
    </row>
    <row r="871" spans="1:19" ht="48" x14ac:dyDescent="0.25">
      <c r="A871" s="46" t="s">
        <v>1758</v>
      </c>
      <c r="B871" s="46" t="s">
        <v>80</v>
      </c>
      <c r="C871" s="46" t="s">
        <v>2363</v>
      </c>
      <c r="D871" s="46">
        <v>41853148</v>
      </c>
      <c r="E871" s="47" t="s">
        <v>2364</v>
      </c>
      <c r="F871" s="48">
        <v>42149312</v>
      </c>
      <c r="G871" s="49">
        <v>100004190</v>
      </c>
      <c r="H871" s="50" t="s">
        <v>2365</v>
      </c>
      <c r="I871" s="51" t="s">
        <v>2366</v>
      </c>
      <c r="J871" s="47" t="s">
        <v>2367</v>
      </c>
      <c r="K871" s="52">
        <v>0</v>
      </c>
      <c r="L871" s="53">
        <v>38</v>
      </c>
      <c r="M871" s="54">
        <f t="shared" si="60"/>
        <v>1216</v>
      </c>
      <c r="N871" s="41"/>
      <c r="O871" s="88">
        <f t="shared" si="63"/>
        <v>1216</v>
      </c>
      <c r="P871" s="55">
        <v>0</v>
      </c>
      <c r="Q871" s="56">
        <v>30</v>
      </c>
      <c r="R871" s="57">
        <f t="shared" si="61"/>
        <v>1114</v>
      </c>
      <c r="S871" s="57">
        <f t="shared" si="62"/>
        <v>-102</v>
      </c>
    </row>
    <row r="872" spans="1:19" ht="36" x14ac:dyDescent="0.25">
      <c r="A872" s="46" t="s">
        <v>1758</v>
      </c>
      <c r="B872" s="46" t="s">
        <v>165</v>
      </c>
      <c r="C872" s="46" t="s">
        <v>1798</v>
      </c>
      <c r="D872" s="46">
        <v>317667</v>
      </c>
      <c r="E872" s="47" t="s">
        <v>1799</v>
      </c>
      <c r="F872" s="48">
        <v>42276632</v>
      </c>
      <c r="G872" s="49">
        <v>100003930</v>
      </c>
      <c r="H872" s="50" t="s">
        <v>262</v>
      </c>
      <c r="I872" s="51" t="s">
        <v>2368</v>
      </c>
      <c r="J872" s="47" t="s">
        <v>1506</v>
      </c>
      <c r="K872" s="52">
        <v>133</v>
      </c>
      <c r="L872" s="53">
        <v>113</v>
      </c>
      <c r="M872" s="54">
        <f t="shared" si="60"/>
        <v>3616</v>
      </c>
      <c r="N872" s="41"/>
      <c r="O872" s="88">
        <f t="shared" si="63"/>
        <v>3616</v>
      </c>
      <c r="P872" s="55">
        <v>133</v>
      </c>
      <c r="Q872" s="56">
        <v>116</v>
      </c>
      <c r="R872" s="57">
        <f t="shared" si="61"/>
        <v>3654</v>
      </c>
      <c r="S872" s="57">
        <f t="shared" si="62"/>
        <v>38</v>
      </c>
    </row>
    <row r="873" spans="1:19" ht="36" x14ac:dyDescent="0.25">
      <c r="A873" s="46" t="s">
        <v>1758</v>
      </c>
      <c r="B873" s="46" t="s">
        <v>165</v>
      </c>
      <c r="C873" s="46" t="s">
        <v>1798</v>
      </c>
      <c r="D873" s="46">
        <v>317667</v>
      </c>
      <c r="E873" s="47" t="s">
        <v>1799</v>
      </c>
      <c r="F873" s="48">
        <v>42276641</v>
      </c>
      <c r="G873" s="49">
        <v>100003955</v>
      </c>
      <c r="H873" s="50" t="s">
        <v>262</v>
      </c>
      <c r="I873" s="51" t="s">
        <v>2369</v>
      </c>
      <c r="J873" s="47" t="s">
        <v>1506</v>
      </c>
      <c r="K873" s="52">
        <v>68</v>
      </c>
      <c r="L873" s="53">
        <v>63</v>
      </c>
      <c r="M873" s="54">
        <f t="shared" si="60"/>
        <v>2016</v>
      </c>
      <c r="N873" s="41"/>
      <c r="O873" s="88">
        <f t="shared" si="63"/>
        <v>2016</v>
      </c>
      <c r="P873" s="55">
        <v>78</v>
      </c>
      <c r="Q873" s="56">
        <v>75</v>
      </c>
      <c r="R873" s="57">
        <f t="shared" si="61"/>
        <v>2170</v>
      </c>
      <c r="S873" s="57">
        <f t="shared" si="62"/>
        <v>154</v>
      </c>
    </row>
    <row r="874" spans="1:19" ht="36" x14ac:dyDescent="0.25">
      <c r="A874" s="46" t="s">
        <v>1758</v>
      </c>
      <c r="B874" s="46" t="s">
        <v>165</v>
      </c>
      <c r="C874" s="46" t="s">
        <v>2370</v>
      </c>
      <c r="D874" s="46">
        <v>317888</v>
      </c>
      <c r="E874" s="47" t="s">
        <v>2371</v>
      </c>
      <c r="F874" s="48">
        <v>42276675</v>
      </c>
      <c r="G874" s="49">
        <v>100004437</v>
      </c>
      <c r="H874" s="50" t="s">
        <v>262</v>
      </c>
      <c r="I874" s="51" t="s">
        <v>2372</v>
      </c>
      <c r="J874" s="47" t="s">
        <v>2373</v>
      </c>
      <c r="K874" s="52">
        <v>38</v>
      </c>
      <c r="L874" s="53">
        <v>38</v>
      </c>
      <c r="M874" s="54">
        <f t="shared" si="60"/>
        <v>1216</v>
      </c>
      <c r="N874" s="41"/>
      <c r="O874" s="88">
        <f t="shared" si="63"/>
        <v>1216</v>
      </c>
      <c r="P874" s="55">
        <v>35</v>
      </c>
      <c r="Q874" s="56">
        <v>31</v>
      </c>
      <c r="R874" s="57">
        <f t="shared" si="61"/>
        <v>1126</v>
      </c>
      <c r="S874" s="57">
        <f t="shared" si="62"/>
        <v>-90</v>
      </c>
    </row>
    <row r="875" spans="1:19" ht="24" x14ac:dyDescent="0.25">
      <c r="A875" s="46" t="s">
        <v>1758</v>
      </c>
      <c r="B875" s="46" t="s">
        <v>80</v>
      </c>
      <c r="C875" s="46" t="s">
        <v>2374</v>
      </c>
      <c r="D875" s="46">
        <v>42373794</v>
      </c>
      <c r="E875" s="47" t="s">
        <v>2375</v>
      </c>
      <c r="F875" s="48">
        <v>42280885</v>
      </c>
      <c r="G875" s="49">
        <v>100017413</v>
      </c>
      <c r="H875" s="50" t="s">
        <v>2376</v>
      </c>
      <c r="I875" s="51" t="s">
        <v>2377</v>
      </c>
      <c r="J875" s="47" t="s">
        <v>1764</v>
      </c>
      <c r="K875" s="52">
        <v>226</v>
      </c>
      <c r="L875" s="53">
        <v>195</v>
      </c>
      <c r="M875" s="54">
        <f t="shared" si="60"/>
        <v>6240</v>
      </c>
      <c r="N875" s="41"/>
      <c r="O875" s="88">
        <f t="shared" si="63"/>
        <v>6240</v>
      </c>
      <c r="P875" s="55">
        <v>232</v>
      </c>
      <c r="Q875" s="56">
        <v>181</v>
      </c>
      <c r="R875" s="57">
        <f t="shared" si="61"/>
        <v>6061</v>
      </c>
      <c r="S875" s="57">
        <f t="shared" si="62"/>
        <v>-179</v>
      </c>
    </row>
    <row r="876" spans="1:19" ht="36" x14ac:dyDescent="0.25">
      <c r="A876" s="46" t="s">
        <v>1758</v>
      </c>
      <c r="B876" s="46" t="s">
        <v>165</v>
      </c>
      <c r="C876" s="46" t="s">
        <v>2378</v>
      </c>
      <c r="D876" s="46">
        <v>310034</v>
      </c>
      <c r="E876" s="47" t="s">
        <v>2379</v>
      </c>
      <c r="F876" s="48">
        <v>42285488</v>
      </c>
      <c r="G876" s="49">
        <v>100003599</v>
      </c>
      <c r="H876" s="50" t="s">
        <v>262</v>
      </c>
      <c r="I876" s="51" t="s">
        <v>2380</v>
      </c>
      <c r="J876" s="47" t="s">
        <v>2381</v>
      </c>
      <c r="K876" s="52">
        <v>20</v>
      </c>
      <c r="L876" s="53">
        <v>17</v>
      </c>
      <c r="M876" s="54">
        <f t="shared" si="60"/>
        <v>544</v>
      </c>
      <c r="N876" s="41"/>
      <c r="O876" s="88">
        <f t="shared" si="63"/>
        <v>544</v>
      </c>
      <c r="P876" s="55">
        <v>20</v>
      </c>
      <c r="Q876" s="56">
        <v>18</v>
      </c>
      <c r="R876" s="57">
        <f t="shared" si="61"/>
        <v>557</v>
      </c>
      <c r="S876" s="57">
        <f t="shared" si="62"/>
        <v>13</v>
      </c>
    </row>
    <row r="877" spans="1:19" ht="36" x14ac:dyDescent="0.25">
      <c r="A877" s="46" t="s">
        <v>1758</v>
      </c>
      <c r="B877" s="46" t="s">
        <v>165</v>
      </c>
      <c r="C877" s="46" t="s">
        <v>2382</v>
      </c>
      <c r="D877" s="46">
        <v>317101</v>
      </c>
      <c r="E877" s="47" t="s">
        <v>2383</v>
      </c>
      <c r="F877" s="48">
        <v>42285755</v>
      </c>
      <c r="G877" s="49">
        <v>100003870</v>
      </c>
      <c r="H877" s="50" t="s">
        <v>262</v>
      </c>
      <c r="I877" s="51" t="s">
        <v>2384</v>
      </c>
      <c r="J877" s="47" t="s">
        <v>2385</v>
      </c>
      <c r="K877" s="52">
        <v>162</v>
      </c>
      <c r="L877" s="53">
        <v>160</v>
      </c>
      <c r="M877" s="54">
        <f t="shared" si="60"/>
        <v>5120</v>
      </c>
      <c r="N877" s="41"/>
      <c r="O877" s="88">
        <f t="shared" si="63"/>
        <v>5120</v>
      </c>
      <c r="P877" s="55">
        <v>163</v>
      </c>
      <c r="Q877" s="56">
        <v>161</v>
      </c>
      <c r="R877" s="57">
        <f t="shared" si="61"/>
        <v>5133</v>
      </c>
      <c r="S877" s="57">
        <f t="shared" si="62"/>
        <v>13</v>
      </c>
    </row>
    <row r="878" spans="1:19" ht="36" x14ac:dyDescent="0.25">
      <c r="A878" s="46" t="s">
        <v>1758</v>
      </c>
      <c r="B878" s="46" t="s">
        <v>80</v>
      </c>
      <c r="C878" s="46" t="s">
        <v>2386</v>
      </c>
      <c r="D878" s="46">
        <v>47337915</v>
      </c>
      <c r="E878" s="47" t="s">
        <v>2387</v>
      </c>
      <c r="F878" s="48">
        <v>42378699</v>
      </c>
      <c r="G878" s="93">
        <v>100006988</v>
      </c>
      <c r="H878" s="50" t="s">
        <v>530</v>
      </c>
      <c r="I878" s="51" t="s">
        <v>2388</v>
      </c>
      <c r="J878" s="47" t="s">
        <v>1764</v>
      </c>
      <c r="K878" s="52">
        <v>11</v>
      </c>
      <c r="L878" s="53">
        <v>11</v>
      </c>
      <c r="M878" s="54">
        <f t="shared" si="60"/>
        <v>352</v>
      </c>
      <c r="N878" s="41"/>
      <c r="O878" s="88">
        <f t="shared" si="63"/>
        <v>352</v>
      </c>
      <c r="P878" s="55">
        <v>0</v>
      </c>
      <c r="Q878" s="56">
        <v>0</v>
      </c>
      <c r="R878" s="57">
        <f t="shared" si="61"/>
        <v>211</v>
      </c>
      <c r="S878" s="57">
        <f t="shared" si="62"/>
        <v>-141</v>
      </c>
    </row>
    <row r="879" spans="1:19" ht="48" x14ac:dyDescent="0.25">
      <c r="A879" s="46" t="s">
        <v>1758</v>
      </c>
      <c r="B879" s="46" t="s">
        <v>31</v>
      </c>
      <c r="C879" s="46" t="s">
        <v>1759</v>
      </c>
      <c r="D879" s="46">
        <v>36126624</v>
      </c>
      <c r="E879" s="47" t="s">
        <v>1760</v>
      </c>
      <c r="F879" s="48">
        <v>50424891</v>
      </c>
      <c r="G879" s="49">
        <v>100017787</v>
      </c>
      <c r="H879" s="50" t="s">
        <v>2389</v>
      </c>
      <c r="I879" s="51" t="s">
        <v>2390</v>
      </c>
      <c r="J879" s="47" t="s">
        <v>1771</v>
      </c>
      <c r="K879" s="52">
        <v>392</v>
      </c>
      <c r="L879" s="53">
        <v>348</v>
      </c>
      <c r="M879" s="54">
        <f t="shared" si="60"/>
        <v>11136</v>
      </c>
      <c r="N879" s="41"/>
      <c r="O879" s="88">
        <f t="shared" si="63"/>
        <v>11136</v>
      </c>
      <c r="P879" s="55">
        <v>402</v>
      </c>
      <c r="Q879" s="56">
        <v>326</v>
      </c>
      <c r="R879" s="57">
        <f t="shared" si="61"/>
        <v>10854</v>
      </c>
      <c r="S879" s="57">
        <f t="shared" si="62"/>
        <v>-282</v>
      </c>
    </row>
    <row r="880" spans="1:19" x14ac:dyDescent="0.25">
      <c r="A880" s="46" t="s">
        <v>1758</v>
      </c>
      <c r="B880" s="46" t="s">
        <v>48</v>
      </c>
      <c r="C880" s="46" t="s">
        <v>1790</v>
      </c>
      <c r="D880" s="46">
        <v>54130450</v>
      </c>
      <c r="E880" s="47" t="s">
        <v>1791</v>
      </c>
      <c r="F880" s="48">
        <v>50457462</v>
      </c>
      <c r="G880" s="49">
        <v>100017766</v>
      </c>
      <c r="H880" s="50" t="s">
        <v>188</v>
      </c>
      <c r="I880" s="51" t="s">
        <v>2391</v>
      </c>
      <c r="J880" s="47" t="s">
        <v>1781</v>
      </c>
      <c r="K880" s="52">
        <v>92</v>
      </c>
      <c r="L880" s="53">
        <v>90</v>
      </c>
      <c r="M880" s="54">
        <f t="shared" si="60"/>
        <v>2880</v>
      </c>
      <c r="N880" s="41"/>
      <c r="O880" s="88">
        <f t="shared" si="63"/>
        <v>2880</v>
      </c>
      <c r="P880" s="55">
        <v>108</v>
      </c>
      <c r="Q880" s="56">
        <v>104</v>
      </c>
      <c r="R880" s="57">
        <f t="shared" si="61"/>
        <v>3059</v>
      </c>
      <c r="S880" s="57">
        <f t="shared" si="62"/>
        <v>179</v>
      </c>
    </row>
    <row r="881" spans="1:19" ht="24" x14ac:dyDescent="0.25">
      <c r="A881" s="46" t="s">
        <v>1758</v>
      </c>
      <c r="B881" s="46" t="s">
        <v>48</v>
      </c>
      <c r="C881" s="46" t="s">
        <v>1790</v>
      </c>
      <c r="D881" s="46">
        <v>54130450</v>
      </c>
      <c r="E881" s="47" t="s">
        <v>1791</v>
      </c>
      <c r="F881" s="48">
        <v>50457471</v>
      </c>
      <c r="G881" s="49">
        <v>100017757</v>
      </c>
      <c r="H881" s="50" t="s">
        <v>188</v>
      </c>
      <c r="I881" s="51" t="s">
        <v>2392</v>
      </c>
      <c r="J881" s="47" t="s">
        <v>1769</v>
      </c>
      <c r="K881" s="52">
        <v>79</v>
      </c>
      <c r="L881" s="53">
        <v>18</v>
      </c>
      <c r="M881" s="54">
        <f t="shared" si="60"/>
        <v>576</v>
      </c>
      <c r="N881" s="41"/>
      <c r="O881" s="88">
        <f t="shared" si="63"/>
        <v>576</v>
      </c>
      <c r="P881" s="55">
        <v>73</v>
      </c>
      <c r="Q881" s="56">
        <v>19</v>
      </c>
      <c r="R881" s="57">
        <f t="shared" si="61"/>
        <v>589</v>
      </c>
      <c r="S881" s="57">
        <f t="shared" si="62"/>
        <v>13</v>
      </c>
    </row>
    <row r="882" spans="1:19" ht="24" x14ac:dyDescent="0.25">
      <c r="A882" s="46" t="s">
        <v>1758</v>
      </c>
      <c r="B882" s="46" t="s">
        <v>48</v>
      </c>
      <c r="C882" s="46" t="s">
        <v>1790</v>
      </c>
      <c r="D882" s="46">
        <v>54130450</v>
      </c>
      <c r="E882" s="47" t="s">
        <v>1791</v>
      </c>
      <c r="F882" s="48">
        <v>50459350</v>
      </c>
      <c r="G882" s="49">
        <v>100017772</v>
      </c>
      <c r="H882" s="50" t="s">
        <v>188</v>
      </c>
      <c r="I882" s="51" t="s">
        <v>2393</v>
      </c>
      <c r="J882" s="47" t="s">
        <v>1774</v>
      </c>
      <c r="K882" s="52">
        <v>60</v>
      </c>
      <c r="L882" s="53">
        <v>40</v>
      </c>
      <c r="M882" s="54">
        <f t="shared" si="60"/>
        <v>1280</v>
      </c>
      <c r="N882" s="41"/>
      <c r="O882" s="88">
        <f t="shared" si="63"/>
        <v>1280</v>
      </c>
      <c r="P882" s="55">
        <v>80</v>
      </c>
      <c r="Q882" s="56">
        <v>73</v>
      </c>
      <c r="R882" s="57">
        <f t="shared" si="61"/>
        <v>1702</v>
      </c>
      <c r="S882" s="57">
        <f t="shared" si="62"/>
        <v>422</v>
      </c>
    </row>
    <row r="883" spans="1:19" ht="36" x14ac:dyDescent="0.25">
      <c r="A883" s="46" t="s">
        <v>1758</v>
      </c>
      <c r="B883" s="46" t="s">
        <v>165</v>
      </c>
      <c r="C883" s="46" t="s">
        <v>1848</v>
      </c>
      <c r="D883" s="46">
        <v>318442</v>
      </c>
      <c r="E883" s="47" t="s">
        <v>1849</v>
      </c>
      <c r="F883" s="48">
        <v>50895214</v>
      </c>
      <c r="G883" s="49">
        <v>100004260</v>
      </c>
      <c r="H883" s="50" t="s">
        <v>262</v>
      </c>
      <c r="I883" s="51" t="s">
        <v>2394</v>
      </c>
      <c r="J883" s="47" t="s">
        <v>1764</v>
      </c>
      <c r="K883" s="52">
        <v>612</v>
      </c>
      <c r="L883" s="53">
        <v>149</v>
      </c>
      <c r="M883" s="54">
        <f t="shared" si="60"/>
        <v>4768</v>
      </c>
      <c r="N883" s="41"/>
      <c r="O883" s="88">
        <f t="shared" si="63"/>
        <v>4768</v>
      </c>
      <c r="P883" s="55">
        <v>625</v>
      </c>
      <c r="Q883" s="56">
        <v>136</v>
      </c>
      <c r="R883" s="57">
        <f t="shared" si="61"/>
        <v>4602</v>
      </c>
      <c r="S883" s="57">
        <f t="shared" si="62"/>
        <v>-166</v>
      </c>
    </row>
    <row r="884" spans="1:19" ht="36" x14ac:dyDescent="0.25">
      <c r="A884" s="46" t="s">
        <v>1758</v>
      </c>
      <c r="B884" s="46" t="s">
        <v>165</v>
      </c>
      <c r="C884" s="46" t="s">
        <v>1848</v>
      </c>
      <c r="D884" s="46">
        <v>318442</v>
      </c>
      <c r="E884" s="47" t="s">
        <v>1849</v>
      </c>
      <c r="F884" s="48">
        <v>50895222</v>
      </c>
      <c r="G884" s="49">
        <v>100004241</v>
      </c>
      <c r="H884" s="50" t="s">
        <v>262</v>
      </c>
      <c r="I884" s="51" t="s">
        <v>2395</v>
      </c>
      <c r="J884" s="47" t="s">
        <v>1764</v>
      </c>
      <c r="K884" s="52">
        <v>240</v>
      </c>
      <c r="L884" s="53">
        <v>192</v>
      </c>
      <c r="M884" s="54">
        <f t="shared" si="60"/>
        <v>6144</v>
      </c>
      <c r="N884" s="41"/>
      <c r="O884" s="88">
        <f t="shared" si="63"/>
        <v>6144</v>
      </c>
      <c r="P884" s="55">
        <v>240</v>
      </c>
      <c r="Q884" s="56">
        <v>175</v>
      </c>
      <c r="R884" s="57">
        <f t="shared" si="61"/>
        <v>5926</v>
      </c>
      <c r="S884" s="57">
        <f t="shared" si="62"/>
        <v>-218</v>
      </c>
    </row>
    <row r="885" spans="1:19" ht="36" x14ac:dyDescent="0.25">
      <c r="A885" s="46" t="s">
        <v>1758</v>
      </c>
      <c r="B885" s="46" t="s">
        <v>165</v>
      </c>
      <c r="C885" s="46" t="s">
        <v>1907</v>
      </c>
      <c r="D885" s="46">
        <v>309745</v>
      </c>
      <c r="E885" s="47" t="s">
        <v>1908</v>
      </c>
      <c r="F885" s="48">
        <v>51253381</v>
      </c>
      <c r="G885" s="49">
        <v>100003567</v>
      </c>
      <c r="H885" s="50" t="s">
        <v>262</v>
      </c>
      <c r="I885" s="51" t="s">
        <v>2396</v>
      </c>
      <c r="J885" s="47" t="s">
        <v>1781</v>
      </c>
      <c r="K885" s="52">
        <v>43</v>
      </c>
      <c r="L885" s="53">
        <v>43</v>
      </c>
      <c r="M885" s="54">
        <f t="shared" si="60"/>
        <v>1376</v>
      </c>
      <c r="N885" s="41"/>
      <c r="O885" s="88">
        <f t="shared" si="63"/>
        <v>1376</v>
      </c>
      <c r="P885" s="55">
        <v>39</v>
      </c>
      <c r="Q885" s="56">
        <v>39</v>
      </c>
      <c r="R885" s="57">
        <f t="shared" si="61"/>
        <v>1325</v>
      </c>
      <c r="S885" s="57">
        <f t="shared" si="62"/>
        <v>-51</v>
      </c>
    </row>
    <row r="886" spans="1:19" ht="36" x14ac:dyDescent="0.25">
      <c r="A886" s="46" t="s">
        <v>1758</v>
      </c>
      <c r="B886" s="46" t="s">
        <v>165</v>
      </c>
      <c r="C886" s="46" t="s">
        <v>2397</v>
      </c>
      <c r="D886" s="46">
        <v>317594</v>
      </c>
      <c r="E886" s="47" t="s">
        <v>2398</v>
      </c>
      <c r="F886" s="48">
        <v>51279118</v>
      </c>
      <c r="G886" s="49">
        <v>100018218</v>
      </c>
      <c r="H886" s="50" t="s">
        <v>262</v>
      </c>
      <c r="I886" s="51" t="s">
        <v>2399</v>
      </c>
      <c r="J886" s="47" t="s">
        <v>2400</v>
      </c>
      <c r="K886" s="52">
        <v>183</v>
      </c>
      <c r="L886" s="53">
        <v>179</v>
      </c>
      <c r="M886" s="54">
        <f t="shared" si="60"/>
        <v>5728</v>
      </c>
      <c r="N886" s="41"/>
      <c r="O886" s="88">
        <f t="shared" si="63"/>
        <v>5728</v>
      </c>
      <c r="P886" s="55">
        <v>180</v>
      </c>
      <c r="Q886" s="56">
        <v>175</v>
      </c>
      <c r="R886" s="57">
        <f t="shared" si="61"/>
        <v>5677</v>
      </c>
      <c r="S886" s="57">
        <f t="shared" si="62"/>
        <v>-51</v>
      </c>
    </row>
    <row r="887" spans="1:19" ht="96" x14ac:dyDescent="0.25">
      <c r="A887" s="46" t="s">
        <v>1758</v>
      </c>
      <c r="B887" s="46" t="s">
        <v>48</v>
      </c>
      <c r="C887" s="46" t="s">
        <v>1790</v>
      </c>
      <c r="D887" s="46">
        <v>54130450</v>
      </c>
      <c r="E887" s="47" t="s">
        <v>1791</v>
      </c>
      <c r="F887" s="48">
        <v>51848767</v>
      </c>
      <c r="G887" s="49">
        <v>100018438</v>
      </c>
      <c r="H887" s="50" t="s">
        <v>2401</v>
      </c>
      <c r="I887" s="51" t="s">
        <v>2402</v>
      </c>
      <c r="J887" s="47" t="s">
        <v>2403</v>
      </c>
      <c r="K887" s="52">
        <v>82</v>
      </c>
      <c r="L887" s="53">
        <v>82</v>
      </c>
      <c r="M887" s="54">
        <f t="shared" si="60"/>
        <v>2624</v>
      </c>
      <c r="N887" s="41"/>
      <c r="O887" s="88">
        <f t="shared" si="63"/>
        <v>2624</v>
      </c>
      <c r="P887" s="55">
        <v>77</v>
      </c>
      <c r="Q887" s="56">
        <v>76</v>
      </c>
      <c r="R887" s="57">
        <f t="shared" si="61"/>
        <v>2547</v>
      </c>
      <c r="S887" s="57">
        <f t="shared" si="62"/>
        <v>-77</v>
      </c>
    </row>
    <row r="888" spans="1:19" ht="60" x14ac:dyDescent="0.25">
      <c r="A888" s="46" t="s">
        <v>1758</v>
      </c>
      <c r="B888" s="46" t="s">
        <v>165</v>
      </c>
      <c r="C888" s="46" t="s">
        <v>2404</v>
      </c>
      <c r="D888" s="46">
        <v>311944</v>
      </c>
      <c r="E888" s="47" t="s">
        <v>2405</v>
      </c>
      <c r="F888" s="48">
        <v>51906236</v>
      </c>
      <c r="G888" s="49">
        <v>100018465</v>
      </c>
      <c r="H888" s="50" t="s">
        <v>2406</v>
      </c>
      <c r="I888" s="51" t="s">
        <v>2407</v>
      </c>
      <c r="J888" s="47" t="s">
        <v>2408</v>
      </c>
      <c r="K888" s="52">
        <v>160</v>
      </c>
      <c r="L888" s="53">
        <v>145</v>
      </c>
      <c r="M888" s="54">
        <f t="shared" si="60"/>
        <v>4640</v>
      </c>
      <c r="N888" s="41"/>
      <c r="O888" s="88">
        <f t="shared" si="63"/>
        <v>4640</v>
      </c>
      <c r="P888" s="55">
        <v>163</v>
      </c>
      <c r="Q888" s="56">
        <v>143</v>
      </c>
      <c r="R888" s="57">
        <f t="shared" si="61"/>
        <v>4614</v>
      </c>
      <c r="S888" s="57">
        <f t="shared" si="62"/>
        <v>-26</v>
      </c>
    </row>
    <row r="889" spans="1:19" ht="36" x14ac:dyDescent="0.25">
      <c r="A889" s="46" t="s">
        <v>1758</v>
      </c>
      <c r="B889" s="46" t="s">
        <v>31</v>
      </c>
      <c r="C889" s="46" t="s">
        <v>1759</v>
      </c>
      <c r="D889" s="46">
        <v>36126624</v>
      </c>
      <c r="E889" s="47" t="s">
        <v>1760</v>
      </c>
      <c r="F889" s="48">
        <v>52164284</v>
      </c>
      <c r="G889" s="49">
        <v>100018691</v>
      </c>
      <c r="H889" s="50" t="s">
        <v>73</v>
      </c>
      <c r="I889" s="51" t="s">
        <v>2409</v>
      </c>
      <c r="J889" s="47" t="s">
        <v>1764</v>
      </c>
      <c r="K889" s="52">
        <v>211</v>
      </c>
      <c r="L889" s="53">
        <v>106</v>
      </c>
      <c r="M889" s="54">
        <f t="shared" si="60"/>
        <v>3392</v>
      </c>
      <c r="N889" s="41"/>
      <c r="O889" s="88">
        <f t="shared" si="63"/>
        <v>3392</v>
      </c>
      <c r="P889" s="55">
        <v>216</v>
      </c>
      <c r="Q889" s="56">
        <v>194</v>
      </c>
      <c r="R889" s="57">
        <f t="shared" si="61"/>
        <v>4518</v>
      </c>
      <c r="S889" s="57">
        <f t="shared" si="62"/>
        <v>1126</v>
      </c>
    </row>
    <row r="890" spans="1:19" ht="24" x14ac:dyDescent="0.25">
      <c r="A890" s="46" t="s">
        <v>1758</v>
      </c>
      <c r="B890" s="46" t="s">
        <v>31</v>
      </c>
      <c r="C890" s="46" t="s">
        <v>1759</v>
      </c>
      <c r="D890" s="46">
        <v>36126624</v>
      </c>
      <c r="E890" s="47" t="s">
        <v>1760</v>
      </c>
      <c r="F890" s="48">
        <v>52375277</v>
      </c>
      <c r="G890" s="49">
        <v>100018693</v>
      </c>
      <c r="H890" s="50" t="s">
        <v>1765</v>
      </c>
      <c r="I890" s="51" t="s">
        <v>2410</v>
      </c>
      <c r="J890" s="47" t="s">
        <v>2177</v>
      </c>
      <c r="K890" s="52">
        <v>297</v>
      </c>
      <c r="L890" s="53">
        <v>269</v>
      </c>
      <c r="M890" s="54">
        <f t="shared" si="60"/>
        <v>8608</v>
      </c>
      <c r="N890" s="41"/>
      <c r="O890" s="88">
        <f t="shared" si="63"/>
        <v>8608</v>
      </c>
      <c r="P890" s="55">
        <v>327</v>
      </c>
      <c r="Q890" s="56">
        <v>289</v>
      </c>
      <c r="R890" s="57">
        <f t="shared" si="61"/>
        <v>8864</v>
      </c>
      <c r="S890" s="57">
        <f t="shared" si="62"/>
        <v>256</v>
      </c>
    </row>
    <row r="891" spans="1:19" x14ac:dyDescent="0.25">
      <c r="A891" s="46" t="s">
        <v>1758</v>
      </c>
      <c r="B891" s="46" t="s">
        <v>31</v>
      </c>
      <c r="C891" s="46" t="s">
        <v>1759</v>
      </c>
      <c r="D891" s="46">
        <v>36126624</v>
      </c>
      <c r="E891" s="47" t="s">
        <v>1760</v>
      </c>
      <c r="F891" s="48">
        <v>52439585</v>
      </c>
      <c r="G891" s="49">
        <v>100018694</v>
      </c>
      <c r="H891" s="50" t="s">
        <v>188</v>
      </c>
      <c r="I891" s="51" t="s">
        <v>2411</v>
      </c>
      <c r="J891" s="47" t="s">
        <v>1762</v>
      </c>
      <c r="K891" s="52">
        <v>309</v>
      </c>
      <c r="L891" s="53">
        <v>274</v>
      </c>
      <c r="M891" s="54">
        <f t="shared" si="60"/>
        <v>8768</v>
      </c>
      <c r="N891" s="41"/>
      <c r="O891" s="88">
        <f t="shared" si="63"/>
        <v>8768</v>
      </c>
      <c r="P891" s="55">
        <v>329</v>
      </c>
      <c r="Q891" s="56">
        <v>277</v>
      </c>
      <c r="R891" s="57">
        <f t="shared" si="61"/>
        <v>8806</v>
      </c>
      <c r="S891" s="57">
        <f t="shared" si="62"/>
        <v>38</v>
      </c>
    </row>
    <row r="892" spans="1:19" ht="48" x14ac:dyDescent="0.25">
      <c r="A892" s="46" t="s">
        <v>1758</v>
      </c>
      <c r="B892" s="46" t="s">
        <v>80</v>
      </c>
      <c r="C892" s="46" t="s">
        <v>2412</v>
      </c>
      <c r="D892" s="46">
        <v>42274931</v>
      </c>
      <c r="E892" s="47" t="s">
        <v>2413</v>
      </c>
      <c r="F892" s="48">
        <v>53243820</v>
      </c>
      <c r="G892" s="49">
        <v>100017092</v>
      </c>
      <c r="H892" s="50" t="s">
        <v>2414</v>
      </c>
      <c r="I892" s="51" t="s">
        <v>2415</v>
      </c>
      <c r="J892" s="47" t="s">
        <v>734</v>
      </c>
      <c r="K892" s="52">
        <v>33</v>
      </c>
      <c r="L892" s="53">
        <v>33</v>
      </c>
      <c r="M892" s="54">
        <f t="shared" si="60"/>
        <v>1056</v>
      </c>
      <c r="N892" s="41"/>
      <c r="O892" s="88">
        <f t="shared" si="63"/>
        <v>1056</v>
      </c>
      <c r="P892" s="55">
        <v>36</v>
      </c>
      <c r="Q892" s="56">
        <v>34</v>
      </c>
      <c r="R892" s="57">
        <f t="shared" si="61"/>
        <v>1069</v>
      </c>
      <c r="S892" s="57">
        <f t="shared" si="62"/>
        <v>13</v>
      </c>
    </row>
    <row r="893" spans="1:19" ht="36" x14ac:dyDescent="0.25">
      <c r="A893" s="46" t="s">
        <v>1758</v>
      </c>
      <c r="B893" s="46" t="s">
        <v>165</v>
      </c>
      <c r="C893" s="46" t="s">
        <v>2416</v>
      </c>
      <c r="D893" s="46">
        <v>692336</v>
      </c>
      <c r="E893" s="47" t="s">
        <v>2417</v>
      </c>
      <c r="F893" s="48">
        <v>54625041</v>
      </c>
      <c r="G893" s="49">
        <v>100019595</v>
      </c>
      <c r="H893" s="50" t="s">
        <v>262</v>
      </c>
      <c r="I893" s="51" t="s">
        <v>2418</v>
      </c>
      <c r="J893" s="47" t="s">
        <v>2419</v>
      </c>
      <c r="K893" s="52">
        <v>32</v>
      </c>
      <c r="L893" s="53">
        <v>36</v>
      </c>
      <c r="M893" s="54">
        <f t="shared" si="60"/>
        <v>1152</v>
      </c>
      <c r="N893" s="41"/>
      <c r="O893" s="88">
        <f t="shared" si="63"/>
        <v>1152</v>
      </c>
      <c r="P893" s="55">
        <v>29</v>
      </c>
      <c r="Q893" s="56">
        <v>36</v>
      </c>
      <c r="R893" s="57">
        <f t="shared" si="61"/>
        <v>1152</v>
      </c>
      <c r="S893" s="57">
        <f t="shared" si="62"/>
        <v>0</v>
      </c>
    </row>
    <row r="894" spans="1:19" x14ac:dyDescent="0.25">
      <c r="A894" s="60" t="s">
        <v>1758</v>
      </c>
      <c r="B894" s="46" t="s">
        <v>165</v>
      </c>
      <c r="C894" s="60" t="s">
        <v>2420</v>
      </c>
      <c r="D894" s="60">
        <v>311430</v>
      </c>
      <c r="E894" s="47" t="s">
        <v>2421</v>
      </c>
      <c r="F894" s="48">
        <v>55182739</v>
      </c>
      <c r="G894" s="49">
        <v>100019885</v>
      </c>
      <c r="H894" s="50" t="s">
        <v>188</v>
      </c>
      <c r="I894" s="51" t="s">
        <v>2422</v>
      </c>
      <c r="J894" s="47" t="s">
        <v>2423</v>
      </c>
      <c r="K894" s="52">
        <v>267</v>
      </c>
      <c r="L894" s="53">
        <v>248</v>
      </c>
      <c r="M894" s="54">
        <f t="shared" si="60"/>
        <v>7936</v>
      </c>
      <c r="N894" s="41"/>
      <c r="O894" s="88">
        <f t="shared" si="63"/>
        <v>7936</v>
      </c>
      <c r="P894" s="55">
        <v>268</v>
      </c>
      <c r="Q894" s="56">
        <v>258</v>
      </c>
      <c r="R894" s="57">
        <f t="shared" si="61"/>
        <v>8064</v>
      </c>
      <c r="S894" s="57">
        <f t="shared" si="62"/>
        <v>128</v>
      </c>
    </row>
    <row r="895" spans="1:19" ht="24" x14ac:dyDescent="0.25">
      <c r="A895" s="60" t="s">
        <v>1758</v>
      </c>
      <c r="B895" s="46" t="s">
        <v>80</v>
      </c>
      <c r="C895" s="60" t="s">
        <v>2424</v>
      </c>
      <c r="D895" s="60">
        <v>90000260</v>
      </c>
      <c r="E895" s="47" t="s">
        <v>2425</v>
      </c>
      <c r="F895" s="48">
        <v>55538177</v>
      </c>
      <c r="G895" s="49">
        <v>100019947</v>
      </c>
      <c r="H895" s="50" t="s">
        <v>365</v>
      </c>
      <c r="I895" s="51" t="s">
        <v>2426</v>
      </c>
      <c r="J895" s="47" t="s">
        <v>70</v>
      </c>
      <c r="K895" s="52">
        <v>4</v>
      </c>
      <c r="L895" s="53">
        <v>4</v>
      </c>
      <c r="M895" s="54">
        <f t="shared" si="60"/>
        <v>128</v>
      </c>
      <c r="N895" s="41"/>
      <c r="O895" s="88">
        <f t="shared" si="63"/>
        <v>128</v>
      </c>
      <c r="P895" s="55">
        <v>11</v>
      </c>
      <c r="Q895" s="56">
        <v>11</v>
      </c>
      <c r="R895" s="57">
        <f t="shared" si="61"/>
        <v>218</v>
      </c>
      <c r="S895" s="57">
        <f t="shared" si="62"/>
        <v>90</v>
      </c>
    </row>
    <row r="896" spans="1:19" ht="36" x14ac:dyDescent="0.25">
      <c r="A896" s="60" t="s">
        <v>1758</v>
      </c>
      <c r="B896" s="46" t="s">
        <v>80</v>
      </c>
      <c r="C896" s="60" t="s">
        <v>2427</v>
      </c>
      <c r="D896" s="60">
        <v>37923862</v>
      </c>
      <c r="E896" s="47" t="s">
        <v>2428</v>
      </c>
      <c r="F896" s="48">
        <v>55595391</v>
      </c>
      <c r="G896" s="49">
        <v>100019994</v>
      </c>
      <c r="H896" s="50" t="s">
        <v>2429</v>
      </c>
      <c r="I896" s="51" t="s">
        <v>2430</v>
      </c>
      <c r="J896" s="47" t="s">
        <v>129</v>
      </c>
      <c r="K896" s="52">
        <v>9</v>
      </c>
      <c r="L896" s="53">
        <v>9</v>
      </c>
      <c r="M896" s="54">
        <f t="shared" si="60"/>
        <v>288</v>
      </c>
      <c r="N896" s="41"/>
      <c r="O896" s="88">
        <f t="shared" si="63"/>
        <v>288</v>
      </c>
      <c r="P896" s="55">
        <v>121</v>
      </c>
      <c r="Q896" s="56">
        <v>59</v>
      </c>
      <c r="R896" s="57">
        <f t="shared" si="61"/>
        <v>928</v>
      </c>
      <c r="S896" s="57">
        <f t="shared" si="62"/>
        <v>640</v>
      </c>
    </row>
    <row r="897" spans="1:19" ht="24" x14ac:dyDescent="0.25">
      <c r="A897" s="60" t="s">
        <v>1758</v>
      </c>
      <c r="B897" s="46" t="s">
        <v>80</v>
      </c>
      <c r="C897" s="60" t="s">
        <v>2431</v>
      </c>
      <c r="D897" s="60">
        <v>36127795</v>
      </c>
      <c r="E897" s="47" t="s">
        <v>2432</v>
      </c>
      <c r="F897" s="48">
        <v>55620400</v>
      </c>
      <c r="G897" s="49">
        <v>100020030</v>
      </c>
      <c r="H897" s="50" t="s">
        <v>2376</v>
      </c>
      <c r="I897" s="51" t="s">
        <v>2433</v>
      </c>
      <c r="J897" s="47" t="s">
        <v>1929</v>
      </c>
      <c r="K897" s="52">
        <v>186</v>
      </c>
      <c r="L897" s="53">
        <v>155</v>
      </c>
      <c r="M897" s="54">
        <f t="shared" si="60"/>
        <v>4960</v>
      </c>
      <c r="N897" s="41"/>
      <c r="O897" s="88">
        <f t="shared" si="63"/>
        <v>4960</v>
      </c>
      <c r="P897" s="55">
        <v>190</v>
      </c>
      <c r="Q897" s="56">
        <v>166</v>
      </c>
      <c r="R897" s="57">
        <f t="shared" si="61"/>
        <v>5101</v>
      </c>
      <c r="S897" s="57">
        <f t="shared" si="62"/>
        <v>141</v>
      </c>
    </row>
    <row r="898" spans="1:19" x14ac:dyDescent="0.25">
      <c r="A898" s="60" t="s">
        <v>1758</v>
      </c>
      <c r="B898" s="46" t="s">
        <v>165</v>
      </c>
      <c r="C898" s="60" t="s">
        <v>2434</v>
      </c>
      <c r="D898" s="60">
        <v>317306</v>
      </c>
      <c r="E898" s="47" t="s">
        <v>2435</v>
      </c>
      <c r="F898" s="48">
        <v>55620507</v>
      </c>
      <c r="G898" s="49">
        <v>100019977</v>
      </c>
      <c r="H898" s="50" t="s">
        <v>188</v>
      </c>
      <c r="I898" s="51" t="s">
        <v>2436</v>
      </c>
      <c r="J898" s="47" t="s">
        <v>2437</v>
      </c>
      <c r="K898" s="52">
        <v>27</v>
      </c>
      <c r="L898" s="53">
        <v>28</v>
      </c>
      <c r="M898" s="54">
        <f t="shared" si="60"/>
        <v>896</v>
      </c>
      <c r="N898" s="41"/>
      <c r="O898" s="88">
        <f t="shared" si="63"/>
        <v>896</v>
      </c>
      <c r="P898" s="55">
        <v>30</v>
      </c>
      <c r="Q898" s="56">
        <v>30</v>
      </c>
      <c r="R898" s="57">
        <f t="shared" si="61"/>
        <v>922</v>
      </c>
      <c r="S898" s="57">
        <f t="shared" si="62"/>
        <v>26</v>
      </c>
    </row>
    <row r="899" spans="1:19" x14ac:dyDescent="0.25">
      <c r="A899" s="46" t="s">
        <v>1758</v>
      </c>
      <c r="B899" s="46" t="s">
        <v>165</v>
      </c>
      <c r="C899" s="46" t="s">
        <v>2438</v>
      </c>
      <c r="D899" s="46">
        <v>309435</v>
      </c>
      <c r="E899" s="47" t="s">
        <v>2439</v>
      </c>
      <c r="F899" s="48">
        <v>710057067</v>
      </c>
      <c r="G899" s="49">
        <v>100003519</v>
      </c>
      <c r="H899" s="50" t="s">
        <v>234</v>
      </c>
      <c r="I899" s="51" t="s">
        <v>2440</v>
      </c>
      <c r="J899" s="47" t="s">
        <v>2441</v>
      </c>
      <c r="K899" s="52">
        <v>23</v>
      </c>
      <c r="L899" s="53">
        <v>47</v>
      </c>
      <c r="M899" s="54">
        <f t="shared" si="60"/>
        <v>1504</v>
      </c>
      <c r="N899" s="41"/>
      <c r="O899" s="88">
        <f t="shared" si="63"/>
        <v>1504</v>
      </c>
      <c r="P899" s="55">
        <v>24</v>
      </c>
      <c r="Q899" s="56">
        <v>55</v>
      </c>
      <c r="R899" s="57">
        <f t="shared" si="61"/>
        <v>1606</v>
      </c>
      <c r="S899" s="57">
        <f t="shared" si="62"/>
        <v>102</v>
      </c>
    </row>
    <row r="900" spans="1:19" ht="24" x14ac:dyDescent="0.25">
      <c r="A900" s="46" t="s">
        <v>1758</v>
      </c>
      <c r="B900" s="46" t="s">
        <v>165</v>
      </c>
      <c r="C900" s="46" t="s">
        <v>2442</v>
      </c>
      <c r="D900" s="46">
        <v>309621</v>
      </c>
      <c r="E900" s="47" t="s">
        <v>2443</v>
      </c>
      <c r="F900" s="48">
        <v>710057121</v>
      </c>
      <c r="G900" s="49">
        <v>100003548</v>
      </c>
      <c r="H900" s="50" t="s">
        <v>2444</v>
      </c>
      <c r="I900" s="51" t="s">
        <v>2445</v>
      </c>
      <c r="J900" s="47" t="s">
        <v>2446</v>
      </c>
      <c r="K900" s="52">
        <v>25</v>
      </c>
      <c r="L900" s="53">
        <v>25</v>
      </c>
      <c r="M900" s="54">
        <f t="shared" si="60"/>
        <v>800</v>
      </c>
      <c r="N900" s="41"/>
      <c r="O900" s="88">
        <f t="shared" si="63"/>
        <v>800</v>
      </c>
      <c r="P900" s="55">
        <v>27</v>
      </c>
      <c r="Q900" s="56">
        <v>27</v>
      </c>
      <c r="R900" s="57">
        <f t="shared" si="61"/>
        <v>826</v>
      </c>
      <c r="S900" s="57">
        <f t="shared" si="62"/>
        <v>26</v>
      </c>
    </row>
    <row r="901" spans="1:19" x14ac:dyDescent="0.25">
      <c r="A901" s="46" t="s">
        <v>1758</v>
      </c>
      <c r="B901" s="46" t="s">
        <v>165</v>
      </c>
      <c r="C901" s="46" t="s">
        <v>2447</v>
      </c>
      <c r="D901" s="46">
        <v>309958</v>
      </c>
      <c r="E901" s="47" t="s">
        <v>2448</v>
      </c>
      <c r="F901" s="48">
        <v>710057300</v>
      </c>
      <c r="G901" s="49">
        <v>100003596</v>
      </c>
      <c r="H901" s="50" t="s">
        <v>234</v>
      </c>
      <c r="I901" s="51" t="s">
        <v>2449</v>
      </c>
      <c r="J901" s="47" t="s">
        <v>2450</v>
      </c>
      <c r="K901" s="52">
        <v>16</v>
      </c>
      <c r="L901" s="53">
        <v>16</v>
      </c>
      <c r="M901" s="54">
        <f t="shared" si="60"/>
        <v>512</v>
      </c>
      <c r="N901" s="41"/>
      <c r="O901" s="88">
        <f t="shared" si="63"/>
        <v>512</v>
      </c>
      <c r="P901" s="55">
        <v>19</v>
      </c>
      <c r="Q901" s="56">
        <v>19</v>
      </c>
      <c r="R901" s="57">
        <f t="shared" si="61"/>
        <v>550</v>
      </c>
      <c r="S901" s="57">
        <f t="shared" si="62"/>
        <v>38</v>
      </c>
    </row>
    <row r="902" spans="1:19" x14ac:dyDescent="0.25">
      <c r="A902" s="46" t="s">
        <v>1758</v>
      </c>
      <c r="B902" s="46" t="s">
        <v>165</v>
      </c>
      <c r="C902" s="46" t="s">
        <v>2451</v>
      </c>
      <c r="D902" s="46">
        <v>310468</v>
      </c>
      <c r="E902" s="47" t="s">
        <v>2452</v>
      </c>
      <c r="F902" s="48">
        <v>710057407</v>
      </c>
      <c r="G902" s="49">
        <v>100003778</v>
      </c>
      <c r="H902" s="50" t="s">
        <v>234</v>
      </c>
      <c r="I902" s="51" t="s">
        <v>2453</v>
      </c>
      <c r="J902" s="47" t="s">
        <v>2454</v>
      </c>
      <c r="K902" s="52">
        <v>17</v>
      </c>
      <c r="L902" s="53">
        <v>14</v>
      </c>
      <c r="M902" s="54">
        <f t="shared" si="60"/>
        <v>448</v>
      </c>
      <c r="N902" s="41"/>
      <c r="O902" s="88">
        <f t="shared" si="63"/>
        <v>448</v>
      </c>
      <c r="P902" s="55">
        <v>9</v>
      </c>
      <c r="Q902" s="56">
        <v>9</v>
      </c>
      <c r="R902" s="57">
        <f t="shared" si="61"/>
        <v>384</v>
      </c>
      <c r="S902" s="57">
        <f t="shared" si="62"/>
        <v>-64</v>
      </c>
    </row>
    <row r="903" spans="1:19" x14ac:dyDescent="0.25">
      <c r="A903" s="46" t="s">
        <v>1758</v>
      </c>
      <c r="B903" s="46" t="s">
        <v>165</v>
      </c>
      <c r="C903" s="46" t="s">
        <v>2455</v>
      </c>
      <c r="D903" s="46">
        <v>310891</v>
      </c>
      <c r="E903" s="47" t="s">
        <v>2456</v>
      </c>
      <c r="F903" s="48">
        <v>710057512</v>
      </c>
      <c r="G903" s="49">
        <v>100003806</v>
      </c>
      <c r="H903" s="50" t="s">
        <v>234</v>
      </c>
      <c r="I903" s="51" t="s">
        <v>2457</v>
      </c>
      <c r="J903" s="47" t="s">
        <v>2458</v>
      </c>
      <c r="K903" s="52">
        <v>13</v>
      </c>
      <c r="L903" s="53">
        <v>13</v>
      </c>
      <c r="M903" s="54">
        <f t="shared" si="60"/>
        <v>416</v>
      </c>
      <c r="N903" s="41"/>
      <c r="O903" s="88">
        <f t="shared" si="63"/>
        <v>416</v>
      </c>
      <c r="P903" s="55">
        <v>16</v>
      </c>
      <c r="Q903" s="56">
        <v>16</v>
      </c>
      <c r="R903" s="57">
        <f t="shared" si="61"/>
        <v>454</v>
      </c>
      <c r="S903" s="57">
        <f t="shared" si="62"/>
        <v>38</v>
      </c>
    </row>
    <row r="904" spans="1:19" x14ac:dyDescent="0.25">
      <c r="A904" s="46" t="s">
        <v>1758</v>
      </c>
      <c r="B904" s="46" t="s">
        <v>165</v>
      </c>
      <c r="C904" s="46" t="s">
        <v>2459</v>
      </c>
      <c r="D904" s="46">
        <v>311308</v>
      </c>
      <c r="E904" s="47" t="s">
        <v>2460</v>
      </c>
      <c r="F904" s="48">
        <v>710057652</v>
      </c>
      <c r="G904" s="49">
        <v>100003860</v>
      </c>
      <c r="H904" s="50" t="s">
        <v>234</v>
      </c>
      <c r="I904" s="51" t="s">
        <v>2461</v>
      </c>
      <c r="J904" s="47" t="s">
        <v>2462</v>
      </c>
      <c r="K904" s="52">
        <v>29</v>
      </c>
      <c r="L904" s="53">
        <v>29</v>
      </c>
      <c r="M904" s="54">
        <f t="shared" si="60"/>
        <v>928</v>
      </c>
      <c r="N904" s="41"/>
      <c r="O904" s="88">
        <f t="shared" si="63"/>
        <v>928</v>
      </c>
      <c r="P904" s="55">
        <v>26</v>
      </c>
      <c r="Q904" s="56">
        <v>26</v>
      </c>
      <c r="R904" s="57">
        <f t="shared" si="61"/>
        <v>890</v>
      </c>
      <c r="S904" s="57">
        <f t="shared" si="62"/>
        <v>-38</v>
      </c>
    </row>
    <row r="905" spans="1:19" x14ac:dyDescent="0.25">
      <c r="A905" s="46" t="s">
        <v>1758</v>
      </c>
      <c r="B905" s="46" t="s">
        <v>165</v>
      </c>
      <c r="C905" s="46" t="s">
        <v>2463</v>
      </c>
      <c r="D905" s="46">
        <v>311421</v>
      </c>
      <c r="E905" s="47" t="s">
        <v>2464</v>
      </c>
      <c r="F905" s="48">
        <v>710057679</v>
      </c>
      <c r="G905" s="49">
        <v>100004451</v>
      </c>
      <c r="H905" s="50" t="s">
        <v>234</v>
      </c>
      <c r="I905" s="51" t="s">
        <v>2465</v>
      </c>
      <c r="J905" s="47" t="s">
        <v>2466</v>
      </c>
      <c r="K905" s="52">
        <v>15</v>
      </c>
      <c r="L905" s="53">
        <v>14</v>
      </c>
      <c r="M905" s="54">
        <f t="shared" si="60"/>
        <v>448</v>
      </c>
      <c r="N905" s="41"/>
      <c r="O905" s="88">
        <f t="shared" si="63"/>
        <v>448</v>
      </c>
      <c r="P905" s="55">
        <v>14</v>
      </c>
      <c r="Q905" s="56">
        <v>14</v>
      </c>
      <c r="R905" s="57">
        <f t="shared" si="61"/>
        <v>448</v>
      </c>
      <c r="S905" s="57">
        <f t="shared" si="62"/>
        <v>0</v>
      </c>
    </row>
    <row r="906" spans="1:19" ht="24" x14ac:dyDescent="0.25">
      <c r="A906" s="46" t="s">
        <v>1758</v>
      </c>
      <c r="B906" s="46" t="s">
        <v>165</v>
      </c>
      <c r="C906" s="46" t="s">
        <v>2467</v>
      </c>
      <c r="D906" s="46">
        <v>311774</v>
      </c>
      <c r="E906" s="47" t="s">
        <v>2468</v>
      </c>
      <c r="F906" s="48">
        <v>710057776</v>
      </c>
      <c r="G906" s="49">
        <v>100004502</v>
      </c>
      <c r="H906" s="50" t="s">
        <v>234</v>
      </c>
      <c r="I906" s="51" t="s">
        <v>2469</v>
      </c>
      <c r="J906" s="47" t="s">
        <v>2470</v>
      </c>
      <c r="K906" s="52">
        <v>41</v>
      </c>
      <c r="L906" s="53">
        <v>41</v>
      </c>
      <c r="M906" s="54">
        <f t="shared" si="60"/>
        <v>1312</v>
      </c>
      <c r="N906" s="41"/>
      <c r="O906" s="88">
        <f t="shared" si="63"/>
        <v>1312</v>
      </c>
      <c r="P906" s="55">
        <v>40</v>
      </c>
      <c r="Q906" s="56">
        <v>38</v>
      </c>
      <c r="R906" s="57">
        <f t="shared" si="61"/>
        <v>1274</v>
      </c>
      <c r="S906" s="57">
        <f t="shared" si="62"/>
        <v>-38</v>
      </c>
    </row>
    <row r="907" spans="1:19" x14ac:dyDescent="0.25">
      <c r="A907" s="46" t="s">
        <v>1758</v>
      </c>
      <c r="B907" s="46" t="s">
        <v>165</v>
      </c>
      <c r="C907" s="46" t="s">
        <v>2471</v>
      </c>
      <c r="D907" s="46">
        <v>311821</v>
      </c>
      <c r="E907" s="47" t="s">
        <v>2472</v>
      </c>
      <c r="F907" s="48">
        <v>710057784</v>
      </c>
      <c r="G907" s="49">
        <v>100004526</v>
      </c>
      <c r="H907" s="50" t="s">
        <v>234</v>
      </c>
      <c r="I907" s="51" t="s">
        <v>2473</v>
      </c>
      <c r="J907" s="47" t="s">
        <v>2474</v>
      </c>
      <c r="K907" s="52">
        <v>17</v>
      </c>
      <c r="L907" s="53">
        <v>17</v>
      </c>
      <c r="M907" s="54">
        <f t="shared" si="60"/>
        <v>544</v>
      </c>
      <c r="N907" s="41"/>
      <c r="O907" s="88">
        <f t="shared" si="63"/>
        <v>544</v>
      </c>
      <c r="P907" s="55">
        <v>25</v>
      </c>
      <c r="Q907" s="56">
        <v>23</v>
      </c>
      <c r="R907" s="57">
        <f t="shared" si="61"/>
        <v>621</v>
      </c>
      <c r="S907" s="57">
        <f t="shared" si="62"/>
        <v>77</v>
      </c>
    </row>
    <row r="908" spans="1:19" x14ac:dyDescent="0.25">
      <c r="A908" s="46" t="s">
        <v>1758</v>
      </c>
      <c r="B908" s="46" t="s">
        <v>165</v>
      </c>
      <c r="C908" s="46" t="s">
        <v>2475</v>
      </c>
      <c r="D908" s="46">
        <v>312126</v>
      </c>
      <c r="E908" s="47" t="s">
        <v>2476</v>
      </c>
      <c r="F908" s="48">
        <v>710057849</v>
      </c>
      <c r="G908" s="49">
        <v>100003761</v>
      </c>
      <c r="H908" s="50" t="s">
        <v>234</v>
      </c>
      <c r="I908" s="51" t="s">
        <v>2477</v>
      </c>
      <c r="J908" s="47" t="s">
        <v>2478</v>
      </c>
      <c r="K908" s="52">
        <v>24</v>
      </c>
      <c r="L908" s="53">
        <v>21</v>
      </c>
      <c r="M908" s="54">
        <f t="shared" si="60"/>
        <v>672</v>
      </c>
      <c r="N908" s="41"/>
      <c r="O908" s="88">
        <f t="shared" si="63"/>
        <v>672</v>
      </c>
      <c r="P908" s="55">
        <v>18</v>
      </c>
      <c r="Q908" s="56">
        <v>17</v>
      </c>
      <c r="R908" s="57">
        <f t="shared" si="61"/>
        <v>621</v>
      </c>
      <c r="S908" s="57">
        <f t="shared" si="62"/>
        <v>-51</v>
      </c>
    </row>
    <row r="909" spans="1:19" ht="24" x14ac:dyDescent="0.25">
      <c r="A909" s="46" t="s">
        <v>1758</v>
      </c>
      <c r="B909" s="46" t="s">
        <v>165</v>
      </c>
      <c r="C909" s="46" t="s">
        <v>2479</v>
      </c>
      <c r="D909" s="46">
        <v>317128</v>
      </c>
      <c r="E909" s="47" t="s">
        <v>2480</v>
      </c>
      <c r="F909" s="48">
        <v>710059256</v>
      </c>
      <c r="G909" s="49">
        <v>100003411</v>
      </c>
      <c r="H909" s="50" t="s">
        <v>234</v>
      </c>
      <c r="I909" s="51" t="s">
        <v>2481</v>
      </c>
      <c r="J909" s="47" t="s">
        <v>2482</v>
      </c>
      <c r="K909" s="52">
        <v>23</v>
      </c>
      <c r="L909" s="53">
        <v>22</v>
      </c>
      <c r="M909" s="54">
        <f t="shared" si="60"/>
        <v>704</v>
      </c>
      <c r="N909" s="41"/>
      <c r="O909" s="88">
        <f t="shared" si="63"/>
        <v>704</v>
      </c>
      <c r="P909" s="55">
        <v>22</v>
      </c>
      <c r="Q909" s="56">
        <v>22</v>
      </c>
      <c r="R909" s="57">
        <f t="shared" si="61"/>
        <v>704</v>
      </c>
      <c r="S909" s="57">
        <f t="shared" si="62"/>
        <v>0</v>
      </c>
    </row>
    <row r="910" spans="1:19" x14ac:dyDescent="0.25">
      <c r="A910" s="46" t="s">
        <v>1758</v>
      </c>
      <c r="B910" s="46" t="s">
        <v>165</v>
      </c>
      <c r="C910" s="46" t="s">
        <v>2483</v>
      </c>
      <c r="D910" s="46">
        <v>317349</v>
      </c>
      <c r="E910" s="47" t="s">
        <v>2484</v>
      </c>
      <c r="F910" s="48">
        <v>710059302</v>
      </c>
      <c r="G910" s="49">
        <v>100003894</v>
      </c>
      <c r="H910" s="50" t="s">
        <v>234</v>
      </c>
      <c r="I910" s="51" t="s">
        <v>2485</v>
      </c>
      <c r="J910" s="47" t="s">
        <v>2486</v>
      </c>
      <c r="K910" s="52">
        <v>40</v>
      </c>
      <c r="L910" s="53">
        <v>40</v>
      </c>
      <c r="M910" s="54">
        <f t="shared" ref="M910:M923" si="64">ROUND((L910*10*3.2),0)</f>
        <v>1280</v>
      </c>
      <c r="N910" s="41"/>
      <c r="O910" s="88">
        <f t="shared" si="63"/>
        <v>1280</v>
      </c>
      <c r="P910" s="55">
        <v>37</v>
      </c>
      <c r="Q910" s="56">
        <v>37</v>
      </c>
      <c r="R910" s="57">
        <f t="shared" ref="R910:R924" si="65">ROUND((L910*6*3.2)+(Q910*4*3.2),0)</f>
        <v>1242</v>
      </c>
      <c r="S910" s="57">
        <f t="shared" ref="S910:S924" si="66">R910-O910</f>
        <v>-38</v>
      </c>
    </row>
    <row r="911" spans="1:19" x14ac:dyDescent="0.25">
      <c r="A911" s="46" t="s">
        <v>1758</v>
      </c>
      <c r="B911" s="46" t="s">
        <v>165</v>
      </c>
      <c r="C911" s="46" t="s">
        <v>2487</v>
      </c>
      <c r="D911" s="46">
        <v>692361</v>
      </c>
      <c r="E911" s="47" t="s">
        <v>2488</v>
      </c>
      <c r="F911" s="48">
        <v>710059337</v>
      </c>
      <c r="G911" s="49">
        <v>100004007</v>
      </c>
      <c r="H911" s="50" t="s">
        <v>234</v>
      </c>
      <c r="I911" s="51" t="s">
        <v>2489</v>
      </c>
      <c r="J911" s="47" t="s">
        <v>2490</v>
      </c>
      <c r="K911" s="52">
        <v>38</v>
      </c>
      <c r="L911" s="53">
        <v>38</v>
      </c>
      <c r="M911" s="54">
        <f t="shared" si="64"/>
        <v>1216</v>
      </c>
      <c r="N911" s="41"/>
      <c r="O911" s="88">
        <f t="shared" ref="O911:O924" si="67">M911+N911</f>
        <v>1216</v>
      </c>
      <c r="P911" s="55">
        <v>28</v>
      </c>
      <c r="Q911" s="56">
        <v>28</v>
      </c>
      <c r="R911" s="57">
        <f t="shared" si="65"/>
        <v>1088</v>
      </c>
      <c r="S911" s="57">
        <f t="shared" si="66"/>
        <v>-128</v>
      </c>
    </row>
    <row r="912" spans="1:19" x14ac:dyDescent="0.25">
      <c r="A912" s="46" t="s">
        <v>1758</v>
      </c>
      <c r="B912" s="46" t="s">
        <v>165</v>
      </c>
      <c r="C912" s="46" t="s">
        <v>2491</v>
      </c>
      <c r="D912" s="46">
        <v>317691</v>
      </c>
      <c r="E912" s="47" t="s">
        <v>2492</v>
      </c>
      <c r="F912" s="48">
        <v>710059396</v>
      </c>
      <c r="G912" s="49">
        <v>100003998</v>
      </c>
      <c r="H912" s="50" t="s">
        <v>234</v>
      </c>
      <c r="I912" s="51" t="s">
        <v>2493</v>
      </c>
      <c r="J912" s="47" t="s">
        <v>2494</v>
      </c>
      <c r="K912" s="52">
        <v>58</v>
      </c>
      <c r="L912" s="53">
        <v>57</v>
      </c>
      <c r="M912" s="54">
        <f t="shared" si="64"/>
        <v>1824</v>
      </c>
      <c r="N912" s="41"/>
      <c r="O912" s="88">
        <f t="shared" si="67"/>
        <v>1824</v>
      </c>
      <c r="P912" s="55">
        <v>69</v>
      </c>
      <c r="Q912" s="56">
        <v>67</v>
      </c>
      <c r="R912" s="57">
        <f t="shared" si="65"/>
        <v>1952</v>
      </c>
      <c r="S912" s="57">
        <f t="shared" si="66"/>
        <v>128</v>
      </c>
    </row>
    <row r="913" spans="1:21" ht="24" x14ac:dyDescent="0.25">
      <c r="A913" s="46" t="s">
        <v>1758</v>
      </c>
      <c r="B913" s="46" t="s">
        <v>165</v>
      </c>
      <c r="C913" s="46" t="s">
        <v>2495</v>
      </c>
      <c r="D913" s="46">
        <v>692328</v>
      </c>
      <c r="E913" s="47" t="s">
        <v>2496</v>
      </c>
      <c r="F913" s="48">
        <v>710059400</v>
      </c>
      <c r="G913" s="49">
        <v>100004347</v>
      </c>
      <c r="H913" s="50" t="s">
        <v>234</v>
      </c>
      <c r="I913" s="51" t="s">
        <v>2497</v>
      </c>
      <c r="J913" s="47" t="s">
        <v>2498</v>
      </c>
      <c r="K913" s="52">
        <v>58</v>
      </c>
      <c r="L913" s="53">
        <v>55</v>
      </c>
      <c r="M913" s="54">
        <f t="shared" si="64"/>
        <v>1760</v>
      </c>
      <c r="N913" s="41"/>
      <c r="O913" s="88">
        <f t="shared" si="67"/>
        <v>1760</v>
      </c>
      <c r="P913" s="55">
        <v>67</v>
      </c>
      <c r="Q913" s="56">
        <v>65</v>
      </c>
      <c r="R913" s="57">
        <f t="shared" si="65"/>
        <v>1888</v>
      </c>
      <c r="S913" s="57">
        <f t="shared" si="66"/>
        <v>128</v>
      </c>
    </row>
    <row r="914" spans="1:21" x14ac:dyDescent="0.25">
      <c r="A914" s="46" t="s">
        <v>1758</v>
      </c>
      <c r="B914" s="46" t="s">
        <v>165</v>
      </c>
      <c r="C914" s="46" t="s">
        <v>2499</v>
      </c>
      <c r="D914" s="46">
        <v>317837</v>
      </c>
      <c r="E914" s="47" t="s">
        <v>2500</v>
      </c>
      <c r="F914" s="48">
        <v>710059418</v>
      </c>
      <c r="G914" s="49">
        <v>100003513</v>
      </c>
      <c r="H914" s="50" t="s">
        <v>234</v>
      </c>
      <c r="I914" s="51" t="s">
        <v>2501</v>
      </c>
      <c r="J914" s="47" t="s">
        <v>2502</v>
      </c>
      <c r="K914" s="52">
        <v>30</v>
      </c>
      <c r="L914" s="53">
        <v>20</v>
      </c>
      <c r="M914" s="54">
        <f t="shared" si="64"/>
        <v>640</v>
      </c>
      <c r="N914" s="41"/>
      <c r="O914" s="88">
        <f t="shared" si="67"/>
        <v>640</v>
      </c>
      <c r="P914" s="55">
        <v>33</v>
      </c>
      <c r="Q914" s="56">
        <v>21</v>
      </c>
      <c r="R914" s="57">
        <f t="shared" si="65"/>
        <v>653</v>
      </c>
      <c r="S914" s="57">
        <f t="shared" si="66"/>
        <v>13</v>
      </c>
    </row>
    <row r="915" spans="1:21" x14ac:dyDescent="0.25">
      <c r="A915" s="46" t="s">
        <v>1758</v>
      </c>
      <c r="B915" s="46" t="s">
        <v>165</v>
      </c>
      <c r="C915" s="46" t="s">
        <v>2503</v>
      </c>
      <c r="D915" s="46">
        <v>317969</v>
      </c>
      <c r="E915" s="47" t="s">
        <v>2504</v>
      </c>
      <c r="F915" s="48">
        <v>710059434</v>
      </c>
      <c r="G915" s="49">
        <v>100003516</v>
      </c>
      <c r="H915" s="50" t="s">
        <v>234</v>
      </c>
      <c r="I915" s="51" t="s">
        <v>2505</v>
      </c>
      <c r="J915" s="47" t="s">
        <v>2506</v>
      </c>
      <c r="K915" s="52">
        <v>31</v>
      </c>
      <c r="L915" s="53">
        <v>31</v>
      </c>
      <c r="M915" s="54">
        <f t="shared" si="64"/>
        <v>992</v>
      </c>
      <c r="N915" s="41"/>
      <c r="O915" s="88">
        <f t="shared" si="67"/>
        <v>992</v>
      </c>
      <c r="P915" s="55">
        <v>29</v>
      </c>
      <c r="Q915" s="56">
        <v>28</v>
      </c>
      <c r="R915" s="57">
        <f t="shared" si="65"/>
        <v>954</v>
      </c>
      <c r="S915" s="57">
        <f t="shared" si="66"/>
        <v>-38</v>
      </c>
    </row>
    <row r="916" spans="1:21" ht="24" x14ac:dyDescent="0.25">
      <c r="A916" s="46" t="s">
        <v>1758</v>
      </c>
      <c r="B916" s="46" t="s">
        <v>165</v>
      </c>
      <c r="C916" s="46" t="s">
        <v>2507</v>
      </c>
      <c r="D916" s="46">
        <v>318388</v>
      </c>
      <c r="E916" s="47" t="s">
        <v>2508</v>
      </c>
      <c r="F916" s="48">
        <v>710059523</v>
      </c>
      <c r="G916" s="49">
        <v>100004189</v>
      </c>
      <c r="H916" s="50" t="s">
        <v>234</v>
      </c>
      <c r="I916" s="51" t="s">
        <v>2509</v>
      </c>
      <c r="J916" s="47" t="s">
        <v>2367</v>
      </c>
      <c r="K916" s="52">
        <v>44</v>
      </c>
      <c r="L916" s="53">
        <v>28</v>
      </c>
      <c r="M916" s="54">
        <f t="shared" si="64"/>
        <v>896</v>
      </c>
      <c r="N916" s="41"/>
      <c r="O916" s="88">
        <f t="shared" si="67"/>
        <v>896</v>
      </c>
      <c r="P916" s="55">
        <v>44</v>
      </c>
      <c r="Q916" s="56">
        <v>39</v>
      </c>
      <c r="R916" s="57">
        <f t="shared" si="65"/>
        <v>1037</v>
      </c>
      <c r="S916" s="57">
        <f t="shared" si="66"/>
        <v>141</v>
      </c>
    </row>
    <row r="917" spans="1:21" x14ac:dyDescent="0.25">
      <c r="A917" s="46" t="s">
        <v>1758</v>
      </c>
      <c r="B917" s="46" t="s">
        <v>165</v>
      </c>
      <c r="C917" s="46" t="s">
        <v>2510</v>
      </c>
      <c r="D917" s="46">
        <v>318485</v>
      </c>
      <c r="E917" s="47" t="s">
        <v>2511</v>
      </c>
      <c r="F917" s="48">
        <v>710059558</v>
      </c>
      <c r="G917" s="49">
        <v>100004309</v>
      </c>
      <c r="H917" s="50" t="s">
        <v>234</v>
      </c>
      <c r="I917" s="51" t="s">
        <v>2512</v>
      </c>
      <c r="J917" s="47" t="s">
        <v>2513</v>
      </c>
      <c r="K917" s="52">
        <v>41</v>
      </c>
      <c r="L917" s="53">
        <v>39</v>
      </c>
      <c r="M917" s="54">
        <f t="shared" si="64"/>
        <v>1248</v>
      </c>
      <c r="N917" s="41"/>
      <c r="O917" s="88">
        <f t="shared" si="67"/>
        <v>1248</v>
      </c>
      <c r="P917" s="55">
        <v>47</v>
      </c>
      <c r="Q917" s="56">
        <v>51</v>
      </c>
      <c r="R917" s="57">
        <f t="shared" si="65"/>
        <v>1402</v>
      </c>
      <c r="S917" s="57">
        <f t="shared" si="66"/>
        <v>154</v>
      </c>
    </row>
    <row r="918" spans="1:21" ht="24" x14ac:dyDescent="0.25">
      <c r="A918" s="46" t="s">
        <v>1758</v>
      </c>
      <c r="B918" s="46" t="s">
        <v>165</v>
      </c>
      <c r="C918" s="46" t="s">
        <v>1900</v>
      </c>
      <c r="D918" s="46">
        <v>310182</v>
      </c>
      <c r="E918" s="47" t="s">
        <v>1901</v>
      </c>
      <c r="F918" s="48">
        <v>710143940</v>
      </c>
      <c r="G918" s="49">
        <v>100003308</v>
      </c>
      <c r="H918" s="50" t="s">
        <v>377</v>
      </c>
      <c r="I918" s="51" t="s">
        <v>2514</v>
      </c>
      <c r="J918" s="47" t="s">
        <v>1815</v>
      </c>
      <c r="K918" s="52">
        <v>0</v>
      </c>
      <c r="L918" s="53">
        <v>321</v>
      </c>
      <c r="M918" s="54">
        <f t="shared" si="64"/>
        <v>10272</v>
      </c>
      <c r="N918" s="41"/>
      <c r="O918" s="88">
        <f t="shared" si="67"/>
        <v>10272</v>
      </c>
      <c r="P918" s="55">
        <v>0</v>
      </c>
      <c r="Q918" s="56">
        <v>310</v>
      </c>
      <c r="R918" s="57">
        <f t="shared" si="65"/>
        <v>10131</v>
      </c>
      <c r="S918" s="57">
        <f t="shared" si="66"/>
        <v>-141</v>
      </c>
    </row>
    <row r="919" spans="1:21" ht="24" x14ac:dyDescent="0.25">
      <c r="A919" s="46" t="s">
        <v>1758</v>
      </c>
      <c r="B919" s="46" t="s">
        <v>165</v>
      </c>
      <c r="C919" s="46" t="s">
        <v>1923</v>
      </c>
      <c r="D919" s="46">
        <v>310905</v>
      </c>
      <c r="E919" s="47" t="s">
        <v>1924</v>
      </c>
      <c r="F919" s="48">
        <v>710143949</v>
      </c>
      <c r="G919" s="49">
        <v>100003812</v>
      </c>
      <c r="H919" s="50" t="s">
        <v>377</v>
      </c>
      <c r="I919" s="51" t="s">
        <v>2515</v>
      </c>
      <c r="J919" s="47" t="s">
        <v>1771</v>
      </c>
      <c r="K919" s="52">
        <v>0</v>
      </c>
      <c r="L919" s="53">
        <v>269</v>
      </c>
      <c r="M919" s="54">
        <f t="shared" si="64"/>
        <v>8608</v>
      </c>
      <c r="N919" s="41"/>
      <c r="O919" s="88">
        <f t="shared" si="67"/>
        <v>8608</v>
      </c>
      <c r="P919" s="55">
        <v>0</v>
      </c>
      <c r="Q919" s="56">
        <v>268</v>
      </c>
      <c r="R919" s="57">
        <f t="shared" si="65"/>
        <v>8595</v>
      </c>
      <c r="S919" s="57">
        <f t="shared" si="66"/>
        <v>-13</v>
      </c>
    </row>
    <row r="920" spans="1:21" ht="24" x14ac:dyDescent="0.25">
      <c r="A920" s="46" t="s">
        <v>1758</v>
      </c>
      <c r="B920" s="46" t="s">
        <v>165</v>
      </c>
      <c r="C920" s="46" t="s">
        <v>2208</v>
      </c>
      <c r="D920" s="46">
        <v>309443</v>
      </c>
      <c r="E920" s="47" t="s">
        <v>2209</v>
      </c>
      <c r="F920" s="48">
        <v>710171668</v>
      </c>
      <c r="G920" s="49">
        <v>100003529</v>
      </c>
      <c r="H920" s="50" t="s">
        <v>377</v>
      </c>
      <c r="I920" s="51" t="s">
        <v>2239</v>
      </c>
      <c r="J920" s="47" t="s">
        <v>2211</v>
      </c>
      <c r="K920" s="52">
        <v>0</v>
      </c>
      <c r="L920" s="53">
        <v>10</v>
      </c>
      <c r="M920" s="54">
        <f t="shared" si="64"/>
        <v>320</v>
      </c>
      <c r="N920" s="41"/>
      <c r="O920" s="88">
        <f t="shared" si="67"/>
        <v>320</v>
      </c>
      <c r="P920" s="55">
        <v>0</v>
      </c>
      <c r="Q920" s="56">
        <v>19</v>
      </c>
      <c r="R920" s="57">
        <f t="shared" si="65"/>
        <v>435</v>
      </c>
      <c r="S920" s="57">
        <f t="shared" si="66"/>
        <v>115</v>
      </c>
    </row>
    <row r="921" spans="1:21" x14ac:dyDescent="0.25">
      <c r="A921" s="46" t="s">
        <v>1758</v>
      </c>
      <c r="B921" s="46" t="s">
        <v>165</v>
      </c>
      <c r="C921" s="46" t="s">
        <v>2516</v>
      </c>
      <c r="D921" s="46">
        <v>317217</v>
      </c>
      <c r="E921" s="47" t="s">
        <v>2517</v>
      </c>
      <c r="F921" s="48">
        <v>710220367</v>
      </c>
      <c r="G921" s="49">
        <v>100003445</v>
      </c>
      <c r="H921" s="50" t="s">
        <v>234</v>
      </c>
      <c r="I921" s="51" t="s">
        <v>2518</v>
      </c>
      <c r="J921" s="47" t="s">
        <v>2519</v>
      </c>
      <c r="K921" s="52">
        <v>31</v>
      </c>
      <c r="L921" s="53">
        <v>35</v>
      </c>
      <c r="M921" s="54">
        <f t="shared" si="64"/>
        <v>1120</v>
      </c>
      <c r="N921" s="41"/>
      <c r="O921" s="88">
        <f t="shared" si="67"/>
        <v>1120</v>
      </c>
      <c r="P921" s="55">
        <v>31</v>
      </c>
      <c r="Q921" s="56">
        <v>39</v>
      </c>
      <c r="R921" s="57">
        <f t="shared" si="65"/>
        <v>1171</v>
      </c>
      <c r="S921" s="57">
        <f t="shared" si="66"/>
        <v>51</v>
      </c>
    </row>
    <row r="922" spans="1:21" ht="36" x14ac:dyDescent="0.25">
      <c r="A922" s="46" t="s">
        <v>1758</v>
      </c>
      <c r="B922" s="46" t="s">
        <v>80</v>
      </c>
      <c r="C922" s="46" t="s">
        <v>2427</v>
      </c>
      <c r="D922" s="46">
        <v>37923862</v>
      </c>
      <c r="E922" s="47" t="s">
        <v>2428</v>
      </c>
      <c r="F922" s="48">
        <v>710228538</v>
      </c>
      <c r="G922" s="49">
        <v>100004648</v>
      </c>
      <c r="H922" s="50" t="s">
        <v>2429</v>
      </c>
      <c r="I922" s="51" t="s">
        <v>2520</v>
      </c>
      <c r="J922" s="47" t="s">
        <v>734</v>
      </c>
      <c r="K922" s="52">
        <v>155</v>
      </c>
      <c r="L922" s="53">
        <v>120</v>
      </c>
      <c r="M922" s="54">
        <f t="shared" si="64"/>
        <v>3840</v>
      </c>
      <c r="N922" s="41"/>
      <c r="O922" s="88">
        <f t="shared" si="67"/>
        <v>3840</v>
      </c>
      <c r="P922" s="55">
        <v>153</v>
      </c>
      <c r="Q922" s="56">
        <v>120</v>
      </c>
      <c r="R922" s="57">
        <f t="shared" si="65"/>
        <v>3840</v>
      </c>
      <c r="S922" s="57">
        <f t="shared" si="66"/>
        <v>0</v>
      </c>
    </row>
    <row r="923" spans="1:21" x14ac:dyDescent="0.25">
      <c r="A923" s="46" t="s">
        <v>1758</v>
      </c>
      <c r="B923" s="46" t="s">
        <v>165</v>
      </c>
      <c r="C923" s="46" t="s">
        <v>2521</v>
      </c>
      <c r="D923" s="46">
        <v>311839</v>
      </c>
      <c r="E923" s="47" t="s">
        <v>2522</v>
      </c>
      <c r="F923" s="48">
        <v>710284292</v>
      </c>
      <c r="G923" s="49">
        <v>100019789</v>
      </c>
      <c r="H923" s="50" t="s">
        <v>234</v>
      </c>
      <c r="I923" s="51" t="s">
        <v>2523</v>
      </c>
      <c r="J923" s="47" t="s">
        <v>2524</v>
      </c>
      <c r="K923" s="52">
        <v>26</v>
      </c>
      <c r="L923" s="53">
        <v>25</v>
      </c>
      <c r="M923" s="54">
        <f t="shared" si="64"/>
        <v>800</v>
      </c>
      <c r="N923" s="41"/>
      <c r="O923" s="88">
        <f t="shared" si="67"/>
        <v>800</v>
      </c>
      <c r="P923" s="55">
        <v>25</v>
      </c>
      <c r="Q923" s="56">
        <v>23</v>
      </c>
      <c r="R923" s="57">
        <f t="shared" si="65"/>
        <v>774</v>
      </c>
      <c r="S923" s="57">
        <f t="shared" si="66"/>
        <v>-26</v>
      </c>
    </row>
    <row r="924" spans="1:21" s="74" customFormat="1" ht="24" x14ac:dyDescent="0.25">
      <c r="A924" s="67" t="s">
        <v>1758</v>
      </c>
      <c r="B924" s="67" t="s">
        <v>80</v>
      </c>
      <c r="C924" s="67" t="s">
        <v>2525</v>
      </c>
      <c r="D924" s="67">
        <v>45736448</v>
      </c>
      <c r="E924" s="68" t="s">
        <v>2526</v>
      </c>
      <c r="F924" s="48">
        <v>56461496</v>
      </c>
      <c r="G924" s="70">
        <v>100020504</v>
      </c>
      <c r="H924" s="71" t="s">
        <v>365</v>
      </c>
      <c r="I924" s="72" t="s">
        <v>2527</v>
      </c>
      <c r="J924" s="68" t="s">
        <v>79</v>
      </c>
      <c r="K924" s="55">
        <v>0</v>
      </c>
      <c r="L924" s="56">
        <v>0</v>
      </c>
      <c r="M924" s="73">
        <v>0</v>
      </c>
      <c r="N924" s="41"/>
      <c r="O924" s="88">
        <f t="shared" si="67"/>
        <v>0</v>
      </c>
      <c r="P924" s="55">
        <v>71</v>
      </c>
      <c r="Q924" s="56">
        <v>51</v>
      </c>
      <c r="R924" s="57">
        <f t="shared" si="65"/>
        <v>653</v>
      </c>
      <c r="S924" s="57">
        <f t="shared" si="66"/>
        <v>653</v>
      </c>
      <c r="U924"/>
    </row>
    <row r="925" spans="1:21" ht="21.75" customHeight="1" x14ac:dyDescent="0.25">
      <c r="A925" s="77" t="s">
        <v>1758</v>
      </c>
      <c r="B925" s="77" t="s">
        <v>856</v>
      </c>
      <c r="C925" s="78"/>
      <c r="D925" s="78"/>
      <c r="E925" s="79"/>
      <c r="F925" s="100"/>
      <c r="G925" s="81"/>
      <c r="H925" s="82"/>
      <c r="I925" s="83"/>
      <c r="J925" s="79"/>
      <c r="K925" s="84">
        <f>SUM(K654:K923)</f>
        <v>63849</v>
      </c>
      <c r="L925" s="85">
        <f>SUM(L654:L923)</f>
        <v>51564</v>
      </c>
      <c r="M925" s="86">
        <f>SUM(M654:M923)</f>
        <v>1650048</v>
      </c>
      <c r="N925" s="87">
        <f t="shared" ref="N925:O925" si="68">SUM(N654:N923)</f>
        <v>-179</v>
      </c>
      <c r="O925" s="87">
        <f t="shared" si="68"/>
        <v>1649869</v>
      </c>
      <c r="P925" s="84">
        <f>SUM(P654:P924)</f>
        <v>64733</v>
      </c>
      <c r="Q925" s="85">
        <f t="shared" ref="Q925:S925" si="69">SUM(Q654:Q924)</f>
        <v>51747</v>
      </c>
      <c r="R925" s="85">
        <f t="shared" si="69"/>
        <v>1652380</v>
      </c>
      <c r="S925" s="85">
        <f t="shared" si="69"/>
        <v>2511</v>
      </c>
    </row>
    <row r="926" spans="1:21" x14ac:dyDescent="0.25">
      <c r="A926" s="46" t="s">
        <v>2528</v>
      </c>
      <c r="B926" s="46" t="s">
        <v>31</v>
      </c>
      <c r="C926" s="46" t="s">
        <v>2529</v>
      </c>
      <c r="D926" s="46">
        <v>37861298</v>
      </c>
      <c r="E926" s="47" t="s">
        <v>2530</v>
      </c>
      <c r="F926" s="48">
        <v>12432</v>
      </c>
      <c r="G926" s="49">
        <v>100017435</v>
      </c>
      <c r="H926" s="50" t="s">
        <v>188</v>
      </c>
      <c r="I926" s="51" t="s">
        <v>2531</v>
      </c>
      <c r="J926" s="47" t="s">
        <v>2532</v>
      </c>
      <c r="K926" s="52">
        <v>511</v>
      </c>
      <c r="L926" s="53">
        <v>493</v>
      </c>
      <c r="M926" s="54">
        <f t="shared" ref="M926:M989" si="70">ROUND((L926*10*3.2),0)</f>
        <v>15776</v>
      </c>
      <c r="N926" s="41"/>
      <c r="O926" s="88">
        <f>M926+N926</f>
        <v>15776</v>
      </c>
      <c r="P926" s="55">
        <v>530</v>
      </c>
      <c r="Q926" s="56">
        <v>507</v>
      </c>
      <c r="R926" s="57">
        <f t="shared" ref="R926:R989" si="71">ROUND((L926*6*3.2)+(Q926*4*3.2),0)</f>
        <v>15955</v>
      </c>
      <c r="S926" s="57">
        <f t="shared" ref="S926:S989" si="72">R926-O926</f>
        <v>179</v>
      </c>
    </row>
    <row r="927" spans="1:21" ht="72" x14ac:dyDescent="0.25">
      <c r="A927" s="46" t="s">
        <v>2528</v>
      </c>
      <c r="B927" s="46" t="s">
        <v>31</v>
      </c>
      <c r="C927" s="46" t="s">
        <v>2529</v>
      </c>
      <c r="D927" s="46">
        <v>37861298</v>
      </c>
      <c r="E927" s="47" t="s">
        <v>2530</v>
      </c>
      <c r="F927" s="48">
        <v>44717</v>
      </c>
      <c r="G927" s="49">
        <v>100005181</v>
      </c>
      <c r="H927" s="50" t="s">
        <v>2533</v>
      </c>
      <c r="I927" s="51" t="s">
        <v>2534</v>
      </c>
      <c r="J927" s="47" t="s">
        <v>2535</v>
      </c>
      <c r="K927" s="52">
        <v>301</v>
      </c>
      <c r="L927" s="53">
        <v>273</v>
      </c>
      <c r="M927" s="54">
        <f t="shared" si="70"/>
        <v>8736</v>
      </c>
      <c r="N927" s="41"/>
      <c r="O927" s="88">
        <f t="shared" ref="O927:O990" si="73">M927+N927</f>
        <v>8736</v>
      </c>
      <c r="P927" s="55">
        <v>302</v>
      </c>
      <c r="Q927" s="56">
        <v>282</v>
      </c>
      <c r="R927" s="57">
        <f t="shared" si="71"/>
        <v>8851</v>
      </c>
      <c r="S927" s="57">
        <f t="shared" si="72"/>
        <v>115</v>
      </c>
    </row>
    <row r="928" spans="1:21" x14ac:dyDescent="0.25">
      <c r="A928" s="46" t="s">
        <v>2528</v>
      </c>
      <c r="B928" s="46" t="s">
        <v>31</v>
      </c>
      <c r="C928" s="46" t="s">
        <v>2529</v>
      </c>
      <c r="D928" s="46">
        <v>37861298</v>
      </c>
      <c r="E928" s="47" t="s">
        <v>2530</v>
      </c>
      <c r="F928" s="48">
        <v>47147</v>
      </c>
      <c r="G928" s="49">
        <v>100006699</v>
      </c>
      <c r="H928" s="50" t="s">
        <v>34</v>
      </c>
      <c r="I928" s="51" t="s">
        <v>2536</v>
      </c>
      <c r="J928" s="47" t="s">
        <v>2537</v>
      </c>
      <c r="K928" s="52">
        <v>70</v>
      </c>
      <c r="L928" s="53">
        <v>69</v>
      </c>
      <c r="M928" s="54">
        <f t="shared" si="70"/>
        <v>2208</v>
      </c>
      <c r="N928" s="41"/>
      <c r="O928" s="88">
        <f t="shared" si="73"/>
        <v>2208</v>
      </c>
      <c r="P928" s="55">
        <v>67</v>
      </c>
      <c r="Q928" s="56">
        <v>65</v>
      </c>
      <c r="R928" s="57">
        <f t="shared" si="71"/>
        <v>2157</v>
      </c>
      <c r="S928" s="57">
        <f t="shared" si="72"/>
        <v>-51</v>
      </c>
    </row>
    <row r="929" spans="1:19" ht="108" x14ac:dyDescent="0.25">
      <c r="A929" s="46" t="s">
        <v>2528</v>
      </c>
      <c r="B929" s="46" t="s">
        <v>31</v>
      </c>
      <c r="C929" s="46" t="s">
        <v>2529</v>
      </c>
      <c r="D929" s="46">
        <v>37861298</v>
      </c>
      <c r="E929" s="47" t="s">
        <v>2530</v>
      </c>
      <c r="F929" s="48">
        <v>159000</v>
      </c>
      <c r="G929" s="49">
        <v>100006782</v>
      </c>
      <c r="H929" s="50" t="s">
        <v>2538</v>
      </c>
      <c r="I929" s="51" t="s">
        <v>2539</v>
      </c>
      <c r="J929" s="47" t="s">
        <v>712</v>
      </c>
      <c r="K929" s="52">
        <v>192</v>
      </c>
      <c r="L929" s="53">
        <v>152</v>
      </c>
      <c r="M929" s="54">
        <f t="shared" si="70"/>
        <v>4864</v>
      </c>
      <c r="N929" s="41"/>
      <c r="O929" s="88">
        <f t="shared" si="73"/>
        <v>4864</v>
      </c>
      <c r="P929" s="55">
        <v>195</v>
      </c>
      <c r="Q929" s="56">
        <v>147</v>
      </c>
      <c r="R929" s="57">
        <f t="shared" si="71"/>
        <v>4800</v>
      </c>
      <c r="S929" s="57">
        <f t="shared" si="72"/>
        <v>-64</v>
      </c>
    </row>
    <row r="930" spans="1:19" ht="96" x14ac:dyDescent="0.25">
      <c r="A930" s="46" t="s">
        <v>2528</v>
      </c>
      <c r="B930" s="46" t="s">
        <v>31</v>
      </c>
      <c r="C930" s="46" t="s">
        <v>2529</v>
      </c>
      <c r="D930" s="46">
        <v>37861298</v>
      </c>
      <c r="E930" s="47" t="s">
        <v>2530</v>
      </c>
      <c r="F930" s="48">
        <v>159026</v>
      </c>
      <c r="G930" s="49">
        <v>100005174</v>
      </c>
      <c r="H930" s="50" t="s">
        <v>2540</v>
      </c>
      <c r="I930" s="51" t="s">
        <v>2541</v>
      </c>
      <c r="J930" s="47" t="s">
        <v>2535</v>
      </c>
      <c r="K930" s="52">
        <v>96</v>
      </c>
      <c r="L930" s="53">
        <v>87</v>
      </c>
      <c r="M930" s="54">
        <f t="shared" si="70"/>
        <v>2784</v>
      </c>
      <c r="N930" s="41"/>
      <c r="O930" s="88">
        <f t="shared" si="73"/>
        <v>2784</v>
      </c>
      <c r="P930" s="55">
        <v>96</v>
      </c>
      <c r="Q930" s="56">
        <v>89</v>
      </c>
      <c r="R930" s="57">
        <f t="shared" si="71"/>
        <v>2810</v>
      </c>
      <c r="S930" s="57">
        <f t="shared" si="72"/>
        <v>26</v>
      </c>
    </row>
    <row r="931" spans="1:19" ht="120" x14ac:dyDescent="0.25">
      <c r="A931" s="46" t="s">
        <v>2528</v>
      </c>
      <c r="B931" s="46" t="s">
        <v>31</v>
      </c>
      <c r="C931" s="46" t="s">
        <v>2529</v>
      </c>
      <c r="D931" s="46">
        <v>37861298</v>
      </c>
      <c r="E931" s="47" t="s">
        <v>2530</v>
      </c>
      <c r="F931" s="48">
        <v>159042</v>
      </c>
      <c r="G931" s="49">
        <v>100005436</v>
      </c>
      <c r="H931" s="50" t="s">
        <v>2542</v>
      </c>
      <c r="I931" s="51" t="s">
        <v>2543</v>
      </c>
      <c r="J931" s="47" t="s">
        <v>2544</v>
      </c>
      <c r="K931" s="52">
        <v>192</v>
      </c>
      <c r="L931" s="53">
        <v>113</v>
      </c>
      <c r="M931" s="54">
        <f t="shared" si="70"/>
        <v>3616</v>
      </c>
      <c r="N931" s="41"/>
      <c r="O931" s="88">
        <f t="shared" si="73"/>
        <v>3616</v>
      </c>
      <c r="P931" s="55">
        <v>213</v>
      </c>
      <c r="Q931" s="56">
        <v>114</v>
      </c>
      <c r="R931" s="57">
        <f t="shared" si="71"/>
        <v>3629</v>
      </c>
      <c r="S931" s="57">
        <f t="shared" si="72"/>
        <v>13</v>
      </c>
    </row>
    <row r="932" spans="1:19" ht="36" x14ac:dyDescent="0.25">
      <c r="A932" s="46" t="s">
        <v>2528</v>
      </c>
      <c r="B932" s="46" t="s">
        <v>31</v>
      </c>
      <c r="C932" s="46" t="s">
        <v>2529</v>
      </c>
      <c r="D932" s="46">
        <v>37861298</v>
      </c>
      <c r="E932" s="47" t="s">
        <v>2530</v>
      </c>
      <c r="F932" s="48">
        <v>159093</v>
      </c>
      <c r="G932" s="49">
        <v>100006566</v>
      </c>
      <c r="H932" s="50" t="s">
        <v>2545</v>
      </c>
      <c r="I932" s="51" t="s">
        <v>2546</v>
      </c>
      <c r="J932" s="47" t="s">
        <v>2547</v>
      </c>
      <c r="K932" s="52">
        <v>400</v>
      </c>
      <c r="L932" s="53">
        <v>350</v>
      </c>
      <c r="M932" s="54">
        <f t="shared" si="70"/>
        <v>11200</v>
      </c>
      <c r="N932" s="41"/>
      <c r="O932" s="88">
        <f t="shared" si="73"/>
        <v>11200</v>
      </c>
      <c r="P932" s="55">
        <v>403</v>
      </c>
      <c r="Q932" s="56">
        <v>329</v>
      </c>
      <c r="R932" s="57">
        <f t="shared" si="71"/>
        <v>10931</v>
      </c>
      <c r="S932" s="57">
        <f t="shared" si="72"/>
        <v>-269</v>
      </c>
    </row>
    <row r="933" spans="1:19" ht="24" x14ac:dyDescent="0.25">
      <c r="A933" s="46" t="s">
        <v>2528</v>
      </c>
      <c r="B933" s="46" t="s">
        <v>31</v>
      </c>
      <c r="C933" s="46" t="s">
        <v>2529</v>
      </c>
      <c r="D933" s="46">
        <v>37861298</v>
      </c>
      <c r="E933" s="47" t="s">
        <v>2530</v>
      </c>
      <c r="F933" s="48">
        <v>159841</v>
      </c>
      <c r="G933" s="49">
        <v>100006267</v>
      </c>
      <c r="H933" s="50" t="s">
        <v>147</v>
      </c>
      <c r="I933" s="51" t="s">
        <v>2548</v>
      </c>
      <c r="J933" s="47" t="s">
        <v>2549</v>
      </c>
      <c r="K933" s="52">
        <v>291</v>
      </c>
      <c r="L933" s="53">
        <v>264</v>
      </c>
      <c r="M933" s="54">
        <f t="shared" si="70"/>
        <v>8448</v>
      </c>
      <c r="N933" s="41"/>
      <c r="O933" s="88">
        <f t="shared" si="73"/>
        <v>8448</v>
      </c>
      <c r="P933" s="55">
        <v>303</v>
      </c>
      <c r="Q933" s="56">
        <v>280</v>
      </c>
      <c r="R933" s="57">
        <f t="shared" si="71"/>
        <v>8653</v>
      </c>
      <c r="S933" s="57">
        <f t="shared" si="72"/>
        <v>205</v>
      </c>
    </row>
    <row r="934" spans="1:19" ht="48" x14ac:dyDescent="0.25">
      <c r="A934" s="46" t="s">
        <v>2528</v>
      </c>
      <c r="B934" s="46" t="s">
        <v>31</v>
      </c>
      <c r="C934" s="46" t="s">
        <v>2529</v>
      </c>
      <c r="D934" s="46">
        <v>37861298</v>
      </c>
      <c r="E934" s="47" t="s">
        <v>2530</v>
      </c>
      <c r="F934" s="48">
        <v>160199</v>
      </c>
      <c r="G934" s="49">
        <v>100005397</v>
      </c>
      <c r="H934" s="50" t="s">
        <v>2550</v>
      </c>
      <c r="I934" s="51" t="s">
        <v>2551</v>
      </c>
      <c r="J934" s="47" t="s">
        <v>1502</v>
      </c>
      <c r="K934" s="52">
        <v>322</v>
      </c>
      <c r="L934" s="53">
        <v>173</v>
      </c>
      <c r="M934" s="54">
        <f t="shared" si="70"/>
        <v>5536</v>
      </c>
      <c r="N934" s="41"/>
      <c r="O934" s="88">
        <f t="shared" si="73"/>
        <v>5536</v>
      </c>
      <c r="P934" s="55">
        <v>322</v>
      </c>
      <c r="Q934" s="56">
        <v>179</v>
      </c>
      <c r="R934" s="57">
        <f t="shared" si="71"/>
        <v>5613</v>
      </c>
      <c r="S934" s="57">
        <f t="shared" si="72"/>
        <v>77</v>
      </c>
    </row>
    <row r="935" spans="1:19" ht="24" x14ac:dyDescent="0.25">
      <c r="A935" s="46" t="s">
        <v>2528</v>
      </c>
      <c r="B935" s="46" t="s">
        <v>31</v>
      </c>
      <c r="C935" s="46" t="s">
        <v>2529</v>
      </c>
      <c r="D935" s="46">
        <v>37861298</v>
      </c>
      <c r="E935" s="47" t="s">
        <v>2530</v>
      </c>
      <c r="F935" s="48">
        <v>160211</v>
      </c>
      <c r="G935" s="49">
        <v>100005503</v>
      </c>
      <c r="H935" s="50" t="s">
        <v>2552</v>
      </c>
      <c r="I935" s="51" t="s">
        <v>2553</v>
      </c>
      <c r="J935" s="47" t="s">
        <v>706</v>
      </c>
      <c r="K935" s="52">
        <v>631</v>
      </c>
      <c r="L935" s="53">
        <v>429</v>
      </c>
      <c r="M935" s="54">
        <f t="shared" si="70"/>
        <v>13728</v>
      </c>
      <c r="N935" s="41"/>
      <c r="O935" s="88">
        <f t="shared" si="73"/>
        <v>13728</v>
      </c>
      <c r="P935" s="55">
        <v>643</v>
      </c>
      <c r="Q935" s="56">
        <v>445</v>
      </c>
      <c r="R935" s="57">
        <f t="shared" si="71"/>
        <v>13933</v>
      </c>
      <c r="S935" s="57">
        <f t="shared" si="72"/>
        <v>205</v>
      </c>
    </row>
    <row r="936" spans="1:19" x14ac:dyDescent="0.25">
      <c r="A936" s="46" t="s">
        <v>2528</v>
      </c>
      <c r="B936" s="46" t="s">
        <v>48</v>
      </c>
      <c r="C936" s="46" t="s">
        <v>2554</v>
      </c>
      <c r="D936" s="46">
        <v>54130590</v>
      </c>
      <c r="E936" s="47" t="s">
        <v>2555</v>
      </c>
      <c r="F936" s="48">
        <v>160253</v>
      </c>
      <c r="G936" s="49">
        <v>100005825</v>
      </c>
      <c r="H936" s="50" t="s">
        <v>34</v>
      </c>
      <c r="I936" s="51" t="s">
        <v>2556</v>
      </c>
      <c r="J936" s="47" t="s">
        <v>720</v>
      </c>
      <c r="K936" s="52">
        <v>822</v>
      </c>
      <c r="L936" s="53">
        <v>564</v>
      </c>
      <c r="M936" s="54">
        <f t="shared" si="70"/>
        <v>18048</v>
      </c>
      <c r="N936" s="41"/>
      <c r="O936" s="88">
        <f t="shared" si="73"/>
        <v>18048</v>
      </c>
      <c r="P936" s="55">
        <v>859</v>
      </c>
      <c r="Q936" s="56">
        <v>619</v>
      </c>
      <c r="R936" s="57">
        <f t="shared" si="71"/>
        <v>18752</v>
      </c>
      <c r="S936" s="57">
        <f t="shared" si="72"/>
        <v>704</v>
      </c>
    </row>
    <row r="937" spans="1:19" x14ac:dyDescent="0.25">
      <c r="A937" s="46" t="s">
        <v>2528</v>
      </c>
      <c r="B937" s="46" t="s">
        <v>31</v>
      </c>
      <c r="C937" s="46" t="s">
        <v>2529</v>
      </c>
      <c r="D937" s="46">
        <v>37861298</v>
      </c>
      <c r="E937" s="47" t="s">
        <v>2530</v>
      </c>
      <c r="F937" s="48">
        <v>160261</v>
      </c>
      <c r="G937" s="49">
        <v>100005770</v>
      </c>
      <c r="H937" s="50" t="s">
        <v>34</v>
      </c>
      <c r="I937" s="51" t="s">
        <v>2557</v>
      </c>
      <c r="J937" s="47" t="s">
        <v>720</v>
      </c>
      <c r="K937" s="52">
        <v>810</v>
      </c>
      <c r="L937" s="53">
        <v>570</v>
      </c>
      <c r="M937" s="54">
        <f t="shared" si="70"/>
        <v>18240</v>
      </c>
      <c r="N937" s="41"/>
      <c r="O937" s="88">
        <f t="shared" si="73"/>
        <v>18240</v>
      </c>
      <c r="P937" s="55">
        <v>811</v>
      </c>
      <c r="Q937" s="56">
        <v>605</v>
      </c>
      <c r="R937" s="57">
        <f t="shared" si="71"/>
        <v>18688</v>
      </c>
      <c r="S937" s="57">
        <f t="shared" si="72"/>
        <v>448</v>
      </c>
    </row>
    <row r="938" spans="1:19" ht="24" x14ac:dyDescent="0.25">
      <c r="A938" s="46" t="s">
        <v>2528</v>
      </c>
      <c r="B938" s="46" t="s">
        <v>31</v>
      </c>
      <c r="C938" s="46" t="s">
        <v>2529</v>
      </c>
      <c r="D938" s="46">
        <v>37861298</v>
      </c>
      <c r="E938" s="47" t="s">
        <v>2530</v>
      </c>
      <c r="F938" s="48">
        <v>160288</v>
      </c>
      <c r="G938" s="49">
        <v>100005929</v>
      </c>
      <c r="H938" s="50" t="s">
        <v>34</v>
      </c>
      <c r="I938" s="51" t="s">
        <v>2558</v>
      </c>
      <c r="J938" s="47" t="s">
        <v>2532</v>
      </c>
      <c r="K938" s="52">
        <v>594</v>
      </c>
      <c r="L938" s="53">
        <v>575</v>
      </c>
      <c r="M938" s="54">
        <f t="shared" si="70"/>
        <v>18400</v>
      </c>
      <c r="N938" s="41"/>
      <c r="O938" s="88">
        <f t="shared" si="73"/>
        <v>18400</v>
      </c>
      <c r="P938" s="55">
        <v>614</v>
      </c>
      <c r="Q938" s="56">
        <v>590</v>
      </c>
      <c r="R938" s="57">
        <f t="shared" si="71"/>
        <v>18592</v>
      </c>
      <c r="S938" s="57">
        <f t="shared" si="72"/>
        <v>192</v>
      </c>
    </row>
    <row r="939" spans="1:19" ht="24" x14ac:dyDescent="0.25">
      <c r="A939" s="46" t="s">
        <v>2528</v>
      </c>
      <c r="B939" s="46" t="s">
        <v>31</v>
      </c>
      <c r="C939" s="46" t="s">
        <v>2529</v>
      </c>
      <c r="D939" s="46">
        <v>37861298</v>
      </c>
      <c r="E939" s="47" t="s">
        <v>2530</v>
      </c>
      <c r="F939" s="48">
        <v>160423</v>
      </c>
      <c r="G939" s="49">
        <v>100006794</v>
      </c>
      <c r="H939" s="50" t="s">
        <v>2559</v>
      </c>
      <c r="I939" s="51" t="s">
        <v>2560</v>
      </c>
      <c r="J939" s="47" t="s">
        <v>2561</v>
      </c>
      <c r="K939" s="52">
        <v>120</v>
      </c>
      <c r="L939" s="53">
        <v>107</v>
      </c>
      <c r="M939" s="54">
        <f t="shared" si="70"/>
        <v>3424</v>
      </c>
      <c r="N939" s="41"/>
      <c r="O939" s="88">
        <f t="shared" si="73"/>
        <v>3424</v>
      </c>
      <c r="P939" s="55">
        <v>125</v>
      </c>
      <c r="Q939" s="56">
        <v>120</v>
      </c>
      <c r="R939" s="57">
        <f t="shared" si="71"/>
        <v>3590</v>
      </c>
      <c r="S939" s="57">
        <f t="shared" si="72"/>
        <v>166</v>
      </c>
    </row>
    <row r="940" spans="1:19" ht="24" x14ac:dyDescent="0.25">
      <c r="A940" s="46" t="s">
        <v>2528</v>
      </c>
      <c r="B940" s="46" t="s">
        <v>31</v>
      </c>
      <c r="C940" s="46" t="s">
        <v>2529</v>
      </c>
      <c r="D940" s="46">
        <v>37861298</v>
      </c>
      <c r="E940" s="47" t="s">
        <v>2530</v>
      </c>
      <c r="F940" s="48">
        <v>160440</v>
      </c>
      <c r="G940" s="49">
        <v>100006254</v>
      </c>
      <c r="H940" s="50" t="s">
        <v>34</v>
      </c>
      <c r="I940" s="51" t="s">
        <v>2562</v>
      </c>
      <c r="J940" s="47" t="s">
        <v>2549</v>
      </c>
      <c r="K940" s="52">
        <v>553</v>
      </c>
      <c r="L940" s="53">
        <v>419</v>
      </c>
      <c r="M940" s="54">
        <f t="shared" si="70"/>
        <v>13408</v>
      </c>
      <c r="N940" s="41"/>
      <c r="O940" s="88">
        <f t="shared" si="73"/>
        <v>13408</v>
      </c>
      <c r="P940" s="55">
        <v>551</v>
      </c>
      <c r="Q940" s="56">
        <v>419</v>
      </c>
      <c r="R940" s="57">
        <f t="shared" si="71"/>
        <v>13408</v>
      </c>
      <c r="S940" s="57">
        <f t="shared" si="72"/>
        <v>0</v>
      </c>
    </row>
    <row r="941" spans="1:19" ht="24" x14ac:dyDescent="0.25">
      <c r="A941" s="46" t="s">
        <v>2528</v>
      </c>
      <c r="B941" s="46" t="s">
        <v>31</v>
      </c>
      <c r="C941" s="46" t="s">
        <v>2529</v>
      </c>
      <c r="D941" s="46">
        <v>37861298</v>
      </c>
      <c r="E941" s="47" t="s">
        <v>2530</v>
      </c>
      <c r="F941" s="48">
        <v>160482</v>
      </c>
      <c r="G941" s="49">
        <v>100006555</v>
      </c>
      <c r="H941" s="50" t="s">
        <v>2563</v>
      </c>
      <c r="I941" s="51" t="s">
        <v>2564</v>
      </c>
      <c r="J941" s="47" t="s">
        <v>2547</v>
      </c>
      <c r="K941" s="52">
        <v>202</v>
      </c>
      <c r="L941" s="53">
        <v>171</v>
      </c>
      <c r="M941" s="54">
        <f t="shared" si="70"/>
        <v>5472</v>
      </c>
      <c r="N941" s="41"/>
      <c r="O941" s="88">
        <f t="shared" si="73"/>
        <v>5472</v>
      </c>
      <c r="P941" s="55">
        <v>213</v>
      </c>
      <c r="Q941" s="56">
        <v>183</v>
      </c>
      <c r="R941" s="57">
        <f t="shared" si="71"/>
        <v>5626</v>
      </c>
      <c r="S941" s="57">
        <f t="shared" si="72"/>
        <v>154</v>
      </c>
    </row>
    <row r="942" spans="1:19" ht="60" x14ac:dyDescent="0.25">
      <c r="A942" s="46" t="s">
        <v>2528</v>
      </c>
      <c r="B942" s="46" t="s">
        <v>31</v>
      </c>
      <c r="C942" s="46" t="s">
        <v>2529</v>
      </c>
      <c r="D942" s="46">
        <v>37861298</v>
      </c>
      <c r="E942" s="47" t="s">
        <v>2530</v>
      </c>
      <c r="F942" s="48">
        <v>160504</v>
      </c>
      <c r="G942" s="49">
        <v>100006602</v>
      </c>
      <c r="H942" s="50" t="s">
        <v>2565</v>
      </c>
      <c r="I942" s="51" t="s">
        <v>2566</v>
      </c>
      <c r="J942" s="47" t="s">
        <v>2567</v>
      </c>
      <c r="K942" s="52">
        <v>97</v>
      </c>
      <c r="L942" s="53">
        <v>83</v>
      </c>
      <c r="M942" s="54">
        <f t="shared" si="70"/>
        <v>2656</v>
      </c>
      <c r="N942" s="41"/>
      <c r="O942" s="88">
        <f t="shared" si="73"/>
        <v>2656</v>
      </c>
      <c r="P942" s="55">
        <v>101</v>
      </c>
      <c r="Q942" s="56">
        <v>87</v>
      </c>
      <c r="R942" s="57">
        <f t="shared" si="71"/>
        <v>2707</v>
      </c>
      <c r="S942" s="57">
        <f t="shared" si="72"/>
        <v>51</v>
      </c>
    </row>
    <row r="943" spans="1:19" ht="120" x14ac:dyDescent="0.25">
      <c r="A943" s="46" t="s">
        <v>2528</v>
      </c>
      <c r="B943" s="46" t="s">
        <v>31</v>
      </c>
      <c r="C943" s="46" t="s">
        <v>2529</v>
      </c>
      <c r="D943" s="46">
        <v>37861298</v>
      </c>
      <c r="E943" s="47" t="s">
        <v>2530</v>
      </c>
      <c r="F943" s="48">
        <v>161357</v>
      </c>
      <c r="G943" s="49">
        <v>100005393</v>
      </c>
      <c r="H943" s="50" t="s">
        <v>2568</v>
      </c>
      <c r="I943" s="51" t="s">
        <v>2569</v>
      </c>
      <c r="J943" s="47" t="s">
        <v>1502</v>
      </c>
      <c r="K943" s="52">
        <v>485</v>
      </c>
      <c r="L943" s="53">
        <v>96</v>
      </c>
      <c r="M943" s="54">
        <f t="shared" si="70"/>
        <v>3072</v>
      </c>
      <c r="N943" s="41"/>
      <c r="O943" s="88">
        <f t="shared" si="73"/>
        <v>3072</v>
      </c>
      <c r="P943" s="55">
        <v>521</v>
      </c>
      <c r="Q943" s="56">
        <v>103</v>
      </c>
      <c r="R943" s="57">
        <f t="shared" si="71"/>
        <v>3162</v>
      </c>
      <c r="S943" s="57">
        <f t="shared" si="72"/>
        <v>90</v>
      </c>
    </row>
    <row r="944" spans="1:19" x14ac:dyDescent="0.25">
      <c r="A944" s="46" t="s">
        <v>2528</v>
      </c>
      <c r="B944" s="46" t="s">
        <v>31</v>
      </c>
      <c r="C944" s="46" t="s">
        <v>2529</v>
      </c>
      <c r="D944" s="46">
        <v>37861298</v>
      </c>
      <c r="E944" s="47" t="s">
        <v>2530</v>
      </c>
      <c r="F944" s="48">
        <v>161365</v>
      </c>
      <c r="G944" s="49">
        <v>100017432</v>
      </c>
      <c r="H944" s="50" t="s">
        <v>188</v>
      </c>
      <c r="I944" s="51" t="s">
        <v>2570</v>
      </c>
      <c r="J944" s="47" t="s">
        <v>720</v>
      </c>
      <c r="K944" s="52">
        <v>1026</v>
      </c>
      <c r="L944" s="53">
        <v>1054</v>
      </c>
      <c r="M944" s="54">
        <f t="shared" si="70"/>
        <v>33728</v>
      </c>
      <c r="N944" s="41"/>
      <c r="O944" s="88">
        <f t="shared" si="73"/>
        <v>33728</v>
      </c>
      <c r="P944" s="55">
        <v>1013</v>
      </c>
      <c r="Q944" s="56">
        <v>1032</v>
      </c>
      <c r="R944" s="57">
        <f t="shared" si="71"/>
        <v>33446</v>
      </c>
      <c r="S944" s="57">
        <f t="shared" si="72"/>
        <v>-282</v>
      </c>
    </row>
    <row r="945" spans="1:19" ht="36" x14ac:dyDescent="0.25">
      <c r="A945" s="46" t="s">
        <v>2528</v>
      </c>
      <c r="B945" s="46" t="s">
        <v>31</v>
      </c>
      <c r="C945" s="46" t="s">
        <v>2529</v>
      </c>
      <c r="D945" s="46">
        <v>37861298</v>
      </c>
      <c r="E945" s="47" t="s">
        <v>2530</v>
      </c>
      <c r="F945" s="48">
        <v>161373</v>
      </c>
      <c r="G945" s="49">
        <v>100005737</v>
      </c>
      <c r="H945" s="50" t="s">
        <v>2571</v>
      </c>
      <c r="I945" s="51" t="s">
        <v>2572</v>
      </c>
      <c r="J945" s="47" t="s">
        <v>720</v>
      </c>
      <c r="K945" s="52">
        <v>509</v>
      </c>
      <c r="L945" s="53">
        <v>478</v>
      </c>
      <c r="M945" s="54">
        <f t="shared" si="70"/>
        <v>15296</v>
      </c>
      <c r="N945" s="41"/>
      <c r="O945" s="88">
        <f t="shared" si="73"/>
        <v>15296</v>
      </c>
      <c r="P945" s="55">
        <v>519</v>
      </c>
      <c r="Q945" s="56">
        <v>482</v>
      </c>
      <c r="R945" s="57">
        <f t="shared" si="71"/>
        <v>15347</v>
      </c>
      <c r="S945" s="57">
        <f t="shared" si="72"/>
        <v>51</v>
      </c>
    </row>
    <row r="946" spans="1:19" ht="48" x14ac:dyDescent="0.25">
      <c r="A946" s="46" t="s">
        <v>2528</v>
      </c>
      <c r="B946" s="46" t="s">
        <v>31</v>
      </c>
      <c r="C946" s="46" t="s">
        <v>2529</v>
      </c>
      <c r="D946" s="46">
        <v>37861298</v>
      </c>
      <c r="E946" s="47" t="s">
        <v>2530</v>
      </c>
      <c r="F946" s="48">
        <v>161934</v>
      </c>
      <c r="G946" s="49">
        <v>100005498</v>
      </c>
      <c r="H946" s="50" t="s">
        <v>2573</v>
      </c>
      <c r="I946" s="51" t="s">
        <v>2574</v>
      </c>
      <c r="J946" s="47" t="s">
        <v>706</v>
      </c>
      <c r="K946" s="52">
        <v>209</v>
      </c>
      <c r="L946" s="53">
        <v>34</v>
      </c>
      <c r="M946" s="54">
        <f t="shared" si="70"/>
        <v>1088</v>
      </c>
      <c r="N946" s="41"/>
      <c r="O946" s="88">
        <f t="shared" si="73"/>
        <v>1088</v>
      </c>
      <c r="P946" s="55">
        <v>212</v>
      </c>
      <c r="Q946" s="56">
        <v>73</v>
      </c>
      <c r="R946" s="57">
        <f t="shared" si="71"/>
        <v>1587</v>
      </c>
      <c r="S946" s="57">
        <f t="shared" si="72"/>
        <v>499</v>
      </c>
    </row>
    <row r="947" spans="1:19" ht="24" x14ac:dyDescent="0.25">
      <c r="A947" s="46" t="s">
        <v>2528</v>
      </c>
      <c r="B947" s="46" t="s">
        <v>31</v>
      </c>
      <c r="C947" s="46" t="s">
        <v>2529</v>
      </c>
      <c r="D947" s="46">
        <v>37861298</v>
      </c>
      <c r="E947" s="47" t="s">
        <v>2530</v>
      </c>
      <c r="F947" s="48">
        <v>161942</v>
      </c>
      <c r="G947" s="49">
        <v>100005731</v>
      </c>
      <c r="H947" s="50" t="s">
        <v>147</v>
      </c>
      <c r="I947" s="51" t="s">
        <v>2575</v>
      </c>
      <c r="J947" s="47" t="s">
        <v>720</v>
      </c>
      <c r="K947" s="52">
        <v>407</v>
      </c>
      <c r="L947" s="53">
        <v>379</v>
      </c>
      <c r="M947" s="54">
        <f t="shared" si="70"/>
        <v>12128</v>
      </c>
      <c r="N947" s="41"/>
      <c r="O947" s="88">
        <f t="shared" si="73"/>
        <v>12128</v>
      </c>
      <c r="P947" s="55">
        <v>423</v>
      </c>
      <c r="Q947" s="56">
        <v>395</v>
      </c>
      <c r="R947" s="57">
        <f t="shared" si="71"/>
        <v>12333</v>
      </c>
      <c r="S947" s="57">
        <f t="shared" si="72"/>
        <v>205</v>
      </c>
    </row>
    <row r="948" spans="1:19" ht="24" x14ac:dyDescent="0.25">
      <c r="A948" s="46" t="s">
        <v>2528</v>
      </c>
      <c r="B948" s="46" t="s">
        <v>31</v>
      </c>
      <c r="C948" s="46" t="s">
        <v>2529</v>
      </c>
      <c r="D948" s="46">
        <v>37861298</v>
      </c>
      <c r="E948" s="47" t="s">
        <v>2530</v>
      </c>
      <c r="F948" s="48">
        <v>161951</v>
      </c>
      <c r="G948" s="49">
        <v>100006837</v>
      </c>
      <c r="H948" s="50" t="s">
        <v>147</v>
      </c>
      <c r="I948" s="51" t="s">
        <v>2576</v>
      </c>
      <c r="J948" s="47" t="s">
        <v>2577</v>
      </c>
      <c r="K948" s="52">
        <v>220</v>
      </c>
      <c r="L948" s="53">
        <v>187</v>
      </c>
      <c r="M948" s="54">
        <f t="shared" si="70"/>
        <v>5984</v>
      </c>
      <c r="N948" s="41"/>
      <c r="O948" s="88">
        <f t="shared" si="73"/>
        <v>5984</v>
      </c>
      <c r="P948" s="55">
        <v>233</v>
      </c>
      <c r="Q948" s="56">
        <v>208</v>
      </c>
      <c r="R948" s="57">
        <f t="shared" si="71"/>
        <v>6253</v>
      </c>
      <c r="S948" s="57">
        <f t="shared" si="72"/>
        <v>269</v>
      </c>
    </row>
    <row r="949" spans="1:19" ht="60" x14ac:dyDescent="0.25">
      <c r="A949" s="46" t="s">
        <v>2528</v>
      </c>
      <c r="B949" s="46" t="s">
        <v>31</v>
      </c>
      <c r="C949" s="46" t="s">
        <v>2529</v>
      </c>
      <c r="D949" s="46">
        <v>37861298</v>
      </c>
      <c r="E949" s="47" t="s">
        <v>2530</v>
      </c>
      <c r="F949" s="48">
        <v>162353</v>
      </c>
      <c r="G949" s="49">
        <v>100005506</v>
      </c>
      <c r="H949" s="50" t="s">
        <v>899</v>
      </c>
      <c r="I949" s="51" t="s">
        <v>2578</v>
      </c>
      <c r="J949" s="47" t="s">
        <v>706</v>
      </c>
      <c r="K949" s="52">
        <v>196</v>
      </c>
      <c r="L949" s="53">
        <v>179</v>
      </c>
      <c r="M949" s="54">
        <f t="shared" si="70"/>
        <v>5728</v>
      </c>
      <c r="N949" s="41"/>
      <c r="O949" s="88">
        <f t="shared" si="73"/>
        <v>5728</v>
      </c>
      <c r="P949" s="55">
        <v>216</v>
      </c>
      <c r="Q949" s="56">
        <v>206</v>
      </c>
      <c r="R949" s="57">
        <f t="shared" si="71"/>
        <v>6074</v>
      </c>
      <c r="S949" s="57">
        <f t="shared" si="72"/>
        <v>346</v>
      </c>
    </row>
    <row r="950" spans="1:19" ht="36" x14ac:dyDescent="0.25">
      <c r="A950" s="46" t="s">
        <v>2528</v>
      </c>
      <c r="B950" s="46" t="s">
        <v>31</v>
      </c>
      <c r="C950" s="46" t="s">
        <v>2529</v>
      </c>
      <c r="D950" s="46">
        <v>37861298</v>
      </c>
      <c r="E950" s="47" t="s">
        <v>2530</v>
      </c>
      <c r="F950" s="48">
        <v>162370</v>
      </c>
      <c r="G950" s="49">
        <v>100005753</v>
      </c>
      <c r="H950" s="50" t="s">
        <v>2579</v>
      </c>
      <c r="I950" s="51" t="s">
        <v>2580</v>
      </c>
      <c r="J950" s="47" t="s">
        <v>720</v>
      </c>
      <c r="K950" s="52">
        <v>519</v>
      </c>
      <c r="L950" s="53">
        <v>486</v>
      </c>
      <c r="M950" s="54">
        <f t="shared" si="70"/>
        <v>15552</v>
      </c>
      <c r="N950" s="41"/>
      <c r="O950" s="88">
        <f t="shared" si="73"/>
        <v>15552</v>
      </c>
      <c r="P950" s="55">
        <v>522</v>
      </c>
      <c r="Q950" s="56">
        <v>440</v>
      </c>
      <c r="R950" s="57">
        <f t="shared" si="71"/>
        <v>14963</v>
      </c>
      <c r="S950" s="57">
        <f t="shared" si="72"/>
        <v>-589</v>
      </c>
    </row>
    <row r="951" spans="1:19" ht="36" x14ac:dyDescent="0.25">
      <c r="A951" s="46" t="s">
        <v>2528</v>
      </c>
      <c r="B951" s="46" t="s">
        <v>31</v>
      </c>
      <c r="C951" s="46" t="s">
        <v>2529</v>
      </c>
      <c r="D951" s="46">
        <v>37861298</v>
      </c>
      <c r="E951" s="47" t="s">
        <v>2530</v>
      </c>
      <c r="F951" s="48">
        <v>162795</v>
      </c>
      <c r="G951" s="49">
        <v>100005486</v>
      </c>
      <c r="H951" s="50" t="s">
        <v>43</v>
      </c>
      <c r="I951" s="51" t="s">
        <v>2581</v>
      </c>
      <c r="J951" s="47" t="s">
        <v>706</v>
      </c>
      <c r="K951" s="52">
        <v>358</v>
      </c>
      <c r="L951" s="53">
        <v>39</v>
      </c>
      <c r="M951" s="54">
        <f t="shared" si="70"/>
        <v>1248</v>
      </c>
      <c r="N951" s="41"/>
      <c r="O951" s="88">
        <f t="shared" si="73"/>
        <v>1248</v>
      </c>
      <c r="P951" s="55">
        <v>368</v>
      </c>
      <c r="Q951" s="56">
        <v>83</v>
      </c>
      <c r="R951" s="57">
        <f t="shared" si="71"/>
        <v>1811</v>
      </c>
      <c r="S951" s="57">
        <f t="shared" si="72"/>
        <v>563</v>
      </c>
    </row>
    <row r="952" spans="1:19" ht="24" x14ac:dyDescent="0.25">
      <c r="A952" s="46" t="s">
        <v>2528</v>
      </c>
      <c r="B952" s="46" t="s">
        <v>48</v>
      </c>
      <c r="C952" s="46" t="s">
        <v>2554</v>
      </c>
      <c r="D952" s="46">
        <v>54130590</v>
      </c>
      <c r="E952" s="47" t="s">
        <v>2555</v>
      </c>
      <c r="F952" s="48">
        <v>162868</v>
      </c>
      <c r="G952" s="49">
        <v>100017433</v>
      </c>
      <c r="H952" s="50" t="s">
        <v>282</v>
      </c>
      <c r="I952" s="51" t="s">
        <v>2582</v>
      </c>
      <c r="J952" s="47" t="s">
        <v>720</v>
      </c>
      <c r="K952" s="52">
        <v>153</v>
      </c>
      <c r="L952" s="53">
        <v>144</v>
      </c>
      <c r="M952" s="54">
        <f t="shared" si="70"/>
        <v>4608</v>
      </c>
      <c r="N952" s="41"/>
      <c r="O952" s="88">
        <f t="shared" si="73"/>
        <v>4608</v>
      </c>
      <c r="P952" s="55">
        <v>154</v>
      </c>
      <c r="Q952" s="56">
        <v>144</v>
      </c>
      <c r="R952" s="57">
        <f t="shared" si="71"/>
        <v>4608</v>
      </c>
      <c r="S952" s="57">
        <f t="shared" si="72"/>
        <v>0</v>
      </c>
    </row>
    <row r="953" spans="1:19" ht="24" x14ac:dyDescent="0.25">
      <c r="A953" s="46" t="s">
        <v>2528</v>
      </c>
      <c r="B953" s="46" t="s">
        <v>48</v>
      </c>
      <c r="C953" s="46" t="s">
        <v>2554</v>
      </c>
      <c r="D953" s="46">
        <v>54130590</v>
      </c>
      <c r="E953" s="47" t="s">
        <v>2555</v>
      </c>
      <c r="F953" s="48">
        <v>163295</v>
      </c>
      <c r="G953" s="49">
        <v>100006547</v>
      </c>
      <c r="H953" s="50" t="s">
        <v>51</v>
      </c>
      <c r="I953" s="51" t="s">
        <v>2583</v>
      </c>
      <c r="J953" s="47" t="s">
        <v>2547</v>
      </c>
      <c r="K953" s="52">
        <v>36</v>
      </c>
      <c r="L953" s="53">
        <v>36</v>
      </c>
      <c r="M953" s="54">
        <f t="shared" si="70"/>
        <v>1152</v>
      </c>
      <c r="N953" s="41"/>
      <c r="O953" s="88">
        <f t="shared" si="73"/>
        <v>1152</v>
      </c>
      <c r="P953" s="55">
        <v>23</v>
      </c>
      <c r="Q953" s="56">
        <v>25</v>
      </c>
      <c r="R953" s="57">
        <f t="shared" si="71"/>
        <v>1011</v>
      </c>
      <c r="S953" s="57">
        <f t="shared" si="72"/>
        <v>-141</v>
      </c>
    </row>
    <row r="954" spans="1:19" ht="24" x14ac:dyDescent="0.25">
      <c r="A954" s="46" t="s">
        <v>2528</v>
      </c>
      <c r="B954" s="46" t="s">
        <v>48</v>
      </c>
      <c r="C954" s="46" t="s">
        <v>2554</v>
      </c>
      <c r="D954" s="46">
        <v>54130590</v>
      </c>
      <c r="E954" s="47" t="s">
        <v>2555</v>
      </c>
      <c r="F954" s="48">
        <v>181315</v>
      </c>
      <c r="G954" s="49">
        <v>100006476</v>
      </c>
      <c r="H954" s="50" t="s">
        <v>51</v>
      </c>
      <c r="I954" s="51" t="s">
        <v>2584</v>
      </c>
      <c r="J954" s="47" t="s">
        <v>2585</v>
      </c>
      <c r="K954" s="52">
        <v>17</v>
      </c>
      <c r="L954" s="53">
        <v>17</v>
      </c>
      <c r="M954" s="54">
        <f t="shared" si="70"/>
        <v>544</v>
      </c>
      <c r="N954" s="41"/>
      <c r="O954" s="88">
        <f t="shared" si="73"/>
        <v>544</v>
      </c>
      <c r="P954" s="55">
        <v>17</v>
      </c>
      <c r="Q954" s="56">
        <v>17</v>
      </c>
      <c r="R954" s="57">
        <f t="shared" si="71"/>
        <v>544</v>
      </c>
      <c r="S954" s="57">
        <f t="shared" si="72"/>
        <v>0</v>
      </c>
    </row>
    <row r="955" spans="1:19" ht="24" x14ac:dyDescent="0.25">
      <c r="A955" s="46" t="s">
        <v>2528</v>
      </c>
      <c r="B955" s="46" t="s">
        <v>48</v>
      </c>
      <c r="C955" s="46" t="s">
        <v>2554</v>
      </c>
      <c r="D955" s="46">
        <v>54130590</v>
      </c>
      <c r="E955" s="47" t="s">
        <v>2555</v>
      </c>
      <c r="F955" s="48">
        <v>182249</v>
      </c>
      <c r="G955" s="49">
        <v>100017442</v>
      </c>
      <c r="H955" s="50" t="s">
        <v>282</v>
      </c>
      <c r="I955" s="51" t="s">
        <v>2586</v>
      </c>
      <c r="J955" s="47" t="s">
        <v>2549</v>
      </c>
      <c r="K955" s="52">
        <v>104</v>
      </c>
      <c r="L955" s="53">
        <v>49</v>
      </c>
      <c r="M955" s="54">
        <f t="shared" si="70"/>
        <v>1568</v>
      </c>
      <c r="N955" s="41"/>
      <c r="O955" s="88">
        <f t="shared" si="73"/>
        <v>1568</v>
      </c>
      <c r="P955" s="55">
        <v>104</v>
      </c>
      <c r="Q955" s="56">
        <v>51</v>
      </c>
      <c r="R955" s="57">
        <f t="shared" si="71"/>
        <v>1594</v>
      </c>
      <c r="S955" s="57">
        <f t="shared" si="72"/>
        <v>26</v>
      </c>
    </row>
    <row r="956" spans="1:19" ht="24" x14ac:dyDescent="0.25">
      <c r="A956" s="46" t="s">
        <v>2528</v>
      </c>
      <c r="B956" s="46" t="s">
        <v>48</v>
      </c>
      <c r="C956" s="46" t="s">
        <v>2554</v>
      </c>
      <c r="D956" s="46">
        <v>54130590</v>
      </c>
      <c r="E956" s="47" t="s">
        <v>2555</v>
      </c>
      <c r="F956" s="48">
        <v>182257</v>
      </c>
      <c r="G956" s="49">
        <v>100017441</v>
      </c>
      <c r="H956" s="50" t="s">
        <v>188</v>
      </c>
      <c r="I956" s="51" t="s">
        <v>2587</v>
      </c>
      <c r="J956" s="47" t="s">
        <v>2549</v>
      </c>
      <c r="K956" s="52">
        <v>96</v>
      </c>
      <c r="L956" s="53">
        <v>82</v>
      </c>
      <c r="M956" s="54">
        <f t="shared" si="70"/>
        <v>2624</v>
      </c>
      <c r="N956" s="41"/>
      <c r="O956" s="88">
        <f t="shared" si="73"/>
        <v>2624</v>
      </c>
      <c r="P956" s="55">
        <v>91</v>
      </c>
      <c r="Q956" s="56">
        <v>0</v>
      </c>
      <c r="R956" s="57">
        <f t="shared" si="71"/>
        <v>1574</v>
      </c>
      <c r="S956" s="57">
        <f t="shared" si="72"/>
        <v>-1050</v>
      </c>
    </row>
    <row r="957" spans="1:19" ht="24" x14ac:dyDescent="0.25">
      <c r="A957" s="46" t="s">
        <v>2528</v>
      </c>
      <c r="B957" s="46" t="s">
        <v>48</v>
      </c>
      <c r="C957" s="46" t="s">
        <v>2554</v>
      </c>
      <c r="D957" s="46">
        <v>54130590</v>
      </c>
      <c r="E957" s="47" t="s">
        <v>2555</v>
      </c>
      <c r="F957" s="48">
        <v>350362</v>
      </c>
      <c r="G957" s="49">
        <v>100017424</v>
      </c>
      <c r="H957" s="50" t="s">
        <v>282</v>
      </c>
      <c r="I957" s="51" t="s">
        <v>2588</v>
      </c>
      <c r="J957" s="47" t="s">
        <v>706</v>
      </c>
      <c r="K957" s="52">
        <v>95</v>
      </c>
      <c r="L957" s="53">
        <v>37</v>
      </c>
      <c r="M957" s="54">
        <f t="shared" si="70"/>
        <v>1184</v>
      </c>
      <c r="N957" s="41"/>
      <c r="O957" s="88">
        <f t="shared" si="73"/>
        <v>1184</v>
      </c>
      <c r="P957" s="55">
        <v>93</v>
      </c>
      <c r="Q957" s="56">
        <v>24</v>
      </c>
      <c r="R957" s="57">
        <f t="shared" si="71"/>
        <v>1018</v>
      </c>
      <c r="S957" s="57">
        <f t="shared" si="72"/>
        <v>-166</v>
      </c>
    </row>
    <row r="958" spans="1:19" ht="48" x14ac:dyDescent="0.25">
      <c r="A958" s="46" t="s">
        <v>2528</v>
      </c>
      <c r="B958" s="46" t="s">
        <v>31</v>
      </c>
      <c r="C958" s="46" t="s">
        <v>2529</v>
      </c>
      <c r="D958" s="46">
        <v>37861298</v>
      </c>
      <c r="E958" s="47" t="s">
        <v>2530</v>
      </c>
      <c r="F958" s="48">
        <v>351989</v>
      </c>
      <c r="G958" s="49">
        <v>100006304</v>
      </c>
      <c r="H958" s="50" t="s">
        <v>2589</v>
      </c>
      <c r="I958" s="51" t="s">
        <v>2590</v>
      </c>
      <c r="J958" s="47" t="s">
        <v>2549</v>
      </c>
      <c r="K958" s="52">
        <v>382</v>
      </c>
      <c r="L958" s="53">
        <v>272</v>
      </c>
      <c r="M958" s="54">
        <f t="shared" si="70"/>
        <v>8704</v>
      </c>
      <c r="N958" s="41"/>
      <c r="O958" s="88">
        <f t="shared" si="73"/>
        <v>8704</v>
      </c>
      <c r="P958" s="55">
        <v>387</v>
      </c>
      <c r="Q958" s="56">
        <v>287</v>
      </c>
      <c r="R958" s="57">
        <f t="shared" si="71"/>
        <v>8896</v>
      </c>
      <c r="S958" s="57">
        <f t="shared" si="72"/>
        <v>192</v>
      </c>
    </row>
    <row r="959" spans="1:19" ht="36" x14ac:dyDescent="0.25">
      <c r="A959" s="46" t="s">
        <v>2528</v>
      </c>
      <c r="B959" s="46" t="s">
        <v>31</v>
      </c>
      <c r="C959" s="46" t="s">
        <v>2529</v>
      </c>
      <c r="D959" s="46">
        <v>37861298</v>
      </c>
      <c r="E959" s="47" t="s">
        <v>2530</v>
      </c>
      <c r="F959" s="48">
        <v>352098</v>
      </c>
      <c r="G959" s="49">
        <v>100005534</v>
      </c>
      <c r="H959" s="50" t="s">
        <v>2591</v>
      </c>
      <c r="I959" s="51" t="s">
        <v>2592</v>
      </c>
      <c r="J959" s="47" t="s">
        <v>706</v>
      </c>
      <c r="K959" s="52">
        <v>378</v>
      </c>
      <c r="L959" s="53">
        <v>96</v>
      </c>
      <c r="M959" s="54">
        <f t="shared" si="70"/>
        <v>3072</v>
      </c>
      <c r="N959" s="41"/>
      <c r="O959" s="88">
        <f t="shared" si="73"/>
        <v>3072</v>
      </c>
      <c r="P959" s="55">
        <v>352</v>
      </c>
      <c r="Q959" s="56">
        <v>53</v>
      </c>
      <c r="R959" s="57">
        <f t="shared" si="71"/>
        <v>2522</v>
      </c>
      <c r="S959" s="57">
        <f t="shared" si="72"/>
        <v>-550</v>
      </c>
    </row>
    <row r="960" spans="1:19" ht="108" x14ac:dyDescent="0.25">
      <c r="A960" s="46" t="s">
        <v>2528</v>
      </c>
      <c r="B960" s="46" t="s">
        <v>31</v>
      </c>
      <c r="C960" s="46" t="s">
        <v>2529</v>
      </c>
      <c r="D960" s="46">
        <v>37861298</v>
      </c>
      <c r="E960" s="47" t="s">
        <v>2530</v>
      </c>
      <c r="F960" s="48">
        <v>352233</v>
      </c>
      <c r="G960" s="49">
        <v>100005343</v>
      </c>
      <c r="H960" s="50" t="s">
        <v>2593</v>
      </c>
      <c r="I960" s="51" t="s">
        <v>2594</v>
      </c>
      <c r="J960" s="47" t="s">
        <v>1502</v>
      </c>
      <c r="K960" s="52">
        <v>308</v>
      </c>
      <c r="L960" s="53">
        <v>271</v>
      </c>
      <c r="M960" s="54">
        <f t="shared" si="70"/>
        <v>8672</v>
      </c>
      <c r="N960" s="41"/>
      <c r="O960" s="88">
        <f t="shared" si="73"/>
        <v>8672</v>
      </c>
      <c r="P960" s="55">
        <v>322</v>
      </c>
      <c r="Q960" s="56">
        <v>302</v>
      </c>
      <c r="R960" s="57">
        <f t="shared" si="71"/>
        <v>9069</v>
      </c>
      <c r="S960" s="57">
        <f t="shared" si="72"/>
        <v>397</v>
      </c>
    </row>
    <row r="961" spans="1:19" ht="36" x14ac:dyDescent="0.25">
      <c r="A961" s="46" t="s">
        <v>2528</v>
      </c>
      <c r="B961" s="46" t="s">
        <v>31</v>
      </c>
      <c r="C961" s="46" t="s">
        <v>2529</v>
      </c>
      <c r="D961" s="46">
        <v>37861298</v>
      </c>
      <c r="E961" s="47" t="s">
        <v>2530</v>
      </c>
      <c r="F961" s="48">
        <v>398411</v>
      </c>
      <c r="G961" s="49">
        <v>100006306</v>
      </c>
      <c r="H961" s="50" t="s">
        <v>2595</v>
      </c>
      <c r="I961" s="51" t="s">
        <v>2586</v>
      </c>
      <c r="J961" s="47" t="s">
        <v>2549</v>
      </c>
      <c r="K961" s="52">
        <v>289</v>
      </c>
      <c r="L961" s="53">
        <v>242</v>
      </c>
      <c r="M961" s="54">
        <f t="shared" si="70"/>
        <v>7744</v>
      </c>
      <c r="N961" s="41"/>
      <c r="O961" s="88">
        <f t="shared" si="73"/>
        <v>7744</v>
      </c>
      <c r="P961" s="55">
        <v>295</v>
      </c>
      <c r="Q961" s="56">
        <v>235</v>
      </c>
      <c r="R961" s="57">
        <f t="shared" si="71"/>
        <v>7654</v>
      </c>
      <c r="S961" s="57">
        <f t="shared" si="72"/>
        <v>-90</v>
      </c>
    </row>
    <row r="962" spans="1:19" ht="96" x14ac:dyDescent="0.25">
      <c r="A962" s="46" t="s">
        <v>2528</v>
      </c>
      <c r="B962" s="46" t="s">
        <v>31</v>
      </c>
      <c r="C962" s="46" t="s">
        <v>2529</v>
      </c>
      <c r="D962" s="46">
        <v>37861298</v>
      </c>
      <c r="E962" s="47" t="s">
        <v>2530</v>
      </c>
      <c r="F962" s="48">
        <v>399388</v>
      </c>
      <c r="G962" s="49">
        <v>100006709</v>
      </c>
      <c r="H962" s="50" t="s">
        <v>2596</v>
      </c>
      <c r="I962" s="51" t="s">
        <v>2597</v>
      </c>
      <c r="J962" s="47" t="s">
        <v>2537</v>
      </c>
      <c r="K962" s="52">
        <v>169</v>
      </c>
      <c r="L962" s="53">
        <v>115</v>
      </c>
      <c r="M962" s="54">
        <f t="shared" si="70"/>
        <v>3680</v>
      </c>
      <c r="N962" s="41"/>
      <c r="O962" s="88">
        <f t="shared" si="73"/>
        <v>3680</v>
      </c>
      <c r="P962" s="55">
        <v>187</v>
      </c>
      <c r="Q962" s="56">
        <v>146</v>
      </c>
      <c r="R962" s="57">
        <f t="shared" si="71"/>
        <v>4077</v>
      </c>
      <c r="S962" s="57">
        <f t="shared" si="72"/>
        <v>397</v>
      </c>
    </row>
    <row r="963" spans="1:19" ht="24" x14ac:dyDescent="0.25">
      <c r="A963" s="46" t="s">
        <v>2528</v>
      </c>
      <c r="B963" s="46" t="s">
        <v>31</v>
      </c>
      <c r="C963" s="46" t="s">
        <v>2529</v>
      </c>
      <c r="D963" s="46">
        <v>37861298</v>
      </c>
      <c r="E963" s="47" t="s">
        <v>2530</v>
      </c>
      <c r="F963" s="48">
        <v>399850</v>
      </c>
      <c r="G963" s="49">
        <v>100006780</v>
      </c>
      <c r="H963" s="50" t="s">
        <v>2598</v>
      </c>
      <c r="I963" s="51" t="s">
        <v>1080</v>
      </c>
      <c r="J963" s="47" t="s">
        <v>712</v>
      </c>
      <c r="K963" s="52">
        <v>178</v>
      </c>
      <c r="L963" s="53">
        <v>152</v>
      </c>
      <c r="M963" s="54">
        <f t="shared" si="70"/>
        <v>4864</v>
      </c>
      <c r="N963" s="41"/>
      <c r="O963" s="88">
        <f t="shared" si="73"/>
        <v>4864</v>
      </c>
      <c r="P963" s="55">
        <v>201</v>
      </c>
      <c r="Q963" s="56">
        <v>134</v>
      </c>
      <c r="R963" s="57">
        <f t="shared" si="71"/>
        <v>4634</v>
      </c>
      <c r="S963" s="57">
        <f t="shared" si="72"/>
        <v>-230</v>
      </c>
    </row>
    <row r="964" spans="1:19" ht="84" x14ac:dyDescent="0.25">
      <c r="A964" s="46" t="s">
        <v>2528</v>
      </c>
      <c r="B964" s="46" t="s">
        <v>31</v>
      </c>
      <c r="C964" s="46" t="s">
        <v>2529</v>
      </c>
      <c r="D964" s="46">
        <v>37861298</v>
      </c>
      <c r="E964" s="47" t="s">
        <v>2530</v>
      </c>
      <c r="F964" s="48">
        <v>399965</v>
      </c>
      <c r="G964" s="49">
        <v>100005419</v>
      </c>
      <c r="H964" s="50" t="s">
        <v>2599</v>
      </c>
      <c r="I964" s="51" t="s">
        <v>2600</v>
      </c>
      <c r="J964" s="47" t="s">
        <v>1502</v>
      </c>
      <c r="K964" s="52">
        <v>515</v>
      </c>
      <c r="L964" s="53">
        <v>497</v>
      </c>
      <c r="M964" s="54">
        <f t="shared" si="70"/>
        <v>15904</v>
      </c>
      <c r="N964" s="41"/>
      <c r="O964" s="88">
        <f t="shared" si="73"/>
        <v>15904</v>
      </c>
      <c r="P964" s="55">
        <v>517</v>
      </c>
      <c r="Q964" s="56">
        <v>492</v>
      </c>
      <c r="R964" s="57">
        <f t="shared" si="71"/>
        <v>15840</v>
      </c>
      <c r="S964" s="57">
        <f t="shared" si="72"/>
        <v>-64</v>
      </c>
    </row>
    <row r="965" spans="1:19" ht="36" x14ac:dyDescent="0.25">
      <c r="A965" s="46" t="s">
        <v>2528</v>
      </c>
      <c r="B965" s="46" t="s">
        <v>48</v>
      </c>
      <c r="C965" s="46" t="s">
        <v>2554</v>
      </c>
      <c r="D965" s="46">
        <v>54130590</v>
      </c>
      <c r="E965" s="47" t="s">
        <v>2555</v>
      </c>
      <c r="F965" s="48">
        <v>400084</v>
      </c>
      <c r="G965" s="49">
        <v>100006059</v>
      </c>
      <c r="H965" s="50" t="s">
        <v>366</v>
      </c>
      <c r="I965" s="51" t="s">
        <v>2601</v>
      </c>
      <c r="J965" s="47" t="s">
        <v>2602</v>
      </c>
      <c r="K965" s="52">
        <v>0</v>
      </c>
      <c r="L965" s="53">
        <v>14</v>
      </c>
      <c r="M965" s="54">
        <f t="shared" si="70"/>
        <v>448</v>
      </c>
      <c r="N965" s="41"/>
      <c r="O965" s="88">
        <f t="shared" si="73"/>
        <v>448</v>
      </c>
      <c r="P965" s="55">
        <v>0</v>
      </c>
      <c r="Q965" s="56">
        <v>14</v>
      </c>
      <c r="R965" s="57">
        <f t="shared" si="71"/>
        <v>448</v>
      </c>
      <c r="S965" s="57">
        <f t="shared" si="72"/>
        <v>0</v>
      </c>
    </row>
    <row r="966" spans="1:19" ht="72" x14ac:dyDescent="0.25">
      <c r="A966" s="46" t="s">
        <v>2528</v>
      </c>
      <c r="B966" s="46" t="s">
        <v>31</v>
      </c>
      <c r="C966" s="46" t="s">
        <v>2529</v>
      </c>
      <c r="D966" s="46">
        <v>37861298</v>
      </c>
      <c r="E966" s="47" t="s">
        <v>2530</v>
      </c>
      <c r="F966" s="48">
        <v>420191</v>
      </c>
      <c r="G966" s="49">
        <v>100005489</v>
      </c>
      <c r="H966" s="50" t="s">
        <v>2603</v>
      </c>
      <c r="I966" s="51" t="s">
        <v>2604</v>
      </c>
      <c r="J966" s="47" t="s">
        <v>706</v>
      </c>
      <c r="K966" s="52">
        <v>167</v>
      </c>
      <c r="L966" s="53">
        <v>151</v>
      </c>
      <c r="M966" s="54">
        <f t="shared" si="70"/>
        <v>4832</v>
      </c>
      <c r="N966" s="41"/>
      <c r="O966" s="88">
        <f t="shared" si="73"/>
        <v>4832</v>
      </c>
      <c r="P966" s="55">
        <v>152</v>
      </c>
      <c r="Q966" s="56">
        <v>127</v>
      </c>
      <c r="R966" s="57">
        <f t="shared" si="71"/>
        <v>4525</v>
      </c>
      <c r="S966" s="57">
        <f t="shared" si="72"/>
        <v>-307</v>
      </c>
    </row>
    <row r="967" spans="1:19" x14ac:dyDescent="0.25">
      <c r="A967" s="46" t="s">
        <v>2528</v>
      </c>
      <c r="B967" s="46" t="s">
        <v>31</v>
      </c>
      <c r="C967" s="46" t="s">
        <v>2529</v>
      </c>
      <c r="D967" s="46">
        <v>37861298</v>
      </c>
      <c r="E967" s="47" t="s">
        <v>2530</v>
      </c>
      <c r="F967" s="48">
        <v>500780</v>
      </c>
      <c r="G967" s="49">
        <v>100006486</v>
      </c>
      <c r="H967" s="50" t="s">
        <v>34</v>
      </c>
      <c r="I967" s="51" t="s">
        <v>2605</v>
      </c>
      <c r="J967" s="47" t="s">
        <v>2585</v>
      </c>
      <c r="K967" s="52">
        <v>109</v>
      </c>
      <c r="L967" s="53">
        <v>78</v>
      </c>
      <c r="M967" s="54">
        <f t="shared" si="70"/>
        <v>2496</v>
      </c>
      <c r="N967" s="41"/>
      <c r="O967" s="88">
        <f t="shared" si="73"/>
        <v>2496</v>
      </c>
      <c r="P967" s="55">
        <v>117</v>
      </c>
      <c r="Q967" s="56">
        <v>81</v>
      </c>
      <c r="R967" s="57">
        <f t="shared" si="71"/>
        <v>2534</v>
      </c>
      <c r="S967" s="57">
        <f t="shared" si="72"/>
        <v>38</v>
      </c>
    </row>
    <row r="968" spans="1:19" ht="36" x14ac:dyDescent="0.25">
      <c r="A968" s="46" t="s">
        <v>2528</v>
      </c>
      <c r="B968" s="46" t="s">
        <v>48</v>
      </c>
      <c r="C968" s="46" t="s">
        <v>2554</v>
      </c>
      <c r="D968" s="46">
        <v>54130590</v>
      </c>
      <c r="E968" s="47" t="s">
        <v>2555</v>
      </c>
      <c r="F968" s="48">
        <v>500801</v>
      </c>
      <c r="G968" s="49">
        <v>100005972</v>
      </c>
      <c r="H968" s="50" t="s">
        <v>1792</v>
      </c>
      <c r="I968" s="51" t="s">
        <v>2606</v>
      </c>
      <c r="J968" s="47" t="s">
        <v>2607</v>
      </c>
      <c r="K968" s="52">
        <v>163</v>
      </c>
      <c r="L968" s="53">
        <v>134</v>
      </c>
      <c r="M968" s="54">
        <f t="shared" si="70"/>
        <v>4288</v>
      </c>
      <c r="N968" s="41"/>
      <c r="O968" s="88">
        <f t="shared" si="73"/>
        <v>4288</v>
      </c>
      <c r="P968" s="55">
        <v>153</v>
      </c>
      <c r="Q968" s="56">
        <v>127</v>
      </c>
      <c r="R968" s="57">
        <f t="shared" si="71"/>
        <v>4198</v>
      </c>
      <c r="S968" s="57">
        <f t="shared" si="72"/>
        <v>-90</v>
      </c>
    </row>
    <row r="969" spans="1:19" ht="36" x14ac:dyDescent="0.25">
      <c r="A969" s="46" t="s">
        <v>2528</v>
      </c>
      <c r="B969" s="46" t="s">
        <v>48</v>
      </c>
      <c r="C969" s="46" t="s">
        <v>2554</v>
      </c>
      <c r="D969" s="46">
        <v>54130590</v>
      </c>
      <c r="E969" s="47" t="s">
        <v>2555</v>
      </c>
      <c r="F969" s="48">
        <v>513806</v>
      </c>
      <c r="G969" s="49">
        <v>100005883</v>
      </c>
      <c r="H969" s="50" t="s">
        <v>366</v>
      </c>
      <c r="I969" s="51" t="s">
        <v>2608</v>
      </c>
      <c r="J969" s="47" t="s">
        <v>720</v>
      </c>
      <c r="K969" s="52">
        <v>0</v>
      </c>
      <c r="L969" s="53">
        <v>11</v>
      </c>
      <c r="M969" s="54">
        <f t="shared" si="70"/>
        <v>352</v>
      </c>
      <c r="N969" s="41"/>
      <c r="O969" s="88">
        <f t="shared" si="73"/>
        <v>352</v>
      </c>
      <c r="P969" s="55">
        <v>0</v>
      </c>
      <c r="Q969" s="56">
        <v>0</v>
      </c>
      <c r="R969" s="57">
        <f t="shared" si="71"/>
        <v>211</v>
      </c>
      <c r="S969" s="57">
        <f t="shared" si="72"/>
        <v>-141</v>
      </c>
    </row>
    <row r="970" spans="1:19" ht="36" x14ac:dyDescent="0.25">
      <c r="A970" s="46" t="s">
        <v>2528</v>
      </c>
      <c r="B970" s="46" t="s">
        <v>48</v>
      </c>
      <c r="C970" s="46" t="s">
        <v>2554</v>
      </c>
      <c r="D970" s="46">
        <v>54130590</v>
      </c>
      <c r="E970" s="47" t="s">
        <v>2555</v>
      </c>
      <c r="F970" s="48">
        <v>515485</v>
      </c>
      <c r="G970" s="49">
        <v>100005650</v>
      </c>
      <c r="H970" s="50" t="s">
        <v>1792</v>
      </c>
      <c r="I970" s="51" t="s">
        <v>2609</v>
      </c>
      <c r="J970" s="47" t="s">
        <v>2610</v>
      </c>
      <c r="K970" s="52">
        <v>111</v>
      </c>
      <c r="L970" s="53">
        <v>49</v>
      </c>
      <c r="M970" s="54">
        <f t="shared" si="70"/>
        <v>1568</v>
      </c>
      <c r="N970" s="41"/>
      <c r="O970" s="88">
        <f t="shared" si="73"/>
        <v>1568</v>
      </c>
      <c r="P970" s="55">
        <v>106</v>
      </c>
      <c r="Q970" s="56">
        <v>57</v>
      </c>
      <c r="R970" s="57">
        <f t="shared" si="71"/>
        <v>1670</v>
      </c>
      <c r="S970" s="57">
        <f t="shared" si="72"/>
        <v>102</v>
      </c>
    </row>
    <row r="971" spans="1:19" ht="48" x14ac:dyDescent="0.25">
      <c r="A971" s="46" t="s">
        <v>2528</v>
      </c>
      <c r="B971" s="46" t="s">
        <v>54</v>
      </c>
      <c r="C971" s="46" t="s">
        <v>2611</v>
      </c>
      <c r="D971" s="46">
        <v>586315</v>
      </c>
      <c r="E971" s="47" t="s">
        <v>2612</v>
      </c>
      <c r="F971" s="48">
        <v>588024</v>
      </c>
      <c r="G971" s="49">
        <v>100004664</v>
      </c>
      <c r="H971" s="50" t="s">
        <v>2613</v>
      </c>
      <c r="I971" s="51" t="s">
        <v>2614</v>
      </c>
      <c r="J971" s="47" t="s">
        <v>734</v>
      </c>
      <c r="K971" s="52">
        <v>447</v>
      </c>
      <c r="L971" s="53">
        <v>286</v>
      </c>
      <c r="M971" s="54">
        <f t="shared" si="70"/>
        <v>9152</v>
      </c>
      <c r="N971" s="41"/>
      <c r="O971" s="88">
        <f t="shared" si="73"/>
        <v>9152</v>
      </c>
      <c r="P971" s="55">
        <v>437</v>
      </c>
      <c r="Q971" s="56">
        <v>297</v>
      </c>
      <c r="R971" s="57">
        <f t="shared" si="71"/>
        <v>9293</v>
      </c>
      <c r="S971" s="57">
        <f t="shared" si="72"/>
        <v>141</v>
      </c>
    </row>
    <row r="972" spans="1:19" ht="48" x14ac:dyDescent="0.25">
      <c r="A972" s="46" t="s">
        <v>2528</v>
      </c>
      <c r="B972" s="46" t="s">
        <v>54</v>
      </c>
      <c r="C972" s="46" t="s">
        <v>2615</v>
      </c>
      <c r="D972" s="46">
        <v>36099406</v>
      </c>
      <c r="E972" s="47" t="s">
        <v>2616</v>
      </c>
      <c r="F972" s="48">
        <v>588041</v>
      </c>
      <c r="G972" s="49">
        <v>100005744</v>
      </c>
      <c r="H972" s="50" t="s">
        <v>2617</v>
      </c>
      <c r="I972" s="51" t="s">
        <v>2618</v>
      </c>
      <c r="J972" s="47" t="s">
        <v>720</v>
      </c>
      <c r="K972" s="52">
        <v>193</v>
      </c>
      <c r="L972" s="53">
        <v>98</v>
      </c>
      <c r="M972" s="54">
        <f t="shared" si="70"/>
        <v>3136</v>
      </c>
      <c r="N972" s="41"/>
      <c r="O972" s="88">
        <f t="shared" si="73"/>
        <v>3136</v>
      </c>
      <c r="P972" s="55">
        <v>194</v>
      </c>
      <c r="Q972" s="56">
        <v>158</v>
      </c>
      <c r="R972" s="57">
        <f t="shared" si="71"/>
        <v>3904</v>
      </c>
      <c r="S972" s="57">
        <f t="shared" si="72"/>
        <v>768</v>
      </c>
    </row>
    <row r="973" spans="1:19" ht="48" x14ac:dyDescent="0.25">
      <c r="A973" s="46" t="s">
        <v>2528</v>
      </c>
      <c r="B973" s="46" t="s">
        <v>31</v>
      </c>
      <c r="C973" s="46" t="s">
        <v>2529</v>
      </c>
      <c r="D973" s="46">
        <v>37861298</v>
      </c>
      <c r="E973" s="47" t="s">
        <v>2530</v>
      </c>
      <c r="F973" s="48">
        <v>596868</v>
      </c>
      <c r="G973" s="49">
        <v>100005742</v>
      </c>
      <c r="H973" s="50" t="s">
        <v>2589</v>
      </c>
      <c r="I973" s="51" t="s">
        <v>2619</v>
      </c>
      <c r="J973" s="47" t="s">
        <v>720</v>
      </c>
      <c r="K973" s="52">
        <v>457</v>
      </c>
      <c r="L973" s="53">
        <v>391</v>
      </c>
      <c r="M973" s="54">
        <f t="shared" si="70"/>
        <v>12512</v>
      </c>
      <c r="N973" s="41"/>
      <c r="O973" s="88">
        <f t="shared" si="73"/>
        <v>12512</v>
      </c>
      <c r="P973" s="55">
        <v>499</v>
      </c>
      <c r="Q973" s="56">
        <v>391</v>
      </c>
      <c r="R973" s="57">
        <f t="shared" si="71"/>
        <v>12512</v>
      </c>
      <c r="S973" s="57">
        <f t="shared" si="72"/>
        <v>0</v>
      </c>
    </row>
    <row r="974" spans="1:19" ht="60" x14ac:dyDescent="0.25">
      <c r="A974" s="46" t="s">
        <v>2528</v>
      </c>
      <c r="B974" s="46" t="s">
        <v>31</v>
      </c>
      <c r="C974" s="46" t="s">
        <v>2529</v>
      </c>
      <c r="D974" s="46">
        <v>37861298</v>
      </c>
      <c r="E974" s="47" t="s">
        <v>2530</v>
      </c>
      <c r="F974" s="48">
        <v>596876</v>
      </c>
      <c r="G974" s="49">
        <v>100005781</v>
      </c>
      <c r="H974" s="50" t="s">
        <v>2620</v>
      </c>
      <c r="I974" s="51" t="s">
        <v>2621</v>
      </c>
      <c r="J974" s="47" t="s">
        <v>720</v>
      </c>
      <c r="K974" s="52">
        <v>344</v>
      </c>
      <c r="L974" s="53">
        <v>225</v>
      </c>
      <c r="M974" s="54">
        <f t="shared" si="70"/>
        <v>7200</v>
      </c>
      <c r="N974" s="41"/>
      <c r="O974" s="88">
        <f t="shared" si="73"/>
        <v>7200</v>
      </c>
      <c r="P974" s="55">
        <v>320</v>
      </c>
      <c r="Q974" s="56">
        <v>249</v>
      </c>
      <c r="R974" s="57">
        <f t="shared" si="71"/>
        <v>7507</v>
      </c>
      <c r="S974" s="57">
        <f t="shared" si="72"/>
        <v>307</v>
      </c>
    </row>
    <row r="975" spans="1:19" ht="36" x14ac:dyDescent="0.25">
      <c r="A975" s="46" t="s">
        <v>2528</v>
      </c>
      <c r="B975" s="46" t="s">
        <v>31</v>
      </c>
      <c r="C975" s="46" t="s">
        <v>2529</v>
      </c>
      <c r="D975" s="46">
        <v>37861298</v>
      </c>
      <c r="E975" s="47" t="s">
        <v>2530</v>
      </c>
      <c r="F975" s="48">
        <v>607321</v>
      </c>
      <c r="G975" s="49">
        <v>100005760</v>
      </c>
      <c r="H975" s="50" t="s">
        <v>73</v>
      </c>
      <c r="I975" s="51" t="s">
        <v>2622</v>
      </c>
      <c r="J975" s="47" t="s">
        <v>720</v>
      </c>
      <c r="K975" s="52">
        <v>517</v>
      </c>
      <c r="L975" s="53">
        <v>499</v>
      </c>
      <c r="M975" s="54">
        <f t="shared" si="70"/>
        <v>15968</v>
      </c>
      <c r="N975" s="41"/>
      <c r="O975" s="88">
        <f t="shared" si="73"/>
        <v>15968</v>
      </c>
      <c r="P975" s="55">
        <v>492</v>
      </c>
      <c r="Q975" s="56">
        <v>474</v>
      </c>
      <c r="R975" s="57">
        <f t="shared" si="71"/>
        <v>15648</v>
      </c>
      <c r="S975" s="57">
        <f t="shared" si="72"/>
        <v>-320</v>
      </c>
    </row>
    <row r="976" spans="1:19" ht="60" x14ac:dyDescent="0.25">
      <c r="A976" s="46" t="s">
        <v>2528</v>
      </c>
      <c r="B976" s="46" t="s">
        <v>31</v>
      </c>
      <c r="C976" s="46" t="s">
        <v>2529</v>
      </c>
      <c r="D976" s="46">
        <v>37861298</v>
      </c>
      <c r="E976" s="47" t="s">
        <v>2530</v>
      </c>
      <c r="F976" s="48">
        <v>607339</v>
      </c>
      <c r="G976" s="49">
        <v>100005948</v>
      </c>
      <c r="H976" s="50" t="s">
        <v>2623</v>
      </c>
      <c r="I976" s="51" t="s">
        <v>2624</v>
      </c>
      <c r="J976" s="47" t="s">
        <v>2532</v>
      </c>
      <c r="K976" s="52">
        <v>499</v>
      </c>
      <c r="L976" s="53">
        <v>303</v>
      </c>
      <c r="M976" s="54">
        <f t="shared" si="70"/>
        <v>9696</v>
      </c>
      <c r="N976" s="41"/>
      <c r="O976" s="88">
        <f t="shared" si="73"/>
        <v>9696</v>
      </c>
      <c r="P976" s="55">
        <v>560</v>
      </c>
      <c r="Q976" s="56">
        <v>324</v>
      </c>
      <c r="R976" s="57">
        <f t="shared" si="71"/>
        <v>9965</v>
      </c>
      <c r="S976" s="57">
        <f t="shared" si="72"/>
        <v>269</v>
      </c>
    </row>
    <row r="977" spans="1:19" ht="60" x14ac:dyDescent="0.25">
      <c r="A977" s="46" t="s">
        <v>2528</v>
      </c>
      <c r="B977" s="46" t="s">
        <v>54</v>
      </c>
      <c r="C977" s="46" t="s">
        <v>2625</v>
      </c>
      <c r="D977" s="46">
        <v>35593008</v>
      </c>
      <c r="E977" s="47" t="s">
        <v>2626</v>
      </c>
      <c r="F977" s="48">
        <v>607355</v>
      </c>
      <c r="G977" s="49">
        <v>100006252</v>
      </c>
      <c r="H977" s="50" t="s">
        <v>2627</v>
      </c>
      <c r="I977" s="51" t="s">
        <v>2628</v>
      </c>
      <c r="J977" s="47" t="s">
        <v>2549</v>
      </c>
      <c r="K977" s="52">
        <v>257</v>
      </c>
      <c r="L977" s="53">
        <v>234</v>
      </c>
      <c r="M977" s="54">
        <f t="shared" si="70"/>
        <v>7488</v>
      </c>
      <c r="N977" s="41"/>
      <c r="O977" s="88">
        <f t="shared" si="73"/>
        <v>7488</v>
      </c>
      <c r="P977" s="55">
        <v>269</v>
      </c>
      <c r="Q977" s="56">
        <v>247</v>
      </c>
      <c r="R977" s="57">
        <f t="shared" si="71"/>
        <v>7654</v>
      </c>
      <c r="S977" s="57">
        <f t="shared" si="72"/>
        <v>166</v>
      </c>
    </row>
    <row r="978" spans="1:19" ht="48" x14ac:dyDescent="0.25">
      <c r="A978" s="46" t="s">
        <v>2528</v>
      </c>
      <c r="B978" s="46" t="s">
        <v>31</v>
      </c>
      <c r="C978" s="46" t="s">
        <v>2529</v>
      </c>
      <c r="D978" s="46">
        <v>37861298</v>
      </c>
      <c r="E978" s="47" t="s">
        <v>2530</v>
      </c>
      <c r="F978" s="48">
        <v>654230</v>
      </c>
      <c r="G978" s="49">
        <v>100005923</v>
      </c>
      <c r="H978" s="50" t="s">
        <v>2629</v>
      </c>
      <c r="I978" s="51" t="s">
        <v>2630</v>
      </c>
      <c r="J978" s="47" t="s">
        <v>2532</v>
      </c>
      <c r="K978" s="52">
        <v>463</v>
      </c>
      <c r="L978" s="53">
        <v>424</v>
      </c>
      <c r="M978" s="54">
        <f t="shared" si="70"/>
        <v>13568</v>
      </c>
      <c r="N978" s="41"/>
      <c r="O978" s="88">
        <f t="shared" si="73"/>
        <v>13568</v>
      </c>
      <c r="P978" s="55">
        <v>495</v>
      </c>
      <c r="Q978" s="56">
        <v>393</v>
      </c>
      <c r="R978" s="57">
        <f t="shared" si="71"/>
        <v>13171</v>
      </c>
      <c r="S978" s="57">
        <f t="shared" si="72"/>
        <v>-397</v>
      </c>
    </row>
    <row r="979" spans="1:19" ht="36" x14ac:dyDescent="0.25">
      <c r="A979" s="46" t="s">
        <v>2528</v>
      </c>
      <c r="B979" s="46" t="s">
        <v>31</v>
      </c>
      <c r="C979" s="46" t="s">
        <v>2529</v>
      </c>
      <c r="D979" s="46">
        <v>37861298</v>
      </c>
      <c r="E979" s="47" t="s">
        <v>2530</v>
      </c>
      <c r="F979" s="48">
        <v>891550</v>
      </c>
      <c r="G979" s="49">
        <v>100006484</v>
      </c>
      <c r="H979" s="50" t="s">
        <v>117</v>
      </c>
      <c r="I979" s="51" t="s">
        <v>2631</v>
      </c>
      <c r="J979" s="47" t="s">
        <v>2585</v>
      </c>
      <c r="K979" s="52">
        <v>281</v>
      </c>
      <c r="L979" s="53">
        <v>249</v>
      </c>
      <c r="M979" s="54">
        <f t="shared" si="70"/>
        <v>7968</v>
      </c>
      <c r="N979" s="41"/>
      <c r="O979" s="88">
        <f t="shared" si="73"/>
        <v>7968</v>
      </c>
      <c r="P979" s="55">
        <v>299</v>
      </c>
      <c r="Q979" s="56">
        <v>251</v>
      </c>
      <c r="R979" s="57">
        <f t="shared" si="71"/>
        <v>7994</v>
      </c>
      <c r="S979" s="57">
        <f t="shared" si="72"/>
        <v>26</v>
      </c>
    </row>
    <row r="980" spans="1:19" ht="72" x14ac:dyDescent="0.25">
      <c r="A980" s="46" t="s">
        <v>2528</v>
      </c>
      <c r="B980" s="46" t="s">
        <v>31</v>
      </c>
      <c r="C980" s="46" t="s">
        <v>2529</v>
      </c>
      <c r="D980" s="46">
        <v>37861298</v>
      </c>
      <c r="E980" s="47" t="s">
        <v>2530</v>
      </c>
      <c r="F980" s="48">
        <v>891592</v>
      </c>
      <c r="G980" s="49">
        <v>100005340</v>
      </c>
      <c r="H980" s="50" t="s">
        <v>2632</v>
      </c>
      <c r="I980" s="51" t="s">
        <v>2633</v>
      </c>
      <c r="J980" s="47" t="s">
        <v>1502</v>
      </c>
      <c r="K980" s="52">
        <v>377</v>
      </c>
      <c r="L980" s="53">
        <v>324</v>
      </c>
      <c r="M980" s="54">
        <f t="shared" si="70"/>
        <v>10368</v>
      </c>
      <c r="N980" s="41"/>
      <c r="O980" s="88">
        <f t="shared" si="73"/>
        <v>10368</v>
      </c>
      <c r="P980" s="55">
        <v>412</v>
      </c>
      <c r="Q980" s="56">
        <v>361</v>
      </c>
      <c r="R980" s="57">
        <f t="shared" si="71"/>
        <v>10842</v>
      </c>
      <c r="S980" s="57">
        <f t="shared" si="72"/>
        <v>474</v>
      </c>
    </row>
    <row r="981" spans="1:19" ht="60" x14ac:dyDescent="0.25">
      <c r="A981" s="46" t="s">
        <v>2528</v>
      </c>
      <c r="B981" s="46" t="s">
        <v>31</v>
      </c>
      <c r="C981" s="46" t="s">
        <v>2529</v>
      </c>
      <c r="D981" s="46">
        <v>37861298</v>
      </c>
      <c r="E981" s="47" t="s">
        <v>2530</v>
      </c>
      <c r="F981" s="48">
        <v>891606</v>
      </c>
      <c r="G981" s="49">
        <v>100005956</v>
      </c>
      <c r="H981" s="50" t="s">
        <v>107</v>
      </c>
      <c r="I981" s="51" t="s">
        <v>2634</v>
      </c>
      <c r="J981" s="47" t="s">
        <v>2532</v>
      </c>
      <c r="K981" s="52">
        <v>475</v>
      </c>
      <c r="L981" s="53">
        <v>405</v>
      </c>
      <c r="M981" s="54">
        <f t="shared" si="70"/>
        <v>12960</v>
      </c>
      <c r="N981" s="41"/>
      <c r="O981" s="88">
        <f t="shared" si="73"/>
        <v>12960</v>
      </c>
      <c r="P981" s="55">
        <v>487</v>
      </c>
      <c r="Q981" s="56">
        <v>420</v>
      </c>
      <c r="R981" s="57">
        <f t="shared" si="71"/>
        <v>13152</v>
      </c>
      <c r="S981" s="57">
        <f t="shared" si="72"/>
        <v>192</v>
      </c>
    </row>
    <row r="982" spans="1:19" ht="36" x14ac:dyDescent="0.25">
      <c r="A982" s="46" t="s">
        <v>2528</v>
      </c>
      <c r="B982" s="46" t="s">
        <v>31</v>
      </c>
      <c r="C982" s="46" t="s">
        <v>2529</v>
      </c>
      <c r="D982" s="46">
        <v>37861298</v>
      </c>
      <c r="E982" s="47" t="s">
        <v>2530</v>
      </c>
      <c r="F982" s="48">
        <v>891860</v>
      </c>
      <c r="G982" s="49">
        <v>100006299</v>
      </c>
      <c r="H982" s="50" t="s">
        <v>2635</v>
      </c>
      <c r="I982" s="51" t="s">
        <v>2636</v>
      </c>
      <c r="J982" s="47" t="s">
        <v>2549</v>
      </c>
      <c r="K982" s="52">
        <v>235</v>
      </c>
      <c r="L982" s="53">
        <v>212</v>
      </c>
      <c r="M982" s="54">
        <f t="shared" si="70"/>
        <v>6784</v>
      </c>
      <c r="N982" s="41"/>
      <c r="O982" s="88">
        <f t="shared" si="73"/>
        <v>6784</v>
      </c>
      <c r="P982" s="55">
        <v>233</v>
      </c>
      <c r="Q982" s="56">
        <v>205</v>
      </c>
      <c r="R982" s="57">
        <f t="shared" si="71"/>
        <v>6694</v>
      </c>
      <c r="S982" s="57">
        <f t="shared" si="72"/>
        <v>-90</v>
      </c>
    </row>
    <row r="983" spans="1:19" ht="132" x14ac:dyDescent="0.25">
      <c r="A983" s="46" t="s">
        <v>2528</v>
      </c>
      <c r="B983" s="46" t="s">
        <v>31</v>
      </c>
      <c r="C983" s="46" t="s">
        <v>2529</v>
      </c>
      <c r="D983" s="46">
        <v>37861298</v>
      </c>
      <c r="E983" s="47" t="s">
        <v>2530</v>
      </c>
      <c r="F983" s="48">
        <v>891908</v>
      </c>
      <c r="G983" s="49">
        <v>100006816</v>
      </c>
      <c r="H983" s="50" t="s">
        <v>2637</v>
      </c>
      <c r="I983" s="51" t="s">
        <v>2638</v>
      </c>
      <c r="J983" s="47" t="s">
        <v>2561</v>
      </c>
      <c r="K983" s="52">
        <v>140</v>
      </c>
      <c r="L983" s="53">
        <v>76</v>
      </c>
      <c r="M983" s="54">
        <f t="shared" si="70"/>
        <v>2432</v>
      </c>
      <c r="N983" s="41"/>
      <c r="O983" s="88">
        <f t="shared" si="73"/>
        <v>2432</v>
      </c>
      <c r="P983" s="55">
        <v>158</v>
      </c>
      <c r="Q983" s="56">
        <v>123</v>
      </c>
      <c r="R983" s="57">
        <f t="shared" si="71"/>
        <v>3034</v>
      </c>
      <c r="S983" s="57">
        <f t="shared" si="72"/>
        <v>602</v>
      </c>
    </row>
    <row r="984" spans="1:19" ht="36" x14ac:dyDescent="0.25">
      <c r="A984" s="46" t="s">
        <v>2528</v>
      </c>
      <c r="B984" s="46" t="s">
        <v>31</v>
      </c>
      <c r="C984" s="46" t="s">
        <v>2529</v>
      </c>
      <c r="D984" s="46">
        <v>37861298</v>
      </c>
      <c r="E984" s="47" t="s">
        <v>2530</v>
      </c>
      <c r="F984" s="48">
        <v>893129</v>
      </c>
      <c r="G984" s="49">
        <v>100006559</v>
      </c>
      <c r="H984" s="50" t="s">
        <v>117</v>
      </c>
      <c r="I984" s="51" t="s">
        <v>2639</v>
      </c>
      <c r="J984" s="47" t="s">
        <v>2547</v>
      </c>
      <c r="K984" s="52">
        <v>234</v>
      </c>
      <c r="L984" s="53">
        <v>226</v>
      </c>
      <c r="M984" s="54">
        <f t="shared" si="70"/>
        <v>7232</v>
      </c>
      <c r="N984" s="41"/>
      <c r="O984" s="88">
        <f t="shared" si="73"/>
        <v>7232</v>
      </c>
      <c r="P984" s="55">
        <v>218</v>
      </c>
      <c r="Q984" s="56">
        <v>215</v>
      </c>
      <c r="R984" s="57">
        <f t="shared" si="71"/>
        <v>7091</v>
      </c>
      <c r="S984" s="57">
        <f t="shared" si="72"/>
        <v>-141</v>
      </c>
    </row>
    <row r="985" spans="1:19" ht="36" x14ac:dyDescent="0.25">
      <c r="A985" s="46" t="s">
        <v>2528</v>
      </c>
      <c r="B985" s="46" t="s">
        <v>31</v>
      </c>
      <c r="C985" s="46" t="s">
        <v>2529</v>
      </c>
      <c r="D985" s="46">
        <v>37861298</v>
      </c>
      <c r="E985" s="47" t="s">
        <v>2530</v>
      </c>
      <c r="F985" s="48">
        <v>893293</v>
      </c>
      <c r="G985" s="49">
        <v>100005803</v>
      </c>
      <c r="H985" s="50" t="s">
        <v>2640</v>
      </c>
      <c r="I985" s="51" t="s">
        <v>2641</v>
      </c>
      <c r="J985" s="47" t="s">
        <v>720</v>
      </c>
      <c r="K985" s="52">
        <v>276</v>
      </c>
      <c r="L985" s="53">
        <v>150</v>
      </c>
      <c r="M985" s="54">
        <f t="shared" si="70"/>
        <v>4800</v>
      </c>
      <c r="N985" s="41"/>
      <c r="O985" s="88">
        <f t="shared" si="73"/>
        <v>4800</v>
      </c>
      <c r="P985" s="55">
        <v>271</v>
      </c>
      <c r="Q985" s="56">
        <v>178</v>
      </c>
      <c r="R985" s="57">
        <f t="shared" si="71"/>
        <v>5158</v>
      </c>
      <c r="S985" s="57">
        <f t="shared" si="72"/>
        <v>358</v>
      </c>
    </row>
    <row r="986" spans="1:19" ht="48" x14ac:dyDescent="0.25">
      <c r="A986" s="46" t="s">
        <v>2528</v>
      </c>
      <c r="B986" s="46" t="s">
        <v>31</v>
      </c>
      <c r="C986" s="46" t="s">
        <v>2529</v>
      </c>
      <c r="D986" s="46">
        <v>37861298</v>
      </c>
      <c r="E986" s="47" t="s">
        <v>2530</v>
      </c>
      <c r="F986" s="48">
        <v>893315</v>
      </c>
      <c r="G986" s="49">
        <v>100005514</v>
      </c>
      <c r="H986" s="50" t="s">
        <v>2589</v>
      </c>
      <c r="I986" s="51" t="s">
        <v>2642</v>
      </c>
      <c r="J986" s="47" t="s">
        <v>706</v>
      </c>
      <c r="K986" s="52">
        <v>244</v>
      </c>
      <c r="L986" s="53">
        <v>101</v>
      </c>
      <c r="M986" s="54">
        <f t="shared" si="70"/>
        <v>3232</v>
      </c>
      <c r="N986" s="41"/>
      <c r="O986" s="88">
        <f t="shared" si="73"/>
        <v>3232</v>
      </c>
      <c r="P986" s="55">
        <v>247</v>
      </c>
      <c r="Q986" s="56">
        <v>162</v>
      </c>
      <c r="R986" s="57">
        <f t="shared" si="71"/>
        <v>4013</v>
      </c>
      <c r="S986" s="57">
        <f t="shared" si="72"/>
        <v>781</v>
      </c>
    </row>
    <row r="987" spans="1:19" ht="72" x14ac:dyDescent="0.25">
      <c r="A987" s="46" t="s">
        <v>2528</v>
      </c>
      <c r="B987" s="46" t="s">
        <v>31</v>
      </c>
      <c r="C987" s="46" t="s">
        <v>2529</v>
      </c>
      <c r="D987" s="46">
        <v>37861298</v>
      </c>
      <c r="E987" s="47" t="s">
        <v>2530</v>
      </c>
      <c r="F987" s="48">
        <v>893421</v>
      </c>
      <c r="G987" s="49">
        <v>100005934</v>
      </c>
      <c r="H987" s="50" t="s">
        <v>2643</v>
      </c>
      <c r="I987" s="51" t="s">
        <v>2644</v>
      </c>
      <c r="J987" s="47" t="s">
        <v>2532</v>
      </c>
      <c r="K987" s="52">
        <v>366</v>
      </c>
      <c r="L987" s="53">
        <v>317</v>
      </c>
      <c r="M987" s="54">
        <f t="shared" si="70"/>
        <v>10144</v>
      </c>
      <c r="N987" s="41"/>
      <c r="O987" s="88">
        <f t="shared" si="73"/>
        <v>10144</v>
      </c>
      <c r="P987" s="55">
        <v>342</v>
      </c>
      <c r="Q987" s="56">
        <v>290</v>
      </c>
      <c r="R987" s="57">
        <f t="shared" si="71"/>
        <v>9798</v>
      </c>
      <c r="S987" s="57">
        <f t="shared" si="72"/>
        <v>-346</v>
      </c>
    </row>
    <row r="988" spans="1:19" ht="48" x14ac:dyDescent="0.25">
      <c r="A988" s="46" t="s">
        <v>2528</v>
      </c>
      <c r="B988" s="46" t="s">
        <v>31</v>
      </c>
      <c r="C988" s="46" t="s">
        <v>2529</v>
      </c>
      <c r="D988" s="46">
        <v>37861298</v>
      </c>
      <c r="E988" s="47" t="s">
        <v>2530</v>
      </c>
      <c r="F988" s="48">
        <v>893480</v>
      </c>
      <c r="G988" s="49">
        <v>100006303</v>
      </c>
      <c r="H988" s="50" t="s">
        <v>910</v>
      </c>
      <c r="I988" s="51" t="s">
        <v>2645</v>
      </c>
      <c r="J988" s="47" t="s">
        <v>2549</v>
      </c>
      <c r="K988" s="52">
        <v>273</v>
      </c>
      <c r="L988" s="53">
        <v>239</v>
      </c>
      <c r="M988" s="54">
        <f t="shared" si="70"/>
        <v>7648</v>
      </c>
      <c r="N988" s="41"/>
      <c r="O988" s="88">
        <f t="shared" si="73"/>
        <v>7648</v>
      </c>
      <c r="P988" s="55">
        <v>280</v>
      </c>
      <c r="Q988" s="56">
        <v>223</v>
      </c>
      <c r="R988" s="57">
        <f t="shared" si="71"/>
        <v>7443</v>
      </c>
      <c r="S988" s="57">
        <f t="shared" si="72"/>
        <v>-205</v>
      </c>
    </row>
    <row r="989" spans="1:19" ht="48" x14ac:dyDescent="0.25">
      <c r="A989" s="46" t="s">
        <v>2528</v>
      </c>
      <c r="B989" s="46" t="s">
        <v>31</v>
      </c>
      <c r="C989" s="46" t="s">
        <v>2529</v>
      </c>
      <c r="D989" s="46">
        <v>37861298</v>
      </c>
      <c r="E989" s="47" t="s">
        <v>2530</v>
      </c>
      <c r="F989" s="48">
        <v>893498</v>
      </c>
      <c r="G989" s="49">
        <v>100006557</v>
      </c>
      <c r="H989" s="50" t="s">
        <v>910</v>
      </c>
      <c r="I989" s="51" t="s">
        <v>2646</v>
      </c>
      <c r="J989" s="47" t="s">
        <v>2547</v>
      </c>
      <c r="K989" s="52">
        <v>264</v>
      </c>
      <c r="L989" s="53">
        <v>225</v>
      </c>
      <c r="M989" s="54">
        <f t="shared" si="70"/>
        <v>7200</v>
      </c>
      <c r="N989" s="41"/>
      <c r="O989" s="88">
        <f t="shared" si="73"/>
        <v>7200</v>
      </c>
      <c r="P989" s="55">
        <v>258</v>
      </c>
      <c r="Q989" s="56">
        <v>207</v>
      </c>
      <c r="R989" s="57">
        <f t="shared" si="71"/>
        <v>6970</v>
      </c>
      <c r="S989" s="57">
        <f t="shared" si="72"/>
        <v>-230</v>
      </c>
    </row>
    <row r="990" spans="1:19" ht="72" x14ac:dyDescent="0.25">
      <c r="A990" s="46" t="s">
        <v>2528</v>
      </c>
      <c r="B990" s="46" t="s">
        <v>31</v>
      </c>
      <c r="C990" s="46" t="s">
        <v>2529</v>
      </c>
      <c r="D990" s="46">
        <v>37861298</v>
      </c>
      <c r="E990" s="47" t="s">
        <v>2530</v>
      </c>
      <c r="F990" s="48">
        <v>17050073</v>
      </c>
      <c r="G990" s="49">
        <v>100005767</v>
      </c>
      <c r="H990" s="50" t="s">
        <v>2603</v>
      </c>
      <c r="I990" s="51" t="s">
        <v>2647</v>
      </c>
      <c r="J990" s="47" t="s">
        <v>720</v>
      </c>
      <c r="K990" s="52">
        <v>401</v>
      </c>
      <c r="L990" s="53">
        <v>346</v>
      </c>
      <c r="M990" s="54">
        <f t="shared" ref="M990:M1053" si="74">ROUND((L990*10*3.2),0)</f>
        <v>11072</v>
      </c>
      <c r="N990" s="41"/>
      <c r="O990" s="88">
        <f t="shared" si="73"/>
        <v>11072</v>
      </c>
      <c r="P990" s="55">
        <v>403</v>
      </c>
      <c r="Q990" s="56">
        <v>346</v>
      </c>
      <c r="R990" s="57">
        <f t="shared" ref="R990:R1053" si="75">ROUND((L990*6*3.2)+(Q990*4*3.2),0)</f>
        <v>11072</v>
      </c>
      <c r="S990" s="57">
        <f t="shared" ref="S990:S1053" si="76">R990-O990</f>
        <v>0</v>
      </c>
    </row>
    <row r="991" spans="1:19" ht="84" x14ac:dyDescent="0.25">
      <c r="A991" s="46" t="s">
        <v>2528</v>
      </c>
      <c r="B991" s="46" t="s">
        <v>31</v>
      </c>
      <c r="C991" s="46" t="s">
        <v>2529</v>
      </c>
      <c r="D991" s="46">
        <v>37861298</v>
      </c>
      <c r="E991" s="47" t="s">
        <v>2530</v>
      </c>
      <c r="F991" s="48">
        <v>17050111</v>
      </c>
      <c r="G991" s="49">
        <v>100006714</v>
      </c>
      <c r="H991" s="50" t="s">
        <v>2648</v>
      </c>
      <c r="I991" s="51" t="s">
        <v>2536</v>
      </c>
      <c r="J991" s="47" t="s">
        <v>2537</v>
      </c>
      <c r="K991" s="52">
        <v>76</v>
      </c>
      <c r="L991" s="53">
        <v>70</v>
      </c>
      <c r="M991" s="54">
        <f t="shared" si="74"/>
        <v>2240</v>
      </c>
      <c r="N991" s="41"/>
      <c r="O991" s="88">
        <f t="shared" ref="O991:O1054" si="77">M991+N991</f>
        <v>2240</v>
      </c>
      <c r="P991" s="55">
        <v>74</v>
      </c>
      <c r="Q991" s="56">
        <v>67</v>
      </c>
      <c r="R991" s="57">
        <f t="shared" si="75"/>
        <v>2202</v>
      </c>
      <c r="S991" s="57">
        <f t="shared" si="76"/>
        <v>-38</v>
      </c>
    </row>
    <row r="992" spans="1:19" x14ac:dyDescent="0.25">
      <c r="A992" s="46" t="s">
        <v>2528</v>
      </c>
      <c r="B992" s="46" t="s">
        <v>31</v>
      </c>
      <c r="C992" s="46" t="s">
        <v>2529</v>
      </c>
      <c r="D992" s="46">
        <v>37861298</v>
      </c>
      <c r="E992" s="47" t="s">
        <v>2530</v>
      </c>
      <c r="F992" s="48">
        <v>17050138</v>
      </c>
      <c r="G992" s="49">
        <v>100006822</v>
      </c>
      <c r="H992" s="50" t="s">
        <v>34</v>
      </c>
      <c r="I992" s="51" t="s">
        <v>2649</v>
      </c>
      <c r="J992" s="47" t="s">
        <v>2577</v>
      </c>
      <c r="K992" s="52">
        <v>234</v>
      </c>
      <c r="L992" s="53">
        <v>210</v>
      </c>
      <c r="M992" s="54">
        <f t="shared" si="74"/>
        <v>6720</v>
      </c>
      <c r="N992" s="41"/>
      <c r="O992" s="88">
        <f t="shared" si="77"/>
        <v>6720</v>
      </c>
      <c r="P992" s="55">
        <v>246</v>
      </c>
      <c r="Q992" s="56">
        <v>208</v>
      </c>
      <c r="R992" s="57">
        <f t="shared" si="75"/>
        <v>6694</v>
      </c>
      <c r="S992" s="57">
        <f t="shared" si="76"/>
        <v>-26</v>
      </c>
    </row>
    <row r="993" spans="1:19" ht="36" x14ac:dyDescent="0.25">
      <c r="A993" s="46" t="s">
        <v>2528</v>
      </c>
      <c r="B993" s="46" t="s">
        <v>31</v>
      </c>
      <c r="C993" s="46" t="s">
        <v>2529</v>
      </c>
      <c r="D993" s="46">
        <v>37861298</v>
      </c>
      <c r="E993" s="47" t="s">
        <v>2530</v>
      </c>
      <c r="F993" s="48">
        <v>17050308</v>
      </c>
      <c r="G993" s="49">
        <v>100006241</v>
      </c>
      <c r="H993" s="50" t="s">
        <v>117</v>
      </c>
      <c r="I993" s="51" t="s">
        <v>2650</v>
      </c>
      <c r="J993" s="47" t="s">
        <v>2651</v>
      </c>
      <c r="K993" s="52">
        <v>289</v>
      </c>
      <c r="L993" s="53">
        <v>252</v>
      </c>
      <c r="M993" s="54">
        <f t="shared" si="74"/>
        <v>8064</v>
      </c>
      <c r="N993" s="41"/>
      <c r="O993" s="88">
        <f t="shared" si="77"/>
        <v>8064</v>
      </c>
      <c r="P993" s="55">
        <v>316</v>
      </c>
      <c r="Q993" s="56">
        <v>274</v>
      </c>
      <c r="R993" s="57">
        <f t="shared" si="75"/>
        <v>8346</v>
      </c>
      <c r="S993" s="57">
        <f t="shared" si="76"/>
        <v>282</v>
      </c>
    </row>
    <row r="994" spans="1:19" ht="36" x14ac:dyDescent="0.25">
      <c r="A994" s="46" t="s">
        <v>2528</v>
      </c>
      <c r="B994" s="46" t="s">
        <v>31</v>
      </c>
      <c r="C994" s="46" t="s">
        <v>2529</v>
      </c>
      <c r="D994" s="46">
        <v>37861298</v>
      </c>
      <c r="E994" s="47" t="s">
        <v>2530</v>
      </c>
      <c r="F994" s="48">
        <v>17050316</v>
      </c>
      <c r="G994" s="49">
        <v>100006829</v>
      </c>
      <c r="H994" s="50" t="s">
        <v>117</v>
      </c>
      <c r="I994" s="51" t="s">
        <v>2652</v>
      </c>
      <c r="J994" s="47" t="s">
        <v>2577</v>
      </c>
      <c r="K994" s="52">
        <v>207</v>
      </c>
      <c r="L994" s="53">
        <v>180</v>
      </c>
      <c r="M994" s="54">
        <f t="shared" si="74"/>
        <v>5760</v>
      </c>
      <c r="N994" s="41"/>
      <c r="O994" s="88">
        <f t="shared" si="77"/>
        <v>5760</v>
      </c>
      <c r="P994" s="55">
        <v>165</v>
      </c>
      <c r="Q994" s="56">
        <v>132</v>
      </c>
      <c r="R994" s="57">
        <f t="shared" si="75"/>
        <v>5146</v>
      </c>
      <c r="S994" s="57">
        <f t="shared" si="76"/>
        <v>-614</v>
      </c>
    </row>
    <row r="995" spans="1:19" ht="60" x14ac:dyDescent="0.25">
      <c r="A995" s="46" t="s">
        <v>2528</v>
      </c>
      <c r="B995" s="46" t="s">
        <v>31</v>
      </c>
      <c r="C995" s="46" t="s">
        <v>2529</v>
      </c>
      <c r="D995" s="46">
        <v>37861298</v>
      </c>
      <c r="E995" s="47" t="s">
        <v>2530</v>
      </c>
      <c r="F995" s="48">
        <v>17053889</v>
      </c>
      <c r="G995" s="49">
        <v>100005549</v>
      </c>
      <c r="H995" s="50" t="s">
        <v>2653</v>
      </c>
      <c r="I995" s="51" t="s">
        <v>2654</v>
      </c>
      <c r="J995" s="47" t="s">
        <v>706</v>
      </c>
      <c r="K995" s="52">
        <v>156</v>
      </c>
      <c r="L995" s="53">
        <v>146</v>
      </c>
      <c r="M995" s="54">
        <f t="shared" si="74"/>
        <v>4672</v>
      </c>
      <c r="N995" s="41"/>
      <c r="O995" s="88">
        <f t="shared" si="77"/>
        <v>4672</v>
      </c>
      <c r="P995" s="55">
        <v>152</v>
      </c>
      <c r="Q995" s="56">
        <v>137</v>
      </c>
      <c r="R995" s="57">
        <f t="shared" si="75"/>
        <v>4557</v>
      </c>
      <c r="S995" s="57">
        <f t="shared" si="76"/>
        <v>-115</v>
      </c>
    </row>
    <row r="996" spans="1:19" ht="36" x14ac:dyDescent="0.25">
      <c r="A996" s="46" t="s">
        <v>2528</v>
      </c>
      <c r="B996" s="46" t="s">
        <v>31</v>
      </c>
      <c r="C996" s="46" t="s">
        <v>2529</v>
      </c>
      <c r="D996" s="46">
        <v>37861298</v>
      </c>
      <c r="E996" s="47" t="s">
        <v>2530</v>
      </c>
      <c r="F996" s="48">
        <v>17054222</v>
      </c>
      <c r="G996" s="49">
        <v>100005738</v>
      </c>
      <c r="H996" s="50" t="s">
        <v>2655</v>
      </c>
      <c r="I996" s="51" t="s">
        <v>2656</v>
      </c>
      <c r="J996" s="47" t="s">
        <v>720</v>
      </c>
      <c r="K996" s="52">
        <v>314</v>
      </c>
      <c r="L996" s="53">
        <v>203</v>
      </c>
      <c r="M996" s="54">
        <f t="shared" si="74"/>
        <v>6496</v>
      </c>
      <c r="N996" s="41"/>
      <c r="O996" s="88">
        <f t="shared" si="77"/>
        <v>6496</v>
      </c>
      <c r="P996" s="55">
        <v>334</v>
      </c>
      <c r="Q996" s="56">
        <v>137</v>
      </c>
      <c r="R996" s="57">
        <f t="shared" si="75"/>
        <v>5651</v>
      </c>
      <c r="S996" s="57">
        <f t="shared" si="76"/>
        <v>-845</v>
      </c>
    </row>
    <row r="997" spans="1:19" ht="36" x14ac:dyDescent="0.25">
      <c r="A997" s="46" t="s">
        <v>2528</v>
      </c>
      <c r="B997" s="46" t="s">
        <v>31</v>
      </c>
      <c r="C997" s="46" t="s">
        <v>2529</v>
      </c>
      <c r="D997" s="46">
        <v>37861298</v>
      </c>
      <c r="E997" s="47" t="s">
        <v>2530</v>
      </c>
      <c r="F997" s="48">
        <v>17054249</v>
      </c>
      <c r="G997" s="49">
        <v>100006278</v>
      </c>
      <c r="H997" s="50" t="s">
        <v>2655</v>
      </c>
      <c r="I997" s="51" t="s">
        <v>2657</v>
      </c>
      <c r="J997" s="47" t="s">
        <v>2549</v>
      </c>
      <c r="K997" s="52">
        <v>155</v>
      </c>
      <c r="L997" s="53">
        <v>139</v>
      </c>
      <c r="M997" s="54">
        <f t="shared" si="74"/>
        <v>4448</v>
      </c>
      <c r="N997" s="41"/>
      <c r="O997" s="88">
        <f t="shared" si="77"/>
        <v>4448</v>
      </c>
      <c r="P997" s="55">
        <v>169</v>
      </c>
      <c r="Q997" s="56">
        <v>143</v>
      </c>
      <c r="R997" s="57">
        <f t="shared" si="75"/>
        <v>4499</v>
      </c>
      <c r="S997" s="57">
        <f t="shared" si="76"/>
        <v>51</v>
      </c>
    </row>
    <row r="998" spans="1:19" ht="24" x14ac:dyDescent="0.25">
      <c r="A998" s="46" t="s">
        <v>2528</v>
      </c>
      <c r="B998" s="46" t="s">
        <v>54</v>
      </c>
      <c r="C998" s="46" t="s">
        <v>2625</v>
      </c>
      <c r="D998" s="46">
        <v>35593008</v>
      </c>
      <c r="E998" s="47" t="s">
        <v>2626</v>
      </c>
      <c r="F998" s="48">
        <v>17055351</v>
      </c>
      <c r="G998" s="49">
        <v>100017430</v>
      </c>
      <c r="H998" s="50" t="s">
        <v>2658</v>
      </c>
      <c r="I998" s="51" t="s">
        <v>2659</v>
      </c>
      <c r="J998" s="47" t="s">
        <v>720</v>
      </c>
      <c r="K998" s="52">
        <v>837</v>
      </c>
      <c r="L998" s="53">
        <v>444</v>
      </c>
      <c r="M998" s="54">
        <f t="shared" si="74"/>
        <v>14208</v>
      </c>
      <c r="N998" s="41"/>
      <c r="O998" s="88">
        <f t="shared" si="77"/>
        <v>14208</v>
      </c>
      <c r="P998" s="55">
        <v>822</v>
      </c>
      <c r="Q998" s="56">
        <v>520</v>
      </c>
      <c r="R998" s="57">
        <f t="shared" si="75"/>
        <v>15181</v>
      </c>
      <c r="S998" s="57">
        <f t="shared" si="76"/>
        <v>973</v>
      </c>
    </row>
    <row r="999" spans="1:19" ht="36" x14ac:dyDescent="0.25">
      <c r="A999" s="46" t="s">
        <v>2528</v>
      </c>
      <c r="B999" s="46" t="s">
        <v>54</v>
      </c>
      <c r="C999" s="46" t="s">
        <v>2625</v>
      </c>
      <c r="D999" s="46">
        <v>35593008</v>
      </c>
      <c r="E999" s="47" t="s">
        <v>2626</v>
      </c>
      <c r="F999" s="48">
        <v>18048650</v>
      </c>
      <c r="G999" s="49">
        <v>100006562</v>
      </c>
      <c r="H999" s="50" t="s">
        <v>2660</v>
      </c>
      <c r="I999" s="51" t="s">
        <v>2661</v>
      </c>
      <c r="J999" s="47" t="s">
        <v>2547</v>
      </c>
      <c r="K999" s="52">
        <v>164</v>
      </c>
      <c r="L999" s="53">
        <v>88</v>
      </c>
      <c r="M999" s="54">
        <f t="shared" si="74"/>
        <v>2816</v>
      </c>
      <c r="N999" s="41"/>
      <c r="O999" s="88">
        <f t="shared" si="77"/>
        <v>2816</v>
      </c>
      <c r="P999" s="55">
        <v>153</v>
      </c>
      <c r="Q999" s="56">
        <v>98</v>
      </c>
      <c r="R999" s="57">
        <f t="shared" si="75"/>
        <v>2944</v>
      </c>
      <c r="S999" s="57">
        <f t="shared" si="76"/>
        <v>128</v>
      </c>
    </row>
    <row r="1000" spans="1:19" ht="36" x14ac:dyDescent="0.25">
      <c r="A1000" s="46" t="s">
        <v>2528</v>
      </c>
      <c r="B1000" s="46" t="s">
        <v>80</v>
      </c>
      <c r="C1000" s="46" t="s">
        <v>2662</v>
      </c>
      <c r="D1000" s="46">
        <v>90000342</v>
      </c>
      <c r="E1000" s="47" t="s">
        <v>2663</v>
      </c>
      <c r="F1000" s="48">
        <v>30022754</v>
      </c>
      <c r="G1000" s="49">
        <v>100001962</v>
      </c>
      <c r="H1000" s="50" t="s">
        <v>2664</v>
      </c>
      <c r="I1000" s="51" t="s">
        <v>2665</v>
      </c>
      <c r="J1000" s="47" t="s">
        <v>872</v>
      </c>
      <c r="K1000" s="52">
        <v>132</v>
      </c>
      <c r="L1000" s="53">
        <v>87</v>
      </c>
      <c r="M1000" s="54">
        <f t="shared" si="74"/>
        <v>2784</v>
      </c>
      <c r="N1000" s="41"/>
      <c r="O1000" s="88">
        <f t="shared" si="77"/>
        <v>2784</v>
      </c>
      <c r="P1000" s="55">
        <v>131</v>
      </c>
      <c r="Q1000" s="56">
        <v>54</v>
      </c>
      <c r="R1000" s="57">
        <f t="shared" si="75"/>
        <v>2362</v>
      </c>
      <c r="S1000" s="57">
        <f t="shared" si="76"/>
        <v>-422</v>
      </c>
    </row>
    <row r="1001" spans="1:19" ht="36" x14ac:dyDescent="0.25">
      <c r="A1001" s="46" t="s">
        <v>2528</v>
      </c>
      <c r="B1001" s="46" t="s">
        <v>54</v>
      </c>
      <c r="C1001" s="46" t="s">
        <v>2625</v>
      </c>
      <c r="D1001" s="46">
        <v>35593008</v>
      </c>
      <c r="E1001" s="47" t="s">
        <v>2626</v>
      </c>
      <c r="F1001" s="48">
        <v>30997241</v>
      </c>
      <c r="G1001" s="49">
        <v>100006281</v>
      </c>
      <c r="H1001" s="50" t="s">
        <v>2666</v>
      </c>
      <c r="I1001" s="51" t="s">
        <v>2667</v>
      </c>
      <c r="J1001" s="47" t="s">
        <v>2549</v>
      </c>
      <c r="K1001" s="52">
        <v>298</v>
      </c>
      <c r="L1001" s="53">
        <v>179</v>
      </c>
      <c r="M1001" s="54">
        <f t="shared" si="74"/>
        <v>5728</v>
      </c>
      <c r="N1001" s="41"/>
      <c r="O1001" s="88">
        <f t="shared" si="77"/>
        <v>5728</v>
      </c>
      <c r="P1001" s="55">
        <v>303</v>
      </c>
      <c r="Q1001" s="56">
        <v>200</v>
      </c>
      <c r="R1001" s="57">
        <f t="shared" si="75"/>
        <v>5997</v>
      </c>
      <c r="S1001" s="57">
        <f t="shared" si="76"/>
        <v>269</v>
      </c>
    </row>
    <row r="1002" spans="1:19" ht="48" x14ac:dyDescent="0.25">
      <c r="A1002" s="46" t="s">
        <v>2528</v>
      </c>
      <c r="B1002" s="46" t="s">
        <v>54</v>
      </c>
      <c r="C1002" s="46" t="s">
        <v>2611</v>
      </c>
      <c r="D1002" s="46">
        <v>586315</v>
      </c>
      <c r="E1002" s="47" t="s">
        <v>2612</v>
      </c>
      <c r="F1002" s="48">
        <v>31824986</v>
      </c>
      <c r="G1002" s="49">
        <v>100017429</v>
      </c>
      <c r="H1002" s="50" t="s">
        <v>2668</v>
      </c>
      <c r="I1002" s="51" t="s">
        <v>2669</v>
      </c>
      <c r="J1002" s="47" t="s">
        <v>720</v>
      </c>
      <c r="K1002" s="52">
        <v>658</v>
      </c>
      <c r="L1002" s="53">
        <v>487</v>
      </c>
      <c r="M1002" s="54">
        <f t="shared" si="74"/>
        <v>15584</v>
      </c>
      <c r="N1002" s="41"/>
      <c r="O1002" s="88">
        <f t="shared" si="77"/>
        <v>15584</v>
      </c>
      <c r="P1002" s="55">
        <v>677</v>
      </c>
      <c r="Q1002" s="56">
        <v>486</v>
      </c>
      <c r="R1002" s="57">
        <f t="shared" si="75"/>
        <v>15571</v>
      </c>
      <c r="S1002" s="57">
        <f t="shared" si="76"/>
        <v>-13</v>
      </c>
    </row>
    <row r="1003" spans="1:19" ht="36" x14ac:dyDescent="0.25">
      <c r="A1003" s="46" t="s">
        <v>2528</v>
      </c>
      <c r="B1003" s="46" t="s">
        <v>54</v>
      </c>
      <c r="C1003" s="46" t="s">
        <v>2625</v>
      </c>
      <c r="D1003" s="46">
        <v>35593008</v>
      </c>
      <c r="E1003" s="47" t="s">
        <v>2626</v>
      </c>
      <c r="F1003" s="48">
        <v>31825052</v>
      </c>
      <c r="G1003" s="49">
        <v>100006326</v>
      </c>
      <c r="H1003" s="50" t="s">
        <v>2660</v>
      </c>
      <c r="I1003" s="51" t="s">
        <v>2670</v>
      </c>
      <c r="J1003" s="47" t="s">
        <v>2549</v>
      </c>
      <c r="K1003" s="52">
        <v>321</v>
      </c>
      <c r="L1003" s="53">
        <v>352</v>
      </c>
      <c r="M1003" s="54">
        <f t="shared" si="74"/>
        <v>11264</v>
      </c>
      <c r="N1003" s="41"/>
      <c r="O1003" s="88">
        <f t="shared" si="77"/>
        <v>11264</v>
      </c>
      <c r="P1003" s="55">
        <v>328</v>
      </c>
      <c r="Q1003" s="56">
        <v>383</v>
      </c>
      <c r="R1003" s="57">
        <f t="shared" si="75"/>
        <v>11661</v>
      </c>
      <c r="S1003" s="57">
        <f t="shared" si="76"/>
        <v>397</v>
      </c>
    </row>
    <row r="1004" spans="1:19" ht="36" x14ac:dyDescent="0.25">
      <c r="A1004" s="46" t="s">
        <v>2528</v>
      </c>
      <c r="B1004" s="46" t="s">
        <v>54</v>
      </c>
      <c r="C1004" s="46" t="s">
        <v>2625</v>
      </c>
      <c r="D1004" s="46">
        <v>35593008</v>
      </c>
      <c r="E1004" s="47" t="s">
        <v>2626</v>
      </c>
      <c r="F1004" s="48">
        <v>31825435</v>
      </c>
      <c r="G1004" s="49">
        <v>100006468</v>
      </c>
      <c r="H1004" s="50" t="s">
        <v>2671</v>
      </c>
      <c r="I1004" s="51" t="s">
        <v>2672</v>
      </c>
      <c r="J1004" s="47" t="s">
        <v>2585</v>
      </c>
      <c r="K1004" s="52">
        <v>114</v>
      </c>
      <c r="L1004" s="53">
        <v>97</v>
      </c>
      <c r="M1004" s="54">
        <f t="shared" si="74"/>
        <v>3104</v>
      </c>
      <c r="N1004" s="41"/>
      <c r="O1004" s="88">
        <f t="shared" si="77"/>
        <v>3104</v>
      </c>
      <c r="P1004" s="55">
        <v>131</v>
      </c>
      <c r="Q1004" s="56">
        <v>115</v>
      </c>
      <c r="R1004" s="57">
        <f t="shared" si="75"/>
        <v>3334</v>
      </c>
      <c r="S1004" s="57">
        <f t="shared" si="76"/>
        <v>230</v>
      </c>
    </row>
    <row r="1005" spans="1:19" ht="48" x14ac:dyDescent="0.25">
      <c r="A1005" s="46" t="s">
        <v>2528</v>
      </c>
      <c r="B1005" s="46" t="s">
        <v>54</v>
      </c>
      <c r="C1005" s="46" t="s">
        <v>2625</v>
      </c>
      <c r="D1005" s="46">
        <v>35593008</v>
      </c>
      <c r="E1005" s="47" t="s">
        <v>2626</v>
      </c>
      <c r="F1005" s="48">
        <v>31825702</v>
      </c>
      <c r="G1005" s="49">
        <v>100006835</v>
      </c>
      <c r="H1005" s="50" t="s">
        <v>2673</v>
      </c>
      <c r="I1005" s="51" t="s">
        <v>2674</v>
      </c>
      <c r="J1005" s="47" t="s">
        <v>2577</v>
      </c>
      <c r="K1005" s="52">
        <v>162</v>
      </c>
      <c r="L1005" s="53">
        <v>153</v>
      </c>
      <c r="M1005" s="54">
        <f t="shared" si="74"/>
        <v>4896</v>
      </c>
      <c r="N1005" s="41"/>
      <c r="O1005" s="88">
        <f t="shared" si="77"/>
        <v>4896</v>
      </c>
      <c r="P1005" s="55">
        <v>179</v>
      </c>
      <c r="Q1005" s="56">
        <v>170</v>
      </c>
      <c r="R1005" s="57">
        <f t="shared" si="75"/>
        <v>5114</v>
      </c>
      <c r="S1005" s="57">
        <f t="shared" si="76"/>
        <v>218</v>
      </c>
    </row>
    <row r="1006" spans="1:19" ht="36" x14ac:dyDescent="0.25">
      <c r="A1006" s="46" t="s">
        <v>2528</v>
      </c>
      <c r="B1006" s="46" t="s">
        <v>54</v>
      </c>
      <c r="C1006" s="46" t="s">
        <v>2625</v>
      </c>
      <c r="D1006" s="46">
        <v>35593008</v>
      </c>
      <c r="E1006" s="47" t="s">
        <v>2626</v>
      </c>
      <c r="F1006" s="48">
        <v>31826113</v>
      </c>
      <c r="G1006" s="49">
        <v>100005599</v>
      </c>
      <c r="H1006" s="50" t="s">
        <v>2675</v>
      </c>
      <c r="I1006" s="51" t="s">
        <v>2676</v>
      </c>
      <c r="J1006" s="47" t="s">
        <v>2677</v>
      </c>
      <c r="K1006" s="52">
        <v>16</v>
      </c>
      <c r="L1006" s="53">
        <v>16</v>
      </c>
      <c r="M1006" s="54">
        <f t="shared" si="74"/>
        <v>512</v>
      </c>
      <c r="N1006" s="41"/>
      <c r="O1006" s="88">
        <f t="shared" si="77"/>
        <v>512</v>
      </c>
      <c r="P1006" s="55">
        <v>28</v>
      </c>
      <c r="Q1006" s="56">
        <v>28</v>
      </c>
      <c r="R1006" s="57">
        <f t="shared" si="75"/>
        <v>666</v>
      </c>
      <c r="S1006" s="57">
        <f t="shared" si="76"/>
        <v>154</v>
      </c>
    </row>
    <row r="1007" spans="1:19" ht="24" x14ac:dyDescent="0.25">
      <c r="A1007" s="46" t="s">
        <v>2528</v>
      </c>
      <c r="B1007" s="46" t="s">
        <v>54</v>
      </c>
      <c r="C1007" s="46" t="s">
        <v>2625</v>
      </c>
      <c r="D1007" s="46">
        <v>35593008</v>
      </c>
      <c r="E1007" s="47" t="s">
        <v>2626</v>
      </c>
      <c r="F1007" s="48">
        <v>31826539</v>
      </c>
      <c r="G1007" s="49">
        <v>100005813</v>
      </c>
      <c r="H1007" s="50" t="s">
        <v>2678</v>
      </c>
      <c r="I1007" s="51" t="s">
        <v>2679</v>
      </c>
      <c r="J1007" s="47" t="s">
        <v>720</v>
      </c>
      <c r="K1007" s="52">
        <v>209</v>
      </c>
      <c r="L1007" s="53">
        <v>171</v>
      </c>
      <c r="M1007" s="54">
        <f t="shared" si="74"/>
        <v>5472</v>
      </c>
      <c r="N1007" s="41"/>
      <c r="O1007" s="88">
        <f t="shared" si="77"/>
        <v>5472</v>
      </c>
      <c r="P1007" s="55">
        <v>195</v>
      </c>
      <c r="Q1007" s="56">
        <v>150</v>
      </c>
      <c r="R1007" s="57">
        <f t="shared" si="75"/>
        <v>5203</v>
      </c>
      <c r="S1007" s="57">
        <f t="shared" si="76"/>
        <v>-269</v>
      </c>
    </row>
    <row r="1008" spans="1:19" ht="48" x14ac:dyDescent="0.25">
      <c r="A1008" s="46" t="s">
        <v>2528</v>
      </c>
      <c r="B1008" s="46" t="s">
        <v>165</v>
      </c>
      <c r="C1008" s="46" t="s">
        <v>2680</v>
      </c>
      <c r="D1008" s="46">
        <v>308307</v>
      </c>
      <c r="E1008" s="47" t="s">
        <v>2681</v>
      </c>
      <c r="F1008" s="48">
        <v>31827268</v>
      </c>
      <c r="G1008" s="49">
        <v>100005848</v>
      </c>
      <c r="H1008" s="50" t="s">
        <v>2682</v>
      </c>
      <c r="I1008" s="51" t="s">
        <v>2683</v>
      </c>
      <c r="J1008" s="47" t="s">
        <v>2684</v>
      </c>
      <c r="K1008" s="52">
        <v>0</v>
      </c>
      <c r="L1008" s="53">
        <v>200</v>
      </c>
      <c r="M1008" s="54">
        <f t="shared" si="74"/>
        <v>6400</v>
      </c>
      <c r="N1008" s="41"/>
      <c r="O1008" s="88">
        <f t="shared" si="77"/>
        <v>6400</v>
      </c>
      <c r="P1008" s="55">
        <v>160</v>
      </c>
      <c r="Q1008" s="56">
        <v>160</v>
      </c>
      <c r="R1008" s="57">
        <f t="shared" si="75"/>
        <v>5888</v>
      </c>
      <c r="S1008" s="57">
        <f t="shared" si="76"/>
        <v>-512</v>
      </c>
    </row>
    <row r="1009" spans="1:19" ht="36" x14ac:dyDescent="0.25">
      <c r="A1009" s="46" t="s">
        <v>2528</v>
      </c>
      <c r="B1009" s="46" t="s">
        <v>165</v>
      </c>
      <c r="C1009" s="46" t="s">
        <v>2685</v>
      </c>
      <c r="D1009" s="46">
        <v>308641</v>
      </c>
      <c r="E1009" s="47" t="s">
        <v>2686</v>
      </c>
      <c r="F1009" s="48">
        <v>31827284</v>
      </c>
      <c r="G1009" s="49">
        <v>100006462</v>
      </c>
      <c r="H1009" s="50" t="s">
        <v>2687</v>
      </c>
      <c r="I1009" s="51" t="s">
        <v>2688</v>
      </c>
      <c r="J1009" s="47" t="s">
        <v>2585</v>
      </c>
      <c r="K1009" s="52">
        <v>0</v>
      </c>
      <c r="L1009" s="53">
        <v>47</v>
      </c>
      <c r="M1009" s="54">
        <f t="shared" si="74"/>
        <v>1504</v>
      </c>
      <c r="N1009" s="41"/>
      <c r="O1009" s="88">
        <f t="shared" si="77"/>
        <v>1504</v>
      </c>
      <c r="P1009" s="55">
        <v>0</v>
      </c>
      <c r="Q1009" s="56">
        <v>71</v>
      </c>
      <c r="R1009" s="57">
        <f t="shared" si="75"/>
        <v>1811</v>
      </c>
      <c r="S1009" s="57">
        <f t="shared" si="76"/>
        <v>307</v>
      </c>
    </row>
    <row r="1010" spans="1:19" ht="24" x14ac:dyDescent="0.25">
      <c r="A1010" s="46" t="s">
        <v>2528</v>
      </c>
      <c r="B1010" s="46" t="s">
        <v>165</v>
      </c>
      <c r="C1010" s="46" t="s">
        <v>2689</v>
      </c>
      <c r="D1010" s="46">
        <v>306185</v>
      </c>
      <c r="E1010" s="47" t="s">
        <v>2690</v>
      </c>
      <c r="F1010" s="48">
        <v>31872026</v>
      </c>
      <c r="G1010" s="49">
        <v>100006745</v>
      </c>
      <c r="H1010" s="50" t="s">
        <v>992</v>
      </c>
      <c r="I1010" s="51" t="s">
        <v>2691</v>
      </c>
      <c r="J1010" s="47" t="s">
        <v>712</v>
      </c>
      <c r="K1010" s="52">
        <v>381</v>
      </c>
      <c r="L1010" s="53">
        <v>166</v>
      </c>
      <c r="M1010" s="54">
        <f t="shared" si="74"/>
        <v>5312</v>
      </c>
      <c r="N1010" s="41"/>
      <c r="O1010" s="88">
        <f t="shared" si="77"/>
        <v>5312</v>
      </c>
      <c r="P1010" s="55">
        <v>401</v>
      </c>
      <c r="Q1010" s="56">
        <v>261</v>
      </c>
      <c r="R1010" s="57">
        <f t="shared" si="75"/>
        <v>6528</v>
      </c>
      <c r="S1010" s="57">
        <f t="shared" si="76"/>
        <v>1216</v>
      </c>
    </row>
    <row r="1011" spans="1:19" x14ac:dyDescent="0.25">
      <c r="A1011" s="46" t="s">
        <v>2528</v>
      </c>
      <c r="B1011" s="46" t="s">
        <v>31</v>
      </c>
      <c r="C1011" s="46" t="s">
        <v>2529</v>
      </c>
      <c r="D1011" s="46">
        <v>37861298</v>
      </c>
      <c r="E1011" s="47" t="s">
        <v>2530</v>
      </c>
      <c r="F1011" s="48">
        <v>31873715</v>
      </c>
      <c r="G1011" s="49">
        <v>100017440</v>
      </c>
      <c r="H1011" s="50" t="s">
        <v>188</v>
      </c>
      <c r="I1011" s="51" t="s">
        <v>2692</v>
      </c>
      <c r="J1011" s="47" t="s">
        <v>712</v>
      </c>
      <c r="K1011" s="52">
        <v>366</v>
      </c>
      <c r="L1011" s="53">
        <v>349</v>
      </c>
      <c r="M1011" s="54">
        <f t="shared" si="74"/>
        <v>11168</v>
      </c>
      <c r="N1011" s="41"/>
      <c r="O1011" s="88">
        <f t="shared" si="77"/>
        <v>11168</v>
      </c>
      <c r="P1011" s="55">
        <v>377</v>
      </c>
      <c r="Q1011" s="56">
        <v>370</v>
      </c>
      <c r="R1011" s="57">
        <f t="shared" si="75"/>
        <v>11437</v>
      </c>
      <c r="S1011" s="57">
        <f t="shared" si="76"/>
        <v>269</v>
      </c>
    </row>
    <row r="1012" spans="1:19" ht="24" x14ac:dyDescent="0.25">
      <c r="A1012" s="46" t="s">
        <v>2528</v>
      </c>
      <c r="B1012" s="46" t="s">
        <v>48</v>
      </c>
      <c r="C1012" s="46" t="s">
        <v>2554</v>
      </c>
      <c r="D1012" s="46">
        <v>54130590</v>
      </c>
      <c r="E1012" s="47" t="s">
        <v>2555</v>
      </c>
      <c r="F1012" s="48">
        <v>31874312</v>
      </c>
      <c r="G1012" s="49">
        <v>100017427</v>
      </c>
      <c r="H1012" s="50" t="s">
        <v>282</v>
      </c>
      <c r="I1012" s="51" t="s">
        <v>2693</v>
      </c>
      <c r="J1012" s="47" t="s">
        <v>2537</v>
      </c>
      <c r="K1012" s="52">
        <v>160</v>
      </c>
      <c r="L1012" s="53">
        <v>42</v>
      </c>
      <c r="M1012" s="54">
        <f t="shared" si="74"/>
        <v>1344</v>
      </c>
      <c r="N1012" s="41"/>
      <c r="O1012" s="88">
        <f t="shared" si="77"/>
        <v>1344</v>
      </c>
      <c r="P1012" s="55">
        <v>153</v>
      </c>
      <c r="Q1012" s="56">
        <v>45</v>
      </c>
      <c r="R1012" s="57">
        <f t="shared" si="75"/>
        <v>1382</v>
      </c>
      <c r="S1012" s="57">
        <f t="shared" si="76"/>
        <v>38</v>
      </c>
    </row>
    <row r="1013" spans="1:19" ht="24" x14ac:dyDescent="0.25">
      <c r="A1013" s="46" t="s">
        <v>2528</v>
      </c>
      <c r="B1013" s="46" t="s">
        <v>31</v>
      </c>
      <c r="C1013" s="46" t="s">
        <v>2529</v>
      </c>
      <c r="D1013" s="46">
        <v>37861298</v>
      </c>
      <c r="E1013" s="47" t="s">
        <v>2530</v>
      </c>
      <c r="F1013" s="48">
        <v>34005153</v>
      </c>
      <c r="G1013" s="49">
        <v>100006526</v>
      </c>
      <c r="H1013" s="50" t="s">
        <v>147</v>
      </c>
      <c r="I1013" s="51" t="s">
        <v>2694</v>
      </c>
      <c r="J1013" s="47" t="s">
        <v>2547</v>
      </c>
      <c r="K1013" s="52">
        <v>172</v>
      </c>
      <c r="L1013" s="53">
        <v>141</v>
      </c>
      <c r="M1013" s="54">
        <f t="shared" si="74"/>
        <v>4512</v>
      </c>
      <c r="N1013" s="41"/>
      <c r="O1013" s="88">
        <f t="shared" si="77"/>
        <v>4512</v>
      </c>
      <c r="P1013" s="55">
        <v>178</v>
      </c>
      <c r="Q1013" s="56">
        <v>156</v>
      </c>
      <c r="R1013" s="57">
        <f t="shared" si="75"/>
        <v>4704</v>
      </c>
      <c r="S1013" s="57">
        <f t="shared" si="76"/>
        <v>192</v>
      </c>
    </row>
    <row r="1014" spans="1:19" ht="48" x14ac:dyDescent="0.25">
      <c r="A1014" s="46" t="s">
        <v>2528</v>
      </c>
      <c r="B1014" s="46" t="s">
        <v>48</v>
      </c>
      <c r="C1014" s="46" t="s">
        <v>2554</v>
      </c>
      <c r="D1014" s="46">
        <v>54130590</v>
      </c>
      <c r="E1014" s="47" t="s">
        <v>2555</v>
      </c>
      <c r="F1014" s="48">
        <v>34041869</v>
      </c>
      <c r="G1014" s="49">
        <v>100005180</v>
      </c>
      <c r="H1014" s="50" t="s">
        <v>1008</v>
      </c>
      <c r="I1014" s="51" t="s">
        <v>2695</v>
      </c>
      <c r="J1014" s="47" t="s">
        <v>2535</v>
      </c>
      <c r="K1014" s="52">
        <v>151</v>
      </c>
      <c r="L1014" s="53">
        <v>8</v>
      </c>
      <c r="M1014" s="54">
        <f t="shared" si="74"/>
        <v>256</v>
      </c>
      <c r="N1014" s="41"/>
      <c r="O1014" s="88">
        <f t="shared" si="77"/>
        <v>256</v>
      </c>
      <c r="P1014" s="55">
        <v>179</v>
      </c>
      <c r="Q1014" s="56">
        <v>16</v>
      </c>
      <c r="R1014" s="57">
        <f t="shared" si="75"/>
        <v>358</v>
      </c>
      <c r="S1014" s="57">
        <f t="shared" si="76"/>
        <v>102</v>
      </c>
    </row>
    <row r="1015" spans="1:19" ht="24" x14ac:dyDescent="0.25">
      <c r="A1015" s="46" t="s">
        <v>2528</v>
      </c>
      <c r="B1015" s="46" t="s">
        <v>48</v>
      </c>
      <c r="C1015" s="46" t="s">
        <v>2554</v>
      </c>
      <c r="D1015" s="46">
        <v>54130590</v>
      </c>
      <c r="E1015" s="47" t="s">
        <v>2555</v>
      </c>
      <c r="F1015" s="48">
        <v>34041877</v>
      </c>
      <c r="G1015" s="49">
        <v>100005188</v>
      </c>
      <c r="H1015" s="50" t="s">
        <v>1005</v>
      </c>
      <c r="I1015" s="51" t="s">
        <v>2696</v>
      </c>
      <c r="J1015" s="47" t="s">
        <v>2535</v>
      </c>
      <c r="K1015" s="52">
        <v>27</v>
      </c>
      <c r="L1015" s="53">
        <v>7</v>
      </c>
      <c r="M1015" s="54">
        <f t="shared" si="74"/>
        <v>224</v>
      </c>
      <c r="N1015" s="41"/>
      <c r="O1015" s="88">
        <f t="shared" si="77"/>
        <v>224</v>
      </c>
      <c r="P1015" s="55">
        <v>0</v>
      </c>
      <c r="Q1015" s="56">
        <v>0</v>
      </c>
      <c r="R1015" s="57">
        <f t="shared" si="75"/>
        <v>134</v>
      </c>
      <c r="S1015" s="57">
        <f t="shared" si="76"/>
        <v>-90</v>
      </c>
    </row>
    <row r="1016" spans="1:19" ht="48" x14ac:dyDescent="0.25">
      <c r="A1016" s="46" t="s">
        <v>2528</v>
      </c>
      <c r="B1016" s="46" t="s">
        <v>48</v>
      </c>
      <c r="C1016" s="46" t="s">
        <v>2554</v>
      </c>
      <c r="D1016" s="46">
        <v>54130590</v>
      </c>
      <c r="E1016" s="47" t="s">
        <v>2555</v>
      </c>
      <c r="F1016" s="48">
        <v>34041893</v>
      </c>
      <c r="G1016" s="49">
        <v>100005310</v>
      </c>
      <c r="H1016" s="50" t="s">
        <v>1008</v>
      </c>
      <c r="I1016" s="51" t="s">
        <v>2697</v>
      </c>
      <c r="J1016" s="47" t="s">
        <v>970</v>
      </c>
      <c r="K1016" s="52">
        <v>51</v>
      </c>
      <c r="L1016" s="53">
        <v>8</v>
      </c>
      <c r="M1016" s="54">
        <f t="shared" si="74"/>
        <v>256</v>
      </c>
      <c r="N1016" s="41"/>
      <c r="O1016" s="88">
        <f t="shared" si="77"/>
        <v>256</v>
      </c>
      <c r="P1016" s="55">
        <v>48</v>
      </c>
      <c r="Q1016" s="56">
        <v>10</v>
      </c>
      <c r="R1016" s="57">
        <f t="shared" si="75"/>
        <v>282</v>
      </c>
      <c r="S1016" s="57">
        <f t="shared" si="76"/>
        <v>26</v>
      </c>
    </row>
    <row r="1017" spans="1:19" x14ac:dyDescent="0.25">
      <c r="A1017" s="46" t="s">
        <v>2528</v>
      </c>
      <c r="B1017" s="46" t="s">
        <v>48</v>
      </c>
      <c r="C1017" s="46" t="s">
        <v>2554</v>
      </c>
      <c r="D1017" s="46">
        <v>54130590</v>
      </c>
      <c r="E1017" s="47" t="s">
        <v>2555</v>
      </c>
      <c r="F1017" s="48">
        <v>34041915</v>
      </c>
      <c r="G1017" s="49">
        <v>100017423</v>
      </c>
      <c r="H1017" s="50" t="s">
        <v>188</v>
      </c>
      <c r="I1017" s="51" t="s">
        <v>2698</v>
      </c>
      <c r="J1017" s="47" t="s">
        <v>1502</v>
      </c>
      <c r="K1017" s="52">
        <v>42</v>
      </c>
      <c r="L1017" s="53">
        <v>14</v>
      </c>
      <c r="M1017" s="54">
        <f t="shared" si="74"/>
        <v>448</v>
      </c>
      <c r="N1017" s="41"/>
      <c r="O1017" s="88">
        <f t="shared" si="77"/>
        <v>448</v>
      </c>
      <c r="P1017" s="55">
        <v>44</v>
      </c>
      <c r="Q1017" s="56">
        <v>16</v>
      </c>
      <c r="R1017" s="57">
        <f t="shared" si="75"/>
        <v>474</v>
      </c>
      <c r="S1017" s="57">
        <f t="shared" si="76"/>
        <v>26</v>
      </c>
    </row>
    <row r="1018" spans="1:19" ht="84" x14ac:dyDescent="0.25">
      <c r="A1018" s="46" t="s">
        <v>2528</v>
      </c>
      <c r="B1018" s="46" t="s">
        <v>48</v>
      </c>
      <c r="C1018" s="46" t="s">
        <v>2554</v>
      </c>
      <c r="D1018" s="46">
        <v>54130590</v>
      </c>
      <c r="E1018" s="47" t="s">
        <v>2555</v>
      </c>
      <c r="F1018" s="48">
        <v>34041923</v>
      </c>
      <c r="G1018" s="49">
        <v>100005420</v>
      </c>
      <c r="H1018" s="50" t="s">
        <v>1019</v>
      </c>
      <c r="I1018" s="51" t="s">
        <v>2699</v>
      </c>
      <c r="J1018" s="47" t="s">
        <v>1502</v>
      </c>
      <c r="K1018" s="52">
        <v>94</v>
      </c>
      <c r="L1018" s="53">
        <v>23</v>
      </c>
      <c r="M1018" s="54">
        <f t="shared" si="74"/>
        <v>736</v>
      </c>
      <c r="N1018" s="41"/>
      <c r="O1018" s="88">
        <f t="shared" si="77"/>
        <v>736</v>
      </c>
      <c r="P1018" s="55">
        <v>94</v>
      </c>
      <c r="Q1018" s="56">
        <v>81</v>
      </c>
      <c r="R1018" s="57">
        <f t="shared" si="75"/>
        <v>1478</v>
      </c>
      <c r="S1018" s="57">
        <f t="shared" si="76"/>
        <v>742</v>
      </c>
    </row>
    <row r="1019" spans="1:19" ht="48" x14ac:dyDescent="0.25">
      <c r="A1019" s="46" t="s">
        <v>2528</v>
      </c>
      <c r="B1019" s="46" t="s">
        <v>48</v>
      </c>
      <c r="C1019" s="46" t="s">
        <v>2554</v>
      </c>
      <c r="D1019" s="46">
        <v>54130590</v>
      </c>
      <c r="E1019" s="47" t="s">
        <v>2555</v>
      </c>
      <c r="F1019" s="48">
        <v>34041991</v>
      </c>
      <c r="G1019" s="49">
        <v>100006810</v>
      </c>
      <c r="H1019" s="50" t="s">
        <v>1008</v>
      </c>
      <c r="I1019" s="51" t="s">
        <v>2700</v>
      </c>
      <c r="J1019" s="47" t="s">
        <v>2561</v>
      </c>
      <c r="K1019" s="52">
        <v>83</v>
      </c>
      <c r="L1019" s="53">
        <v>53</v>
      </c>
      <c r="M1019" s="54">
        <f t="shared" si="74"/>
        <v>1696</v>
      </c>
      <c r="N1019" s="41"/>
      <c r="O1019" s="88">
        <f t="shared" si="77"/>
        <v>1696</v>
      </c>
      <c r="P1019" s="55">
        <v>76</v>
      </c>
      <c r="Q1019" s="56">
        <v>49</v>
      </c>
      <c r="R1019" s="57">
        <f t="shared" si="75"/>
        <v>1645</v>
      </c>
      <c r="S1019" s="57">
        <f t="shared" si="76"/>
        <v>-51</v>
      </c>
    </row>
    <row r="1020" spans="1:19" ht="36" x14ac:dyDescent="0.25">
      <c r="A1020" s="46" t="s">
        <v>2528</v>
      </c>
      <c r="B1020" s="46" t="s">
        <v>48</v>
      </c>
      <c r="C1020" s="46" t="s">
        <v>2554</v>
      </c>
      <c r="D1020" s="46">
        <v>54130590</v>
      </c>
      <c r="E1020" s="47" t="s">
        <v>2555</v>
      </c>
      <c r="F1020" s="48">
        <v>34062793</v>
      </c>
      <c r="G1020" s="49">
        <v>100005330</v>
      </c>
      <c r="H1020" s="50" t="s">
        <v>1005</v>
      </c>
      <c r="I1020" s="51" t="s">
        <v>2701</v>
      </c>
      <c r="J1020" s="47" t="s">
        <v>2702</v>
      </c>
      <c r="K1020" s="52">
        <v>30</v>
      </c>
      <c r="L1020" s="53">
        <v>29</v>
      </c>
      <c r="M1020" s="54">
        <f t="shared" si="74"/>
        <v>928</v>
      </c>
      <c r="N1020" s="41"/>
      <c r="O1020" s="88">
        <f t="shared" si="77"/>
        <v>928</v>
      </c>
      <c r="P1020" s="55">
        <v>25</v>
      </c>
      <c r="Q1020" s="56">
        <v>22</v>
      </c>
      <c r="R1020" s="57">
        <f t="shared" si="75"/>
        <v>838</v>
      </c>
      <c r="S1020" s="57">
        <f t="shared" si="76"/>
        <v>-90</v>
      </c>
    </row>
    <row r="1021" spans="1:19" x14ac:dyDescent="0.25">
      <c r="A1021" s="46" t="s">
        <v>2528</v>
      </c>
      <c r="B1021" s="46" t="s">
        <v>48</v>
      </c>
      <c r="C1021" s="46" t="s">
        <v>2554</v>
      </c>
      <c r="D1021" s="46">
        <v>54130590</v>
      </c>
      <c r="E1021" s="47" t="s">
        <v>2555</v>
      </c>
      <c r="F1021" s="48">
        <v>34062807</v>
      </c>
      <c r="G1021" s="49">
        <v>100017436</v>
      </c>
      <c r="H1021" s="50" t="s">
        <v>188</v>
      </c>
      <c r="I1021" s="51" t="s">
        <v>2703</v>
      </c>
      <c r="J1021" s="47" t="s">
        <v>2532</v>
      </c>
      <c r="K1021" s="52">
        <v>78</v>
      </c>
      <c r="L1021" s="53">
        <v>72</v>
      </c>
      <c r="M1021" s="54">
        <f t="shared" si="74"/>
        <v>2304</v>
      </c>
      <c r="N1021" s="41"/>
      <c r="O1021" s="88">
        <f t="shared" si="77"/>
        <v>2304</v>
      </c>
      <c r="P1021" s="55">
        <v>70</v>
      </c>
      <c r="Q1021" s="56">
        <v>67</v>
      </c>
      <c r="R1021" s="57">
        <f t="shared" si="75"/>
        <v>2240</v>
      </c>
      <c r="S1021" s="57">
        <f t="shared" si="76"/>
        <v>-64</v>
      </c>
    </row>
    <row r="1022" spans="1:19" ht="24" x14ac:dyDescent="0.25">
      <c r="A1022" s="46" t="s">
        <v>2528</v>
      </c>
      <c r="B1022" s="46" t="s">
        <v>48</v>
      </c>
      <c r="C1022" s="46" t="s">
        <v>2554</v>
      </c>
      <c r="D1022" s="46">
        <v>54130590</v>
      </c>
      <c r="E1022" s="47" t="s">
        <v>2555</v>
      </c>
      <c r="F1022" s="48">
        <v>34062815</v>
      </c>
      <c r="G1022" s="49">
        <v>100006975</v>
      </c>
      <c r="H1022" s="50" t="s">
        <v>1005</v>
      </c>
      <c r="I1022" s="51" t="s">
        <v>2704</v>
      </c>
      <c r="J1022" s="47" t="s">
        <v>2577</v>
      </c>
      <c r="K1022" s="52">
        <v>38</v>
      </c>
      <c r="L1022" s="53">
        <v>27</v>
      </c>
      <c r="M1022" s="54">
        <f t="shared" si="74"/>
        <v>864</v>
      </c>
      <c r="N1022" s="41"/>
      <c r="O1022" s="88">
        <f t="shared" si="77"/>
        <v>864</v>
      </c>
      <c r="P1022" s="55">
        <v>34</v>
      </c>
      <c r="Q1022" s="56">
        <v>22</v>
      </c>
      <c r="R1022" s="57">
        <f t="shared" si="75"/>
        <v>800</v>
      </c>
      <c r="S1022" s="57">
        <f t="shared" si="76"/>
        <v>-64</v>
      </c>
    </row>
    <row r="1023" spans="1:19" ht="24" x14ac:dyDescent="0.25">
      <c r="A1023" s="46" t="s">
        <v>2528</v>
      </c>
      <c r="B1023" s="46" t="s">
        <v>48</v>
      </c>
      <c r="C1023" s="46" t="s">
        <v>2554</v>
      </c>
      <c r="D1023" s="46">
        <v>54130590</v>
      </c>
      <c r="E1023" s="47" t="s">
        <v>2555</v>
      </c>
      <c r="F1023" s="48">
        <v>34062840</v>
      </c>
      <c r="G1023" s="49">
        <v>100017443</v>
      </c>
      <c r="H1023" s="50" t="s">
        <v>188</v>
      </c>
      <c r="I1023" s="51" t="s">
        <v>2705</v>
      </c>
      <c r="J1023" s="47" t="s">
        <v>2547</v>
      </c>
      <c r="K1023" s="52">
        <v>148</v>
      </c>
      <c r="L1023" s="53">
        <v>126</v>
      </c>
      <c r="M1023" s="54">
        <f t="shared" si="74"/>
        <v>4032</v>
      </c>
      <c r="N1023" s="41"/>
      <c r="O1023" s="88">
        <f t="shared" si="77"/>
        <v>4032</v>
      </c>
      <c r="P1023" s="55">
        <v>150</v>
      </c>
      <c r="Q1023" s="56">
        <v>132</v>
      </c>
      <c r="R1023" s="57">
        <f t="shared" si="75"/>
        <v>4109</v>
      </c>
      <c r="S1023" s="57">
        <f t="shared" si="76"/>
        <v>77</v>
      </c>
    </row>
    <row r="1024" spans="1:19" ht="48" x14ac:dyDescent="0.25">
      <c r="A1024" s="46" t="s">
        <v>2528</v>
      </c>
      <c r="B1024" s="46" t="s">
        <v>48</v>
      </c>
      <c r="C1024" s="46" t="s">
        <v>2554</v>
      </c>
      <c r="D1024" s="46">
        <v>54130590</v>
      </c>
      <c r="E1024" s="47" t="s">
        <v>2555</v>
      </c>
      <c r="F1024" s="48">
        <v>34062866</v>
      </c>
      <c r="G1024" s="49">
        <v>100006595</v>
      </c>
      <c r="H1024" s="50" t="s">
        <v>1008</v>
      </c>
      <c r="I1024" s="51" t="s">
        <v>2706</v>
      </c>
      <c r="J1024" s="47" t="s">
        <v>2567</v>
      </c>
      <c r="K1024" s="52">
        <v>41</v>
      </c>
      <c r="L1024" s="53">
        <v>31</v>
      </c>
      <c r="M1024" s="54">
        <f t="shared" si="74"/>
        <v>992</v>
      </c>
      <c r="N1024" s="41"/>
      <c r="O1024" s="88">
        <f t="shared" si="77"/>
        <v>992</v>
      </c>
      <c r="P1024" s="55">
        <v>45</v>
      </c>
      <c r="Q1024" s="56">
        <v>36</v>
      </c>
      <c r="R1024" s="57">
        <f t="shared" si="75"/>
        <v>1056</v>
      </c>
      <c r="S1024" s="57">
        <f t="shared" si="76"/>
        <v>64</v>
      </c>
    </row>
    <row r="1025" spans="1:19" x14ac:dyDescent="0.25">
      <c r="A1025" s="46" t="s">
        <v>2528</v>
      </c>
      <c r="B1025" s="46" t="s">
        <v>48</v>
      </c>
      <c r="C1025" s="46" t="s">
        <v>2554</v>
      </c>
      <c r="D1025" s="46">
        <v>54130590</v>
      </c>
      <c r="E1025" s="47" t="s">
        <v>2555</v>
      </c>
      <c r="F1025" s="48">
        <v>34062912</v>
      </c>
      <c r="G1025" s="49">
        <v>100017431</v>
      </c>
      <c r="H1025" s="50" t="s">
        <v>188</v>
      </c>
      <c r="I1025" s="51" t="s">
        <v>2707</v>
      </c>
      <c r="J1025" s="47" t="s">
        <v>720</v>
      </c>
      <c r="K1025" s="52">
        <v>77</v>
      </c>
      <c r="L1025" s="53">
        <v>32</v>
      </c>
      <c r="M1025" s="54">
        <f t="shared" si="74"/>
        <v>1024</v>
      </c>
      <c r="N1025" s="41"/>
      <c r="O1025" s="88">
        <f t="shared" si="77"/>
        <v>1024</v>
      </c>
      <c r="P1025" s="55">
        <v>79</v>
      </c>
      <c r="Q1025" s="56">
        <v>47</v>
      </c>
      <c r="R1025" s="57">
        <f t="shared" si="75"/>
        <v>1216</v>
      </c>
      <c r="S1025" s="57">
        <f t="shared" si="76"/>
        <v>192</v>
      </c>
    </row>
    <row r="1026" spans="1:19" ht="36" x14ac:dyDescent="0.25">
      <c r="A1026" s="46" t="s">
        <v>2528</v>
      </c>
      <c r="B1026" s="46" t="s">
        <v>165</v>
      </c>
      <c r="C1026" s="46" t="s">
        <v>2708</v>
      </c>
      <c r="D1026" s="46">
        <v>311014</v>
      </c>
      <c r="E1026" s="47" t="s">
        <v>2709</v>
      </c>
      <c r="F1026" s="48">
        <v>35611201</v>
      </c>
      <c r="G1026" s="49">
        <v>100006093</v>
      </c>
      <c r="H1026" s="50" t="s">
        <v>262</v>
      </c>
      <c r="I1026" s="51" t="s">
        <v>2710</v>
      </c>
      <c r="J1026" s="47" t="s">
        <v>2711</v>
      </c>
      <c r="K1026" s="52">
        <v>184</v>
      </c>
      <c r="L1026" s="53">
        <v>184</v>
      </c>
      <c r="M1026" s="54">
        <f t="shared" si="74"/>
        <v>5888</v>
      </c>
      <c r="N1026" s="41"/>
      <c r="O1026" s="88">
        <f t="shared" si="77"/>
        <v>5888</v>
      </c>
      <c r="P1026" s="55">
        <v>179</v>
      </c>
      <c r="Q1026" s="56">
        <v>178</v>
      </c>
      <c r="R1026" s="57">
        <f t="shared" si="75"/>
        <v>5811</v>
      </c>
      <c r="S1026" s="57">
        <f t="shared" si="76"/>
        <v>-77</v>
      </c>
    </row>
    <row r="1027" spans="1:19" ht="48" x14ac:dyDescent="0.25">
      <c r="A1027" s="46" t="s">
        <v>2528</v>
      </c>
      <c r="B1027" s="46" t="s">
        <v>54</v>
      </c>
      <c r="C1027" s="46" t="s">
        <v>2611</v>
      </c>
      <c r="D1027" s="46">
        <v>586315</v>
      </c>
      <c r="E1027" s="47" t="s">
        <v>2612</v>
      </c>
      <c r="F1027" s="48">
        <v>35662867</v>
      </c>
      <c r="G1027" s="49">
        <v>100017415</v>
      </c>
      <c r="H1027" s="50" t="s">
        <v>2712</v>
      </c>
      <c r="I1027" s="51" t="s">
        <v>2713</v>
      </c>
      <c r="J1027" s="47" t="s">
        <v>1764</v>
      </c>
      <c r="K1027" s="52">
        <v>741</v>
      </c>
      <c r="L1027" s="53">
        <v>577</v>
      </c>
      <c r="M1027" s="54">
        <f t="shared" si="74"/>
        <v>18464</v>
      </c>
      <c r="N1027" s="41"/>
      <c r="O1027" s="88">
        <f t="shared" si="77"/>
        <v>18464</v>
      </c>
      <c r="P1027" s="55">
        <v>739</v>
      </c>
      <c r="Q1027" s="56">
        <v>599</v>
      </c>
      <c r="R1027" s="57">
        <f t="shared" si="75"/>
        <v>18746</v>
      </c>
      <c r="S1027" s="57">
        <f t="shared" si="76"/>
        <v>282</v>
      </c>
    </row>
    <row r="1028" spans="1:19" ht="120" x14ac:dyDescent="0.25">
      <c r="A1028" s="46" t="s">
        <v>2528</v>
      </c>
      <c r="B1028" s="46" t="s">
        <v>54</v>
      </c>
      <c r="C1028" s="46" t="s">
        <v>2714</v>
      </c>
      <c r="D1028" s="46">
        <v>36102326</v>
      </c>
      <c r="E1028" s="47" t="s">
        <v>2715</v>
      </c>
      <c r="F1028" s="48">
        <v>36103152</v>
      </c>
      <c r="G1028" s="49">
        <v>100005280</v>
      </c>
      <c r="H1028" s="50" t="s">
        <v>2716</v>
      </c>
      <c r="I1028" s="51" t="s">
        <v>2717</v>
      </c>
      <c r="J1028" s="47" t="s">
        <v>2718</v>
      </c>
      <c r="K1028" s="52">
        <v>64</v>
      </c>
      <c r="L1028" s="53">
        <v>63</v>
      </c>
      <c r="M1028" s="54">
        <f t="shared" si="74"/>
        <v>2016</v>
      </c>
      <c r="N1028" s="41"/>
      <c r="O1028" s="88">
        <f t="shared" si="77"/>
        <v>2016</v>
      </c>
      <c r="P1028" s="55">
        <v>67</v>
      </c>
      <c r="Q1028" s="56">
        <v>65</v>
      </c>
      <c r="R1028" s="57">
        <f t="shared" si="75"/>
        <v>2042</v>
      </c>
      <c r="S1028" s="57">
        <f t="shared" si="76"/>
        <v>26</v>
      </c>
    </row>
    <row r="1029" spans="1:19" ht="72" x14ac:dyDescent="0.25">
      <c r="A1029" s="46" t="s">
        <v>2528</v>
      </c>
      <c r="B1029" s="46" t="s">
        <v>54</v>
      </c>
      <c r="C1029" s="46" t="s">
        <v>2719</v>
      </c>
      <c r="D1029" s="46">
        <v>42042526</v>
      </c>
      <c r="E1029" s="47" t="s">
        <v>2720</v>
      </c>
      <c r="F1029" s="48">
        <v>36103918</v>
      </c>
      <c r="G1029" s="49">
        <v>100005633</v>
      </c>
      <c r="H1029" s="50" t="s">
        <v>2721</v>
      </c>
      <c r="I1029" s="51" t="s">
        <v>2722</v>
      </c>
      <c r="J1029" s="47" t="s">
        <v>2723</v>
      </c>
      <c r="K1029" s="52">
        <v>19</v>
      </c>
      <c r="L1029" s="53">
        <v>19</v>
      </c>
      <c r="M1029" s="54">
        <f t="shared" si="74"/>
        <v>608</v>
      </c>
      <c r="N1029" s="41"/>
      <c r="O1029" s="88">
        <f t="shared" si="77"/>
        <v>608</v>
      </c>
      <c r="P1029" s="55">
        <v>18</v>
      </c>
      <c r="Q1029" s="56">
        <v>18</v>
      </c>
      <c r="R1029" s="57">
        <f t="shared" si="75"/>
        <v>595</v>
      </c>
      <c r="S1029" s="57">
        <f t="shared" si="76"/>
        <v>-13</v>
      </c>
    </row>
    <row r="1030" spans="1:19" ht="84" x14ac:dyDescent="0.25">
      <c r="A1030" s="46" t="s">
        <v>2528</v>
      </c>
      <c r="B1030" s="46" t="s">
        <v>165</v>
      </c>
      <c r="C1030" s="46" t="s">
        <v>2724</v>
      </c>
      <c r="D1030" s="46">
        <v>306525</v>
      </c>
      <c r="E1030" s="47" t="s">
        <v>2725</v>
      </c>
      <c r="F1030" s="48">
        <v>36105881</v>
      </c>
      <c r="G1030" s="49">
        <v>100005383</v>
      </c>
      <c r="H1030" s="50" t="s">
        <v>2726</v>
      </c>
      <c r="I1030" s="51" t="s">
        <v>2727</v>
      </c>
      <c r="J1030" s="47" t="s">
        <v>1502</v>
      </c>
      <c r="K1030" s="52">
        <v>448</v>
      </c>
      <c r="L1030" s="53">
        <v>417</v>
      </c>
      <c r="M1030" s="54">
        <f t="shared" si="74"/>
        <v>13344</v>
      </c>
      <c r="N1030" s="41"/>
      <c r="O1030" s="88">
        <f t="shared" si="77"/>
        <v>13344</v>
      </c>
      <c r="P1030" s="55">
        <v>456</v>
      </c>
      <c r="Q1030" s="56">
        <v>423</v>
      </c>
      <c r="R1030" s="57">
        <f t="shared" si="75"/>
        <v>13421</v>
      </c>
      <c r="S1030" s="57">
        <f t="shared" si="76"/>
        <v>77</v>
      </c>
    </row>
    <row r="1031" spans="1:19" ht="24" x14ac:dyDescent="0.25">
      <c r="A1031" s="46" t="s">
        <v>2528</v>
      </c>
      <c r="B1031" s="46" t="s">
        <v>165</v>
      </c>
      <c r="C1031" s="46" t="s">
        <v>2728</v>
      </c>
      <c r="D1031" s="46">
        <v>309150</v>
      </c>
      <c r="E1031" s="47" t="s">
        <v>2729</v>
      </c>
      <c r="F1031" s="48">
        <v>36106011</v>
      </c>
      <c r="G1031" s="49">
        <v>100005939</v>
      </c>
      <c r="H1031" s="50" t="s">
        <v>234</v>
      </c>
      <c r="I1031" s="51" t="s">
        <v>2730</v>
      </c>
      <c r="J1031" s="47" t="s">
        <v>2532</v>
      </c>
      <c r="K1031" s="52">
        <v>585</v>
      </c>
      <c r="L1031" s="53">
        <v>538</v>
      </c>
      <c r="M1031" s="54">
        <f t="shared" si="74"/>
        <v>17216</v>
      </c>
      <c r="N1031" s="41"/>
      <c r="O1031" s="88">
        <f t="shared" si="77"/>
        <v>17216</v>
      </c>
      <c r="P1031" s="55">
        <v>573</v>
      </c>
      <c r="Q1031" s="56">
        <v>527</v>
      </c>
      <c r="R1031" s="57">
        <f t="shared" si="75"/>
        <v>17075</v>
      </c>
      <c r="S1031" s="57">
        <f t="shared" si="76"/>
        <v>-141</v>
      </c>
    </row>
    <row r="1032" spans="1:19" ht="36" x14ac:dyDescent="0.25">
      <c r="A1032" s="46" t="s">
        <v>2528</v>
      </c>
      <c r="B1032" s="46" t="s">
        <v>165</v>
      </c>
      <c r="C1032" s="46" t="s">
        <v>2731</v>
      </c>
      <c r="D1032" s="46">
        <v>310999</v>
      </c>
      <c r="E1032" s="47" t="s">
        <v>2732</v>
      </c>
      <c r="F1032" s="48">
        <v>36110108</v>
      </c>
      <c r="G1032" s="49">
        <v>100006069</v>
      </c>
      <c r="H1032" s="50" t="s">
        <v>262</v>
      </c>
      <c r="I1032" s="51" t="s">
        <v>2733</v>
      </c>
      <c r="J1032" s="47" t="s">
        <v>2734</v>
      </c>
      <c r="K1032" s="52">
        <v>246</v>
      </c>
      <c r="L1032" s="53">
        <v>241</v>
      </c>
      <c r="M1032" s="54">
        <f t="shared" si="74"/>
        <v>7712</v>
      </c>
      <c r="N1032" s="41"/>
      <c r="O1032" s="88">
        <f t="shared" si="77"/>
        <v>7712</v>
      </c>
      <c r="P1032" s="55">
        <v>246</v>
      </c>
      <c r="Q1032" s="56">
        <v>239</v>
      </c>
      <c r="R1032" s="57">
        <f t="shared" si="75"/>
        <v>7686</v>
      </c>
      <c r="S1032" s="57">
        <f t="shared" si="76"/>
        <v>-26</v>
      </c>
    </row>
    <row r="1033" spans="1:19" x14ac:dyDescent="0.25">
      <c r="A1033" s="46" t="s">
        <v>2528</v>
      </c>
      <c r="B1033" s="46" t="s">
        <v>165</v>
      </c>
      <c r="C1033" s="46" t="s">
        <v>2728</v>
      </c>
      <c r="D1033" s="46">
        <v>309150</v>
      </c>
      <c r="E1033" s="47" t="s">
        <v>2729</v>
      </c>
      <c r="F1033" s="48">
        <v>36110728</v>
      </c>
      <c r="G1033" s="49">
        <v>100005920</v>
      </c>
      <c r="H1033" s="50" t="s">
        <v>234</v>
      </c>
      <c r="I1033" s="51" t="s">
        <v>2735</v>
      </c>
      <c r="J1033" s="47" t="s">
        <v>2532</v>
      </c>
      <c r="K1033" s="52">
        <v>699</v>
      </c>
      <c r="L1033" s="53">
        <v>616</v>
      </c>
      <c r="M1033" s="54">
        <f t="shared" si="74"/>
        <v>19712</v>
      </c>
      <c r="N1033" s="41"/>
      <c r="O1033" s="88">
        <f t="shared" si="77"/>
        <v>19712</v>
      </c>
      <c r="P1033" s="55">
        <v>663</v>
      </c>
      <c r="Q1033" s="56">
        <v>609</v>
      </c>
      <c r="R1033" s="57">
        <f t="shared" si="75"/>
        <v>19622</v>
      </c>
      <c r="S1033" s="57">
        <f t="shared" si="76"/>
        <v>-90</v>
      </c>
    </row>
    <row r="1034" spans="1:19" ht="84" x14ac:dyDescent="0.25">
      <c r="A1034" s="46" t="s">
        <v>2528</v>
      </c>
      <c r="B1034" s="46" t="s">
        <v>165</v>
      </c>
      <c r="C1034" s="46" t="s">
        <v>2736</v>
      </c>
      <c r="D1034" s="46">
        <v>309303</v>
      </c>
      <c r="E1034" s="47" t="s">
        <v>2737</v>
      </c>
      <c r="F1034" s="48">
        <v>36110744</v>
      </c>
      <c r="G1034" s="49">
        <v>100006796</v>
      </c>
      <c r="H1034" s="50" t="s">
        <v>2738</v>
      </c>
      <c r="I1034" s="51" t="s">
        <v>2739</v>
      </c>
      <c r="J1034" s="47" t="s">
        <v>2561</v>
      </c>
      <c r="K1034" s="52">
        <v>666</v>
      </c>
      <c r="L1034" s="53">
        <v>355</v>
      </c>
      <c r="M1034" s="54">
        <f t="shared" si="74"/>
        <v>11360</v>
      </c>
      <c r="N1034" s="41"/>
      <c r="O1034" s="88">
        <f t="shared" si="77"/>
        <v>11360</v>
      </c>
      <c r="P1034" s="55">
        <v>670</v>
      </c>
      <c r="Q1034" s="56">
        <v>369</v>
      </c>
      <c r="R1034" s="57">
        <f t="shared" si="75"/>
        <v>11539</v>
      </c>
      <c r="S1034" s="57">
        <f t="shared" si="76"/>
        <v>179</v>
      </c>
    </row>
    <row r="1035" spans="1:19" ht="96" x14ac:dyDescent="0.25">
      <c r="A1035" s="46" t="s">
        <v>2528</v>
      </c>
      <c r="B1035" s="46" t="s">
        <v>165</v>
      </c>
      <c r="C1035" s="46" t="s">
        <v>2728</v>
      </c>
      <c r="D1035" s="46">
        <v>309150</v>
      </c>
      <c r="E1035" s="47" t="s">
        <v>2729</v>
      </c>
      <c r="F1035" s="48">
        <v>36110752</v>
      </c>
      <c r="G1035" s="49">
        <v>100005961</v>
      </c>
      <c r="H1035" s="50" t="s">
        <v>2740</v>
      </c>
      <c r="I1035" s="51" t="s">
        <v>2741</v>
      </c>
      <c r="J1035" s="47" t="s">
        <v>2532</v>
      </c>
      <c r="K1035" s="52">
        <v>409</v>
      </c>
      <c r="L1035" s="53">
        <v>376</v>
      </c>
      <c r="M1035" s="54">
        <f t="shared" si="74"/>
        <v>12032</v>
      </c>
      <c r="N1035" s="41"/>
      <c r="O1035" s="88">
        <f t="shared" si="77"/>
        <v>12032</v>
      </c>
      <c r="P1035" s="55">
        <v>404</v>
      </c>
      <c r="Q1035" s="56">
        <v>379</v>
      </c>
      <c r="R1035" s="57">
        <f t="shared" si="75"/>
        <v>12070</v>
      </c>
      <c r="S1035" s="57">
        <f t="shared" si="76"/>
        <v>38</v>
      </c>
    </row>
    <row r="1036" spans="1:19" ht="36" x14ac:dyDescent="0.25">
      <c r="A1036" s="46" t="s">
        <v>2528</v>
      </c>
      <c r="B1036" s="46" t="s">
        <v>165</v>
      </c>
      <c r="C1036" s="46" t="s">
        <v>2742</v>
      </c>
      <c r="D1036" s="46">
        <v>306151</v>
      </c>
      <c r="E1036" s="47" t="s">
        <v>2743</v>
      </c>
      <c r="F1036" s="48">
        <v>36112101</v>
      </c>
      <c r="G1036" s="49">
        <v>100006140</v>
      </c>
      <c r="H1036" s="50" t="s">
        <v>262</v>
      </c>
      <c r="I1036" s="51" t="s">
        <v>2744</v>
      </c>
      <c r="J1036" s="47" t="s">
        <v>2745</v>
      </c>
      <c r="K1036" s="52">
        <v>145</v>
      </c>
      <c r="L1036" s="53">
        <v>145</v>
      </c>
      <c r="M1036" s="54">
        <f t="shared" si="74"/>
        <v>4640</v>
      </c>
      <c r="N1036" s="41"/>
      <c r="O1036" s="88">
        <f t="shared" si="77"/>
        <v>4640</v>
      </c>
      <c r="P1036" s="55">
        <v>130</v>
      </c>
      <c r="Q1036" s="56">
        <v>130</v>
      </c>
      <c r="R1036" s="57">
        <f t="shared" si="75"/>
        <v>4448</v>
      </c>
      <c r="S1036" s="57">
        <f t="shared" si="76"/>
        <v>-192</v>
      </c>
    </row>
    <row r="1037" spans="1:19" ht="132" x14ac:dyDescent="0.25">
      <c r="A1037" s="46" t="s">
        <v>2528</v>
      </c>
      <c r="B1037" s="46" t="s">
        <v>165</v>
      </c>
      <c r="C1037" s="46" t="s">
        <v>2742</v>
      </c>
      <c r="D1037" s="46">
        <v>306151</v>
      </c>
      <c r="E1037" s="47" t="s">
        <v>2743</v>
      </c>
      <c r="F1037" s="48">
        <v>36112119</v>
      </c>
      <c r="G1037" s="49">
        <v>100006141</v>
      </c>
      <c r="H1037" s="50" t="s">
        <v>2746</v>
      </c>
      <c r="I1037" s="51" t="s">
        <v>2744</v>
      </c>
      <c r="J1037" s="47" t="s">
        <v>2745</v>
      </c>
      <c r="K1037" s="52">
        <v>98</v>
      </c>
      <c r="L1037" s="53">
        <v>93</v>
      </c>
      <c r="M1037" s="54">
        <f t="shared" si="74"/>
        <v>2976</v>
      </c>
      <c r="N1037" s="41"/>
      <c r="O1037" s="88">
        <f t="shared" si="77"/>
        <v>2976</v>
      </c>
      <c r="P1037" s="55">
        <v>100</v>
      </c>
      <c r="Q1037" s="56">
        <v>94</v>
      </c>
      <c r="R1037" s="57">
        <f t="shared" si="75"/>
        <v>2989</v>
      </c>
      <c r="S1037" s="57">
        <f t="shared" si="76"/>
        <v>13</v>
      </c>
    </row>
    <row r="1038" spans="1:19" ht="24" x14ac:dyDescent="0.25">
      <c r="A1038" s="46" t="s">
        <v>2528</v>
      </c>
      <c r="B1038" s="46" t="s">
        <v>80</v>
      </c>
      <c r="C1038" s="46" t="s">
        <v>2747</v>
      </c>
      <c r="D1038" s="46">
        <v>35973820</v>
      </c>
      <c r="E1038" s="47" t="s">
        <v>2748</v>
      </c>
      <c r="F1038" s="48">
        <v>37853163</v>
      </c>
      <c r="G1038" s="49">
        <v>100017437</v>
      </c>
      <c r="H1038" s="50" t="s">
        <v>2376</v>
      </c>
      <c r="I1038" s="51" t="s">
        <v>2749</v>
      </c>
      <c r="J1038" s="47" t="s">
        <v>2561</v>
      </c>
      <c r="K1038" s="52">
        <v>373</v>
      </c>
      <c r="L1038" s="53">
        <v>346</v>
      </c>
      <c r="M1038" s="54">
        <f t="shared" si="74"/>
        <v>11072</v>
      </c>
      <c r="N1038" s="41"/>
      <c r="O1038" s="88">
        <f t="shared" si="77"/>
        <v>11072</v>
      </c>
      <c r="P1038" s="55">
        <v>380</v>
      </c>
      <c r="Q1038" s="56">
        <v>345</v>
      </c>
      <c r="R1038" s="57">
        <f t="shared" si="75"/>
        <v>11059</v>
      </c>
      <c r="S1038" s="57">
        <f t="shared" si="76"/>
        <v>-13</v>
      </c>
    </row>
    <row r="1039" spans="1:19" ht="48" x14ac:dyDescent="0.25">
      <c r="A1039" s="46" t="s">
        <v>2528</v>
      </c>
      <c r="B1039" s="46" t="s">
        <v>80</v>
      </c>
      <c r="C1039" s="46" t="s">
        <v>2750</v>
      </c>
      <c r="D1039" s="46">
        <v>90000195</v>
      </c>
      <c r="E1039" s="47" t="s">
        <v>2751</v>
      </c>
      <c r="F1039" s="48">
        <v>37853899</v>
      </c>
      <c r="G1039" s="49">
        <v>100006314</v>
      </c>
      <c r="H1039" s="50" t="s">
        <v>2752</v>
      </c>
      <c r="I1039" s="51" t="s">
        <v>2753</v>
      </c>
      <c r="J1039" s="47" t="s">
        <v>2549</v>
      </c>
      <c r="K1039" s="52">
        <v>261</v>
      </c>
      <c r="L1039" s="53">
        <v>196</v>
      </c>
      <c r="M1039" s="54">
        <f t="shared" si="74"/>
        <v>6272</v>
      </c>
      <c r="N1039" s="41"/>
      <c r="O1039" s="88">
        <f t="shared" si="77"/>
        <v>6272</v>
      </c>
      <c r="P1039" s="55">
        <v>208</v>
      </c>
      <c r="Q1039" s="56">
        <v>205</v>
      </c>
      <c r="R1039" s="57">
        <f t="shared" si="75"/>
        <v>6387</v>
      </c>
      <c r="S1039" s="57">
        <f t="shared" si="76"/>
        <v>115</v>
      </c>
    </row>
    <row r="1040" spans="1:19" ht="48" x14ac:dyDescent="0.25">
      <c r="A1040" s="46" t="s">
        <v>2528</v>
      </c>
      <c r="B1040" s="46" t="s">
        <v>80</v>
      </c>
      <c r="C1040" s="46" t="s">
        <v>2754</v>
      </c>
      <c r="D1040" s="46">
        <v>34104691</v>
      </c>
      <c r="E1040" s="47" t="s">
        <v>2755</v>
      </c>
      <c r="F1040" s="48">
        <v>37854950</v>
      </c>
      <c r="G1040" s="49">
        <v>100005783</v>
      </c>
      <c r="H1040" s="50" t="s">
        <v>2756</v>
      </c>
      <c r="I1040" s="51" t="s">
        <v>2757</v>
      </c>
      <c r="J1040" s="47" t="s">
        <v>720</v>
      </c>
      <c r="K1040" s="52">
        <v>86</v>
      </c>
      <c r="L1040" s="53">
        <v>72</v>
      </c>
      <c r="M1040" s="54">
        <f t="shared" si="74"/>
        <v>2304</v>
      </c>
      <c r="N1040" s="41"/>
      <c r="O1040" s="88">
        <f t="shared" si="77"/>
        <v>2304</v>
      </c>
      <c r="P1040" s="55">
        <v>90</v>
      </c>
      <c r="Q1040" s="56">
        <v>78</v>
      </c>
      <c r="R1040" s="57">
        <f t="shared" si="75"/>
        <v>2381</v>
      </c>
      <c r="S1040" s="57">
        <f t="shared" si="76"/>
        <v>77</v>
      </c>
    </row>
    <row r="1041" spans="1:19" ht="36" x14ac:dyDescent="0.25">
      <c r="A1041" s="46" t="s">
        <v>2528</v>
      </c>
      <c r="B1041" s="46" t="s">
        <v>165</v>
      </c>
      <c r="C1041" s="46" t="s">
        <v>2758</v>
      </c>
      <c r="D1041" s="46">
        <v>611191</v>
      </c>
      <c r="E1041" s="47" t="s">
        <v>2759</v>
      </c>
      <c r="F1041" s="48">
        <v>37856430</v>
      </c>
      <c r="G1041" s="49">
        <v>100006190</v>
      </c>
      <c r="H1041" s="50" t="s">
        <v>262</v>
      </c>
      <c r="I1041" s="51" t="s">
        <v>2760</v>
      </c>
      <c r="J1041" s="47" t="s">
        <v>2761</v>
      </c>
      <c r="K1041" s="52">
        <v>62</v>
      </c>
      <c r="L1041" s="53">
        <v>49</v>
      </c>
      <c r="M1041" s="54">
        <f t="shared" si="74"/>
        <v>1568</v>
      </c>
      <c r="N1041" s="41"/>
      <c r="O1041" s="88">
        <f t="shared" si="77"/>
        <v>1568</v>
      </c>
      <c r="P1041" s="55">
        <v>79</v>
      </c>
      <c r="Q1041" s="56">
        <v>66</v>
      </c>
      <c r="R1041" s="57">
        <f t="shared" si="75"/>
        <v>1786</v>
      </c>
      <c r="S1041" s="57">
        <f t="shared" si="76"/>
        <v>218</v>
      </c>
    </row>
    <row r="1042" spans="1:19" ht="108" x14ac:dyDescent="0.25">
      <c r="A1042" s="46" t="s">
        <v>2528</v>
      </c>
      <c r="B1042" s="46" t="s">
        <v>80</v>
      </c>
      <c r="C1042" s="46" t="s">
        <v>2762</v>
      </c>
      <c r="D1042" s="46">
        <v>44364652</v>
      </c>
      <c r="E1042" s="47" t="s">
        <v>2763</v>
      </c>
      <c r="F1042" s="48">
        <v>37858131</v>
      </c>
      <c r="G1042" s="49">
        <v>100005050</v>
      </c>
      <c r="H1042" s="50" t="s">
        <v>2764</v>
      </c>
      <c r="I1042" s="51" t="s">
        <v>2765</v>
      </c>
      <c r="J1042" s="47" t="s">
        <v>2766</v>
      </c>
      <c r="K1042" s="52">
        <v>0</v>
      </c>
      <c r="L1042" s="53">
        <v>0</v>
      </c>
      <c r="M1042" s="54">
        <f t="shared" si="74"/>
        <v>0</v>
      </c>
      <c r="N1042" s="41"/>
      <c r="O1042" s="88">
        <f t="shared" si="77"/>
        <v>0</v>
      </c>
      <c r="P1042" s="55">
        <v>0</v>
      </c>
      <c r="Q1042" s="56">
        <v>0</v>
      </c>
      <c r="R1042" s="57">
        <f t="shared" si="75"/>
        <v>0</v>
      </c>
      <c r="S1042" s="57">
        <f t="shared" si="76"/>
        <v>0</v>
      </c>
    </row>
    <row r="1043" spans="1:19" ht="36" x14ac:dyDescent="0.25">
      <c r="A1043" s="46" t="s">
        <v>2528</v>
      </c>
      <c r="B1043" s="46" t="s">
        <v>165</v>
      </c>
      <c r="C1043" s="46" t="s">
        <v>2767</v>
      </c>
      <c r="D1043" s="46">
        <v>311286</v>
      </c>
      <c r="E1043" s="47" t="s">
        <v>2768</v>
      </c>
      <c r="F1043" s="48">
        <v>37860593</v>
      </c>
      <c r="G1043" s="49">
        <v>100006408</v>
      </c>
      <c r="H1043" s="50" t="s">
        <v>262</v>
      </c>
      <c r="I1043" s="51" t="s">
        <v>2769</v>
      </c>
      <c r="J1043" s="47" t="s">
        <v>2770</v>
      </c>
      <c r="K1043" s="52">
        <v>241</v>
      </c>
      <c r="L1043" s="53">
        <v>227</v>
      </c>
      <c r="M1043" s="54">
        <f t="shared" si="74"/>
        <v>7264</v>
      </c>
      <c r="N1043" s="41"/>
      <c r="O1043" s="88">
        <f t="shared" si="77"/>
        <v>7264</v>
      </c>
      <c r="P1043" s="55">
        <v>242</v>
      </c>
      <c r="Q1043" s="56">
        <v>239</v>
      </c>
      <c r="R1043" s="57">
        <f t="shared" si="75"/>
        <v>7418</v>
      </c>
      <c r="S1043" s="57">
        <f t="shared" si="76"/>
        <v>154</v>
      </c>
    </row>
    <row r="1044" spans="1:19" ht="36" x14ac:dyDescent="0.25">
      <c r="A1044" s="46" t="s">
        <v>2528</v>
      </c>
      <c r="B1044" s="46" t="s">
        <v>165</v>
      </c>
      <c r="C1044" s="46" t="s">
        <v>2771</v>
      </c>
      <c r="D1044" s="46">
        <v>310441</v>
      </c>
      <c r="E1044" s="47" t="s">
        <v>2772</v>
      </c>
      <c r="F1044" s="48">
        <v>37860607</v>
      </c>
      <c r="G1044" s="49">
        <v>100005121</v>
      </c>
      <c r="H1044" s="50" t="s">
        <v>262</v>
      </c>
      <c r="I1044" s="51" t="s">
        <v>2773</v>
      </c>
      <c r="J1044" s="47" t="s">
        <v>2774</v>
      </c>
      <c r="K1044" s="52">
        <v>133</v>
      </c>
      <c r="L1044" s="53">
        <v>133</v>
      </c>
      <c r="M1044" s="54">
        <f t="shared" si="74"/>
        <v>4256</v>
      </c>
      <c r="N1044" s="41"/>
      <c r="O1044" s="88">
        <f t="shared" si="77"/>
        <v>4256</v>
      </c>
      <c r="P1044" s="55">
        <v>139</v>
      </c>
      <c r="Q1044" s="56">
        <v>138</v>
      </c>
      <c r="R1044" s="57">
        <f t="shared" si="75"/>
        <v>4320</v>
      </c>
      <c r="S1044" s="57">
        <f t="shared" si="76"/>
        <v>64</v>
      </c>
    </row>
    <row r="1045" spans="1:19" ht="36" x14ac:dyDescent="0.25">
      <c r="A1045" s="46" t="s">
        <v>2528</v>
      </c>
      <c r="B1045" s="46" t="s">
        <v>165</v>
      </c>
      <c r="C1045" s="46" t="s">
        <v>2775</v>
      </c>
      <c r="D1045" s="46">
        <v>311120</v>
      </c>
      <c r="E1045" s="47" t="s">
        <v>2776</v>
      </c>
      <c r="F1045" s="48">
        <v>37860615</v>
      </c>
      <c r="G1045" s="49">
        <v>100006721</v>
      </c>
      <c r="H1045" s="50" t="s">
        <v>262</v>
      </c>
      <c r="I1045" s="51" t="s">
        <v>2777</v>
      </c>
      <c r="J1045" s="47" t="s">
        <v>2778</v>
      </c>
      <c r="K1045" s="52">
        <v>107</v>
      </c>
      <c r="L1045" s="53">
        <v>107</v>
      </c>
      <c r="M1045" s="54">
        <f t="shared" si="74"/>
        <v>3424</v>
      </c>
      <c r="N1045" s="41"/>
      <c r="O1045" s="88">
        <f t="shared" si="77"/>
        <v>3424</v>
      </c>
      <c r="P1045" s="55">
        <v>118</v>
      </c>
      <c r="Q1045" s="56">
        <v>117</v>
      </c>
      <c r="R1045" s="57">
        <f t="shared" si="75"/>
        <v>3552</v>
      </c>
      <c r="S1045" s="57">
        <f t="shared" si="76"/>
        <v>128</v>
      </c>
    </row>
    <row r="1046" spans="1:19" ht="36" x14ac:dyDescent="0.25">
      <c r="A1046" s="46" t="s">
        <v>2528</v>
      </c>
      <c r="B1046" s="46" t="s">
        <v>165</v>
      </c>
      <c r="C1046" s="46" t="s">
        <v>2779</v>
      </c>
      <c r="D1046" s="46">
        <v>311227</v>
      </c>
      <c r="E1046" s="47" t="s">
        <v>2780</v>
      </c>
      <c r="F1046" s="48">
        <v>37860631</v>
      </c>
      <c r="G1046" s="49">
        <v>100006377</v>
      </c>
      <c r="H1046" s="50" t="s">
        <v>262</v>
      </c>
      <c r="I1046" s="51" t="s">
        <v>2781</v>
      </c>
      <c r="J1046" s="47" t="s">
        <v>2782</v>
      </c>
      <c r="K1046" s="52">
        <v>180</v>
      </c>
      <c r="L1046" s="53">
        <v>134</v>
      </c>
      <c r="M1046" s="54">
        <f t="shared" si="74"/>
        <v>4288</v>
      </c>
      <c r="N1046" s="41"/>
      <c r="O1046" s="88">
        <f t="shared" si="77"/>
        <v>4288</v>
      </c>
      <c r="P1046" s="55">
        <v>166</v>
      </c>
      <c r="Q1046" s="56">
        <v>159</v>
      </c>
      <c r="R1046" s="57">
        <f t="shared" si="75"/>
        <v>4608</v>
      </c>
      <c r="S1046" s="57">
        <f t="shared" si="76"/>
        <v>320</v>
      </c>
    </row>
    <row r="1047" spans="1:19" x14ac:dyDescent="0.25">
      <c r="A1047" s="46" t="s">
        <v>2528</v>
      </c>
      <c r="B1047" s="46" t="s">
        <v>165</v>
      </c>
      <c r="C1047" s="46" t="s">
        <v>2783</v>
      </c>
      <c r="D1047" s="46">
        <v>311162</v>
      </c>
      <c r="E1047" s="47" t="s">
        <v>2784</v>
      </c>
      <c r="F1047" s="48">
        <v>37860658</v>
      </c>
      <c r="G1047" s="49">
        <v>100006269</v>
      </c>
      <c r="H1047" s="50" t="s">
        <v>234</v>
      </c>
      <c r="I1047" s="51" t="s">
        <v>2785</v>
      </c>
      <c r="J1047" s="47" t="s">
        <v>2549</v>
      </c>
      <c r="K1047" s="52">
        <v>550</v>
      </c>
      <c r="L1047" s="53">
        <v>253</v>
      </c>
      <c r="M1047" s="54">
        <f t="shared" si="74"/>
        <v>8096</v>
      </c>
      <c r="N1047" s="41"/>
      <c r="O1047" s="88">
        <f t="shared" si="77"/>
        <v>8096</v>
      </c>
      <c r="P1047" s="55">
        <v>539</v>
      </c>
      <c r="Q1047" s="56">
        <v>184</v>
      </c>
      <c r="R1047" s="57">
        <f t="shared" si="75"/>
        <v>7213</v>
      </c>
      <c r="S1047" s="57">
        <f t="shared" si="76"/>
        <v>-883</v>
      </c>
    </row>
    <row r="1048" spans="1:19" x14ac:dyDescent="0.25">
      <c r="A1048" s="46" t="s">
        <v>2528</v>
      </c>
      <c r="B1048" s="46" t="s">
        <v>165</v>
      </c>
      <c r="C1048" s="46" t="s">
        <v>2786</v>
      </c>
      <c r="D1048" s="46">
        <v>310573</v>
      </c>
      <c r="E1048" s="47" t="s">
        <v>2787</v>
      </c>
      <c r="F1048" s="48">
        <v>37860666</v>
      </c>
      <c r="G1048" s="49">
        <v>100005427</v>
      </c>
      <c r="H1048" s="50" t="s">
        <v>234</v>
      </c>
      <c r="I1048" s="51" t="s">
        <v>2788</v>
      </c>
      <c r="J1048" s="47" t="s">
        <v>2789</v>
      </c>
      <c r="K1048" s="52">
        <v>165</v>
      </c>
      <c r="L1048" s="53">
        <v>86</v>
      </c>
      <c r="M1048" s="54">
        <f t="shared" si="74"/>
        <v>2752</v>
      </c>
      <c r="N1048" s="41"/>
      <c r="O1048" s="88">
        <f t="shared" si="77"/>
        <v>2752</v>
      </c>
      <c r="P1048" s="55">
        <v>164</v>
      </c>
      <c r="Q1048" s="56">
        <v>97</v>
      </c>
      <c r="R1048" s="57">
        <f t="shared" si="75"/>
        <v>2893</v>
      </c>
      <c r="S1048" s="57">
        <f t="shared" si="76"/>
        <v>141</v>
      </c>
    </row>
    <row r="1049" spans="1:19" ht="36" x14ac:dyDescent="0.25">
      <c r="A1049" s="46" t="s">
        <v>2528</v>
      </c>
      <c r="B1049" s="46" t="s">
        <v>165</v>
      </c>
      <c r="C1049" s="46" t="s">
        <v>2790</v>
      </c>
      <c r="D1049" s="46">
        <v>310824</v>
      </c>
      <c r="E1049" s="47" t="s">
        <v>2791</v>
      </c>
      <c r="F1049" s="48">
        <v>37860682</v>
      </c>
      <c r="G1049" s="49">
        <v>100005886</v>
      </c>
      <c r="H1049" s="50" t="s">
        <v>262</v>
      </c>
      <c r="I1049" s="51" t="s">
        <v>2792</v>
      </c>
      <c r="J1049" s="47" t="s">
        <v>2793</v>
      </c>
      <c r="K1049" s="52">
        <v>139</v>
      </c>
      <c r="L1049" s="53">
        <v>130</v>
      </c>
      <c r="M1049" s="54">
        <f t="shared" si="74"/>
        <v>4160</v>
      </c>
      <c r="N1049" s="41"/>
      <c r="O1049" s="88">
        <f t="shared" si="77"/>
        <v>4160</v>
      </c>
      <c r="P1049" s="55">
        <v>137</v>
      </c>
      <c r="Q1049" s="56">
        <v>131</v>
      </c>
      <c r="R1049" s="57">
        <f t="shared" si="75"/>
        <v>4173</v>
      </c>
      <c r="S1049" s="57">
        <f t="shared" si="76"/>
        <v>13</v>
      </c>
    </row>
    <row r="1050" spans="1:19" x14ac:dyDescent="0.25">
      <c r="A1050" s="46" t="s">
        <v>2528</v>
      </c>
      <c r="B1050" s="46" t="s">
        <v>165</v>
      </c>
      <c r="C1050" s="46" t="s">
        <v>2794</v>
      </c>
      <c r="D1050" s="46">
        <v>310239</v>
      </c>
      <c r="E1050" s="47" t="s">
        <v>2795</v>
      </c>
      <c r="F1050" s="48">
        <v>37860691</v>
      </c>
      <c r="G1050" s="49">
        <v>100004956</v>
      </c>
      <c r="H1050" s="50" t="s">
        <v>234</v>
      </c>
      <c r="I1050" s="51" t="s">
        <v>2796</v>
      </c>
      <c r="J1050" s="47" t="s">
        <v>2797</v>
      </c>
      <c r="K1050" s="52">
        <v>247</v>
      </c>
      <c r="L1050" s="53">
        <v>217</v>
      </c>
      <c r="M1050" s="54">
        <f t="shared" si="74"/>
        <v>6944</v>
      </c>
      <c r="N1050" s="41"/>
      <c r="O1050" s="88">
        <f t="shared" si="77"/>
        <v>6944</v>
      </c>
      <c r="P1050" s="55">
        <v>255</v>
      </c>
      <c r="Q1050" s="56">
        <v>208</v>
      </c>
      <c r="R1050" s="57">
        <f t="shared" si="75"/>
        <v>6829</v>
      </c>
      <c r="S1050" s="57">
        <f t="shared" si="76"/>
        <v>-115</v>
      </c>
    </row>
    <row r="1051" spans="1:19" ht="36" x14ac:dyDescent="0.25">
      <c r="A1051" s="46" t="s">
        <v>2528</v>
      </c>
      <c r="B1051" s="46" t="s">
        <v>165</v>
      </c>
      <c r="C1051" s="46" t="s">
        <v>2798</v>
      </c>
      <c r="D1051" s="46">
        <v>310689</v>
      </c>
      <c r="E1051" s="47" t="s">
        <v>2799</v>
      </c>
      <c r="F1051" s="48">
        <v>37860704</v>
      </c>
      <c r="G1051" s="49">
        <v>100005584</v>
      </c>
      <c r="H1051" s="50" t="s">
        <v>262</v>
      </c>
      <c r="I1051" s="51" t="s">
        <v>2800</v>
      </c>
      <c r="J1051" s="47" t="s">
        <v>2801</v>
      </c>
      <c r="K1051" s="52">
        <v>277</v>
      </c>
      <c r="L1051" s="53">
        <v>273</v>
      </c>
      <c r="M1051" s="54">
        <f t="shared" si="74"/>
        <v>8736</v>
      </c>
      <c r="N1051" s="41"/>
      <c r="O1051" s="88">
        <f t="shared" si="77"/>
        <v>8736</v>
      </c>
      <c r="P1051" s="55">
        <v>299</v>
      </c>
      <c r="Q1051" s="56">
        <v>297</v>
      </c>
      <c r="R1051" s="57">
        <f t="shared" si="75"/>
        <v>9043</v>
      </c>
      <c r="S1051" s="57">
        <f t="shared" si="76"/>
        <v>307</v>
      </c>
    </row>
    <row r="1052" spans="1:19" ht="36" x14ac:dyDescent="0.25">
      <c r="A1052" s="46" t="s">
        <v>2528</v>
      </c>
      <c r="B1052" s="46" t="s">
        <v>165</v>
      </c>
      <c r="C1052" s="46" t="s">
        <v>2802</v>
      </c>
      <c r="D1052" s="46">
        <v>310964</v>
      </c>
      <c r="E1052" s="47" t="s">
        <v>2803</v>
      </c>
      <c r="F1052" s="48">
        <v>37860712</v>
      </c>
      <c r="G1052" s="49">
        <v>100006064</v>
      </c>
      <c r="H1052" s="50" t="s">
        <v>262</v>
      </c>
      <c r="I1052" s="51" t="s">
        <v>2804</v>
      </c>
      <c r="J1052" s="47" t="s">
        <v>2805</v>
      </c>
      <c r="K1052" s="52">
        <v>244</v>
      </c>
      <c r="L1052" s="53">
        <v>238</v>
      </c>
      <c r="M1052" s="54">
        <f t="shared" si="74"/>
        <v>7616</v>
      </c>
      <c r="N1052" s="41"/>
      <c r="O1052" s="88">
        <f t="shared" si="77"/>
        <v>7616</v>
      </c>
      <c r="P1052" s="55">
        <v>240</v>
      </c>
      <c r="Q1052" s="56">
        <v>236</v>
      </c>
      <c r="R1052" s="57">
        <f t="shared" si="75"/>
        <v>7590</v>
      </c>
      <c r="S1052" s="57">
        <f t="shared" si="76"/>
        <v>-26</v>
      </c>
    </row>
    <row r="1053" spans="1:19" ht="24" x14ac:dyDescent="0.25">
      <c r="A1053" s="46" t="s">
        <v>2528</v>
      </c>
      <c r="B1053" s="46" t="s">
        <v>165</v>
      </c>
      <c r="C1053" s="46" t="s">
        <v>2783</v>
      </c>
      <c r="D1053" s="46">
        <v>311162</v>
      </c>
      <c r="E1053" s="47" t="s">
        <v>2784</v>
      </c>
      <c r="F1053" s="48">
        <v>37860721</v>
      </c>
      <c r="G1053" s="49">
        <v>100006316</v>
      </c>
      <c r="H1053" s="50" t="s">
        <v>234</v>
      </c>
      <c r="I1053" s="51" t="s">
        <v>2806</v>
      </c>
      <c r="J1053" s="47" t="s">
        <v>2549</v>
      </c>
      <c r="K1053" s="52">
        <v>656</v>
      </c>
      <c r="L1053" s="53">
        <v>253</v>
      </c>
      <c r="M1053" s="54">
        <f t="shared" si="74"/>
        <v>8096</v>
      </c>
      <c r="N1053" s="41"/>
      <c r="O1053" s="88">
        <f t="shared" si="77"/>
        <v>8096</v>
      </c>
      <c r="P1053" s="55">
        <v>652</v>
      </c>
      <c r="Q1053" s="56">
        <v>263</v>
      </c>
      <c r="R1053" s="57">
        <f t="shared" si="75"/>
        <v>8224</v>
      </c>
      <c r="S1053" s="57">
        <f t="shared" si="76"/>
        <v>128</v>
      </c>
    </row>
    <row r="1054" spans="1:19" ht="36" x14ac:dyDescent="0.25">
      <c r="A1054" s="46" t="s">
        <v>2528</v>
      </c>
      <c r="B1054" s="46" t="s">
        <v>165</v>
      </c>
      <c r="C1054" s="46" t="s">
        <v>2807</v>
      </c>
      <c r="D1054" s="46">
        <v>699250</v>
      </c>
      <c r="E1054" s="47" t="s">
        <v>2808</v>
      </c>
      <c r="F1054" s="48">
        <v>37860739</v>
      </c>
      <c r="G1054" s="49">
        <v>100005447</v>
      </c>
      <c r="H1054" s="50" t="s">
        <v>262</v>
      </c>
      <c r="I1054" s="51" t="s">
        <v>2809</v>
      </c>
      <c r="J1054" s="47" t="s">
        <v>2810</v>
      </c>
      <c r="K1054" s="52">
        <v>114</v>
      </c>
      <c r="L1054" s="53">
        <v>60</v>
      </c>
      <c r="M1054" s="54">
        <f t="shared" ref="M1054:M1117" si="78">ROUND((L1054*10*3.2),0)</f>
        <v>1920</v>
      </c>
      <c r="N1054" s="41"/>
      <c r="O1054" s="88">
        <f t="shared" si="77"/>
        <v>1920</v>
      </c>
      <c r="P1054" s="55">
        <v>117</v>
      </c>
      <c r="Q1054" s="56">
        <v>97</v>
      </c>
      <c r="R1054" s="57">
        <f t="shared" ref="R1054:R1117" si="79">ROUND((L1054*6*3.2)+(Q1054*4*3.2),0)</f>
        <v>2394</v>
      </c>
      <c r="S1054" s="57">
        <f t="shared" ref="S1054:S1117" si="80">R1054-O1054</f>
        <v>474</v>
      </c>
    </row>
    <row r="1055" spans="1:19" ht="36" x14ac:dyDescent="0.25">
      <c r="A1055" s="46" t="s">
        <v>2528</v>
      </c>
      <c r="B1055" s="46" t="s">
        <v>165</v>
      </c>
      <c r="C1055" s="46" t="s">
        <v>2811</v>
      </c>
      <c r="D1055" s="46">
        <v>699209</v>
      </c>
      <c r="E1055" s="47" t="s">
        <v>2812</v>
      </c>
      <c r="F1055" s="48">
        <v>37860747</v>
      </c>
      <c r="G1055" s="49">
        <v>100005220</v>
      </c>
      <c r="H1055" s="50" t="s">
        <v>262</v>
      </c>
      <c r="I1055" s="51" t="s">
        <v>1027</v>
      </c>
      <c r="J1055" s="47" t="s">
        <v>2813</v>
      </c>
      <c r="K1055" s="52">
        <v>221</v>
      </c>
      <c r="L1055" s="53">
        <v>188</v>
      </c>
      <c r="M1055" s="54">
        <f t="shared" si="78"/>
        <v>6016</v>
      </c>
      <c r="N1055" s="41"/>
      <c r="O1055" s="88">
        <f t="shared" ref="O1055:O1118" si="81">M1055+N1055</f>
        <v>6016</v>
      </c>
      <c r="P1055" s="55">
        <v>200</v>
      </c>
      <c r="Q1055" s="56">
        <v>197</v>
      </c>
      <c r="R1055" s="57">
        <f t="shared" si="79"/>
        <v>6131</v>
      </c>
      <c r="S1055" s="57">
        <f t="shared" si="80"/>
        <v>115</v>
      </c>
    </row>
    <row r="1056" spans="1:19" ht="36" x14ac:dyDescent="0.25">
      <c r="A1056" s="46" t="s">
        <v>2528</v>
      </c>
      <c r="B1056" s="46" t="s">
        <v>165</v>
      </c>
      <c r="C1056" s="46" t="s">
        <v>2814</v>
      </c>
      <c r="D1056" s="46">
        <v>311081</v>
      </c>
      <c r="E1056" s="47" t="s">
        <v>2815</v>
      </c>
      <c r="F1056" s="48">
        <v>37860755</v>
      </c>
      <c r="G1056" s="49">
        <v>100006169</v>
      </c>
      <c r="H1056" s="50" t="s">
        <v>262</v>
      </c>
      <c r="I1056" s="51" t="s">
        <v>2816</v>
      </c>
      <c r="J1056" s="47" t="s">
        <v>2817</v>
      </c>
      <c r="K1056" s="52">
        <v>203</v>
      </c>
      <c r="L1056" s="53">
        <v>165</v>
      </c>
      <c r="M1056" s="54">
        <f t="shared" si="78"/>
        <v>5280</v>
      </c>
      <c r="N1056" s="41"/>
      <c r="O1056" s="88">
        <f t="shared" si="81"/>
        <v>5280</v>
      </c>
      <c r="P1056" s="55">
        <v>209</v>
      </c>
      <c r="Q1056" s="56">
        <v>180</v>
      </c>
      <c r="R1056" s="57">
        <f t="shared" si="79"/>
        <v>5472</v>
      </c>
      <c r="S1056" s="57">
        <f t="shared" si="80"/>
        <v>192</v>
      </c>
    </row>
    <row r="1057" spans="1:19" ht="24" x14ac:dyDescent="0.25">
      <c r="A1057" s="46" t="s">
        <v>2528</v>
      </c>
      <c r="B1057" s="46" t="s">
        <v>165</v>
      </c>
      <c r="C1057" s="46" t="s">
        <v>2783</v>
      </c>
      <c r="D1057" s="46">
        <v>311162</v>
      </c>
      <c r="E1057" s="47" t="s">
        <v>2784</v>
      </c>
      <c r="F1057" s="48">
        <v>37860763</v>
      </c>
      <c r="G1057" s="49">
        <v>100006330</v>
      </c>
      <c r="H1057" s="50" t="s">
        <v>234</v>
      </c>
      <c r="I1057" s="51" t="s">
        <v>2818</v>
      </c>
      <c r="J1057" s="47" t="s">
        <v>2549</v>
      </c>
      <c r="K1057" s="52">
        <v>638</v>
      </c>
      <c r="L1057" s="53">
        <v>225</v>
      </c>
      <c r="M1057" s="54">
        <f t="shared" si="78"/>
        <v>7200</v>
      </c>
      <c r="N1057" s="41"/>
      <c r="O1057" s="88">
        <f t="shared" si="81"/>
        <v>7200</v>
      </c>
      <c r="P1057" s="55">
        <v>630</v>
      </c>
      <c r="Q1057" s="56">
        <v>210</v>
      </c>
      <c r="R1057" s="57">
        <f t="shared" si="79"/>
        <v>7008</v>
      </c>
      <c r="S1057" s="57">
        <f t="shared" si="80"/>
        <v>-192</v>
      </c>
    </row>
    <row r="1058" spans="1:19" ht="24" x14ac:dyDescent="0.25">
      <c r="A1058" s="46" t="s">
        <v>2528</v>
      </c>
      <c r="B1058" s="46" t="s">
        <v>165</v>
      </c>
      <c r="C1058" s="46" t="s">
        <v>2819</v>
      </c>
      <c r="D1058" s="46">
        <v>308901</v>
      </c>
      <c r="E1058" s="47" t="s">
        <v>2820</v>
      </c>
      <c r="F1058" s="48">
        <v>37860801</v>
      </c>
      <c r="G1058" s="49">
        <v>100005095</v>
      </c>
      <c r="H1058" s="50" t="s">
        <v>234</v>
      </c>
      <c r="I1058" s="51" t="s">
        <v>2821</v>
      </c>
      <c r="J1058" s="47" t="s">
        <v>2822</v>
      </c>
      <c r="K1058" s="52">
        <v>155</v>
      </c>
      <c r="L1058" s="53">
        <v>145</v>
      </c>
      <c r="M1058" s="54">
        <f t="shared" si="78"/>
        <v>4640</v>
      </c>
      <c r="N1058" s="41"/>
      <c r="O1058" s="88">
        <f t="shared" si="81"/>
        <v>4640</v>
      </c>
      <c r="P1058" s="55">
        <v>151</v>
      </c>
      <c r="Q1058" s="56">
        <v>139</v>
      </c>
      <c r="R1058" s="57">
        <f t="shared" si="79"/>
        <v>4563</v>
      </c>
      <c r="S1058" s="57">
        <f t="shared" si="80"/>
        <v>-77</v>
      </c>
    </row>
    <row r="1059" spans="1:19" x14ac:dyDescent="0.25">
      <c r="A1059" s="46" t="s">
        <v>2528</v>
      </c>
      <c r="B1059" s="46" t="s">
        <v>165</v>
      </c>
      <c r="C1059" s="46" t="s">
        <v>2823</v>
      </c>
      <c r="D1059" s="46">
        <v>309257</v>
      </c>
      <c r="E1059" s="47" t="s">
        <v>2824</v>
      </c>
      <c r="F1059" s="48">
        <v>37860810</v>
      </c>
      <c r="G1059" s="49">
        <v>100006145</v>
      </c>
      <c r="H1059" s="50" t="s">
        <v>234</v>
      </c>
      <c r="I1059" s="51" t="s">
        <v>2825</v>
      </c>
      <c r="J1059" s="47" t="s">
        <v>2826</v>
      </c>
      <c r="K1059" s="52">
        <v>114</v>
      </c>
      <c r="L1059" s="53">
        <v>103</v>
      </c>
      <c r="M1059" s="54">
        <f t="shared" si="78"/>
        <v>3296</v>
      </c>
      <c r="N1059" s="41"/>
      <c r="O1059" s="88">
        <f t="shared" si="81"/>
        <v>3296</v>
      </c>
      <c r="P1059" s="55">
        <v>108</v>
      </c>
      <c r="Q1059" s="56">
        <v>106</v>
      </c>
      <c r="R1059" s="57">
        <f t="shared" si="79"/>
        <v>3334</v>
      </c>
      <c r="S1059" s="57">
        <f t="shared" si="80"/>
        <v>38</v>
      </c>
    </row>
    <row r="1060" spans="1:19" ht="24" x14ac:dyDescent="0.25">
      <c r="A1060" s="46" t="s">
        <v>2528</v>
      </c>
      <c r="B1060" s="46" t="s">
        <v>165</v>
      </c>
      <c r="C1060" s="46" t="s">
        <v>2827</v>
      </c>
      <c r="D1060" s="46">
        <v>308897</v>
      </c>
      <c r="E1060" s="47" t="s">
        <v>2828</v>
      </c>
      <c r="F1060" s="48">
        <v>37860828</v>
      </c>
      <c r="G1060" s="49">
        <v>100005078</v>
      </c>
      <c r="H1060" s="50" t="s">
        <v>234</v>
      </c>
      <c r="I1060" s="51" t="s">
        <v>2829</v>
      </c>
      <c r="J1060" s="47" t="s">
        <v>2830</v>
      </c>
      <c r="K1060" s="52">
        <v>281</v>
      </c>
      <c r="L1060" s="53">
        <v>264</v>
      </c>
      <c r="M1060" s="54">
        <f t="shared" si="78"/>
        <v>8448</v>
      </c>
      <c r="N1060" s="41"/>
      <c r="O1060" s="88">
        <f t="shared" si="81"/>
        <v>8448</v>
      </c>
      <c r="P1060" s="55">
        <v>259</v>
      </c>
      <c r="Q1060" s="56">
        <v>248</v>
      </c>
      <c r="R1060" s="57">
        <f t="shared" si="79"/>
        <v>8243</v>
      </c>
      <c r="S1060" s="57">
        <f t="shared" si="80"/>
        <v>-205</v>
      </c>
    </row>
    <row r="1061" spans="1:19" ht="96" x14ac:dyDescent="0.25">
      <c r="A1061" s="46" t="s">
        <v>2528</v>
      </c>
      <c r="B1061" s="46" t="s">
        <v>165</v>
      </c>
      <c r="C1061" s="46" t="s">
        <v>2827</v>
      </c>
      <c r="D1061" s="46">
        <v>308897</v>
      </c>
      <c r="E1061" s="47" t="s">
        <v>2828</v>
      </c>
      <c r="F1061" s="48">
        <v>37860836</v>
      </c>
      <c r="G1061" s="49">
        <v>100005086</v>
      </c>
      <c r="H1061" s="50" t="s">
        <v>2831</v>
      </c>
      <c r="I1061" s="51" t="s">
        <v>2832</v>
      </c>
      <c r="J1061" s="47" t="s">
        <v>2830</v>
      </c>
      <c r="K1061" s="52">
        <v>223</v>
      </c>
      <c r="L1061" s="53">
        <v>206</v>
      </c>
      <c r="M1061" s="54">
        <f t="shared" si="78"/>
        <v>6592</v>
      </c>
      <c r="N1061" s="41"/>
      <c r="O1061" s="88">
        <f t="shared" si="81"/>
        <v>6592</v>
      </c>
      <c r="P1061" s="55">
        <v>202</v>
      </c>
      <c r="Q1061" s="56">
        <v>187</v>
      </c>
      <c r="R1061" s="57">
        <f t="shared" si="79"/>
        <v>6349</v>
      </c>
      <c r="S1061" s="57">
        <f t="shared" si="80"/>
        <v>-243</v>
      </c>
    </row>
    <row r="1062" spans="1:19" ht="84" x14ac:dyDescent="0.25">
      <c r="A1062" s="46" t="s">
        <v>2528</v>
      </c>
      <c r="B1062" s="46" t="s">
        <v>165</v>
      </c>
      <c r="C1062" s="46" t="s">
        <v>2833</v>
      </c>
      <c r="D1062" s="46">
        <v>309371</v>
      </c>
      <c r="E1062" s="47" t="s">
        <v>2834</v>
      </c>
      <c r="F1062" s="48">
        <v>37860844</v>
      </c>
      <c r="G1062" s="49">
        <v>100006519</v>
      </c>
      <c r="H1062" s="50" t="s">
        <v>2835</v>
      </c>
      <c r="I1062" s="51" t="s">
        <v>2836</v>
      </c>
      <c r="J1062" s="47" t="s">
        <v>2837</v>
      </c>
      <c r="K1062" s="52">
        <v>86</v>
      </c>
      <c r="L1062" s="53">
        <v>75</v>
      </c>
      <c r="M1062" s="54">
        <f t="shared" si="78"/>
        <v>2400</v>
      </c>
      <c r="N1062" s="41"/>
      <c r="O1062" s="88">
        <f t="shared" si="81"/>
        <v>2400</v>
      </c>
      <c r="P1062" s="55">
        <v>79</v>
      </c>
      <c r="Q1062" s="56">
        <v>71</v>
      </c>
      <c r="R1062" s="57">
        <f t="shared" si="79"/>
        <v>2349</v>
      </c>
      <c r="S1062" s="57">
        <f t="shared" si="80"/>
        <v>-51</v>
      </c>
    </row>
    <row r="1063" spans="1:19" ht="96" x14ac:dyDescent="0.25">
      <c r="A1063" s="46" t="s">
        <v>2528</v>
      </c>
      <c r="B1063" s="46" t="s">
        <v>165</v>
      </c>
      <c r="C1063" s="46" t="s">
        <v>2819</v>
      </c>
      <c r="D1063" s="46">
        <v>308901</v>
      </c>
      <c r="E1063" s="47" t="s">
        <v>2820</v>
      </c>
      <c r="F1063" s="48">
        <v>37860852</v>
      </c>
      <c r="G1063" s="49">
        <v>100005100</v>
      </c>
      <c r="H1063" s="50" t="s">
        <v>2838</v>
      </c>
      <c r="I1063" s="51" t="s">
        <v>2839</v>
      </c>
      <c r="J1063" s="47" t="s">
        <v>2822</v>
      </c>
      <c r="K1063" s="52">
        <v>128</v>
      </c>
      <c r="L1063" s="53">
        <v>123</v>
      </c>
      <c r="M1063" s="54">
        <f t="shared" si="78"/>
        <v>3936</v>
      </c>
      <c r="N1063" s="41"/>
      <c r="O1063" s="88">
        <f t="shared" si="81"/>
        <v>3936</v>
      </c>
      <c r="P1063" s="55">
        <v>110</v>
      </c>
      <c r="Q1063" s="56">
        <v>110</v>
      </c>
      <c r="R1063" s="57">
        <f t="shared" si="79"/>
        <v>3770</v>
      </c>
      <c r="S1063" s="57">
        <f t="shared" si="80"/>
        <v>-166</v>
      </c>
    </row>
    <row r="1064" spans="1:19" ht="48" x14ac:dyDescent="0.25">
      <c r="A1064" s="46" t="s">
        <v>2528</v>
      </c>
      <c r="B1064" s="46" t="s">
        <v>165</v>
      </c>
      <c r="C1064" s="46" t="s">
        <v>2840</v>
      </c>
      <c r="D1064" s="46">
        <v>309176</v>
      </c>
      <c r="E1064" s="47" t="s">
        <v>2841</v>
      </c>
      <c r="F1064" s="48">
        <v>37860861</v>
      </c>
      <c r="G1064" s="49">
        <v>100006008</v>
      </c>
      <c r="H1064" s="50" t="s">
        <v>2842</v>
      </c>
      <c r="I1064" s="51" t="s">
        <v>2843</v>
      </c>
      <c r="J1064" s="47" t="s">
        <v>2844</v>
      </c>
      <c r="K1064" s="52">
        <v>321</v>
      </c>
      <c r="L1064" s="53">
        <v>302</v>
      </c>
      <c r="M1064" s="54">
        <f t="shared" si="78"/>
        <v>9664</v>
      </c>
      <c r="N1064" s="41"/>
      <c r="O1064" s="88">
        <f t="shared" si="81"/>
        <v>9664</v>
      </c>
      <c r="P1064" s="55">
        <v>311</v>
      </c>
      <c r="Q1064" s="56">
        <v>300</v>
      </c>
      <c r="R1064" s="57">
        <f t="shared" si="79"/>
        <v>9638</v>
      </c>
      <c r="S1064" s="57">
        <f t="shared" si="80"/>
        <v>-26</v>
      </c>
    </row>
    <row r="1065" spans="1:19" x14ac:dyDescent="0.25">
      <c r="A1065" s="46" t="s">
        <v>2528</v>
      </c>
      <c r="B1065" s="46" t="s">
        <v>165</v>
      </c>
      <c r="C1065" s="46" t="s">
        <v>2736</v>
      </c>
      <c r="D1065" s="46">
        <v>309303</v>
      </c>
      <c r="E1065" s="47" t="s">
        <v>2737</v>
      </c>
      <c r="F1065" s="48">
        <v>37860879</v>
      </c>
      <c r="G1065" s="49">
        <v>100006792</v>
      </c>
      <c r="H1065" s="50" t="s">
        <v>234</v>
      </c>
      <c r="I1065" s="51" t="s">
        <v>2845</v>
      </c>
      <c r="J1065" s="47" t="s">
        <v>2561</v>
      </c>
      <c r="K1065" s="52">
        <v>511</v>
      </c>
      <c r="L1065" s="53">
        <v>485</v>
      </c>
      <c r="M1065" s="54">
        <f t="shared" si="78"/>
        <v>15520</v>
      </c>
      <c r="N1065" s="41"/>
      <c r="O1065" s="88">
        <f t="shared" si="81"/>
        <v>15520</v>
      </c>
      <c r="P1065" s="55">
        <v>507</v>
      </c>
      <c r="Q1065" s="56">
        <v>476</v>
      </c>
      <c r="R1065" s="57">
        <f t="shared" si="79"/>
        <v>15405</v>
      </c>
      <c r="S1065" s="57">
        <f t="shared" si="80"/>
        <v>-115</v>
      </c>
    </row>
    <row r="1066" spans="1:19" ht="120" x14ac:dyDescent="0.25">
      <c r="A1066" s="46" t="s">
        <v>2528</v>
      </c>
      <c r="B1066" s="46" t="s">
        <v>165</v>
      </c>
      <c r="C1066" s="46" t="s">
        <v>2846</v>
      </c>
      <c r="D1066" s="46">
        <v>309338</v>
      </c>
      <c r="E1066" s="47" t="s">
        <v>2847</v>
      </c>
      <c r="F1066" s="48">
        <v>37860917</v>
      </c>
      <c r="G1066" s="49">
        <v>100006366</v>
      </c>
      <c r="H1066" s="50" t="s">
        <v>2848</v>
      </c>
      <c r="I1066" s="51" t="s">
        <v>2849</v>
      </c>
      <c r="J1066" s="47" t="s">
        <v>2850</v>
      </c>
      <c r="K1066" s="52">
        <v>139</v>
      </c>
      <c r="L1066" s="53">
        <v>139</v>
      </c>
      <c r="M1066" s="54">
        <f t="shared" si="78"/>
        <v>4448</v>
      </c>
      <c r="N1066" s="41"/>
      <c r="O1066" s="88">
        <f t="shared" si="81"/>
        <v>4448</v>
      </c>
      <c r="P1066" s="55">
        <v>140</v>
      </c>
      <c r="Q1066" s="56">
        <v>140</v>
      </c>
      <c r="R1066" s="57">
        <f t="shared" si="79"/>
        <v>4461</v>
      </c>
      <c r="S1066" s="57">
        <f t="shared" si="80"/>
        <v>13</v>
      </c>
    </row>
    <row r="1067" spans="1:19" x14ac:dyDescent="0.25">
      <c r="A1067" s="46" t="s">
        <v>2528</v>
      </c>
      <c r="B1067" s="46" t="s">
        <v>165</v>
      </c>
      <c r="C1067" s="46" t="s">
        <v>2728</v>
      </c>
      <c r="D1067" s="46">
        <v>309150</v>
      </c>
      <c r="E1067" s="47" t="s">
        <v>2729</v>
      </c>
      <c r="F1067" s="48">
        <v>37860925</v>
      </c>
      <c r="G1067" s="49">
        <v>100005910</v>
      </c>
      <c r="H1067" s="50" t="s">
        <v>234</v>
      </c>
      <c r="I1067" s="51" t="s">
        <v>2851</v>
      </c>
      <c r="J1067" s="47" t="s">
        <v>2532</v>
      </c>
      <c r="K1067" s="52">
        <v>530</v>
      </c>
      <c r="L1067" s="53">
        <v>430</v>
      </c>
      <c r="M1067" s="54">
        <f t="shared" si="78"/>
        <v>13760</v>
      </c>
      <c r="N1067" s="41"/>
      <c r="O1067" s="88">
        <f t="shared" si="81"/>
        <v>13760</v>
      </c>
      <c r="P1067" s="55">
        <v>545</v>
      </c>
      <c r="Q1067" s="56">
        <v>475</v>
      </c>
      <c r="R1067" s="57">
        <f t="shared" si="79"/>
        <v>14336</v>
      </c>
      <c r="S1067" s="57">
        <f t="shared" si="80"/>
        <v>576</v>
      </c>
    </row>
    <row r="1068" spans="1:19" x14ac:dyDescent="0.25">
      <c r="A1068" s="46" t="s">
        <v>2528</v>
      </c>
      <c r="B1068" s="46" t="s">
        <v>165</v>
      </c>
      <c r="C1068" s="46" t="s">
        <v>2728</v>
      </c>
      <c r="D1068" s="46">
        <v>309150</v>
      </c>
      <c r="E1068" s="47" t="s">
        <v>2729</v>
      </c>
      <c r="F1068" s="48">
        <v>37860933</v>
      </c>
      <c r="G1068" s="49">
        <v>100005931</v>
      </c>
      <c r="H1068" s="50" t="s">
        <v>234</v>
      </c>
      <c r="I1068" s="51" t="s">
        <v>2852</v>
      </c>
      <c r="J1068" s="47" t="s">
        <v>2532</v>
      </c>
      <c r="K1068" s="52">
        <v>628</v>
      </c>
      <c r="L1068" s="53">
        <v>549</v>
      </c>
      <c r="M1068" s="54">
        <f t="shared" si="78"/>
        <v>17568</v>
      </c>
      <c r="N1068" s="41"/>
      <c r="O1068" s="88">
        <f t="shared" si="81"/>
        <v>17568</v>
      </c>
      <c r="P1068" s="55">
        <v>651</v>
      </c>
      <c r="Q1068" s="56">
        <v>587</v>
      </c>
      <c r="R1068" s="57">
        <f t="shared" si="79"/>
        <v>18054</v>
      </c>
      <c r="S1068" s="57">
        <f t="shared" si="80"/>
        <v>486</v>
      </c>
    </row>
    <row r="1069" spans="1:19" ht="36" x14ac:dyDescent="0.25">
      <c r="A1069" s="46" t="s">
        <v>2528</v>
      </c>
      <c r="B1069" s="46" t="s">
        <v>165</v>
      </c>
      <c r="C1069" s="46" t="s">
        <v>2853</v>
      </c>
      <c r="D1069" s="46">
        <v>308889</v>
      </c>
      <c r="E1069" s="47" t="s">
        <v>2854</v>
      </c>
      <c r="F1069" s="48">
        <v>37860941</v>
      </c>
      <c r="G1069" s="49">
        <v>100005065</v>
      </c>
      <c r="H1069" s="50" t="s">
        <v>262</v>
      </c>
      <c r="I1069" s="51" t="s">
        <v>2855</v>
      </c>
      <c r="J1069" s="47" t="s">
        <v>2856</v>
      </c>
      <c r="K1069" s="52">
        <v>147</v>
      </c>
      <c r="L1069" s="53">
        <v>141</v>
      </c>
      <c r="M1069" s="54">
        <f t="shared" si="78"/>
        <v>4512</v>
      </c>
      <c r="N1069" s="41"/>
      <c r="O1069" s="88">
        <f t="shared" si="81"/>
        <v>4512</v>
      </c>
      <c r="P1069" s="55">
        <v>128</v>
      </c>
      <c r="Q1069" s="56">
        <v>120</v>
      </c>
      <c r="R1069" s="57">
        <f t="shared" si="79"/>
        <v>4243</v>
      </c>
      <c r="S1069" s="57">
        <f t="shared" si="80"/>
        <v>-269</v>
      </c>
    </row>
    <row r="1070" spans="1:19" ht="60" x14ac:dyDescent="0.25">
      <c r="A1070" s="46" t="s">
        <v>2528</v>
      </c>
      <c r="B1070" s="46" t="s">
        <v>165</v>
      </c>
      <c r="C1070" s="46" t="s">
        <v>2857</v>
      </c>
      <c r="D1070" s="46">
        <v>309273</v>
      </c>
      <c r="E1070" s="47" t="s">
        <v>2858</v>
      </c>
      <c r="F1070" s="48">
        <v>37860950</v>
      </c>
      <c r="G1070" s="49">
        <v>100006181</v>
      </c>
      <c r="H1070" s="50" t="s">
        <v>559</v>
      </c>
      <c r="I1070" s="51" t="s">
        <v>2859</v>
      </c>
      <c r="J1070" s="47" t="s">
        <v>2860</v>
      </c>
      <c r="K1070" s="52">
        <v>124</v>
      </c>
      <c r="L1070" s="53">
        <v>112</v>
      </c>
      <c r="M1070" s="54">
        <f t="shared" si="78"/>
        <v>3584</v>
      </c>
      <c r="N1070" s="41"/>
      <c r="O1070" s="88">
        <f t="shared" si="81"/>
        <v>3584</v>
      </c>
      <c r="P1070" s="55">
        <v>130</v>
      </c>
      <c r="Q1070" s="56">
        <v>121</v>
      </c>
      <c r="R1070" s="57">
        <f t="shared" si="79"/>
        <v>3699</v>
      </c>
      <c r="S1070" s="57">
        <f t="shared" si="80"/>
        <v>115</v>
      </c>
    </row>
    <row r="1071" spans="1:19" ht="36" x14ac:dyDescent="0.25">
      <c r="A1071" s="46" t="s">
        <v>2528</v>
      </c>
      <c r="B1071" s="46" t="s">
        <v>165</v>
      </c>
      <c r="C1071" s="46" t="s">
        <v>2846</v>
      </c>
      <c r="D1071" s="46">
        <v>309338</v>
      </c>
      <c r="E1071" s="47" t="s">
        <v>2847</v>
      </c>
      <c r="F1071" s="48">
        <v>37860976</v>
      </c>
      <c r="G1071" s="49">
        <v>100006365</v>
      </c>
      <c r="H1071" s="50" t="s">
        <v>1127</v>
      </c>
      <c r="I1071" s="51" t="s">
        <v>2849</v>
      </c>
      <c r="J1071" s="47" t="s">
        <v>2850</v>
      </c>
      <c r="K1071" s="52">
        <v>299</v>
      </c>
      <c r="L1071" s="53">
        <v>288</v>
      </c>
      <c r="M1071" s="54">
        <f t="shared" si="78"/>
        <v>9216</v>
      </c>
      <c r="N1071" s="41"/>
      <c r="O1071" s="88">
        <f t="shared" si="81"/>
        <v>9216</v>
      </c>
      <c r="P1071" s="55">
        <v>293</v>
      </c>
      <c r="Q1071" s="56">
        <v>282</v>
      </c>
      <c r="R1071" s="57">
        <f t="shared" si="79"/>
        <v>9139</v>
      </c>
      <c r="S1071" s="57">
        <f t="shared" si="80"/>
        <v>-77</v>
      </c>
    </row>
    <row r="1072" spans="1:19" ht="36" x14ac:dyDescent="0.25">
      <c r="A1072" s="46" t="s">
        <v>2528</v>
      </c>
      <c r="B1072" s="46" t="s">
        <v>165</v>
      </c>
      <c r="C1072" s="46" t="s">
        <v>2861</v>
      </c>
      <c r="D1072" s="46">
        <v>309354</v>
      </c>
      <c r="E1072" s="47" t="s">
        <v>2862</v>
      </c>
      <c r="F1072" s="48">
        <v>37860984</v>
      </c>
      <c r="G1072" s="49">
        <v>100006398</v>
      </c>
      <c r="H1072" s="50" t="s">
        <v>262</v>
      </c>
      <c r="I1072" s="51" t="s">
        <v>2863</v>
      </c>
      <c r="J1072" s="47" t="s">
        <v>2864</v>
      </c>
      <c r="K1072" s="52">
        <v>129</v>
      </c>
      <c r="L1072" s="53">
        <v>110</v>
      </c>
      <c r="M1072" s="54">
        <f t="shared" si="78"/>
        <v>3520</v>
      </c>
      <c r="N1072" s="41"/>
      <c r="O1072" s="88">
        <f t="shared" si="81"/>
        <v>3520</v>
      </c>
      <c r="P1072" s="55">
        <v>134</v>
      </c>
      <c r="Q1072" s="56">
        <v>92</v>
      </c>
      <c r="R1072" s="57">
        <f t="shared" si="79"/>
        <v>3290</v>
      </c>
      <c r="S1072" s="57">
        <f t="shared" si="80"/>
        <v>-230</v>
      </c>
    </row>
    <row r="1073" spans="1:19" x14ac:dyDescent="0.25">
      <c r="A1073" s="46" t="s">
        <v>2528</v>
      </c>
      <c r="B1073" s="46" t="s">
        <v>165</v>
      </c>
      <c r="C1073" s="46" t="s">
        <v>2728</v>
      </c>
      <c r="D1073" s="46">
        <v>309150</v>
      </c>
      <c r="E1073" s="47" t="s">
        <v>2729</v>
      </c>
      <c r="F1073" s="48">
        <v>37860992</v>
      </c>
      <c r="G1073" s="49">
        <v>100005917</v>
      </c>
      <c r="H1073" s="50" t="s">
        <v>234</v>
      </c>
      <c r="I1073" s="51" t="s">
        <v>2865</v>
      </c>
      <c r="J1073" s="47" t="s">
        <v>2532</v>
      </c>
      <c r="K1073" s="52">
        <v>629</v>
      </c>
      <c r="L1073" s="53">
        <v>571</v>
      </c>
      <c r="M1073" s="54">
        <f t="shared" si="78"/>
        <v>18272</v>
      </c>
      <c r="N1073" s="41"/>
      <c r="O1073" s="88">
        <f t="shared" si="81"/>
        <v>18272</v>
      </c>
      <c r="P1073" s="55">
        <v>619</v>
      </c>
      <c r="Q1073" s="56">
        <v>568</v>
      </c>
      <c r="R1073" s="57">
        <f t="shared" si="79"/>
        <v>18234</v>
      </c>
      <c r="S1073" s="57">
        <f t="shared" si="80"/>
        <v>-38</v>
      </c>
    </row>
    <row r="1074" spans="1:19" x14ac:dyDescent="0.25">
      <c r="A1074" s="46" t="s">
        <v>2528</v>
      </c>
      <c r="B1074" s="46" t="s">
        <v>165</v>
      </c>
      <c r="C1074" s="46" t="s">
        <v>2866</v>
      </c>
      <c r="D1074" s="46">
        <v>309044</v>
      </c>
      <c r="E1074" s="47" t="s">
        <v>2867</v>
      </c>
      <c r="F1074" s="48">
        <v>37861018</v>
      </c>
      <c r="G1074" s="49">
        <v>100005569</v>
      </c>
      <c r="H1074" s="50" t="s">
        <v>234</v>
      </c>
      <c r="I1074" s="51" t="s">
        <v>2868</v>
      </c>
      <c r="J1074" s="47" t="s">
        <v>2869</v>
      </c>
      <c r="K1074" s="52">
        <v>74</v>
      </c>
      <c r="L1074" s="53">
        <v>74</v>
      </c>
      <c r="M1074" s="54">
        <f t="shared" si="78"/>
        <v>2368</v>
      </c>
      <c r="N1074" s="41"/>
      <c r="O1074" s="88">
        <f t="shared" si="81"/>
        <v>2368</v>
      </c>
      <c r="P1074" s="55">
        <v>72</v>
      </c>
      <c r="Q1074" s="56">
        <v>72</v>
      </c>
      <c r="R1074" s="57">
        <f t="shared" si="79"/>
        <v>2342</v>
      </c>
      <c r="S1074" s="57">
        <f t="shared" si="80"/>
        <v>-26</v>
      </c>
    </row>
    <row r="1075" spans="1:19" ht="36" x14ac:dyDescent="0.25">
      <c r="A1075" s="46" t="s">
        <v>2528</v>
      </c>
      <c r="B1075" s="46" t="s">
        <v>165</v>
      </c>
      <c r="C1075" s="46" t="s">
        <v>2728</v>
      </c>
      <c r="D1075" s="46">
        <v>309150</v>
      </c>
      <c r="E1075" s="47" t="s">
        <v>2729</v>
      </c>
      <c r="F1075" s="48">
        <v>37861051</v>
      </c>
      <c r="G1075" s="49">
        <v>100005924</v>
      </c>
      <c r="H1075" s="50" t="s">
        <v>2870</v>
      </c>
      <c r="I1075" s="51" t="s">
        <v>2871</v>
      </c>
      <c r="J1075" s="47" t="s">
        <v>2532</v>
      </c>
      <c r="K1075" s="52">
        <v>0</v>
      </c>
      <c r="L1075" s="53">
        <v>118</v>
      </c>
      <c r="M1075" s="54">
        <f t="shared" si="78"/>
        <v>3776</v>
      </c>
      <c r="N1075" s="41"/>
      <c r="O1075" s="88">
        <f t="shared" si="81"/>
        <v>3776</v>
      </c>
      <c r="P1075" s="55">
        <v>0</v>
      </c>
      <c r="Q1075" s="56">
        <v>95</v>
      </c>
      <c r="R1075" s="57">
        <f t="shared" si="79"/>
        <v>3482</v>
      </c>
      <c r="S1075" s="57">
        <f t="shared" si="80"/>
        <v>-294</v>
      </c>
    </row>
    <row r="1076" spans="1:19" ht="24" x14ac:dyDescent="0.25">
      <c r="A1076" s="46" t="s">
        <v>2528</v>
      </c>
      <c r="B1076" s="46" t="s">
        <v>165</v>
      </c>
      <c r="C1076" s="46" t="s">
        <v>2872</v>
      </c>
      <c r="D1076" s="46">
        <v>309311</v>
      </c>
      <c r="E1076" s="47" t="s">
        <v>2873</v>
      </c>
      <c r="F1076" s="48">
        <v>37861069</v>
      </c>
      <c r="G1076" s="49">
        <v>100006828</v>
      </c>
      <c r="H1076" s="50" t="s">
        <v>377</v>
      </c>
      <c r="I1076" s="51" t="s">
        <v>2874</v>
      </c>
      <c r="J1076" s="47" t="s">
        <v>2577</v>
      </c>
      <c r="K1076" s="52">
        <v>0</v>
      </c>
      <c r="L1076" s="53">
        <v>80</v>
      </c>
      <c r="M1076" s="54">
        <f t="shared" si="78"/>
        <v>2560</v>
      </c>
      <c r="N1076" s="41"/>
      <c r="O1076" s="88">
        <f t="shared" si="81"/>
        <v>2560</v>
      </c>
      <c r="P1076" s="55">
        <v>0</v>
      </c>
      <c r="Q1076" s="56">
        <v>62</v>
      </c>
      <c r="R1076" s="57">
        <f t="shared" si="79"/>
        <v>2330</v>
      </c>
      <c r="S1076" s="57">
        <f t="shared" si="80"/>
        <v>-230</v>
      </c>
    </row>
    <row r="1077" spans="1:19" ht="60" x14ac:dyDescent="0.25">
      <c r="A1077" s="46" t="s">
        <v>2528</v>
      </c>
      <c r="B1077" s="46" t="s">
        <v>165</v>
      </c>
      <c r="C1077" s="46" t="s">
        <v>2875</v>
      </c>
      <c r="D1077" s="46">
        <v>306606</v>
      </c>
      <c r="E1077" s="47" t="s">
        <v>2876</v>
      </c>
      <c r="F1077" s="48">
        <v>37861107</v>
      </c>
      <c r="G1077" s="49">
        <v>100005704</v>
      </c>
      <c r="H1077" s="50" t="s">
        <v>559</v>
      </c>
      <c r="I1077" s="51" t="s">
        <v>2877</v>
      </c>
      <c r="J1077" s="47" t="s">
        <v>2878</v>
      </c>
      <c r="K1077" s="52">
        <v>160</v>
      </c>
      <c r="L1077" s="53">
        <v>153</v>
      </c>
      <c r="M1077" s="54">
        <f t="shared" si="78"/>
        <v>4896</v>
      </c>
      <c r="N1077" s="41"/>
      <c r="O1077" s="88">
        <f t="shared" si="81"/>
        <v>4896</v>
      </c>
      <c r="P1077" s="55">
        <v>148</v>
      </c>
      <c r="Q1077" s="56">
        <v>142</v>
      </c>
      <c r="R1077" s="57">
        <f t="shared" si="79"/>
        <v>4755</v>
      </c>
      <c r="S1077" s="57">
        <f t="shared" si="80"/>
        <v>-141</v>
      </c>
    </row>
    <row r="1078" spans="1:19" ht="120" x14ac:dyDescent="0.25">
      <c r="A1078" s="46" t="s">
        <v>2528</v>
      </c>
      <c r="B1078" s="46" t="s">
        <v>165</v>
      </c>
      <c r="C1078" s="46" t="s">
        <v>2879</v>
      </c>
      <c r="D1078" s="46">
        <v>306487</v>
      </c>
      <c r="E1078" s="47" t="s">
        <v>2880</v>
      </c>
      <c r="F1078" s="48">
        <v>37861115</v>
      </c>
      <c r="G1078" s="49">
        <v>100005214</v>
      </c>
      <c r="H1078" s="50" t="s">
        <v>2881</v>
      </c>
      <c r="I1078" s="51" t="s">
        <v>2882</v>
      </c>
      <c r="J1078" s="47" t="s">
        <v>2883</v>
      </c>
      <c r="K1078" s="52">
        <v>53</v>
      </c>
      <c r="L1078" s="53">
        <v>54</v>
      </c>
      <c r="M1078" s="54">
        <f t="shared" si="78"/>
        <v>1728</v>
      </c>
      <c r="N1078" s="41"/>
      <c r="O1078" s="88">
        <f t="shared" si="81"/>
        <v>1728</v>
      </c>
      <c r="P1078" s="55">
        <v>74</v>
      </c>
      <c r="Q1078" s="56">
        <v>70</v>
      </c>
      <c r="R1078" s="57">
        <f t="shared" si="79"/>
        <v>1933</v>
      </c>
      <c r="S1078" s="57">
        <f t="shared" si="80"/>
        <v>205</v>
      </c>
    </row>
    <row r="1079" spans="1:19" ht="24" x14ac:dyDescent="0.25">
      <c r="A1079" s="46" t="s">
        <v>2528</v>
      </c>
      <c r="B1079" s="46" t="s">
        <v>165</v>
      </c>
      <c r="C1079" s="46" t="s">
        <v>2884</v>
      </c>
      <c r="D1079" s="46">
        <v>306452</v>
      </c>
      <c r="E1079" s="47" t="s">
        <v>2885</v>
      </c>
      <c r="F1079" s="48">
        <v>37861123</v>
      </c>
      <c r="G1079" s="49">
        <v>100005185</v>
      </c>
      <c r="H1079" s="50" t="s">
        <v>234</v>
      </c>
      <c r="I1079" s="51" t="s">
        <v>2886</v>
      </c>
      <c r="J1079" s="47" t="s">
        <v>2535</v>
      </c>
      <c r="K1079" s="52">
        <v>361</v>
      </c>
      <c r="L1079" s="53">
        <v>347</v>
      </c>
      <c r="M1079" s="54">
        <f t="shared" si="78"/>
        <v>11104</v>
      </c>
      <c r="N1079" s="41"/>
      <c r="O1079" s="88">
        <f t="shared" si="81"/>
        <v>11104</v>
      </c>
      <c r="P1079" s="55">
        <v>334</v>
      </c>
      <c r="Q1079" s="56">
        <v>296</v>
      </c>
      <c r="R1079" s="57">
        <f t="shared" si="79"/>
        <v>10451</v>
      </c>
      <c r="S1079" s="57">
        <f t="shared" si="80"/>
        <v>-653</v>
      </c>
    </row>
    <row r="1080" spans="1:19" x14ac:dyDescent="0.25">
      <c r="A1080" s="46" t="s">
        <v>2528</v>
      </c>
      <c r="B1080" s="46" t="s">
        <v>165</v>
      </c>
      <c r="C1080" s="46" t="s">
        <v>2724</v>
      </c>
      <c r="D1080" s="46">
        <v>306525</v>
      </c>
      <c r="E1080" s="47" t="s">
        <v>2725</v>
      </c>
      <c r="F1080" s="48">
        <v>37861131</v>
      </c>
      <c r="G1080" s="49">
        <v>100005405</v>
      </c>
      <c r="H1080" s="50" t="s">
        <v>234</v>
      </c>
      <c r="I1080" s="51" t="s">
        <v>2887</v>
      </c>
      <c r="J1080" s="47" t="s">
        <v>1502</v>
      </c>
      <c r="K1080" s="52">
        <v>344</v>
      </c>
      <c r="L1080" s="53">
        <v>319</v>
      </c>
      <c r="M1080" s="54">
        <f t="shared" si="78"/>
        <v>10208</v>
      </c>
      <c r="N1080" s="41"/>
      <c r="O1080" s="88">
        <f t="shared" si="81"/>
        <v>10208</v>
      </c>
      <c r="P1080" s="55">
        <v>334</v>
      </c>
      <c r="Q1080" s="56">
        <v>304</v>
      </c>
      <c r="R1080" s="57">
        <f t="shared" si="79"/>
        <v>10016</v>
      </c>
      <c r="S1080" s="57">
        <f t="shared" si="80"/>
        <v>-192</v>
      </c>
    </row>
    <row r="1081" spans="1:19" ht="84" x14ac:dyDescent="0.25">
      <c r="A1081" s="46" t="s">
        <v>2528</v>
      </c>
      <c r="B1081" s="46" t="s">
        <v>165</v>
      </c>
      <c r="C1081" s="46" t="s">
        <v>2888</v>
      </c>
      <c r="D1081" s="46">
        <v>306461</v>
      </c>
      <c r="E1081" s="47" t="s">
        <v>2889</v>
      </c>
      <c r="F1081" s="48">
        <v>37861140</v>
      </c>
      <c r="G1081" s="49">
        <v>100005019</v>
      </c>
      <c r="H1081" s="50" t="s">
        <v>2890</v>
      </c>
      <c r="I1081" s="51" t="s">
        <v>2891</v>
      </c>
      <c r="J1081" s="47" t="s">
        <v>2892</v>
      </c>
      <c r="K1081" s="52">
        <v>142</v>
      </c>
      <c r="L1081" s="53">
        <v>137</v>
      </c>
      <c r="M1081" s="54">
        <f t="shared" si="78"/>
        <v>4384</v>
      </c>
      <c r="N1081" s="41"/>
      <c r="O1081" s="88">
        <f t="shared" si="81"/>
        <v>4384</v>
      </c>
      <c r="P1081" s="55">
        <v>139</v>
      </c>
      <c r="Q1081" s="56">
        <v>132</v>
      </c>
      <c r="R1081" s="57">
        <f t="shared" si="79"/>
        <v>4320</v>
      </c>
      <c r="S1081" s="57">
        <f t="shared" si="80"/>
        <v>-64</v>
      </c>
    </row>
    <row r="1082" spans="1:19" ht="108" x14ac:dyDescent="0.25">
      <c r="A1082" s="46" t="s">
        <v>2528</v>
      </c>
      <c r="B1082" s="46" t="s">
        <v>165</v>
      </c>
      <c r="C1082" s="46" t="s">
        <v>2884</v>
      </c>
      <c r="D1082" s="46">
        <v>306452</v>
      </c>
      <c r="E1082" s="47" t="s">
        <v>2885</v>
      </c>
      <c r="F1082" s="48">
        <v>37861158</v>
      </c>
      <c r="G1082" s="49">
        <v>100005191</v>
      </c>
      <c r="H1082" s="50" t="s">
        <v>2893</v>
      </c>
      <c r="I1082" s="51" t="s">
        <v>2894</v>
      </c>
      <c r="J1082" s="47" t="s">
        <v>2535</v>
      </c>
      <c r="K1082" s="52">
        <v>262</v>
      </c>
      <c r="L1082" s="53">
        <v>154</v>
      </c>
      <c r="M1082" s="54">
        <f t="shared" si="78"/>
        <v>4928</v>
      </c>
      <c r="N1082" s="41"/>
      <c r="O1082" s="88">
        <f t="shared" si="81"/>
        <v>4928</v>
      </c>
      <c r="P1082" s="55">
        <v>185</v>
      </c>
      <c r="Q1082" s="56">
        <v>172</v>
      </c>
      <c r="R1082" s="57">
        <f t="shared" si="79"/>
        <v>5158</v>
      </c>
      <c r="S1082" s="57">
        <f t="shared" si="80"/>
        <v>230</v>
      </c>
    </row>
    <row r="1083" spans="1:19" ht="108" x14ac:dyDescent="0.25">
      <c r="A1083" s="46" t="s">
        <v>2528</v>
      </c>
      <c r="B1083" s="46" t="s">
        <v>165</v>
      </c>
      <c r="C1083" s="46" t="s">
        <v>2895</v>
      </c>
      <c r="D1083" s="46">
        <v>306436</v>
      </c>
      <c r="E1083" s="47" t="s">
        <v>2896</v>
      </c>
      <c r="F1083" s="48">
        <v>37861166</v>
      </c>
      <c r="G1083" s="49">
        <v>100006199</v>
      </c>
      <c r="H1083" s="50" t="s">
        <v>2897</v>
      </c>
      <c r="I1083" s="51" t="s">
        <v>2898</v>
      </c>
      <c r="J1083" s="47" t="s">
        <v>2899</v>
      </c>
      <c r="K1083" s="52">
        <v>124</v>
      </c>
      <c r="L1083" s="53">
        <v>122</v>
      </c>
      <c r="M1083" s="54">
        <f t="shared" si="78"/>
        <v>3904</v>
      </c>
      <c r="N1083" s="41"/>
      <c r="O1083" s="88">
        <f t="shared" si="81"/>
        <v>3904</v>
      </c>
      <c r="P1083" s="55">
        <v>126</v>
      </c>
      <c r="Q1083" s="56">
        <v>125</v>
      </c>
      <c r="R1083" s="57">
        <f t="shared" si="79"/>
        <v>3942</v>
      </c>
      <c r="S1083" s="57">
        <f t="shared" si="80"/>
        <v>38</v>
      </c>
    </row>
    <row r="1084" spans="1:19" ht="96" x14ac:dyDescent="0.25">
      <c r="A1084" s="46" t="s">
        <v>2528</v>
      </c>
      <c r="B1084" s="46" t="s">
        <v>165</v>
      </c>
      <c r="C1084" s="46" t="s">
        <v>2900</v>
      </c>
      <c r="D1084" s="46">
        <v>306517</v>
      </c>
      <c r="E1084" s="47" t="s">
        <v>2901</v>
      </c>
      <c r="F1084" s="48">
        <v>37861174</v>
      </c>
      <c r="G1084" s="49">
        <v>100005320</v>
      </c>
      <c r="H1084" s="50" t="s">
        <v>2902</v>
      </c>
      <c r="I1084" s="51" t="s">
        <v>2903</v>
      </c>
      <c r="J1084" s="47" t="s">
        <v>970</v>
      </c>
      <c r="K1084" s="52">
        <v>166</v>
      </c>
      <c r="L1084" s="53">
        <v>95</v>
      </c>
      <c r="M1084" s="54">
        <f t="shared" si="78"/>
        <v>3040</v>
      </c>
      <c r="N1084" s="41"/>
      <c r="O1084" s="88">
        <f t="shared" si="81"/>
        <v>3040</v>
      </c>
      <c r="P1084" s="55">
        <v>157</v>
      </c>
      <c r="Q1084" s="56">
        <v>130</v>
      </c>
      <c r="R1084" s="57">
        <f t="shared" si="79"/>
        <v>3488</v>
      </c>
      <c r="S1084" s="57">
        <f t="shared" si="80"/>
        <v>448</v>
      </c>
    </row>
    <row r="1085" spans="1:19" ht="84" x14ac:dyDescent="0.25">
      <c r="A1085" s="46" t="s">
        <v>2528</v>
      </c>
      <c r="B1085" s="46" t="s">
        <v>165</v>
      </c>
      <c r="C1085" s="46" t="s">
        <v>2900</v>
      </c>
      <c r="D1085" s="46">
        <v>306517</v>
      </c>
      <c r="E1085" s="47" t="s">
        <v>2901</v>
      </c>
      <c r="F1085" s="48">
        <v>37861182</v>
      </c>
      <c r="G1085" s="49">
        <v>100005322</v>
      </c>
      <c r="H1085" s="50" t="s">
        <v>1264</v>
      </c>
      <c r="I1085" s="51" t="s">
        <v>2904</v>
      </c>
      <c r="J1085" s="47" t="s">
        <v>970</v>
      </c>
      <c r="K1085" s="52">
        <v>291</v>
      </c>
      <c r="L1085" s="53">
        <v>261</v>
      </c>
      <c r="M1085" s="54">
        <f t="shared" si="78"/>
        <v>8352</v>
      </c>
      <c r="N1085" s="41"/>
      <c r="O1085" s="88">
        <f t="shared" si="81"/>
        <v>8352</v>
      </c>
      <c r="P1085" s="55">
        <v>279</v>
      </c>
      <c r="Q1085" s="56">
        <v>258</v>
      </c>
      <c r="R1085" s="57">
        <f t="shared" si="79"/>
        <v>8314</v>
      </c>
      <c r="S1085" s="57">
        <f t="shared" si="80"/>
        <v>-38</v>
      </c>
    </row>
    <row r="1086" spans="1:19" ht="60" x14ac:dyDescent="0.25">
      <c r="A1086" s="46" t="s">
        <v>2528</v>
      </c>
      <c r="B1086" s="46" t="s">
        <v>165</v>
      </c>
      <c r="C1086" s="46" t="s">
        <v>2724</v>
      </c>
      <c r="D1086" s="46">
        <v>306525</v>
      </c>
      <c r="E1086" s="47" t="s">
        <v>2725</v>
      </c>
      <c r="F1086" s="48">
        <v>37861191</v>
      </c>
      <c r="G1086" s="49">
        <v>100005402</v>
      </c>
      <c r="H1086" s="50" t="s">
        <v>559</v>
      </c>
      <c r="I1086" s="51" t="s">
        <v>2905</v>
      </c>
      <c r="J1086" s="47" t="s">
        <v>1502</v>
      </c>
      <c r="K1086" s="52">
        <v>469</v>
      </c>
      <c r="L1086" s="53">
        <v>458</v>
      </c>
      <c r="M1086" s="54">
        <f t="shared" si="78"/>
        <v>14656</v>
      </c>
      <c r="N1086" s="41"/>
      <c r="O1086" s="88">
        <f t="shared" si="81"/>
        <v>14656</v>
      </c>
      <c r="P1086" s="55">
        <v>444</v>
      </c>
      <c r="Q1086" s="56">
        <v>432</v>
      </c>
      <c r="R1086" s="57">
        <f t="shared" si="79"/>
        <v>14323</v>
      </c>
      <c r="S1086" s="57">
        <f t="shared" si="80"/>
        <v>-333</v>
      </c>
    </row>
    <row r="1087" spans="1:19" ht="60" x14ac:dyDescent="0.25">
      <c r="A1087" s="46" t="s">
        <v>2528</v>
      </c>
      <c r="B1087" s="46" t="s">
        <v>165</v>
      </c>
      <c r="C1087" s="46" t="s">
        <v>2724</v>
      </c>
      <c r="D1087" s="46">
        <v>306525</v>
      </c>
      <c r="E1087" s="47" t="s">
        <v>2725</v>
      </c>
      <c r="F1087" s="48">
        <v>37861204</v>
      </c>
      <c r="G1087" s="49">
        <v>100005346</v>
      </c>
      <c r="H1087" s="50" t="s">
        <v>559</v>
      </c>
      <c r="I1087" s="51" t="s">
        <v>2906</v>
      </c>
      <c r="J1087" s="47" t="s">
        <v>1502</v>
      </c>
      <c r="K1087" s="52">
        <v>572</v>
      </c>
      <c r="L1087" s="53">
        <v>511</v>
      </c>
      <c r="M1087" s="54">
        <f t="shared" si="78"/>
        <v>16352</v>
      </c>
      <c r="N1087" s="41"/>
      <c r="O1087" s="88">
        <f t="shared" si="81"/>
        <v>16352</v>
      </c>
      <c r="P1087" s="55">
        <v>596</v>
      </c>
      <c r="Q1087" s="56">
        <v>529</v>
      </c>
      <c r="R1087" s="57">
        <f t="shared" si="79"/>
        <v>16582</v>
      </c>
      <c r="S1087" s="57">
        <f t="shared" si="80"/>
        <v>230</v>
      </c>
    </row>
    <row r="1088" spans="1:19" ht="36" x14ac:dyDescent="0.25">
      <c r="A1088" s="46" t="s">
        <v>2528</v>
      </c>
      <c r="B1088" s="46" t="s">
        <v>165</v>
      </c>
      <c r="C1088" s="46" t="s">
        <v>2724</v>
      </c>
      <c r="D1088" s="46">
        <v>306525</v>
      </c>
      <c r="E1088" s="47" t="s">
        <v>2725</v>
      </c>
      <c r="F1088" s="48">
        <v>37861212</v>
      </c>
      <c r="G1088" s="49">
        <v>100005371</v>
      </c>
      <c r="H1088" s="50" t="s">
        <v>1127</v>
      </c>
      <c r="I1088" s="51" t="s">
        <v>540</v>
      </c>
      <c r="J1088" s="47" t="s">
        <v>1502</v>
      </c>
      <c r="K1088" s="52">
        <v>432</v>
      </c>
      <c r="L1088" s="53">
        <v>397</v>
      </c>
      <c r="M1088" s="54">
        <f t="shared" si="78"/>
        <v>12704</v>
      </c>
      <c r="N1088" s="41"/>
      <c r="O1088" s="88">
        <f t="shared" si="81"/>
        <v>12704</v>
      </c>
      <c r="P1088" s="55">
        <v>405</v>
      </c>
      <c r="Q1088" s="56">
        <v>371</v>
      </c>
      <c r="R1088" s="57">
        <f t="shared" si="79"/>
        <v>12371</v>
      </c>
      <c r="S1088" s="57">
        <f t="shared" si="80"/>
        <v>-333</v>
      </c>
    </row>
    <row r="1089" spans="1:19" x14ac:dyDescent="0.25">
      <c r="A1089" s="46" t="s">
        <v>2528</v>
      </c>
      <c r="B1089" s="46" t="s">
        <v>165</v>
      </c>
      <c r="C1089" s="46" t="s">
        <v>2724</v>
      </c>
      <c r="D1089" s="46">
        <v>306525</v>
      </c>
      <c r="E1089" s="47" t="s">
        <v>2725</v>
      </c>
      <c r="F1089" s="48">
        <v>37861221</v>
      </c>
      <c r="G1089" s="49">
        <v>100005399</v>
      </c>
      <c r="H1089" s="50" t="s">
        <v>234</v>
      </c>
      <c r="I1089" s="51" t="s">
        <v>2907</v>
      </c>
      <c r="J1089" s="47" t="s">
        <v>1502</v>
      </c>
      <c r="K1089" s="52">
        <v>337</v>
      </c>
      <c r="L1089" s="53">
        <v>273</v>
      </c>
      <c r="M1089" s="54">
        <f t="shared" si="78"/>
        <v>8736</v>
      </c>
      <c r="N1089" s="41"/>
      <c r="O1089" s="88">
        <f t="shared" si="81"/>
        <v>8736</v>
      </c>
      <c r="P1089" s="55">
        <v>340</v>
      </c>
      <c r="Q1089" s="56">
        <v>300</v>
      </c>
      <c r="R1089" s="57">
        <f t="shared" si="79"/>
        <v>9082</v>
      </c>
      <c r="S1089" s="57">
        <f t="shared" si="80"/>
        <v>346</v>
      </c>
    </row>
    <row r="1090" spans="1:19" x14ac:dyDescent="0.25">
      <c r="A1090" s="46" t="s">
        <v>2528</v>
      </c>
      <c r="B1090" s="46" t="s">
        <v>165</v>
      </c>
      <c r="C1090" s="46" t="s">
        <v>2875</v>
      </c>
      <c r="D1090" s="46">
        <v>306606</v>
      </c>
      <c r="E1090" s="47" t="s">
        <v>2876</v>
      </c>
      <c r="F1090" s="48">
        <v>37861247</v>
      </c>
      <c r="G1090" s="49">
        <v>100005698</v>
      </c>
      <c r="H1090" s="50" t="s">
        <v>234</v>
      </c>
      <c r="I1090" s="51" t="s">
        <v>2877</v>
      </c>
      <c r="J1090" s="47" t="s">
        <v>2878</v>
      </c>
      <c r="K1090" s="52">
        <v>250</v>
      </c>
      <c r="L1090" s="53">
        <v>235</v>
      </c>
      <c r="M1090" s="54">
        <f t="shared" si="78"/>
        <v>7520</v>
      </c>
      <c r="N1090" s="41"/>
      <c r="O1090" s="88">
        <f t="shared" si="81"/>
        <v>7520</v>
      </c>
      <c r="P1090" s="55">
        <v>254</v>
      </c>
      <c r="Q1090" s="56">
        <v>236</v>
      </c>
      <c r="R1090" s="57">
        <f t="shared" si="79"/>
        <v>7533</v>
      </c>
      <c r="S1090" s="57">
        <f t="shared" si="80"/>
        <v>13</v>
      </c>
    </row>
    <row r="1091" spans="1:19" x14ac:dyDescent="0.25">
      <c r="A1091" s="46" t="s">
        <v>2528</v>
      </c>
      <c r="B1091" s="46" t="s">
        <v>165</v>
      </c>
      <c r="C1091" s="46" t="s">
        <v>2908</v>
      </c>
      <c r="D1091" s="46">
        <v>306444</v>
      </c>
      <c r="E1091" s="47" t="s">
        <v>2909</v>
      </c>
      <c r="F1091" s="48">
        <v>37861255</v>
      </c>
      <c r="G1091" s="49">
        <v>100005072</v>
      </c>
      <c r="H1091" s="50" t="s">
        <v>234</v>
      </c>
      <c r="I1091" s="51" t="s">
        <v>2910</v>
      </c>
      <c r="J1091" s="47" t="s">
        <v>2911</v>
      </c>
      <c r="K1091" s="52">
        <v>67</v>
      </c>
      <c r="L1091" s="53">
        <v>65</v>
      </c>
      <c r="M1091" s="54">
        <f t="shared" si="78"/>
        <v>2080</v>
      </c>
      <c r="N1091" s="41"/>
      <c r="O1091" s="88">
        <f t="shared" si="81"/>
        <v>2080</v>
      </c>
      <c r="P1091" s="55">
        <v>0</v>
      </c>
      <c r="Q1091" s="56">
        <v>0</v>
      </c>
      <c r="R1091" s="57">
        <f t="shared" si="79"/>
        <v>1248</v>
      </c>
      <c r="S1091" s="57">
        <f t="shared" si="80"/>
        <v>-832</v>
      </c>
    </row>
    <row r="1092" spans="1:19" x14ac:dyDescent="0.25">
      <c r="A1092" s="46" t="s">
        <v>2528</v>
      </c>
      <c r="B1092" s="46" t="s">
        <v>165</v>
      </c>
      <c r="C1092" s="46" t="s">
        <v>2912</v>
      </c>
      <c r="D1092" s="46">
        <v>308269</v>
      </c>
      <c r="E1092" s="47" t="s">
        <v>2913</v>
      </c>
      <c r="F1092" s="48">
        <v>37861280</v>
      </c>
      <c r="G1092" s="49">
        <v>100005654</v>
      </c>
      <c r="H1092" s="50" t="s">
        <v>234</v>
      </c>
      <c r="I1092" s="51" t="s">
        <v>2914</v>
      </c>
      <c r="J1092" s="47" t="s">
        <v>2610</v>
      </c>
      <c r="K1092" s="52">
        <v>485</v>
      </c>
      <c r="L1092" s="53">
        <v>410</v>
      </c>
      <c r="M1092" s="54">
        <f t="shared" si="78"/>
        <v>13120</v>
      </c>
      <c r="N1092" s="41"/>
      <c r="O1092" s="88">
        <f t="shared" si="81"/>
        <v>13120</v>
      </c>
      <c r="P1092" s="55">
        <v>477</v>
      </c>
      <c r="Q1092" s="56">
        <v>434</v>
      </c>
      <c r="R1092" s="57">
        <f t="shared" si="79"/>
        <v>13427</v>
      </c>
      <c r="S1092" s="57">
        <f t="shared" si="80"/>
        <v>307</v>
      </c>
    </row>
    <row r="1093" spans="1:19" x14ac:dyDescent="0.25">
      <c r="A1093" s="46" t="s">
        <v>2528</v>
      </c>
      <c r="B1093" s="46" t="s">
        <v>165</v>
      </c>
      <c r="C1093" s="46" t="s">
        <v>2680</v>
      </c>
      <c r="D1093" s="46">
        <v>308307</v>
      </c>
      <c r="E1093" s="47" t="s">
        <v>2681</v>
      </c>
      <c r="F1093" s="48">
        <v>37861301</v>
      </c>
      <c r="G1093" s="49">
        <v>100005863</v>
      </c>
      <c r="H1093" s="50" t="s">
        <v>234</v>
      </c>
      <c r="I1093" s="51" t="s">
        <v>2915</v>
      </c>
      <c r="J1093" s="47" t="s">
        <v>720</v>
      </c>
      <c r="K1093" s="52">
        <v>580</v>
      </c>
      <c r="L1093" s="53">
        <v>510</v>
      </c>
      <c r="M1093" s="54">
        <f t="shared" si="78"/>
        <v>16320</v>
      </c>
      <c r="N1093" s="41"/>
      <c r="O1093" s="88">
        <f t="shared" si="81"/>
        <v>16320</v>
      </c>
      <c r="P1093" s="55">
        <v>609</v>
      </c>
      <c r="Q1093" s="56">
        <v>545</v>
      </c>
      <c r="R1093" s="57">
        <f t="shared" si="79"/>
        <v>16768</v>
      </c>
      <c r="S1093" s="57">
        <f t="shared" si="80"/>
        <v>448</v>
      </c>
    </row>
    <row r="1094" spans="1:19" x14ac:dyDescent="0.25">
      <c r="A1094" s="46" t="s">
        <v>2528</v>
      </c>
      <c r="B1094" s="46" t="s">
        <v>165</v>
      </c>
      <c r="C1094" s="46" t="s">
        <v>2680</v>
      </c>
      <c r="D1094" s="46">
        <v>308307</v>
      </c>
      <c r="E1094" s="47" t="s">
        <v>2681</v>
      </c>
      <c r="F1094" s="48">
        <v>37861310</v>
      </c>
      <c r="G1094" s="49">
        <v>100005764</v>
      </c>
      <c r="H1094" s="50" t="s">
        <v>234</v>
      </c>
      <c r="I1094" s="51" t="s">
        <v>2916</v>
      </c>
      <c r="J1094" s="47" t="s">
        <v>720</v>
      </c>
      <c r="K1094" s="52">
        <v>772</v>
      </c>
      <c r="L1094" s="53">
        <v>305</v>
      </c>
      <c r="M1094" s="54">
        <f t="shared" si="78"/>
        <v>9760</v>
      </c>
      <c r="N1094" s="41"/>
      <c r="O1094" s="88">
        <f t="shared" si="81"/>
        <v>9760</v>
      </c>
      <c r="P1094" s="55">
        <v>770</v>
      </c>
      <c r="Q1094" s="56">
        <v>278</v>
      </c>
      <c r="R1094" s="57">
        <f t="shared" si="79"/>
        <v>9414</v>
      </c>
      <c r="S1094" s="57">
        <f t="shared" si="80"/>
        <v>-346</v>
      </c>
    </row>
    <row r="1095" spans="1:19" ht="24" x14ac:dyDescent="0.25">
      <c r="A1095" s="46" t="s">
        <v>2528</v>
      </c>
      <c r="B1095" s="46" t="s">
        <v>165</v>
      </c>
      <c r="C1095" s="46" t="s">
        <v>2680</v>
      </c>
      <c r="D1095" s="46">
        <v>308307</v>
      </c>
      <c r="E1095" s="47" t="s">
        <v>2681</v>
      </c>
      <c r="F1095" s="48">
        <v>37861336</v>
      </c>
      <c r="G1095" s="49">
        <v>100005804</v>
      </c>
      <c r="H1095" s="50" t="s">
        <v>234</v>
      </c>
      <c r="I1095" s="51" t="s">
        <v>2917</v>
      </c>
      <c r="J1095" s="47" t="s">
        <v>720</v>
      </c>
      <c r="K1095" s="52">
        <v>852</v>
      </c>
      <c r="L1095" s="53">
        <v>248</v>
      </c>
      <c r="M1095" s="54">
        <f t="shared" si="78"/>
        <v>7936</v>
      </c>
      <c r="N1095" s="41"/>
      <c r="O1095" s="88">
        <f t="shared" si="81"/>
        <v>7936</v>
      </c>
      <c r="P1095" s="55">
        <v>865</v>
      </c>
      <c r="Q1095" s="56">
        <v>140</v>
      </c>
      <c r="R1095" s="57">
        <f t="shared" si="79"/>
        <v>6554</v>
      </c>
      <c r="S1095" s="57">
        <f t="shared" si="80"/>
        <v>-1382</v>
      </c>
    </row>
    <row r="1096" spans="1:19" ht="36" x14ac:dyDescent="0.25">
      <c r="A1096" s="46" t="s">
        <v>2528</v>
      </c>
      <c r="B1096" s="46" t="s">
        <v>165</v>
      </c>
      <c r="C1096" s="46" t="s">
        <v>2680</v>
      </c>
      <c r="D1096" s="46">
        <v>308307</v>
      </c>
      <c r="E1096" s="47" t="s">
        <v>2681</v>
      </c>
      <c r="F1096" s="48">
        <v>37861344</v>
      </c>
      <c r="G1096" s="49">
        <v>100005749</v>
      </c>
      <c r="H1096" s="50" t="s">
        <v>2918</v>
      </c>
      <c r="I1096" s="51" t="s">
        <v>2919</v>
      </c>
      <c r="J1096" s="47" t="s">
        <v>720</v>
      </c>
      <c r="K1096" s="52">
        <v>462</v>
      </c>
      <c r="L1096" s="53">
        <v>341</v>
      </c>
      <c r="M1096" s="54">
        <f t="shared" si="78"/>
        <v>10912</v>
      </c>
      <c r="N1096" s="41"/>
      <c r="O1096" s="88">
        <f t="shared" si="81"/>
        <v>10912</v>
      </c>
      <c r="P1096" s="55">
        <v>464</v>
      </c>
      <c r="Q1096" s="56">
        <v>256</v>
      </c>
      <c r="R1096" s="57">
        <f t="shared" si="79"/>
        <v>9824</v>
      </c>
      <c r="S1096" s="57">
        <f t="shared" si="80"/>
        <v>-1088</v>
      </c>
    </row>
    <row r="1097" spans="1:19" x14ac:dyDescent="0.25">
      <c r="A1097" s="46" t="s">
        <v>2528</v>
      </c>
      <c r="B1097" s="46" t="s">
        <v>165</v>
      </c>
      <c r="C1097" s="46" t="s">
        <v>2680</v>
      </c>
      <c r="D1097" s="46">
        <v>308307</v>
      </c>
      <c r="E1097" s="47" t="s">
        <v>2681</v>
      </c>
      <c r="F1097" s="48">
        <v>37861352</v>
      </c>
      <c r="G1097" s="49">
        <v>100005721</v>
      </c>
      <c r="H1097" s="50" t="s">
        <v>234</v>
      </c>
      <c r="I1097" s="51" t="s">
        <v>2920</v>
      </c>
      <c r="J1097" s="47" t="s">
        <v>720</v>
      </c>
      <c r="K1097" s="52">
        <v>496</v>
      </c>
      <c r="L1097" s="53">
        <v>150</v>
      </c>
      <c r="M1097" s="54">
        <f t="shared" si="78"/>
        <v>4800</v>
      </c>
      <c r="N1097" s="41"/>
      <c r="O1097" s="88">
        <f t="shared" si="81"/>
        <v>4800</v>
      </c>
      <c r="P1097" s="55">
        <v>496</v>
      </c>
      <c r="Q1097" s="56">
        <v>152</v>
      </c>
      <c r="R1097" s="57">
        <f t="shared" si="79"/>
        <v>4826</v>
      </c>
      <c r="S1097" s="57">
        <f t="shared" si="80"/>
        <v>26</v>
      </c>
    </row>
    <row r="1098" spans="1:19" ht="48" x14ac:dyDescent="0.25">
      <c r="A1098" s="46" t="s">
        <v>2528</v>
      </c>
      <c r="B1098" s="46" t="s">
        <v>165</v>
      </c>
      <c r="C1098" s="46" t="s">
        <v>2689</v>
      </c>
      <c r="D1098" s="46">
        <v>306185</v>
      </c>
      <c r="E1098" s="47" t="s">
        <v>2690</v>
      </c>
      <c r="F1098" s="48">
        <v>37861395</v>
      </c>
      <c r="G1098" s="49">
        <v>100006751</v>
      </c>
      <c r="H1098" s="50" t="s">
        <v>2921</v>
      </c>
      <c r="I1098" s="51" t="s">
        <v>2922</v>
      </c>
      <c r="J1098" s="47" t="s">
        <v>712</v>
      </c>
      <c r="K1098" s="52">
        <v>599</v>
      </c>
      <c r="L1098" s="53">
        <v>215</v>
      </c>
      <c r="M1098" s="54">
        <f t="shared" si="78"/>
        <v>6880</v>
      </c>
      <c r="N1098" s="41"/>
      <c r="O1098" s="88">
        <f t="shared" si="81"/>
        <v>6880</v>
      </c>
      <c r="P1098" s="55">
        <v>553</v>
      </c>
      <c r="Q1098" s="56">
        <v>245</v>
      </c>
      <c r="R1098" s="57">
        <f t="shared" si="79"/>
        <v>7264</v>
      </c>
      <c r="S1098" s="57">
        <f t="shared" si="80"/>
        <v>384</v>
      </c>
    </row>
    <row r="1099" spans="1:19" ht="120" x14ac:dyDescent="0.25">
      <c r="A1099" s="46" t="s">
        <v>2528</v>
      </c>
      <c r="B1099" s="46" t="s">
        <v>165</v>
      </c>
      <c r="C1099" s="46" t="s">
        <v>2689</v>
      </c>
      <c r="D1099" s="46">
        <v>306185</v>
      </c>
      <c r="E1099" s="47" t="s">
        <v>2690</v>
      </c>
      <c r="F1099" s="48">
        <v>37861409</v>
      </c>
      <c r="G1099" s="49">
        <v>100006773</v>
      </c>
      <c r="H1099" s="50" t="s">
        <v>2923</v>
      </c>
      <c r="I1099" s="51" t="s">
        <v>2924</v>
      </c>
      <c r="J1099" s="47" t="s">
        <v>712</v>
      </c>
      <c r="K1099" s="52">
        <v>173</v>
      </c>
      <c r="L1099" s="53">
        <v>166</v>
      </c>
      <c r="M1099" s="54">
        <f t="shared" si="78"/>
        <v>5312</v>
      </c>
      <c r="N1099" s="41"/>
      <c r="O1099" s="88">
        <f t="shared" si="81"/>
        <v>5312</v>
      </c>
      <c r="P1099" s="55">
        <v>169</v>
      </c>
      <c r="Q1099" s="56">
        <v>167</v>
      </c>
      <c r="R1099" s="57">
        <f t="shared" si="79"/>
        <v>5325</v>
      </c>
      <c r="S1099" s="57">
        <f t="shared" si="80"/>
        <v>13</v>
      </c>
    </row>
    <row r="1100" spans="1:19" ht="36" x14ac:dyDescent="0.25">
      <c r="A1100" s="46" t="s">
        <v>2528</v>
      </c>
      <c r="B1100" s="46" t="s">
        <v>165</v>
      </c>
      <c r="C1100" s="46" t="s">
        <v>2689</v>
      </c>
      <c r="D1100" s="46">
        <v>306185</v>
      </c>
      <c r="E1100" s="47" t="s">
        <v>2690</v>
      </c>
      <c r="F1100" s="48">
        <v>37861417</v>
      </c>
      <c r="G1100" s="49">
        <v>100006758</v>
      </c>
      <c r="H1100" s="50" t="s">
        <v>2925</v>
      </c>
      <c r="I1100" s="51" t="s">
        <v>2926</v>
      </c>
      <c r="J1100" s="47" t="s">
        <v>712</v>
      </c>
      <c r="K1100" s="52">
        <v>500</v>
      </c>
      <c r="L1100" s="53">
        <v>275</v>
      </c>
      <c r="M1100" s="54">
        <f t="shared" si="78"/>
        <v>8800</v>
      </c>
      <c r="N1100" s="41"/>
      <c r="O1100" s="88">
        <f t="shared" si="81"/>
        <v>8800</v>
      </c>
      <c r="P1100" s="55">
        <v>505</v>
      </c>
      <c r="Q1100" s="56">
        <v>219</v>
      </c>
      <c r="R1100" s="57">
        <f t="shared" si="79"/>
        <v>8083</v>
      </c>
      <c r="S1100" s="57">
        <f t="shared" si="80"/>
        <v>-717</v>
      </c>
    </row>
    <row r="1101" spans="1:19" ht="36" x14ac:dyDescent="0.25">
      <c r="A1101" s="46" t="s">
        <v>2528</v>
      </c>
      <c r="B1101" s="46" t="s">
        <v>165</v>
      </c>
      <c r="C1101" s="46" t="s">
        <v>2927</v>
      </c>
      <c r="D1101" s="46">
        <v>800368</v>
      </c>
      <c r="E1101" s="47" t="s">
        <v>2928</v>
      </c>
      <c r="F1101" s="48">
        <v>37861425</v>
      </c>
      <c r="G1101" s="49">
        <v>100005134</v>
      </c>
      <c r="H1101" s="50" t="s">
        <v>262</v>
      </c>
      <c r="I1101" s="51" t="s">
        <v>2929</v>
      </c>
      <c r="J1101" s="47" t="s">
        <v>2930</v>
      </c>
      <c r="K1101" s="52">
        <v>128</v>
      </c>
      <c r="L1101" s="53">
        <v>121</v>
      </c>
      <c r="M1101" s="54">
        <f t="shared" si="78"/>
        <v>3872</v>
      </c>
      <c r="N1101" s="41"/>
      <c r="O1101" s="88">
        <f t="shared" si="81"/>
        <v>3872</v>
      </c>
      <c r="P1101" s="55">
        <v>123</v>
      </c>
      <c r="Q1101" s="56">
        <v>98</v>
      </c>
      <c r="R1101" s="57">
        <f t="shared" si="79"/>
        <v>3578</v>
      </c>
      <c r="S1101" s="57">
        <f t="shared" si="80"/>
        <v>-294</v>
      </c>
    </row>
    <row r="1102" spans="1:19" ht="36" x14ac:dyDescent="0.25">
      <c r="A1102" s="46" t="s">
        <v>2528</v>
      </c>
      <c r="B1102" s="46" t="s">
        <v>165</v>
      </c>
      <c r="C1102" s="46" t="s">
        <v>2689</v>
      </c>
      <c r="D1102" s="46">
        <v>306185</v>
      </c>
      <c r="E1102" s="47" t="s">
        <v>2690</v>
      </c>
      <c r="F1102" s="48">
        <v>37861433</v>
      </c>
      <c r="G1102" s="49">
        <v>100006737</v>
      </c>
      <c r="H1102" s="50" t="s">
        <v>262</v>
      </c>
      <c r="I1102" s="51" t="s">
        <v>2931</v>
      </c>
      <c r="J1102" s="47" t="s">
        <v>712</v>
      </c>
      <c r="K1102" s="52">
        <v>146</v>
      </c>
      <c r="L1102" s="53">
        <v>145</v>
      </c>
      <c r="M1102" s="54">
        <f t="shared" si="78"/>
        <v>4640</v>
      </c>
      <c r="N1102" s="41"/>
      <c r="O1102" s="88">
        <f t="shared" si="81"/>
        <v>4640</v>
      </c>
      <c r="P1102" s="55">
        <v>155</v>
      </c>
      <c r="Q1102" s="56">
        <v>136</v>
      </c>
      <c r="R1102" s="57">
        <f t="shared" si="79"/>
        <v>4525</v>
      </c>
      <c r="S1102" s="57">
        <f t="shared" si="80"/>
        <v>-115</v>
      </c>
    </row>
    <row r="1103" spans="1:19" ht="24" x14ac:dyDescent="0.25">
      <c r="A1103" s="46" t="s">
        <v>2528</v>
      </c>
      <c r="B1103" s="46" t="s">
        <v>165</v>
      </c>
      <c r="C1103" s="46" t="s">
        <v>2689</v>
      </c>
      <c r="D1103" s="46">
        <v>306185</v>
      </c>
      <c r="E1103" s="47" t="s">
        <v>2690</v>
      </c>
      <c r="F1103" s="48">
        <v>37863622</v>
      </c>
      <c r="G1103" s="49">
        <v>100006777</v>
      </c>
      <c r="H1103" s="50" t="s">
        <v>444</v>
      </c>
      <c r="I1103" s="51" t="s">
        <v>2932</v>
      </c>
      <c r="J1103" s="47" t="s">
        <v>712</v>
      </c>
      <c r="K1103" s="52">
        <v>423</v>
      </c>
      <c r="L1103" s="53">
        <v>258</v>
      </c>
      <c r="M1103" s="54">
        <f t="shared" si="78"/>
        <v>8256</v>
      </c>
      <c r="N1103" s="41"/>
      <c r="O1103" s="88">
        <f t="shared" si="81"/>
        <v>8256</v>
      </c>
      <c r="P1103" s="55">
        <v>444</v>
      </c>
      <c r="Q1103" s="56">
        <v>284</v>
      </c>
      <c r="R1103" s="57">
        <f t="shared" si="79"/>
        <v>8589</v>
      </c>
      <c r="S1103" s="57">
        <f t="shared" si="80"/>
        <v>333</v>
      </c>
    </row>
    <row r="1104" spans="1:19" x14ac:dyDescent="0.25">
      <c r="A1104" s="46" t="s">
        <v>2528</v>
      </c>
      <c r="B1104" s="46" t="s">
        <v>165</v>
      </c>
      <c r="C1104" s="46" t="s">
        <v>2933</v>
      </c>
      <c r="D1104" s="46">
        <v>308439</v>
      </c>
      <c r="E1104" s="47" t="s">
        <v>2934</v>
      </c>
      <c r="F1104" s="48">
        <v>37863649</v>
      </c>
      <c r="G1104" s="49">
        <v>100005670</v>
      </c>
      <c r="H1104" s="50" t="s">
        <v>234</v>
      </c>
      <c r="I1104" s="51" t="s">
        <v>2935</v>
      </c>
      <c r="J1104" s="47" t="s">
        <v>2936</v>
      </c>
      <c r="K1104" s="52">
        <v>393</v>
      </c>
      <c r="L1104" s="53">
        <v>360</v>
      </c>
      <c r="M1104" s="54">
        <f t="shared" si="78"/>
        <v>11520</v>
      </c>
      <c r="N1104" s="41"/>
      <c r="O1104" s="88">
        <f t="shared" si="81"/>
        <v>11520</v>
      </c>
      <c r="P1104" s="55">
        <v>408</v>
      </c>
      <c r="Q1104" s="56">
        <v>400</v>
      </c>
      <c r="R1104" s="57">
        <f t="shared" si="79"/>
        <v>12032</v>
      </c>
      <c r="S1104" s="57">
        <f t="shared" si="80"/>
        <v>512</v>
      </c>
    </row>
    <row r="1105" spans="1:19" x14ac:dyDescent="0.25">
      <c r="A1105" s="46" t="s">
        <v>2528</v>
      </c>
      <c r="B1105" s="46" t="s">
        <v>165</v>
      </c>
      <c r="C1105" s="46" t="s">
        <v>2937</v>
      </c>
      <c r="D1105" s="46">
        <v>306215</v>
      </c>
      <c r="E1105" s="47" t="s">
        <v>2938</v>
      </c>
      <c r="F1105" s="48">
        <v>37863657</v>
      </c>
      <c r="G1105" s="49">
        <v>100006236</v>
      </c>
      <c r="H1105" s="50" t="s">
        <v>234</v>
      </c>
      <c r="I1105" s="51" t="s">
        <v>2939</v>
      </c>
      <c r="J1105" s="47" t="s">
        <v>2940</v>
      </c>
      <c r="K1105" s="52">
        <v>158</v>
      </c>
      <c r="L1105" s="53">
        <v>156</v>
      </c>
      <c r="M1105" s="54">
        <f t="shared" si="78"/>
        <v>4992</v>
      </c>
      <c r="N1105" s="41"/>
      <c r="O1105" s="88">
        <f t="shared" si="81"/>
        <v>4992</v>
      </c>
      <c r="P1105" s="55">
        <v>161</v>
      </c>
      <c r="Q1105" s="56">
        <v>158</v>
      </c>
      <c r="R1105" s="57">
        <f t="shared" si="79"/>
        <v>5018</v>
      </c>
      <c r="S1105" s="57">
        <f t="shared" si="80"/>
        <v>26</v>
      </c>
    </row>
    <row r="1106" spans="1:19" ht="36" x14ac:dyDescent="0.25">
      <c r="A1106" s="46" t="s">
        <v>2528</v>
      </c>
      <c r="B1106" s="46" t="s">
        <v>165</v>
      </c>
      <c r="C1106" s="46" t="s">
        <v>2941</v>
      </c>
      <c r="D1106" s="46">
        <v>306240</v>
      </c>
      <c r="E1106" s="47" t="s">
        <v>2942</v>
      </c>
      <c r="F1106" s="48">
        <v>37863665</v>
      </c>
      <c r="G1106" s="49">
        <v>100006348</v>
      </c>
      <c r="H1106" s="50" t="s">
        <v>262</v>
      </c>
      <c r="I1106" s="51" t="s">
        <v>2943</v>
      </c>
      <c r="J1106" s="47" t="s">
        <v>2944</v>
      </c>
      <c r="K1106" s="52">
        <v>180</v>
      </c>
      <c r="L1106" s="53">
        <v>176</v>
      </c>
      <c r="M1106" s="54">
        <f t="shared" si="78"/>
        <v>5632</v>
      </c>
      <c r="N1106" s="41"/>
      <c r="O1106" s="88">
        <f t="shared" si="81"/>
        <v>5632</v>
      </c>
      <c r="P1106" s="55">
        <v>198</v>
      </c>
      <c r="Q1106" s="56">
        <v>194</v>
      </c>
      <c r="R1106" s="57">
        <f t="shared" si="79"/>
        <v>5862</v>
      </c>
      <c r="S1106" s="57">
        <f t="shared" si="80"/>
        <v>230</v>
      </c>
    </row>
    <row r="1107" spans="1:19" ht="36" x14ac:dyDescent="0.25">
      <c r="A1107" s="46" t="s">
        <v>2528</v>
      </c>
      <c r="B1107" s="46" t="s">
        <v>165</v>
      </c>
      <c r="C1107" s="46" t="s">
        <v>2945</v>
      </c>
      <c r="D1107" s="46">
        <v>306312</v>
      </c>
      <c r="E1107" s="47" t="s">
        <v>2946</v>
      </c>
      <c r="F1107" s="48">
        <v>37863673</v>
      </c>
      <c r="G1107" s="49">
        <v>100006451</v>
      </c>
      <c r="H1107" s="50" t="s">
        <v>262</v>
      </c>
      <c r="I1107" s="51" t="s">
        <v>2947</v>
      </c>
      <c r="J1107" s="47" t="s">
        <v>2948</v>
      </c>
      <c r="K1107" s="52">
        <v>250</v>
      </c>
      <c r="L1107" s="53">
        <v>193</v>
      </c>
      <c r="M1107" s="54">
        <f t="shared" si="78"/>
        <v>6176</v>
      </c>
      <c r="N1107" s="41"/>
      <c r="O1107" s="88">
        <f t="shared" si="81"/>
        <v>6176</v>
      </c>
      <c r="P1107" s="55">
        <v>252</v>
      </c>
      <c r="Q1107" s="56">
        <v>204</v>
      </c>
      <c r="R1107" s="57">
        <f t="shared" si="79"/>
        <v>6317</v>
      </c>
      <c r="S1107" s="57">
        <f t="shared" si="80"/>
        <v>141</v>
      </c>
    </row>
    <row r="1108" spans="1:19" ht="96" x14ac:dyDescent="0.25">
      <c r="A1108" s="46" t="s">
        <v>2528</v>
      </c>
      <c r="B1108" s="46" t="s">
        <v>165</v>
      </c>
      <c r="C1108" s="46" t="s">
        <v>2949</v>
      </c>
      <c r="D1108" s="46">
        <v>305898</v>
      </c>
      <c r="E1108" s="47" t="s">
        <v>2950</v>
      </c>
      <c r="F1108" s="48">
        <v>37863681</v>
      </c>
      <c r="G1108" s="49">
        <v>100005039</v>
      </c>
      <c r="H1108" s="50" t="s">
        <v>2951</v>
      </c>
      <c r="I1108" s="51" t="s">
        <v>2952</v>
      </c>
      <c r="J1108" s="47" t="s">
        <v>2953</v>
      </c>
      <c r="K1108" s="52">
        <v>77</v>
      </c>
      <c r="L1108" s="53">
        <v>76</v>
      </c>
      <c r="M1108" s="54">
        <f t="shared" si="78"/>
        <v>2432</v>
      </c>
      <c r="N1108" s="41"/>
      <c r="O1108" s="88">
        <f t="shared" si="81"/>
        <v>2432</v>
      </c>
      <c r="P1108" s="55">
        <v>79</v>
      </c>
      <c r="Q1108" s="56">
        <v>78</v>
      </c>
      <c r="R1108" s="57">
        <f t="shared" si="79"/>
        <v>2458</v>
      </c>
      <c r="S1108" s="57">
        <f t="shared" si="80"/>
        <v>26</v>
      </c>
    </row>
    <row r="1109" spans="1:19" ht="108" x14ac:dyDescent="0.25">
      <c r="A1109" s="46" t="s">
        <v>2528</v>
      </c>
      <c r="B1109" s="46" t="s">
        <v>165</v>
      </c>
      <c r="C1109" s="46" t="s">
        <v>2954</v>
      </c>
      <c r="D1109" s="46">
        <v>306100</v>
      </c>
      <c r="E1109" s="47" t="s">
        <v>2955</v>
      </c>
      <c r="F1109" s="48">
        <v>37863703</v>
      </c>
      <c r="G1109" s="49">
        <v>100005687</v>
      </c>
      <c r="H1109" s="50" t="s">
        <v>2956</v>
      </c>
      <c r="I1109" s="51" t="s">
        <v>2957</v>
      </c>
      <c r="J1109" s="47" t="s">
        <v>2958</v>
      </c>
      <c r="K1109" s="52">
        <v>134</v>
      </c>
      <c r="L1109" s="53">
        <v>133</v>
      </c>
      <c r="M1109" s="54">
        <f t="shared" si="78"/>
        <v>4256</v>
      </c>
      <c r="N1109" s="41"/>
      <c r="O1109" s="88">
        <f t="shared" si="81"/>
        <v>4256</v>
      </c>
      <c r="P1109" s="55">
        <v>127</v>
      </c>
      <c r="Q1109" s="56">
        <v>125</v>
      </c>
      <c r="R1109" s="57">
        <f t="shared" si="79"/>
        <v>4154</v>
      </c>
      <c r="S1109" s="57">
        <f t="shared" si="80"/>
        <v>-102</v>
      </c>
    </row>
    <row r="1110" spans="1:19" ht="60" x14ac:dyDescent="0.25">
      <c r="A1110" s="46" t="s">
        <v>2528</v>
      </c>
      <c r="B1110" s="46" t="s">
        <v>165</v>
      </c>
      <c r="C1110" s="46" t="s">
        <v>2937</v>
      </c>
      <c r="D1110" s="46">
        <v>306215</v>
      </c>
      <c r="E1110" s="47" t="s">
        <v>2938</v>
      </c>
      <c r="F1110" s="48">
        <v>37863711</v>
      </c>
      <c r="G1110" s="49">
        <v>100006237</v>
      </c>
      <c r="H1110" s="50" t="s">
        <v>559</v>
      </c>
      <c r="I1110" s="51" t="s">
        <v>2939</v>
      </c>
      <c r="J1110" s="47" t="s">
        <v>2940</v>
      </c>
      <c r="K1110" s="52">
        <v>119</v>
      </c>
      <c r="L1110" s="53">
        <v>119</v>
      </c>
      <c r="M1110" s="54">
        <f t="shared" si="78"/>
        <v>3808</v>
      </c>
      <c r="N1110" s="41"/>
      <c r="O1110" s="88">
        <f t="shared" si="81"/>
        <v>3808</v>
      </c>
      <c r="P1110" s="55">
        <v>121</v>
      </c>
      <c r="Q1110" s="56">
        <v>121</v>
      </c>
      <c r="R1110" s="57">
        <f t="shared" si="79"/>
        <v>3834</v>
      </c>
      <c r="S1110" s="57">
        <f t="shared" si="80"/>
        <v>26</v>
      </c>
    </row>
    <row r="1111" spans="1:19" ht="60" x14ac:dyDescent="0.25">
      <c r="A1111" s="46" t="s">
        <v>2528</v>
      </c>
      <c r="B1111" s="46" t="s">
        <v>165</v>
      </c>
      <c r="C1111" s="46" t="s">
        <v>2959</v>
      </c>
      <c r="D1111" s="46">
        <v>306347</v>
      </c>
      <c r="E1111" s="47" t="s">
        <v>2960</v>
      </c>
      <c r="F1111" s="48">
        <v>37863720</v>
      </c>
      <c r="G1111" s="49">
        <v>100006610</v>
      </c>
      <c r="H1111" s="50" t="s">
        <v>559</v>
      </c>
      <c r="I1111" s="51" t="s">
        <v>2961</v>
      </c>
      <c r="J1111" s="47" t="s">
        <v>2962</v>
      </c>
      <c r="K1111" s="52">
        <v>106</v>
      </c>
      <c r="L1111" s="53">
        <v>105</v>
      </c>
      <c r="M1111" s="54">
        <f t="shared" si="78"/>
        <v>3360</v>
      </c>
      <c r="N1111" s="41"/>
      <c r="O1111" s="88">
        <f t="shared" si="81"/>
        <v>3360</v>
      </c>
      <c r="P1111" s="55">
        <v>108</v>
      </c>
      <c r="Q1111" s="56">
        <v>106</v>
      </c>
      <c r="R1111" s="57">
        <f t="shared" si="79"/>
        <v>3373</v>
      </c>
      <c r="S1111" s="57">
        <f t="shared" si="80"/>
        <v>13</v>
      </c>
    </row>
    <row r="1112" spans="1:19" ht="24" x14ac:dyDescent="0.25">
      <c r="A1112" s="46" t="s">
        <v>2528</v>
      </c>
      <c r="B1112" s="46" t="s">
        <v>165</v>
      </c>
      <c r="C1112" s="46" t="s">
        <v>2689</v>
      </c>
      <c r="D1112" s="46">
        <v>306185</v>
      </c>
      <c r="E1112" s="47" t="s">
        <v>2690</v>
      </c>
      <c r="F1112" s="48">
        <v>37863738</v>
      </c>
      <c r="G1112" s="49">
        <v>100006764</v>
      </c>
      <c r="H1112" s="50" t="s">
        <v>377</v>
      </c>
      <c r="I1112" s="51" t="s">
        <v>2963</v>
      </c>
      <c r="J1112" s="47" t="s">
        <v>712</v>
      </c>
      <c r="K1112" s="52">
        <v>0</v>
      </c>
      <c r="L1112" s="53">
        <v>97</v>
      </c>
      <c r="M1112" s="54">
        <f t="shared" si="78"/>
        <v>3104</v>
      </c>
      <c r="N1112" s="41"/>
      <c r="O1112" s="88">
        <f t="shared" si="81"/>
        <v>3104</v>
      </c>
      <c r="P1112" s="55">
        <v>0</v>
      </c>
      <c r="Q1112" s="56">
        <v>101</v>
      </c>
      <c r="R1112" s="57">
        <f t="shared" si="79"/>
        <v>3155</v>
      </c>
      <c r="S1112" s="57">
        <f t="shared" si="80"/>
        <v>51</v>
      </c>
    </row>
    <row r="1113" spans="1:19" ht="36" x14ac:dyDescent="0.25">
      <c r="A1113" s="46" t="s">
        <v>2528</v>
      </c>
      <c r="B1113" s="46" t="s">
        <v>165</v>
      </c>
      <c r="C1113" s="46" t="s">
        <v>2964</v>
      </c>
      <c r="D1113" s="46">
        <v>308765</v>
      </c>
      <c r="E1113" s="47" t="s">
        <v>2965</v>
      </c>
      <c r="F1113" s="48">
        <v>37863878</v>
      </c>
      <c r="G1113" s="49">
        <v>100004978</v>
      </c>
      <c r="H1113" s="50" t="s">
        <v>262</v>
      </c>
      <c r="I1113" s="51" t="s">
        <v>2966</v>
      </c>
      <c r="J1113" s="47" t="s">
        <v>2967</v>
      </c>
      <c r="K1113" s="52">
        <v>197</v>
      </c>
      <c r="L1113" s="53">
        <v>190</v>
      </c>
      <c r="M1113" s="54">
        <f t="shared" si="78"/>
        <v>6080</v>
      </c>
      <c r="N1113" s="41"/>
      <c r="O1113" s="88">
        <f t="shared" si="81"/>
        <v>6080</v>
      </c>
      <c r="P1113" s="55">
        <v>183</v>
      </c>
      <c r="Q1113" s="56">
        <v>175</v>
      </c>
      <c r="R1113" s="57">
        <f t="shared" si="79"/>
        <v>5888</v>
      </c>
      <c r="S1113" s="57">
        <f t="shared" si="80"/>
        <v>-192</v>
      </c>
    </row>
    <row r="1114" spans="1:19" ht="36" x14ac:dyDescent="0.25">
      <c r="A1114" s="46" t="s">
        <v>2528</v>
      </c>
      <c r="B1114" s="46" t="s">
        <v>165</v>
      </c>
      <c r="C1114" s="46" t="s">
        <v>2968</v>
      </c>
      <c r="D1114" s="46">
        <v>308854</v>
      </c>
      <c r="E1114" s="47" t="s">
        <v>2969</v>
      </c>
      <c r="F1114" s="48">
        <v>37863886</v>
      </c>
      <c r="G1114" s="49">
        <v>100005030</v>
      </c>
      <c r="H1114" s="50" t="s">
        <v>262</v>
      </c>
      <c r="I1114" s="51" t="s">
        <v>2970</v>
      </c>
      <c r="J1114" s="47" t="s">
        <v>2971</v>
      </c>
      <c r="K1114" s="52">
        <v>43</v>
      </c>
      <c r="L1114" s="53">
        <v>43</v>
      </c>
      <c r="M1114" s="54">
        <f t="shared" si="78"/>
        <v>1376</v>
      </c>
      <c r="N1114" s="41"/>
      <c r="O1114" s="88">
        <f t="shared" si="81"/>
        <v>1376</v>
      </c>
      <c r="P1114" s="55">
        <v>45</v>
      </c>
      <c r="Q1114" s="56">
        <v>45</v>
      </c>
      <c r="R1114" s="57">
        <f t="shared" si="79"/>
        <v>1402</v>
      </c>
      <c r="S1114" s="57">
        <f t="shared" si="80"/>
        <v>26</v>
      </c>
    </row>
    <row r="1115" spans="1:19" ht="48" x14ac:dyDescent="0.25">
      <c r="A1115" s="46" t="s">
        <v>2528</v>
      </c>
      <c r="B1115" s="46" t="s">
        <v>165</v>
      </c>
      <c r="C1115" s="46" t="s">
        <v>2972</v>
      </c>
      <c r="D1115" s="46">
        <v>308871</v>
      </c>
      <c r="E1115" s="47" t="s">
        <v>2973</v>
      </c>
      <c r="F1115" s="48">
        <v>37863894</v>
      </c>
      <c r="G1115" s="49">
        <v>100005058</v>
      </c>
      <c r="H1115" s="50" t="s">
        <v>2974</v>
      </c>
      <c r="I1115" s="51" t="s">
        <v>2975</v>
      </c>
      <c r="J1115" s="47" t="s">
        <v>2976</v>
      </c>
      <c r="K1115" s="52">
        <v>105</v>
      </c>
      <c r="L1115" s="53">
        <v>89</v>
      </c>
      <c r="M1115" s="54">
        <f t="shared" si="78"/>
        <v>2848</v>
      </c>
      <c r="N1115" s="41"/>
      <c r="O1115" s="88">
        <f t="shared" si="81"/>
        <v>2848</v>
      </c>
      <c r="P1115" s="55">
        <v>105</v>
      </c>
      <c r="Q1115" s="56">
        <v>76</v>
      </c>
      <c r="R1115" s="57">
        <f t="shared" si="79"/>
        <v>2682</v>
      </c>
      <c r="S1115" s="57">
        <f t="shared" si="80"/>
        <v>-166</v>
      </c>
    </row>
    <row r="1116" spans="1:19" ht="36" x14ac:dyDescent="0.25">
      <c r="A1116" s="46" t="s">
        <v>2528</v>
      </c>
      <c r="B1116" s="46" t="s">
        <v>165</v>
      </c>
      <c r="C1116" s="46" t="s">
        <v>2977</v>
      </c>
      <c r="D1116" s="46">
        <v>308919</v>
      </c>
      <c r="E1116" s="47" t="s">
        <v>2978</v>
      </c>
      <c r="F1116" s="48">
        <v>37863908</v>
      </c>
      <c r="G1116" s="49">
        <v>100005169</v>
      </c>
      <c r="H1116" s="50" t="s">
        <v>262</v>
      </c>
      <c r="I1116" s="51" t="s">
        <v>2979</v>
      </c>
      <c r="J1116" s="47" t="s">
        <v>2980</v>
      </c>
      <c r="K1116" s="52">
        <v>101</v>
      </c>
      <c r="L1116" s="53">
        <v>89</v>
      </c>
      <c r="M1116" s="54">
        <f t="shared" si="78"/>
        <v>2848</v>
      </c>
      <c r="N1116" s="41"/>
      <c r="O1116" s="88">
        <f t="shared" si="81"/>
        <v>2848</v>
      </c>
      <c r="P1116" s="55">
        <v>92</v>
      </c>
      <c r="Q1116" s="56">
        <v>86</v>
      </c>
      <c r="R1116" s="57">
        <f t="shared" si="79"/>
        <v>2810</v>
      </c>
      <c r="S1116" s="57">
        <f t="shared" si="80"/>
        <v>-38</v>
      </c>
    </row>
    <row r="1117" spans="1:19" ht="36" x14ac:dyDescent="0.25">
      <c r="A1117" s="46" t="s">
        <v>2528</v>
      </c>
      <c r="B1117" s="46" t="s">
        <v>165</v>
      </c>
      <c r="C1117" s="46" t="s">
        <v>2981</v>
      </c>
      <c r="D1117" s="46">
        <v>308935</v>
      </c>
      <c r="E1117" s="47" t="s">
        <v>2982</v>
      </c>
      <c r="F1117" s="48">
        <v>37863916</v>
      </c>
      <c r="G1117" s="49">
        <v>100005229</v>
      </c>
      <c r="H1117" s="50" t="s">
        <v>262</v>
      </c>
      <c r="I1117" s="51" t="s">
        <v>2983</v>
      </c>
      <c r="J1117" s="47" t="s">
        <v>2984</v>
      </c>
      <c r="K1117" s="52">
        <v>114</v>
      </c>
      <c r="L1117" s="53">
        <v>104</v>
      </c>
      <c r="M1117" s="54">
        <f t="shared" si="78"/>
        <v>3328</v>
      </c>
      <c r="N1117" s="41"/>
      <c r="O1117" s="88">
        <f t="shared" si="81"/>
        <v>3328</v>
      </c>
      <c r="P1117" s="55">
        <v>111</v>
      </c>
      <c r="Q1117" s="56">
        <v>100</v>
      </c>
      <c r="R1117" s="57">
        <f t="shared" si="79"/>
        <v>3277</v>
      </c>
      <c r="S1117" s="57">
        <f t="shared" si="80"/>
        <v>-51</v>
      </c>
    </row>
    <row r="1118" spans="1:19" ht="36" x14ac:dyDescent="0.25">
      <c r="A1118" s="46" t="s">
        <v>2528</v>
      </c>
      <c r="B1118" s="46" t="s">
        <v>165</v>
      </c>
      <c r="C1118" s="46" t="s">
        <v>2985</v>
      </c>
      <c r="D1118" s="46">
        <v>308986</v>
      </c>
      <c r="E1118" s="47" t="s">
        <v>2986</v>
      </c>
      <c r="F1118" s="48">
        <v>37863924</v>
      </c>
      <c r="G1118" s="49">
        <v>100005296</v>
      </c>
      <c r="H1118" s="50" t="s">
        <v>262</v>
      </c>
      <c r="I1118" s="51" t="s">
        <v>2987</v>
      </c>
      <c r="J1118" s="47" t="s">
        <v>2988</v>
      </c>
      <c r="K1118" s="52">
        <v>68</v>
      </c>
      <c r="L1118" s="53">
        <v>66</v>
      </c>
      <c r="M1118" s="54">
        <f t="shared" ref="M1118:M1181" si="82">ROUND((L1118*10*3.2),0)</f>
        <v>2112</v>
      </c>
      <c r="N1118" s="41"/>
      <c r="O1118" s="88">
        <f t="shared" si="81"/>
        <v>2112</v>
      </c>
      <c r="P1118" s="55">
        <v>69</v>
      </c>
      <c r="Q1118" s="56">
        <v>68</v>
      </c>
      <c r="R1118" s="57">
        <f t="shared" ref="R1118:R1181" si="83">ROUND((L1118*6*3.2)+(Q1118*4*3.2),0)</f>
        <v>2138</v>
      </c>
      <c r="S1118" s="57">
        <f t="shared" ref="S1118:S1181" si="84">R1118-O1118</f>
        <v>26</v>
      </c>
    </row>
    <row r="1119" spans="1:19" ht="48" x14ac:dyDescent="0.25">
      <c r="A1119" s="46" t="s">
        <v>2528</v>
      </c>
      <c r="B1119" s="46" t="s">
        <v>165</v>
      </c>
      <c r="C1119" s="46" t="s">
        <v>2989</v>
      </c>
      <c r="D1119" s="46">
        <v>308994</v>
      </c>
      <c r="E1119" s="47" t="s">
        <v>2990</v>
      </c>
      <c r="F1119" s="48">
        <v>37863932</v>
      </c>
      <c r="G1119" s="49">
        <v>100005333</v>
      </c>
      <c r="H1119" s="50" t="s">
        <v>2991</v>
      </c>
      <c r="I1119" s="51" t="s">
        <v>2992</v>
      </c>
      <c r="J1119" s="47" t="s">
        <v>2702</v>
      </c>
      <c r="K1119" s="52">
        <v>406</v>
      </c>
      <c r="L1119" s="53">
        <v>398</v>
      </c>
      <c r="M1119" s="54">
        <f t="shared" si="82"/>
        <v>12736</v>
      </c>
      <c r="N1119" s="41"/>
      <c r="O1119" s="88">
        <f t="shared" ref="O1119:O1182" si="85">M1119+N1119</f>
        <v>12736</v>
      </c>
      <c r="P1119" s="55">
        <v>417</v>
      </c>
      <c r="Q1119" s="56">
        <v>409</v>
      </c>
      <c r="R1119" s="57">
        <f t="shared" si="83"/>
        <v>12877</v>
      </c>
      <c r="S1119" s="57">
        <f t="shared" si="84"/>
        <v>141</v>
      </c>
    </row>
    <row r="1120" spans="1:19" ht="36" x14ac:dyDescent="0.25">
      <c r="A1120" s="46" t="s">
        <v>2528</v>
      </c>
      <c r="B1120" s="46" t="s">
        <v>165</v>
      </c>
      <c r="C1120" s="46" t="s">
        <v>2993</v>
      </c>
      <c r="D1120" s="46">
        <v>309061</v>
      </c>
      <c r="E1120" s="47" t="s">
        <v>2994</v>
      </c>
      <c r="F1120" s="48">
        <v>37863941</v>
      </c>
      <c r="G1120" s="49">
        <v>100005638</v>
      </c>
      <c r="H1120" s="50" t="s">
        <v>262</v>
      </c>
      <c r="I1120" s="51" t="s">
        <v>1340</v>
      </c>
      <c r="J1120" s="47" t="s">
        <v>2995</v>
      </c>
      <c r="K1120" s="52">
        <v>159</v>
      </c>
      <c r="L1120" s="53">
        <v>142</v>
      </c>
      <c r="M1120" s="54">
        <f t="shared" si="82"/>
        <v>4544</v>
      </c>
      <c r="N1120" s="41"/>
      <c r="O1120" s="88">
        <f t="shared" si="85"/>
        <v>4544</v>
      </c>
      <c r="P1120" s="55">
        <v>153</v>
      </c>
      <c r="Q1120" s="56">
        <v>121</v>
      </c>
      <c r="R1120" s="57">
        <f t="shared" si="83"/>
        <v>4275</v>
      </c>
      <c r="S1120" s="57">
        <f t="shared" si="84"/>
        <v>-269</v>
      </c>
    </row>
    <row r="1121" spans="1:19" ht="36" x14ac:dyDescent="0.25">
      <c r="A1121" s="46" t="s">
        <v>2528</v>
      </c>
      <c r="B1121" s="46" t="s">
        <v>165</v>
      </c>
      <c r="C1121" s="46" t="s">
        <v>2996</v>
      </c>
      <c r="D1121" s="46">
        <v>309095</v>
      </c>
      <c r="E1121" s="47" t="s">
        <v>2997</v>
      </c>
      <c r="F1121" s="48">
        <v>37863959</v>
      </c>
      <c r="G1121" s="49">
        <v>100005641</v>
      </c>
      <c r="H1121" s="50" t="s">
        <v>262</v>
      </c>
      <c r="I1121" s="51" t="s">
        <v>2998</v>
      </c>
      <c r="J1121" s="47" t="s">
        <v>2999</v>
      </c>
      <c r="K1121" s="52">
        <v>105</v>
      </c>
      <c r="L1121" s="53">
        <v>86</v>
      </c>
      <c r="M1121" s="54">
        <f t="shared" si="82"/>
        <v>2752</v>
      </c>
      <c r="N1121" s="41"/>
      <c r="O1121" s="88">
        <f t="shared" si="85"/>
        <v>2752</v>
      </c>
      <c r="P1121" s="55">
        <v>112</v>
      </c>
      <c r="Q1121" s="56">
        <v>105</v>
      </c>
      <c r="R1121" s="57">
        <f t="shared" si="83"/>
        <v>2995</v>
      </c>
      <c r="S1121" s="57">
        <f t="shared" si="84"/>
        <v>243</v>
      </c>
    </row>
    <row r="1122" spans="1:19" ht="36" x14ac:dyDescent="0.25">
      <c r="A1122" s="46" t="s">
        <v>2528</v>
      </c>
      <c r="B1122" s="46" t="s">
        <v>165</v>
      </c>
      <c r="C1122" s="46" t="s">
        <v>3000</v>
      </c>
      <c r="D1122" s="46">
        <v>309117</v>
      </c>
      <c r="E1122" s="47" t="s">
        <v>3001</v>
      </c>
      <c r="F1122" s="48">
        <v>37863967</v>
      </c>
      <c r="G1122" s="49">
        <v>100005659</v>
      </c>
      <c r="H1122" s="50" t="s">
        <v>3002</v>
      </c>
      <c r="I1122" s="51" t="s">
        <v>3003</v>
      </c>
      <c r="J1122" s="47" t="s">
        <v>3004</v>
      </c>
      <c r="K1122" s="52">
        <v>254</v>
      </c>
      <c r="L1122" s="53">
        <v>242</v>
      </c>
      <c r="M1122" s="54">
        <f t="shared" si="82"/>
        <v>7744</v>
      </c>
      <c r="N1122" s="41"/>
      <c r="O1122" s="88">
        <f t="shared" si="85"/>
        <v>7744</v>
      </c>
      <c r="P1122" s="55">
        <v>264</v>
      </c>
      <c r="Q1122" s="56">
        <v>251</v>
      </c>
      <c r="R1122" s="57">
        <f t="shared" si="83"/>
        <v>7859</v>
      </c>
      <c r="S1122" s="57">
        <f t="shared" si="84"/>
        <v>115</v>
      </c>
    </row>
    <row r="1123" spans="1:19" x14ac:dyDescent="0.25">
      <c r="A1123" s="46" t="s">
        <v>2528</v>
      </c>
      <c r="B1123" s="46" t="s">
        <v>165</v>
      </c>
      <c r="C1123" s="46" t="s">
        <v>3005</v>
      </c>
      <c r="D1123" s="46">
        <v>309281</v>
      </c>
      <c r="E1123" s="47" t="s">
        <v>3006</v>
      </c>
      <c r="F1123" s="48">
        <v>37863975</v>
      </c>
      <c r="G1123" s="49">
        <v>100006185</v>
      </c>
      <c r="H1123" s="50" t="s">
        <v>234</v>
      </c>
      <c r="I1123" s="51" t="s">
        <v>323</v>
      </c>
      <c r="J1123" s="47" t="s">
        <v>3007</v>
      </c>
      <c r="K1123" s="52">
        <v>10</v>
      </c>
      <c r="L1123" s="53">
        <v>9</v>
      </c>
      <c r="M1123" s="54">
        <f t="shared" si="82"/>
        <v>288</v>
      </c>
      <c r="N1123" s="41"/>
      <c r="O1123" s="88">
        <f t="shared" si="85"/>
        <v>288</v>
      </c>
      <c r="P1123" s="55">
        <v>11</v>
      </c>
      <c r="Q1123" s="56">
        <v>10</v>
      </c>
      <c r="R1123" s="57">
        <f t="shared" si="83"/>
        <v>301</v>
      </c>
      <c r="S1123" s="57">
        <f t="shared" si="84"/>
        <v>13</v>
      </c>
    </row>
    <row r="1124" spans="1:19" x14ac:dyDescent="0.25">
      <c r="A1124" s="46" t="s">
        <v>2528</v>
      </c>
      <c r="B1124" s="46" t="s">
        <v>165</v>
      </c>
      <c r="C1124" s="46" t="s">
        <v>2872</v>
      </c>
      <c r="D1124" s="46">
        <v>309311</v>
      </c>
      <c r="E1124" s="47" t="s">
        <v>2873</v>
      </c>
      <c r="F1124" s="48">
        <v>37863983</v>
      </c>
      <c r="G1124" s="49">
        <v>100006838</v>
      </c>
      <c r="H1124" s="50" t="s">
        <v>234</v>
      </c>
      <c r="I1124" s="51" t="s">
        <v>1207</v>
      </c>
      <c r="J1124" s="47" t="s">
        <v>2577</v>
      </c>
      <c r="K1124" s="52">
        <v>414</v>
      </c>
      <c r="L1124" s="53">
        <v>368</v>
      </c>
      <c r="M1124" s="54">
        <f t="shared" si="82"/>
        <v>11776</v>
      </c>
      <c r="N1124" s="41"/>
      <c r="O1124" s="88">
        <f t="shared" si="85"/>
        <v>11776</v>
      </c>
      <c r="P1124" s="55">
        <v>429</v>
      </c>
      <c r="Q1124" s="56">
        <v>397</v>
      </c>
      <c r="R1124" s="57">
        <f t="shared" si="83"/>
        <v>12147</v>
      </c>
      <c r="S1124" s="57">
        <f t="shared" si="84"/>
        <v>371</v>
      </c>
    </row>
    <row r="1125" spans="1:19" x14ac:dyDescent="0.25">
      <c r="A1125" s="46" t="s">
        <v>2528</v>
      </c>
      <c r="B1125" s="46" t="s">
        <v>165</v>
      </c>
      <c r="C1125" s="46" t="s">
        <v>2872</v>
      </c>
      <c r="D1125" s="46">
        <v>309311</v>
      </c>
      <c r="E1125" s="47" t="s">
        <v>2873</v>
      </c>
      <c r="F1125" s="48">
        <v>37863991</v>
      </c>
      <c r="G1125" s="49">
        <v>100006819</v>
      </c>
      <c r="H1125" s="50" t="s">
        <v>234</v>
      </c>
      <c r="I1125" s="51" t="s">
        <v>3008</v>
      </c>
      <c r="J1125" s="47" t="s">
        <v>2577</v>
      </c>
      <c r="K1125" s="52">
        <v>195</v>
      </c>
      <c r="L1125" s="53">
        <v>164</v>
      </c>
      <c r="M1125" s="54">
        <f t="shared" si="82"/>
        <v>5248</v>
      </c>
      <c r="N1125" s="41"/>
      <c r="O1125" s="88">
        <f t="shared" si="85"/>
        <v>5248</v>
      </c>
      <c r="P1125" s="55">
        <v>182</v>
      </c>
      <c r="Q1125" s="56">
        <v>157</v>
      </c>
      <c r="R1125" s="57">
        <f t="shared" si="83"/>
        <v>5158</v>
      </c>
      <c r="S1125" s="57">
        <f t="shared" si="84"/>
        <v>-90</v>
      </c>
    </row>
    <row r="1126" spans="1:19" ht="36" x14ac:dyDescent="0.25">
      <c r="A1126" s="46" t="s">
        <v>2528</v>
      </c>
      <c r="B1126" s="46" t="s">
        <v>165</v>
      </c>
      <c r="C1126" s="46" t="s">
        <v>3009</v>
      </c>
      <c r="D1126" s="46">
        <v>309320</v>
      </c>
      <c r="E1126" s="47" t="s">
        <v>3010</v>
      </c>
      <c r="F1126" s="48">
        <v>37864017</v>
      </c>
      <c r="G1126" s="49">
        <v>100006356</v>
      </c>
      <c r="H1126" s="50" t="s">
        <v>262</v>
      </c>
      <c r="I1126" s="51" t="s">
        <v>3011</v>
      </c>
      <c r="J1126" s="47" t="s">
        <v>3012</v>
      </c>
      <c r="K1126" s="52">
        <v>89</v>
      </c>
      <c r="L1126" s="53">
        <v>86</v>
      </c>
      <c r="M1126" s="54">
        <f t="shared" si="82"/>
        <v>2752</v>
      </c>
      <c r="N1126" s="41"/>
      <c r="O1126" s="88">
        <f t="shared" si="85"/>
        <v>2752</v>
      </c>
      <c r="P1126" s="55">
        <v>89</v>
      </c>
      <c r="Q1126" s="56">
        <v>88</v>
      </c>
      <c r="R1126" s="57">
        <f t="shared" si="83"/>
        <v>2778</v>
      </c>
      <c r="S1126" s="57">
        <f t="shared" si="84"/>
        <v>26</v>
      </c>
    </row>
    <row r="1127" spans="1:19" ht="36" x14ac:dyDescent="0.25">
      <c r="A1127" s="46" t="s">
        <v>2528</v>
      </c>
      <c r="B1127" s="46" t="s">
        <v>165</v>
      </c>
      <c r="C1127" s="46" t="s">
        <v>3013</v>
      </c>
      <c r="D1127" s="46">
        <v>800236</v>
      </c>
      <c r="E1127" s="47" t="s">
        <v>3014</v>
      </c>
      <c r="F1127" s="48">
        <v>37864025</v>
      </c>
      <c r="G1127" s="49">
        <v>100006846</v>
      </c>
      <c r="H1127" s="50" t="s">
        <v>262</v>
      </c>
      <c r="I1127" s="51" t="s">
        <v>3015</v>
      </c>
      <c r="J1127" s="47" t="s">
        <v>3016</v>
      </c>
      <c r="K1127" s="52">
        <v>110</v>
      </c>
      <c r="L1127" s="53">
        <v>105</v>
      </c>
      <c r="M1127" s="54">
        <f t="shared" si="82"/>
        <v>3360</v>
      </c>
      <c r="N1127" s="41"/>
      <c r="O1127" s="88">
        <f t="shared" si="85"/>
        <v>3360</v>
      </c>
      <c r="P1127" s="55">
        <v>112</v>
      </c>
      <c r="Q1127" s="56">
        <v>104</v>
      </c>
      <c r="R1127" s="57">
        <f t="shared" si="83"/>
        <v>3347</v>
      </c>
      <c r="S1127" s="57">
        <f t="shared" si="84"/>
        <v>-13</v>
      </c>
    </row>
    <row r="1128" spans="1:19" x14ac:dyDescent="0.25">
      <c r="A1128" s="46" t="s">
        <v>2528</v>
      </c>
      <c r="B1128" s="46" t="s">
        <v>165</v>
      </c>
      <c r="C1128" s="46" t="s">
        <v>2833</v>
      </c>
      <c r="D1128" s="46">
        <v>309371</v>
      </c>
      <c r="E1128" s="47" t="s">
        <v>2834</v>
      </c>
      <c r="F1128" s="48">
        <v>37864033</v>
      </c>
      <c r="G1128" s="49">
        <v>100006515</v>
      </c>
      <c r="H1128" s="50" t="s">
        <v>234</v>
      </c>
      <c r="I1128" s="51" t="s">
        <v>3017</v>
      </c>
      <c r="J1128" s="47" t="s">
        <v>2837</v>
      </c>
      <c r="K1128" s="52">
        <v>74</v>
      </c>
      <c r="L1128" s="53">
        <v>67</v>
      </c>
      <c r="M1128" s="54">
        <f t="shared" si="82"/>
        <v>2144</v>
      </c>
      <c r="N1128" s="41"/>
      <c r="O1128" s="88">
        <f t="shared" si="85"/>
        <v>2144</v>
      </c>
      <c r="P1128" s="55">
        <v>75</v>
      </c>
      <c r="Q1128" s="56">
        <v>71</v>
      </c>
      <c r="R1128" s="57">
        <f t="shared" si="83"/>
        <v>2195</v>
      </c>
      <c r="S1128" s="57">
        <f t="shared" si="84"/>
        <v>51</v>
      </c>
    </row>
    <row r="1129" spans="1:19" ht="96" x14ac:dyDescent="0.25">
      <c r="A1129" s="46" t="s">
        <v>2528</v>
      </c>
      <c r="B1129" s="46" t="s">
        <v>165</v>
      </c>
      <c r="C1129" s="46" t="s">
        <v>3018</v>
      </c>
      <c r="D1129" s="46">
        <v>308960</v>
      </c>
      <c r="E1129" s="47" t="s">
        <v>3019</v>
      </c>
      <c r="F1129" s="48">
        <v>37864050</v>
      </c>
      <c r="G1129" s="49">
        <v>100005277</v>
      </c>
      <c r="H1129" s="50" t="s">
        <v>3020</v>
      </c>
      <c r="I1129" s="51" t="s">
        <v>3021</v>
      </c>
      <c r="J1129" s="47" t="s">
        <v>3022</v>
      </c>
      <c r="K1129" s="52">
        <v>139</v>
      </c>
      <c r="L1129" s="53">
        <v>129</v>
      </c>
      <c r="M1129" s="54">
        <f t="shared" si="82"/>
        <v>4128</v>
      </c>
      <c r="N1129" s="41"/>
      <c r="O1129" s="88">
        <f t="shared" si="85"/>
        <v>4128</v>
      </c>
      <c r="P1129" s="55">
        <v>118</v>
      </c>
      <c r="Q1129" s="56">
        <v>114</v>
      </c>
      <c r="R1129" s="57">
        <f t="shared" si="83"/>
        <v>3936</v>
      </c>
      <c r="S1129" s="57">
        <f t="shared" si="84"/>
        <v>-192</v>
      </c>
    </row>
    <row r="1130" spans="1:19" ht="108" x14ac:dyDescent="0.25">
      <c r="A1130" s="46" t="s">
        <v>2528</v>
      </c>
      <c r="B1130" s="46" t="s">
        <v>165</v>
      </c>
      <c r="C1130" s="46" t="s">
        <v>3023</v>
      </c>
      <c r="D1130" s="46">
        <v>309249</v>
      </c>
      <c r="E1130" s="47" t="s">
        <v>3024</v>
      </c>
      <c r="F1130" s="48">
        <v>37864076</v>
      </c>
      <c r="G1130" s="49">
        <v>100006127</v>
      </c>
      <c r="H1130" s="50" t="s">
        <v>3025</v>
      </c>
      <c r="I1130" s="51" t="s">
        <v>3026</v>
      </c>
      <c r="J1130" s="47" t="s">
        <v>3027</v>
      </c>
      <c r="K1130" s="52">
        <v>150</v>
      </c>
      <c r="L1130" s="53">
        <v>142</v>
      </c>
      <c r="M1130" s="54">
        <f t="shared" si="82"/>
        <v>4544</v>
      </c>
      <c r="N1130" s="41"/>
      <c r="O1130" s="88">
        <f t="shared" si="85"/>
        <v>4544</v>
      </c>
      <c r="P1130" s="55">
        <v>146</v>
      </c>
      <c r="Q1130" s="56">
        <v>143</v>
      </c>
      <c r="R1130" s="57">
        <f t="shared" si="83"/>
        <v>4557</v>
      </c>
      <c r="S1130" s="57">
        <f t="shared" si="84"/>
        <v>13</v>
      </c>
    </row>
    <row r="1131" spans="1:19" ht="96" x14ac:dyDescent="0.25">
      <c r="A1131" s="46" t="s">
        <v>2528</v>
      </c>
      <c r="B1131" s="46" t="s">
        <v>165</v>
      </c>
      <c r="C1131" s="46" t="s">
        <v>3005</v>
      </c>
      <c r="D1131" s="46">
        <v>309281</v>
      </c>
      <c r="E1131" s="47" t="s">
        <v>3006</v>
      </c>
      <c r="F1131" s="48">
        <v>37864084</v>
      </c>
      <c r="G1131" s="49">
        <v>100006187</v>
      </c>
      <c r="H1131" s="50" t="s">
        <v>3028</v>
      </c>
      <c r="I1131" s="51" t="s">
        <v>1340</v>
      </c>
      <c r="J1131" s="47" t="s">
        <v>3007</v>
      </c>
      <c r="K1131" s="52">
        <v>120</v>
      </c>
      <c r="L1131" s="53">
        <v>117</v>
      </c>
      <c r="M1131" s="54">
        <f t="shared" si="82"/>
        <v>3744</v>
      </c>
      <c r="N1131" s="41"/>
      <c r="O1131" s="88">
        <f t="shared" si="85"/>
        <v>3744</v>
      </c>
      <c r="P1131" s="55">
        <v>120</v>
      </c>
      <c r="Q1131" s="56">
        <v>115</v>
      </c>
      <c r="R1131" s="57">
        <f t="shared" si="83"/>
        <v>3718</v>
      </c>
      <c r="S1131" s="57">
        <f t="shared" si="84"/>
        <v>-26</v>
      </c>
    </row>
    <row r="1132" spans="1:19" ht="96" x14ac:dyDescent="0.25">
      <c r="A1132" s="46" t="s">
        <v>2528</v>
      </c>
      <c r="B1132" s="46" t="s">
        <v>165</v>
      </c>
      <c r="C1132" s="46" t="s">
        <v>3029</v>
      </c>
      <c r="D1132" s="46">
        <v>309125</v>
      </c>
      <c r="E1132" s="47" t="s">
        <v>3030</v>
      </c>
      <c r="F1132" s="48">
        <v>37864092</v>
      </c>
      <c r="G1132" s="49">
        <v>100005674</v>
      </c>
      <c r="H1132" s="50" t="s">
        <v>3031</v>
      </c>
      <c r="I1132" s="51" t="s">
        <v>3032</v>
      </c>
      <c r="J1132" s="47" t="s">
        <v>3033</v>
      </c>
      <c r="K1132" s="52">
        <v>147</v>
      </c>
      <c r="L1132" s="53">
        <v>137</v>
      </c>
      <c r="M1132" s="54">
        <f t="shared" si="82"/>
        <v>4384</v>
      </c>
      <c r="N1132" s="41"/>
      <c r="O1132" s="88">
        <f t="shared" si="85"/>
        <v>4384</v>
      </c>
      <c r="P1132" s="55">
        <v>139</v>
      </c>
      <c r="Q1132" s="56">
        <v>131</v>
      </c>
      <c r="R1132" s="57">
        <f t="shared" si="83"/>
        <v>4307</v>
      </c>
      <c r="S1132" s="57">
        <f t="shared" si="84"/>
        <v>-77</v>
      </c>
    </row>
    <row r="1133" spans="1:19" ht="60" x14ac:dyDescent="0.25">
      <c r="A1133" s="46" t="s">
        <v>2528</v>
      </c>
      <c r="B1133" s="46" t="s">
        <v>165</v>
      </c>
      <c r="C1133" s="46" t="s">
        <v>3034</v>
      </c>
      <c r="D1133" s="46">
        <v>309109</v>
      </c>
      <c r="E1133" s="47" t="s">
        <v>3035</v>
      </c>
      <c r="F1133" s="48">
        <v>37864106</v>
      </c>
      <c r="G1133" s="49">
        <v>100006428</v>
      </c>
      <c r="H1133" s="50" t="s">
        <v>3036</v>
      </c>
      <c r="I1133" s="51" t="s">
        <v>496</v>
      </c>
      <c r="J1133" s="47" t="s">
        <v>3037</v>
      </c>
      <c r="K1133" s="52">
        <v>223</v>
      </c>
      <c r="L1133" s="53">
        <v>217</v>
      </c>
      <c r="M1133" s="54">
        <f t="shared" si="82"/>
        <v>6944</v>
      </c>
      <c r="N1133" s="41"/>
      <c r="O1133" s="88">
        <f t="shared" si="85"/>
        <v>6944</v>
      </c>
      <c r="P1133" s="55">
        <v>216</v>
      </c>
      <c r="Q1133" s="56">
        <v>210</v>
      </c>
      <c r="R1133" s="57">
        <f t="shared" si="83"/>
        <v>6854</v>
      </c>
      <c r="S1133" s="57">
        <f t="shared" si="84"/>
        <v>-90</v>
      </c>
    </row>
    <row r="1134" spans="1:19" ht="84" x14ac:dyDescent="0.25">
      <c r="A1134" s="46" t="s">
        <v>2528</v>
      </c>
      <c r="B1134" s="46" t="s">
        <v>165</v>
      </c>
      <c r="C1134" s="46" t="s">
        <v>3038</v>
      </c>
      <c r="D1134" s="46">
        <v>587672</v>
      </c>
      <c r="E1134" s="47" t="s">
        <v>3039</v>
      </c>
      <c r="F1134" s="48">
        <v>37864190</v>
      </c>
      <c r="G1134" s="49">
        <v>100006650</v>
      </c>
      <c r="H1134" s="50" t="s">
        <v>3040</v>
      </c>
      <c r="I1134" s="51" t="s">
        <v>544</v>
      </c>
      <c r="J1134" s="47" t="s">
        <v>3041</v>
      </c>
      <c r="K1134" s="52">
        <v>99</v>
      </c>
      <c r="L1134" s="53">
        <v>62</v>
      </c>
      <c r="M1134" s="54">
        <f t="shared" si="82"/>
        <v>1984</v>
      </c>
      <c r="N1134" s="41"/>
      <c r="O1134" s="88">
        <f t="shared" si="85"/>
        <v>1984</v>
      </c>
      <c r="P1134" s="55">
        <v>99</v>
      </c>
      <c r="Q1134" s="56">
        <v>78</v>
      </c>
      <c r="R1134" s="57">
        <f t="shared" si="83"/>
        <v>2189</v>
      </c>
      <c r="S1134" s="57">
        <f t="shared" si="84"/>
        <v>205</v>
      </c>
    </row>
    <row r="1135" spans="1:19" ht="60" x14ac:dyDescent="0.25">
      <c r="A1135" s="46" t="s">
        <v>2528</v>
      </c>
      <c r="B1135" s="46" t="s">
        <v>165</v>
      </c>
      <c r="C1135" s="46" t="s">
        <v>3042</v>
      </c>
      <c r="D1135" s="46">
        <v>306941</v>
      </c>
      <c r="E1135" s="47" t="s">
        <v>3043</v>
      </c>
      <c r="F1135" s="48">
        <v>37864203</v>
      </c>
      <c r="G1135" s="49">
        <v>100005089</v>
      </c>
      <c r="H1135" s="50" t="s">
        <v>559</v>
      </c>
      <c r="I1135" s="51" t="s">
        <v>3044</v>
      </c>
      <c r="J1135" s="47" t="s">
        <v>3045</v>
      </c>
      <c r="K1135" s="52">
        <v>37</v>
      </c>
      <c r="L1135" s="53">
        <v>35</v>
      </c>
      <c r="M1135" s="54">
        <f t="shared" si="82"/>
        <v>1120</v>
      </c>
      <c r="N1135" s="41"/>
      <c r="O1135" s="88">
        <f t="shared" si="85"/>
        <v>1120</v>
      </c>
      <c r="P1135" s="55">
        <v>32</v>
      </c>
      <c r="Q1135" s="56">
        <v>26</v>
      </c>
      <c r="R1135" s="57">
        <f t="shared" si="83"/>
        <v>1005</v>
      </c>
      <c r="S1135" s="57">
        <f t="shared" si="84"/>
        <v>-115</v>
      </c>
    </row>
    <row r="1136" spans="1:19" ht="96" x14ac:dyDescent="0.25">
      <c r="A1136" s="46" t="s">
        <v>2528</v>
      </c>
      <c r="B1136" s="46" t="s">
        <v>165</v>
      </c>
      <c r="C1136" s="46" t="s">
        <v>3046</v>
      </c>
      <c r="D1136" s="46">
        <v>307092</v>
      </c>
      <c r="E1136" s="47" t="s">
        <v>3047</v>
      </c>
      <c r="F1136" s="48">
        <v>37864211</v>
      </c>
      <c r="G1136" s="49">
        <v>100005204</v>
      </c>
      <c r="H1136" s="50" t="s">
        <v>285</v>
      </c>
      <c r="I1136" s="51" t="s">
        <v>3048</v>
      </c>
      <c r="J1136" s="47" t="s">
        <v>3049</v>
      </c>
      <c r="K1136" s="52">
        <v>57</v>
      </c>
      <c r="L1136" s="53">
        <v>54</v>
      </c>
      <c r="M1136" s="54">
        <f t="shared" si="82"/>
        <v>1728</v>
      </c>
      <c r="N1136" s="41"/>
      <c r="O1136" s="88">
        <f t="shared" si="85"/>
        <v>1728</v>
      </c>
      <c r="P1136" s="55">
        <v>61</v>
      </c>
      <c r="Q1136" s="56">
        <v>61</v>
      </c>
      <c r="R1136" s="57">
        <f t="shared" si="83"/>
        <v>1818</v>
      </c>
      <c r="S1136" s="57">
        <f t="shared" si="84"/>
        <v>90</v>
      </c>
    </row>
    <row r="1137" spans="1:19" ht="84" x14ac:dyDescent="0.25">
      <c r="A1137" s="46" t="s">
        <v>2528</v>
      </c>
      <c r="B1137" s="46" t="s">
        <v>165</v>
      </c>
      <c r="C1137" s="46" t="s">
        <v>3050</v>
      </c>
      <c r="D1137" s="46">
        <v>307203</v>
      </c>
      <c r="E1137" s="47" t="s">
        <v>3051</v>
      </c>
      <c r="F1137" s="48">
        <v>37864238</v>
      </c>
      <c r="G1137" s="49">
        <v>100005544</v>
      </c>
      <c r="H1137" s="50" t="s">
        <v>3052</v>
      </c>
      <c r="I1137" s="51" t="s">
        <v>3053</v>
      </c>
      <c r="J1137" s="47" t="s">
        <v>706</v>
      </c>
      <c r="K1137" s="52">
        <v>120</v>
      </c>
      <c r="L1137" s="53">
        <v>98</v>
      </c>
      <c r="M1137" s="54">
        <f t="shared" si="82"/>
        <v>3136</v>
      </c>
      <c r="N1137" s="41"/>
      <c r="O1137" s="88">
        <f t="shared" si="85"/>
        <v>3136</v>
      </c>
      <c r="P1137" s="55">
        <v>114</v>
      </c>
      <c r="Q1137" s="56">
        <v>97</v>
      </c>
      <c r="R1137" s="57">
        <f t="shared" si="83"/>
        <v>3123</v>
      </c>
      <c r="S1137" s="57">
        <f t="shared" si="84"/>
        <v>-13</v>
      </c>
    </row>
    <row r="1138" spans="1:19" ht="60" x14ac:dyDescent="0.25">
      <c r="A1138" s="46" t="s">
        <v>2528</v>
      </c>
      <c r="B1138" s="46" t="s">
        <v>165</v>
      </c>
      <c r="C1138" s="46" t="s">
        <v>3054</v>
      </c>
      <c r="D1138" s="46">
        <v>307548</v>
      </c>
      <c r="E1138" s="47" t="s">
        <v>3055</v>
      </c>
      <c r="F1138" s="48">
        <v>37864246</v>
      </c>
      <c r="G1138" s="49">
        <v>100006213</v>
      </c>
      <c r="H1138" s="50" t="s">
        <v>559</v>
      </c>
      <c r="I1138" s="51" t="s">
        <v>3056</v>
      </c>
      <c r="J1138" s="47" t="s">
        <v>3057</v>
      </c>
      <c r="K1138" s="52">
        <v>28</v>
      </c>
      <c r="L1138" s="53">
        <v>27</v>
      </c>
      <c r="M1138" s="54">
        <f t="shared" si="82"/>
        <v>864</v>
      </c>
      <c r="N1138" s="41"/>
      <c r="O1138" s="88">
        <f t="shared" si="85"/>
        <v>864</v>
      </c>
      <c r="P1138" s="55">
        <v>26</v>
      </c>
      <c r="Q1138" s="56">
        <v>25</v>
      </c>
      <c r="R1138" s="57">
        <f t="shared" si="83"/>
        <v>838</v>
      </c>
      <c r="S1138" s="57">
        <f t="shared" si="84"/>
        <v>-26</v>
      </c>
    </row>
    <row r="1139" spans="1:19" ht="96" x14ac:dyDescent="0.25">
      <c r="A1139" s="46" t="s">
        <v>2528</v>
      </c>
      <c r="B1139" s="46" t="s">
        <v>165</v>
      </c>
      <c r="C1139" s="46" t="s">
        <v>3058</v>
      </c>
      <c r="D1139" s="46">
        <v>307513</v>
      </c>
      <c r="E1139" s="47" t="s">
        <v>3059</v>
      </c>
      <c r="F1139" s="48">
        <v>37864254</v>
      </c>
      <c r="G1139" s="49">
        <v>100006715</v>
      </c>
      <c r="H1139" s="50" t="s">
        <v>3060</v>
      </c>
      <c r="I1139" s="51" t="s">
        <v>3061</v>
      </c>
      <c r="J1139" s="47" t="s">
        <v>2537</v>
      </c>
      <c r="K1139" s="52">
        <v>229</v>
      </c>
      <c r="L1139" s="53">
        <v>209</v>
      </c>
      <c r="M1139" s="54">
        <f t="shared" si="82"/>
        <v>6688</v>
      </c>
      <c r="N1139" s="41"/>
      <c r="O1139" s="88">
        <f t="shared" si="85"/>
        <v>6688</v>
      </c>
      <c r="P1139" s="55">
        <v>231</v>
      </c>
      <c r="Q1139" s="56">
        <v>209</v>
      </c>
      <c r="R1139" s="57">
        <f t="shared" si="83"/>
        <v>6688</v>
      </c>
      <c r="S1139" s="57">
        <f t="shared" si="84"/>
        <v>0</v>
      </c>
    </row>
    <row r="1140" spans="1:19" ht="60" x14ac:dyDescent="0.25">
      <c r="A1140" s="46" t="s">
        <v>2528</v>
      </c>
      <c r="B1140" s="46" t="s">
        <v>165</v>
      </c>
      <c r="C1140" s="46" t="s">
        <v>3062</v>
      </c>
      <c r="D1140" s="46">
        <v>307637</v>
      </c>
      <c r="E1140" s="47" t="s">
        <v>3063</v>
      </c>
      <c r="F1140" s="48">
        <v>37864262</v>
      </c>
      <c r="G1140" s="49">
        <v>100006402</v>
      </c>
      <c r="H1140" s="50" t="s">
        <v>3036</v>
      </c>
      <c r="I1140" s="51" t="s">
        <v>3064</v>
      </c>
      <c r="J1140" s="47" t="s">
        <v>3065</v>
      </c>
      <c r="K1140" s="52">
        <v>85</v>
      </c>
      <c r="L1140" s="53">
        <v>82</v>
      </c>
      <c r="M1140" s="54">
        <f t="shared" si="82"/>
        <v>2624</v>
      </c>
      <c r="N1140" s="41"/>
      <c r="O1140" s="88">
        <f t="shared" si="85"/>
        <v>2624</v>
      </c>
      <c r="P1140" s="55">
        <v>78</v>
      </c>
      <c r="Q1140" s="56">
        <v>69</v>
      </c>
      <c r="R1140" s="57">
        <f t="shared" si="83"/>
        <v>2458</v>
      </c>
      <c r="S1140" s="57">
        <f t="shared" si="84"/>
        <v>-166</v>
      </c>
    </row>
    <row r="1141" spans="1:19" ht="60" x14ac:dyDescent="0.25">
      <c r="A1141" s="46" t="s">
        <v>2528</v>
      </c>
      <c r="B1141" s="46" t="s">
        <v>165</v>
      </c>
      <c r="C1141" s="46" t="s">
        <v>3066</v>
      </c>
      <c r="D1141" s="46">
        <v>307696</v>
      </c>
      <c r="E1141" s="47" t="s">
        <v>3067</v>
      </c>
      <c r="F1141" s="48">
        <v>37864271</v>
      </c>
      <c r="G1141" s="49">
        <v>100006598</v>
      </c>
      <c r="H1141" s="50" t="s">
        <v>559</v>
      </c>
      <c r="I1141" s="51" t="s">
        <v>1136</v>
      </c>
      <c r="J1141" s="47" t="s">
        <v>2567</v>
      </c>
      <c r="K1141" s="52">
        <v>249</v>
      </c>
      <c r="L1141" s="53">
        <v>228</v>
      </c>
      <c r="M1141" s="54">
        <f t="shared" si="82"/>
        <v>7296</v>
      </c>
      <c r="N1141" s="41"/>
      <c r="O1141" s="88">
        <f t="shared" si="85"/>
        <v>7296</v>
      </c>
      <c r="P1141" s="55">
        <v>248</v>
      </c>
      <c r="Q1141" s="56">
        <v>228</v>
      </c>
      <c r="R1141" s="57">
        <f t="shared" si="83"/>
        <v>7296</v>
      </c>
      <c r="S1141" s="57">
        <f t="shared" si="84"/>
        <v>0</v>
      </c>
    </row>
    <row r="1142" spans="1:19" x14ac:dyDescent="0.25">
      <c r="A1142" s="46" t="s">
        <v>2528</v>
      </c>
      <c r="B1142" s="46" t="s">
        <v>165</v>
      </c>
      <c r="C1142" s="46" t="s">
        <v>3068</v>
      </c>
      <c r="D1142" s="46">
        <v>306771</v>
      </c>
      <c r="E1142" s="47" t="s">
        <v>3069</v>
      </c>
      <c r="F1142" s="48">
        <v>37864289</v>
      </c>
      <c r="G1142" s="49">
        <v>100004992</v>
      </c>
      <c r="H1142" s="50" t="s">
        <v>234</v>
      </c>
      <c r="I1142" s="51" t="s">
        <v>3070</v>
      </c>
      <c r="J1142" s="47" t="s">
        <v>3071</v>
      </c>
      <c r="K1142" s="52">
        <v>106</v>
      </c>
      <c r="L1142" s="53">
        <v>79</v>
      </c>
      <c r="M1142" s="54">
        <f t="shared" si="82"/>
        <v>2528</v>
      </c>
      <c r="N1142" s="41"/>
      <c r="O1142" s="88">
        <f t="shared" si="85"/>
        <v>2528</v>
      </c>
      <c r="P1142" s="55">
        <v>106</v>
      </c>
      <c r="Q1142" s="56">
        <v>103</v>
      </c>
      <c r="R1142" s="57">
        <f t="shared" si="83"/>
        <v>2835</v>
      </c>
      <c r="S1142" s="57">
        <f t="shared" si="84"/>
        <v>307</v>
      </c>
    </row>
    <row r="1143" spans="1:19" ht="36" x14ac:dyDescent="0.25">
      <c r="A1143" s="46" t="s">
        <v>2528</v>
      </c>
      <c r="B1143" s="46" t="s">
        <v>165</v>
      </c>
      <c r="C1143" s="46" t="s">
        <v>3072</v>
      </c>
      <c r="D1143" s="46">
        <v>306843</v>
      </c>
      <c r="E1143" s="47" t="s">
        <v>3073</v>
      </c>
      <c r="F1143" s="48">
        <v>37864301</v>
      </c>
      <c r="G1143" s="49">
        <v>100006632</v>
      </c>
      <c r="H1143" s="50" t="s">
        <v>262</v>
      </c>
      <c r="I1143" s="51" t="s">
        <v>3074</v>
      </c>
      <c r="J1143" s="47" t="s">
        <v>3075</v>
      </c>
      <c r="K1143" s="52">
        <v>76</v>
      </c>
      <c r="L1143" s="53">
        <v>58</v>
      </c>
      <c r="M1143" s="54">
        <f t="shared" si="82"/>
        <v>1856</v>
      </c>
      <c r="N1143" s="41"/>
      <c r="O1143" s="88">
        <f t="shared" si="85"/>
        <v>1856</v>
      </c>
      <c r="P1143" s="55">
        <v>71</v>
      </c>
      <c r="Q1143" s="56">
        <v>54</v>
      </c>
      <c r="R1143" s="57">
        <f t="shared" si="83"/>
        <v>1805</v>
      </c>
      <c r="S1143" s="57">
        <f t="shared" si="84"/>
        <v>-51</v>
      </c>
    </row>
    <row r="1144" spans="1:19" ht="36" x14ac:dyDescent="0.25">
      <c r="A1144" s="46" t="s">
        <v>2528</v>
      </c>
      <c r="B1144" s="46" t="s">
        <v>165</v>
      </c>
      <c r="C1144" s="46" t="s">
        <v>3076</v>
      </c>
      <c r="D1144" s="46">
        <v>306878</v>
      </c>
      <c r="E1144" s="47" t="s">
        <v>3077</v>
      </c>
      <c r="F1144" s="48">
        <v>37864319</v>
      </c>
      <c r="G1144" s="49">
        <v>100005033</v>
      </c>
      <c r="H1144" s="50" t="s">
        <v>262</v>
      </c>
      <c r="I1144" s="51" t="s">
        <v>3078</v>
      </c>
      <c r="J1144" s="47" t="s">
        <v>3079</v>
      </c>
      <c r="K1144" s="52">
        <v>121</v>
      </c>
      <c r="L1144" s="53">
        <v>80</v>
      </c>
      <c r="M1144" s="54">
        <f t="shared" si="82"/>
        <v>2560</v>
      </c>
      <c r="N1144" s="41"/>
      <c r="O1144" s="88">
        <f t="shared" si="85"/>
        <v>2560</v>
      </c>
      <c r="P1144" s="55">
        <v>114</v>
      </c>
      <c r="Q1144" s="56">
        <v>88</v>
      </c>
      <c r="R1144" s="57">
        <f t="shared" si="83"/>
        <v>2662</v>
      </c>
      <c r="S1144" s="57">
        <f t="shared" si="84"/>
        <v>102</v>
      </c>
    </row>
    <row r="1145" spans="1:19" x14ac:dyDescent="0.25">
      <c r="A1145" s="46" t="s">
        <v>2528</v>
      </c>
      <c r="B1145" s="46" t="s">
        <v>165</v>
      </c>
      <c r="C1145" s="46" t="s">
        <v>3080</v>
      </c>
      <c r="D1145" s="46">
        <v>306916</v>
      </c>
      <c r="E1145" s="47" t="s">
        <v>3081</v>
      </c>
      <c r="F1145" s="48">
        <v>37864327</v>
      </c>
      <c r="G1145" s="49">
        <v>100005062</v>
      </c>
      <c r="H1145" s="50" t="s">
        <v>234</v>
      </c>
      <c r="I1145" s="51" t="s">
        <v>3082</v>
      </c>
      <c r="J1145" s="47" t="s">
        <v>3083</v>
      </c>
      <c r="K1145" s="52">
        <v>184</v>
      </c>
      <c r="L1145" s="53">
        <v>157</v>
      </c>
      <c r="M1145" s="54">
        <f t="shared" si="82"/>
        <v>5024</v>
      </c>
      <c r="N1145" s="41"/>
      <c r="O1145" s="88">
        <f t="shared" si="85"/>
        <v>5024</v>
      </c>
      <c r="P1145" s="55">
        <v>0</v>
      </c>
      <c r="Q1145" s="56">
        <v>0</v>
      </c>
      <c r="R1145" s="57">
        <f t="shared" si="83"/>
        <v>3014</v>
      </c>
      <c r="S1145" s="57">
        <f t="shared" si="84"/>
        <v>-2010</v>
      </c>
    </row>
    <row r="1146" spans="1:19" x14ac:dyDescent="0.25">
      <c r="A1146" s="46" t="s">
        <v>2528</v>
      </c>
      <c r="B1146" s="46" t="s">
        <v>165</v>
      </c>
      <c r="C1146" s="46" t="s">
        <v>3042</v>
      </c>
      <c r="D1146" s="46">
        <v>306941</v>
      </c>
      <c r="E1146" s="47" t="s">
        <v>3043</v>
      </c>
      <c r="F1146" s="48">
        <v>37864335</v>
      </c>
      <c r="G1146" s="49">
        <v>100005090</v>
      </c>
      <c r="H1146" s="50" t="s">
        <v>234</v>
      </c>
      <c r="I1146" s="51" t="s">
        <v>3044</v>
      </c>
      <c r="J1146" s="47" t="s">
        <v>3045</v>
      </c>
      <c r="K1146" s="52">
        <v>70</v>
      </c>
      <c r="L1146" s="53">
        <v>70</v>
      </c>
      <c r="M1146" s="54">
        <f t="shared" si="82"/>
        <v>2240</v>
      </c>
      <c r="N1146" s="41"/>
      <c r="O1146" s="88">
        <f t="shared" si="85"/>
        <v>2240</v>
      </c>
      <c r="P1146" s="55">
        <v>64</v>
      </c>
      <c r="Q1146" s="56">
        <v>63</v>
      </c>
      <c r="R1146" s="57">
        <f t="shared" si="83"/>
        <v>2150</v>
      </c>
      <c r="S1146" s="57">
        <f t="shared" si="84"/>
        <v>-90</v>
      </c>
    </row>
    <row r="1147" spans="1:19" ht="36" x14ac:dyDescent="0.25">
      <c r="A1147" s="46" t="s">
        <v>2528</v>
      </c>
      <c r="B1147" s="46" t="s">
        <v>165</v>
      </c>
      <c r="C1147" s="46" t="s">
        <v>3084</v>
      </c>
      <c r="D1147" s="46">
        <v>307114</v>
      </c>
      <c r="E1147" s="47" t="s">
        <v>3085</v>
      </c>
      <c r="F1147" s="48">
        <v>37864351</v>
      </c>
      <c r="G1147" s="49">
        <v>100005249</v>
      </c>
      <c r="H1147" s="50" t="s">
        <v>262</v>
      </c>
      <c r="I1147" s="51" t="s">
        <v>3086</v>
      </c>
      <c r="J1147" s="47" t="s">
        <v>3087</v>
      </c>
      <c r="K1147" s="52">
        <v>84</v>
      </c>
      <c r="L1147" s="53">
        <v>79</v>
      </c>
      <c r="M1147" s="54">
        <f t="shared" si="82"/>
        <v>2528</v>
      </c>
      <c r="N1147" s="41"/>
      <c r="O1147" s="88">
        <f t="shared" si="85"/>
        <v>2528</v>
      </c>
      <c r="P1147" s="55">
        <v>89</v>
      </c>
      <c r="Q1147" s="56">
        <v>86</v>
      </c>
      <c r="R1147" s="57">
        <f t="shared" si="83"/>
        <v>2618</v>
      </c>
      <c r="S1147" s="57">
        <f t="shared" si="84"/>
        <v>90</v>
      </c>
    </row>
    <row r="1148" spans="1:19" ht="24" x14ac:dyDescent="0.25">
      <c r="A1148" s="46" t="s">
        <v>2528</v>
      </c>
      <c r="B1148" s="46" t="s">
        <v>165</v>
      </c>
      <c r="C1148" s="46" t="s">
        <v>3088</v>
      </c>
      <c r="D1148" s="46">
        <v>307131</v>
      </c>
      <c r="E1148" s="47" t="s">
        <v>3089</v>
      </c>
      <c r="F1148" s="48">
        <v>37864360</v>
      </c>
      <c r="G1148" s="49">
        <v>100005258</v>
      </c>
      <c r="H1148" s="50" t="s">
        <v>234</v>
      </c>
      <c r="I1148" s="51" t="s">
        <v>448</v>
      </c>
      <c r="J1148" s="47" t="s">
        <v>3090</v>
      </c>
      <c r="K1148" s="52">
        <v>285</v>
      </c>
      <c r="L1148" s="53">
        <v>154</v>
      </c>
      <c r="M1148" s="54">
        <f t="shared" si="82"/>
        <v>4928</v>
      </c>
      <c r="N1148" s="41"/>
      <c r="O1148" s="88">
        <f t="shared" si="85"/>
        <v>4928</v>
      </c>
      <c r="P1148" s="55">
        <v>290</v>
      </c>
      <c r="Q1148" s="56">
        <v>171</v>
      </c>
      <c r="R1148" s="57">
        <f t="shared" si="83"/>
        <v>5146</v>
      </c>
      <c r="S1148" s="57">
        <f t="shared" si="84"/>
        <v>218</v>
      </c>
    </row>
    <row r="1149" spans="1:19" ht="36" x14ac:dyDescent="0.25">
      <c r="A1149" s="46" t="s">
        <v>2528</v>
      </c>
      <c r="B1149" s="46" t="s">
        <v>165</v>
      </c>
      <c r="C1149" s="46" t="s">
        <v>3091</v>
      </c>
      <c r="D1149" s="46">
        <v>307149</v>
      </c>
      <c r="E1149" s="47" t="s">
        <v>3092</v>
      </c>
      <c r="F1149" s="48">
        <v>37864378</v>
      </c>
      <c r="G1149" s="49">
        <v>100005433</v>
      </c>
      <c r="H1149" s="50" t="s">
        <v>262</v>
      </c>
      <c r="I1149" s="51" t="s">
        <v>3093</v>
      </c>
      <c r="J1149" s="47" t="s">
        <v>3094</v>
      </c>
      <c r="K1149" s="52">
        <v>217</v>
      </c>
      <c r="L1149" s="53">
        <v>195</v>
      </c>
      <c r="M1149" s="54">
        <f t="shared" si="82"/>
        <v>6240</v>
      </c>
      <c r="N1149" s="41"/>
      <c r="O1149" s="88">
        <f t="shared" si="85"/>
        <v>6240</v>
      </c>
      <c r="P1149" s="55">
        <v>209</v>
      </c>
      <c r="Q1149" s="56">
        <v>186</v>
      </c>
      <c r="R1149" s="57">
        <f t="shared" si="83"/>
        <v>6125</v>
      </c>
      <c r="S1149" s="57">
        <f t="shared" si="84"/>
        <v>-115</v>
      </c>
    </row>
    <row r="1150" spans="1:19" ht="24" x14ac:dyDescent="0.25">
      <c r="A1150" s="46" t="s">
        <v>2528</v>
      </c>
      <c r="B1150" s="46" t="s">
        <v>165</v>
      </c>
      <c r="C1150" s="46" t="s">
        <v>3050</v>
      </c>
      <c r="D1150" s="46">
        <v>307203</v>
      </c>
      <c r="E1150" s="47" t="s">
        <v>3051</v>
      </c>
      <c r="F1150" s="48">
        <v>37864386</v>
      </c>
      <c r="G1150" s="49">
        <v>100005499</v>
      </c>
      <c r="H1150" s="50" t="s">
        <v>3095</v>
      </c>
      <c r="I1150" s="51" t="s">
        <v>3096</v>
      </c>
      <c r="J1150" s="47" t="s">
        <v>706</v>
      </c>
      <c r="K1150" s="52">
        <v>542</v>
      </c>
      <c r="L1150" s="53">
        <v>479</v>
      </c>
      <c r="M1150" s="54">
        <f t="shared" si="82"/>
        <v>15328</v>
      </c>
      <c r="N1150" s="41"/>
      <c r="O1150" s="88">
        <f t="shared" si="85"/>
        <v>15328</v>
      </c>
      <c r="P1150" s="55">
        <v>499</v>
      </c>
      <c r="Q1150" s="56">
        <v>448</v>
      </c>
      <c r="R1150" s="57">
        <f t="shared" si="83"/>
        <v>14931</v>
      </c>
      <c r="S1150" s="57">
        <f t="shared" si="84"/>
        <v>-397</v>
      </c>
    </row>
    <row r="1151" spans="1:19" x14ac:dyDescent="0.25">
      <c r="A1151" s="46" t="s">
        <v>2528</v>
      </c>
      <c r="B1151" s="46" t="s">
        <v>165</v>
      </c>
      <c r="C1151" s="46" t="s">
        <v>3050</v>
      </c>
      <c r="D1151" s="46">
        <v>307203</v>
      </c>
      <c r="E1151" s="47" t="s">
        <v>3051</v>
      </c>
      <c r="F1151" s="48">
        <v>37864394</v>
      </c>
      <c r="G1151" s="49">
        <v>100005535</v>
      </c>
      <c r="H1151" s="50" t="s">
        <v>234</v>
      </c>
      <c r="I1151" s="51" t="s">
        <v>3097</v>
      </c>
      <c r="J1151" s="47" t="s">
        <v>706</v>
      </c>
      <c r="K1151" s="52">
        <v>630</v>
      </c>
      <c r="L1151" s="53">
        <v>599</v>
      </c>
      <c r="M1151" s="54">
        <f t="shared" si="82"/>
        <v>19168</v>
      </c>
      <c r="N1151" s="41"/>
      <c r="O1151" s="88">
        <f t="shared" si="85"/>
        <v>19168</v>
      </c>
      <c r="P1151" s="55">
        <v>661</v>
      </c>
      <c r="Q1151" s="56">
        <v>592</v>
      </c>
      <c r="R1151" s="57">
        <f t="shared" si="83"/>
        <v>19078</v>
      </c>
      <c r="S1151" s="57">
        <f t="shared" si="84"/>
        <v>-90</v>
      </c>
    </row>
    <row r="1152" spans="1:19" ht="24" x14ac:dyDescent="0.25">
      <c r="A1152" s="46" t="s">
        <v>2528</v>
      </c>
      <c r="B1152" s="46" t="s">
        <v>165</v>
      </c>
      <c r="C1152" s="46" t="s">
        <v>3050</v>
      </c>
      <c r="D1152" s="46">
        <v>307203</v>
      </c>
      <c r="E1152" s="47" t="s">
        <v>3051</v>
      </c>
      <c r="F1152" s="48">
        <v>37864416</v>
      </c>
      <c r="G1152" s="49">
        <v>100005517</v>
      </c>
      <c r="H1152" s="50" t="s">
        <v>234</v>
      </c>
      <c r="I1152" s="51" t="s">
        <v>3098</v>
      </c>
      <c r="J1152" s="47" t="s">
        <v>706</v>
      </c>
      <c r="K1152" s="52">
        <v>553</v>
      </c>
      <c r="L1152" s="53">
        <v>264</v>
      </c>
      <c r="M1152" s="54">
        <f t="shared" si="82"/>
        <v>8448</v>
      </c>
      <c r="N1152" s="41"/>
      <c r="O1152" s="88">
        <f t="shared" si="85"/>
        <v>8448</v>
      </c>
      <c r="P1152" s="55">
        <v>547</v>
      </c>
      <c r="Q1152" s="56">
        <v>226</v>
      </c>
      <c r="R1152" s="57">
        <f t="shared" si="83"/>
        <v>7962</v>
      </c>
      <c r="S1152" s="57">
        <f t="shared" si="84"/>
        <v>-486</v>
      </c>
    </row>
    <row r="1153" spans="1:19" x14ac:dyDescent="0.25">
      <c r="A1153" s="46" t="s">
        <v>2528</v>
      </c>
      <c r="B1153" s="46" t="s">
        <v>165</v>
      </c>
      <c r="C1153" s="46" t="s">
        <v>3050</v>
      </c>
      <c r="D1153" s="46">
        <v>307203</v>
      </c>
      <c r="E1153" s="47" t="s">
        <v>3051</v>
      </c>
      <c r="F1153" s="48">
        <v>37864424</v>
      </c>
      <c r="G1153" s="49">
        <v>100005522</v>
      </c>
      <c r="H1153" s="50" t="s">
        <v>234</v>
      </c>
      <c r="I1153" s="51" t="s">
        <v>3099</v>
      </c>
      <c r="J1153" s="47" t="s">
        <v>706</v>
      </c>
      <c r="K1153" s="52">
        <v>245</v>
      </c>
      <c r="L1153" s="53">
        <v>243</v>
      </c>
      <c r="M1153" s="54">
        <f t="shared" si="82"/>
        <v>7776</v>
      </c>
      <c r="N1153" s="41"/>
      <c r="O1153" s="88">
        <f t="shared" si="85"/>
        <v>7776</v>
      </c>
      <c r="P1153" s="55">
        <v>236</v>
      </c>
      <c r="Q1153" s="56">
        <v>226</v>
      </c>
      <c r="R1153" s="57">
        <f t="shared" si="83"/>
        <v>7558</v>
      </c>
      <c r="S1153" s="57">
        <f t="shared" si="84"/>
        <v>-218</v>
      </c>
    </row>
    <row r="1154" spans="1:19" x14ac:dyDescent="0.25">
      <c r="A1154" s="46" t="s">
        <v>2528</v>
      </c>
      <c r="B1154" s="46" t="s">
        <v>165</v>
      </c>
      <c r="C1154" s="46" t="s">
        <v>3050</v>
      </c>
      <c r="D1154" s="46">
        <v>307203</v>
      </c>
      <c r="E1154" s="47" t="s">
        <v>3051</v>
      </c>
      <c r="F1154" s="48">
        <v>37864432</v>
      </c>
      <c r="G1154" s="49">
        <v>100005525</v>
      </c>
      <c r="H1154" s="50" t="s">
        <v>234</v>
      </c>
      <c r="I1154" s="51" t="s">
        <v>3100</v>
      </c>
      <c r="J1154" s="47" t="s">
        <v>706</v>
      </c>
      <c r="K1154" s="52">
        <v>579</v>
      </c>
      <c r="L1154" s="53">
        <v>533</v>
      </c>
      <c r="M1154" s="54">
        <f t="shared" si="82"/>
        <v>17056</v>
      </c>
      <c r="N1154" s="41"/>
      <c r="O1154" s="88">
        <f t="shared" si="85"/>
        <v>17056</v>
      </c>
      <c r="P1154" s="55">
        <v>573</v>
      </c>
      <c r="Q1154" s="56">
        <v>516</v>
      </c>
      <c r="R1154" s="57">
        <f t="shared" si="83"/>
        <v>16838</v>
      </c>
      <c r="S1154" s="57">
        <f t="shared" si="84"/>
        <v>-218</v>
      </c>
    </row>
    <row r="1155" spans="1:19" x14ac:dyDescent="0.25">
      <c r="A1155" s="46" t="s">
        <v>2528</v>
      </c>
      <c r="B1155" s="46" t="s">
        <v>165</v>
      </c>
      <c r="C1155" s="46" t="s">
        <v>3050</v>
      </c>
      <c r="D1155" s="46">
        <v>307203</v>
      </c>
      <c r="E1155" s="47" t="s">
        <v>3051</v>
      </c>
      <c r="F1155" s="48">
        <v>37864441</v>
      </c>
      <c r="G1155" s="49">
        <v>100005564</v>
      </c>
      <c r="H1155" s="50" t="s">
        <v>234</v>
      </c>
      <c r="I1155" s="51" t="s">
        <v>1947</v>
      </c>
      <c r="J1155" s="47" t="s">
        <v>706</v>
      </c>
      <c r="K1155" s="52">
        <v>281</v>
      </c>
      <c r="L1155" s="53">
        <v>247</v>
      </c>
      <c r="M1155" s="54">
        <f t="shared" si="82"/>
        <v>7904</v>
      </c>
      <c r="N1155" s="41"/>
      <c r="O1155" s="88">
        <f t="shared" si="85"/>
        <v>7904</v>
      </c>
      <c r="P1155" s="55">
        <v>260</v>
      </c>
      <c r="Q1155" s="56">
        <v>236</v>
      </c>
      <c r="R1155" s="57">
        <f t="shared" si="83"/>
        <v>7763</v>
      </c>
      <c r="S1155" s="57">
        <f t="shared" si="84"/>
        <v>-141</v>
      </c>
    </row>
    <row r="1156" spans="1:19" x14ac:dyDescent="0.25">
      <c r="A1156" s="46" t="s">
        <v>2528</v>
      </c>
      <c r="B1156" s="46" t="s">
        <v>165</v>
      </c>
      <c r="C1156" s="46" t="s">
        <v>3101</v>
      </c>
      <c r="D1156" s="46">
        <v>307360</v>
      </c>
      <c r="E1156" s="47" t="s">
        <v>3102</v>
      </c>
      <c r="F1156" s="48">
        <v>37864467</v>
      </c>
      <c r="G1156" s="49">
        <v>100006024</v>
      </c>
      <c r="H1156" s="50" t="s">
        <v>234</v>
      </c>
      <c r="I1156" s="51" t="s">
        <v>3103</v>
      </c>
      <c r="J1156" s="47" t="s">
        <v>3104</v>
      </c>
      <c r="K1156" s="52">
        <v>99</v>
      </c>
      <c r="L1156" s="53">
        <v>99</v>
      </c>
      <c r="M1156" s="54">
        <f t="shared" si="82"/>
        <v>3168</v>
      </c>
      <c r="N1156" s="41"/>
      <c r="O1156" s="88">
        <f t="shared" si="85"/>
        <v>3168</v>
      </c>
      <c r="P1156" s="55">
        <v>93</v>
      </c>
      <c r="Q1156" s="56">
        <v>91</v>
      </c>
      <c r="R1156" s="57">
        <f t="shared" si="83"/>
        <v>3066</v>
      </c>
      <c r="S1156" s="57">
        <f t="shared" si="84"/>
        <v>-102</v>
      </c>
    </row>
    <row r="1157" spans="1:19" ht="24" x14ac:dyDescent="0.25">
      <c r="A1157" s="46" t="s">
        <v>2528</v>
      </c>
      <c r="B1157" s="46" t="s">
        <v>165</v>
      </c>
      <c r="C1157" s="46" t="s">
        <v>3105</v>
      </c>
      <c r="D1157" s="46">
        <v>307394</v>
      </c>
      <c r="E1157" s="47" t="s">
        <v>3106</v>
      </c>
      <c r="F1157" s="48">
        <v>37864475</v>
      </c>
      <c r="G1157" s="49">
        <v>100006048</v>
      </c>
      <c r="H1157" s="50" t="s">
        <v>234</v>
      </c>
      <c r="I1157" s="51" t="s">
        <v>1133</v>
      </c>
      <c r="J1157" s="47" t="s">
        <v>3107</v>
      </c>
      <c r="K1157" s="52">
        <v>131</v>
      </c>
      <c r="L1157" s="53">
        <v>122</v>
      </c>
      <c r="M1157" s="54">
        <f t="shared" si="82"/>
        <v>3904</v>
      </c>
      <c r="N1157" s="41"/>
      <c r="O1157" s="88">
        <f t="shared" si="85"/>
        <v>3904</v>
      </c>
      <c r="P1157" s="55">
        <v>138</v>
      </c>
      <c r="Q1157" s="56">
        <v>131</v>
      </c>
      <c r="R1157" s="57">
        <f t="shared" si="83"/>
        <v>4019</v>
      </c>
      <c r="S1157" s="57">
        <f t="shared" si="84"/>
        <v>115</v>
      </c>
    </row>
    <row r="1158" spans="1:19" ht="24" x14ac:dyDescent="0.25">
      <c r="A1158" s="46" t="s">
        <v>2528</v>
      </c>
      <c r="B1158" s="46" t="s">
        <v>165</v>
      </c>
      <c r="C1158" s="46" t="s">
        <v>3108</v>
      </c>
      <c r="D1158" s="46">
        <v>307378</v>
      </c>
      <c r="E1158" s="47" t="s">
        <v>3109</v>
      </c>
      <c r="F1158" s="48">
        <v>37864483</v>
      </c>
      <c r="G1158" s="49">
        <v>100006018</v>
      </c>
      <c r="H1158" s="50" t="s">
        <v>234</v>
      </c>
      <c r="I1158" s="51" t="s">
        <v>3110</v>
      </c>
      <c r="J1158" s="47" t="s">
        <v>3111</v>
      </c>
      <c r="K1158" s="52">
        <v>84</v>
      </c>
      <c r="L1158" s="53">
        <v>74</v>
      </c>
      <c r="M1158" s="54">
        <f t="shared" si="82"/>
        <v>2368</v>
      </c>
      <c r="N1158" s="41"/>
      <c r="O1158" s="88">
        <f t="shared" si="85"/>
        <v>2368</v>
      </c>
      <c r="P1158" s="55">
        <v>82</v>
      </c>
      <c r="Q1158" s="56">
        <v>74</v>
      </c>
      <c r="R1158" s="57">
        <f t="shared" si="83"/>
        <v>2368</v>
      </c>
      <c r="S1158" s="57">
        <f t="shared" si="84"/>
        <v>0</v>
      </c>
    </row>
    <row r="1159" spans="1:19" ht="24" x14ac:dyDescent="0.25">
      <c r="A1159" s="46" t="s">
        <v>2528</v>
      </c>
      <c r="B1159" s="46" t="s">
        <v>165</v>
      </c>
      <c r="C1159" s="46" t="s">
        <v>3112</v>
      </c>
      <c r="D1159" s="46">
        <v>307416</v>
      </c>
      <c r="E1159" s="47" t="s">
        <v>3113</v>
      </c>
      <c r="F1159" s="48">
        <v>37864491</v>
      </c>
      <c r="G1159" s="49">
        <v>100006087</v>
      </c>
      <c r="H1159" s="50" t="s">
        <v>234</v>
      </c>
      <c r="I1159" s="51" t="s">
        <v>3114</v>
      </c>
      <c r="J1159" s="47" t="s">
        <v>3115</v>
      </c>
      <c r="K1159" s="52">
        <v>109</v>
      </c>
      <c r="L1159" s="53">
        <v>104</v>
      </c>
      <c r="M1159" s="54">
        <f t="shared" si="82"/>
        <v>3328</v>
      </c>
      <c r="N1159" s="41"/>
      <c r="O1159" s="88">
        <f t="shared" si="85"/>
        <v>3328</v>
      </c>
      <c r="P1159" s="55">
        <v>94</v>
      </c>
      <c r="Q1159" s="56">
        <v>90</v>
      </c>
      <c r="R1159" s="57">
        <f t="shared" si="83"/>
        <v>3149</v>
      </c>
      <c r="S1159" s="57">
        <f t="shared" si="84"/>
        <v>-179</v>
      </c>
    </row>
    <row r="1160" spans="1:19" ht="36" x14ac:dyDescent="0.25">
      <c r="A1160" s="46" t="s">
        <v>2528</v>
      </c>
      <c r="B1160" s="46" t="s">
        <v>165</v>
      </c>
      <c r="C1160" s="46" t="s">
        <v>3116</v>
      </c>
      <c r="D1160" s="46">
        <v>307424</v>
      </c>
      <c r="E1160" s="47" t="s">
        <v>3117</v>
      </c>
      <c r="F1160" s="48">
        <v>37864505</v>
      </c>
      <c r="G1160" s="49">
        <v>100006118</v>
      </c>
      <c r="H1160" s="50" t="s">
        <v>262</v>
      </c>
      <c r="I1160" s="51" t="s">
        <v>3118</v>
      </c>
      <c r="J1160" s="47" t="s">
        <v>3119</v>
      </c>
      <c r="K1160" s="52">
        <v>108</v>
      </c>
      <c r="L1160" s="53">
        <v>103</v>
      </c>
      <c r="M1160" s="54">
        <f t="shared" si="82"/>
        <v>3296</v>
      </c>
      <c r="N1160" s="41"/>
      <c r="O1160" s="88">
        <f t="shared" si="85"/>
        <v>3296</v>
      </c>
      <c r="P1160" s="55">
        <v>116</v>
      </c>
      <c r="Q1160" s="56">
        <v>113</v>
      </c>
      <c r="R1160" s="57">
        <f t="shared" si="83"/>
        <v>3424</v>
      </c>
      <c r="S1160" s="57">
        <f t="shared" si="84"/>
        <v>128</v>
      </c>
    </row>
    <row r="1161" spans="1:19" ht="24" x14ac:dyDescent="0.25">
      <c r="A1161" s="46" t="s">
        <v>2528</v>
      </c>
      <c r="B1161" s="46" t="s">
        <v>165</v>
      </c>
      <c r="C1161" s="46" t="s">
        <v>3120</v>
      </c>
      <c r="D1161" s="46">
        <v>307483</v>
      </c>
      <c r="E1161" s="47" t="s">
        <v>3121</v>
      </c>
      <c r="F1161" s="48">
        <v>37864513</v>
      </c>
      <c r="G1161" s="49">
        <v>100006174</v>
      </c>
      <c r="H1161" s="50" t="s">
        <v>3122</v>
      </c>
      <c r="I1161" s="51" t="s">
        <v>3123</v>
      </c>
      <c r="J1161" s="47" t="s">
        <v>3124</v>
      </c>
      <c r="K1161" s="52">
        <v>196</v>
      </c>
      <c r="L1161" s="53">
        <v>173</v>
      </c>
      <c r="M1161" s="54">
        <f t="shared" si="82"/>
        <v>5536</v>
      </c>
      <c r="N1161" s="41"/>
      <c r="O1161" s="88">
        <f t="shared" si="85"/>
        <v>5536</v>
      </c>
      <c r="P1161" s="55">
        <v>200</v>
      </c>
      <c r="Q1161" s="56">
        <v>173</v>
      </c>
      <c r="R1161" s="57">
        <f t="shared" si="83"/>
        <v>5536</v>
      </c>
      <c r="S1161" s="57">
        <f t="shared" si="84"/>
        <v>0</v>
      </c>
    </row>
    <row r="1162" spans="1:19" ht="24" x14ac:dyDescent="0.25">
      <c r="A1162" s="46" t="s">
        <v>2528</v>
      </c>
      <c r="B1162" s="46" t="s">
        <v>165</v>
      </c>
      <c r="C1162" s="46" t="s">
        <v>3058</v>
      </c>
      <c r="D1162" s="46">
        <v>307513</v>
      </c>
      <c r="E1162" s="47" t="s">
        <v>3059</v>
      </c>
      <c r="F1162" s="48">
        <v>37864521</v>
      </c>
      <c r="G1162" s="49">
        <v>100006701</v>
      </c>
      <c r="H1162" s="50" t="s">
        <v>3125</v>
      </c>
      <c r="I1162" s="51" t="s">
        <v>3061</v>
      </c>
      <c r="J1162" s="47" t="s">
        <v>2537</v>
      </c>
      <c r="K1162" s="52">
        <v>295</v>
      </c>
      <c r="L1162" s="53">
        <v>270</v>
      </c>
      <c r="M1162" s="54">
        <f t="shared" si="82"/>
        <v>8640</v>
      </c>
      <c r="N1162" s="41"/>
      <c r="O1162" s="88">
        <f t="shared" si="85"/>
        <v>8640</v>
      </c>
      <c r="P1162" s="55">
        <v>313</v>
      </c>
      <c r="Q1162" s="56">
        <v>295</v>
      </c>
      <c r="R1162" s="57">
        <f t="shared" si="83"/>
        <v>8960</v>
      </c>
      <c r="S1162" s="57">
        <f t="shared" si="84"/>
        <v>320</v>
      </c>
    </row>
    <row r="1163" spans="1:19" ht="36" x14ac:dyDescent="0.25">
      <c r="A1163" s="46" t="s">
        <v>2528</v>
      </c>
      <c r="B1163" s="46" t="s">
        <v>165</v>
      </c>
      <c r="C1163" s="46" t="s">
        <v>3058</v>
      </c>
      <c r="D1163" s="46">
        <v>307513</v>
      </c>
      <c r="E1163" s="47" t="s">
        <v>3059</v>
      </c>
      <c r="F1163" s="48">
        <v>37864530</v>
      </c>
      <c r="G1163" s="49">
        <v>100006684</v>
      </c>
      <c r="H1163" s="50" t="s">
        <v>3126</v>
      </c>
      <c r="I1163" s="51" t="s">
        <v>3127</v>
      </c>
      <c r="J1163" s="47" t="s">
        <v>2537</v>
      </c>
      <c r="K1163" s="52">
        <v>245</v>
      </c>
      <c r="L1163" s="53">
        <v>222</v>
      </c>
      <c r="M1163" s="54">
        <f t="shared" si="82"/>
        <v>7104</v>
      </c>
      <c r="N1163" s="41"/>
      <c r="O1163" s="88">
        <f t="shared" si="85"/>
        <v>7104</v>
      </c>
      <c r="P1163" s="55">
        <v>239</v>
      </c>
      <c r="Q1163" s="56">
        <v>217</v>
      </c>
      <c r="R1163" s="57">
        <f t="shared" si="83"/>
        <v>7040</v>
      </c>
      <c r="S1163" s="57">
        <f t="shared" si="84"/>
        <v>-64</v>
      </c>
    </row>
    <row r="1164" spans="1:19" ht="24" x14ac:dyDescent="0.25">
      <c r="A1164" s="46" t="s">
        <v>2528</v>
      </c>
      <c r="B1164" s="46" t="s">
        <v>165</v>
      </c>
      <c r="C1164" s="46" t="s">
        <v>3054</v>
      </c>
      <c r="D1164" s="46">
        <v>307548</v>
      </c>
      <c r="E1164" s="47" t="s">
        <v>3055</v>
      </c>
      <c r="F1164" s="48">
        <v>37864548</v>
      </c>
      <c r="G1164" s="49">
        <v>100006214</v>
      </c>
      <c r="H1164" s="50" t="s">
        <v>234</v>
      </c>
      <c r="I1164" s="51" t="s">
        <v>3056</v>
      </c>
      <c r="J1164" s="47" t="s">
        <v>3057</v>
      </c>
      <c r="K1164" s="52">
        <v>225</v>
      </c>
      <c r="L1164" s="53">
        <v>219</v>
      </c>
      <c r="M1164" s="54">
        <f t="shared" si="82"/>
        <v>7008</v>
      </c>
      <c r="N1164" s="41"/>
      <c r="O1164" s="88">
        <f t="shared" si="85"/>
        <v>7008</v>
      </c>
      <c r="P1164" s="55">
        <v>231</v>
      </c>
      <c r="Q1164" s="56">
        <v>224</v>
      </c>
      <c r="R1164" s="57">
        <f t="shared" si="83"/>
        <v>7072</v>
      </c>
      <c r="S1164" s="57">
        <f t="shared" si="84"/>
        <v>64</v>
      </c>
    </row>
    <row r="1165" spans="1:19" x14ac:dyDescent="0.25">
      <c r="A1165" s="46" t="s">
        <v>2528</v>
      </c>
      <c r="B1165" s="46" t="s">
        <v>165</v>
      </c>
      <c r="C1165" s="46" t="s">
        <v>3128</v>
      </c>
      <c r="D1165" s="46">
        <v>307581</v>
      </c>
      <c r="E1165" s="47" t="s">
        <v>3129</v>
      </c>
      <c r="F1165" s="48">
        <v>37864556</v>
      </c>
      <c r="G1165" s="49">
        <v>100006248</v>
      </c>
      <c r="H1165" s="50" t="s">
        <v>234</v>
      </c>
      <c r="I1165" s="51" t="s">
        <v>2191</v>
      </c>
      <c r="J1165" s="47" t="s">
        <v>2651</v>
      </c>
      <c r="K1165" s="52">
        <v>242</v>
      </c>
      <c r="L1165" s="53">
        <v>224</v>
      </c>
      <c r="M1165" s="54">
        <f t="shared" si="82"/>
        <v>7168</v>
      </c>
      <c r="N1165" s="41"/>
      <c r="O1165" s="88">
        <f t="shared" si="85"/>
        <v>7168</v>
      </c>
      <c r="P1165" s="55">
        <v>231</v>
      </c>
      <c r="Q1165" s="56">
        <v>186</v>
      </c>
      <c r="R1165" s="57">
        <f t="shared" si="83"/>
        <v>6682</v>
      </c>
      <c r="S1165" s="57">
        <f t="shared" si="84"/>
        <v>-486</v>
      </c>
    </row>
    <row r="1166" spans="1:19" x14ac:dyDescent="0.25">
      <c r="A1166" s="46" t="s">
        <v>2528</v>
      </c>
      <c r="B1166" s="46" t="s">
        <v>165</v>
      </c>
      <c r="C1166" s="46" t="s">
        <v>3130</v>
      </c>
      <c r="D1166" s="46">
        <v>307645</v>
      </c>
      <c r="E1166" s="47" t="s">
        <v>3131</v>
      </c>
      <c r="F1166" s="48">
        <v>37864564</v>
      </c>
      <c r="G1166" s="49">
        <v>100006437</v>
      </c>
      <c r="H1166" s="50" t="s">
        <v>234</v>
      </c>
      <c r="I1166" s="51" t="s">
        <v>3132</v>
      </c>
      <c r="J1166" s="47" t="s">
        <v>3133</v>
      </c>
      <c r="K1166" s="52">
        <v>92</v>
      </c>
      <c r="L1166" s="53">
        <v>88</v>
      </c>
      <c r="M1166" s="54">
        <f t="shared" si="82"/>
        <v>2816</v>
      </c>
      <c r="N1166" s="41"/>
      <c r="O1166" s="88">
        <f t="shared" si="85"/>
        <v>2816</v>
      </c>
      <c r="P1166" s="55">
        <v>96</v>
      </c>
      <c r="Q1166" s="56">
        <v>94</v>
      </c>
      <c r="R1166" s="57">
        <f t="shared" si="83"/>
        <v>2893</v>
      </c>
      <c r="S1166" s="57">
        <f t="shared" si="84"/>
        <v>77</v>
      </c>
    </row>
    <row r="1167" spans="1:19" x14ac:dyDescent="0.25">
      <c r="A1167" s="46" t="s">
        <v>2528</v>
      </c>
      <c r="B1167" s="46" t="s">
        <v>165</v>
      </c>
      <c r="C1167" s="46" t="s">
        <v>3134</v>
      </c>
      <c r="D1167" s="46">
        <v>307688</v>
      </c>
      <c r="E1167" s="47" t="s">
        <v>3135</v>
      </c>
      <c r="F1167" s="48">
        <v>37864572</v>
      </c>
      <c r="G1167" s="49">
        <v>100006504</v>
      </c>
      <c r="H1167" s="50" t="s">
        <v>234</v>
      </c>
      <c r="I1167" s="51" t="s">
        <v>3136</v>
      </c>
      <c r="J1167" s="47" t="s">
        <v>3137</v>
      </c>
      <c r="K1167" s="52">
        <v>85</v>
      </c>
      <c r="L1167" s="53">
        <v>82</v>
      </c>
      <c r="M1167" s="54">
        <f t="shared" si="82"/>
        <v>2624</v>
      </c>
      <c r="N1167" s="41"/>
      <c r="O1167" s="88">
        <f t="shared" si="85"/>
        <v>2624</v>
      </c>
      <c r="P1167" s="55">
        <v>96</v>
      </c>
      <c r="Q1167" s="56">
        <v>93</v>
      </c>
      <c r="R1167" s="57">
        <f t="shared" si="83"/>
        <v>2765</v>
      </c>
      <c r="S1167" s="57">
        <f t="shared" si="84"/>
        <v>141</v>
      </c>
    </row>
    <row r="1168" spans="1:19" x14ac:dyDescent="0.25">
      <c r="A1168" s="46" t="s">
        <v>2528</v>
      </c>
      <c r="B1168" s="46" t="s">
        <v>165</v>
      </c>
      <c r="C1168" s="46" t="s">
        <v>3066</v>
      </c>
      <c r="D1168" s="46">
        <v>307696</v>
      </c>
      <c r="E1168" s="47" t="s">
        <v>3067</v>
      </c>
      <c r="F1168" s="48">
        <v>37864581</v>
      </c>
      <c r="G1168" s="49">
        <v>100006584</v>
      </c>
      <c r="H1168" s="50" t="s">
        <v>234</v>
      </c>
      <c r="I1168" s="51" t="s">
        <v>3138</v>
      </c>
      <c r="J1168" s="47" t="s">
        <v>2567</v>
      </c>
      <c r="K1168" s="52">
        <v>511</v>
      </c>
      <c r="L1168" s="53">
        <v>430</v>
      </c>
      <c r="M1168" s="54">
        <f t="shared" si="82"/>
        <v>13760</v>
      </c>
      <c r="N1168" s="41"/>
      <c r="O1168" s="88">
        <f t="shared" si="85"/>
        <v>13760</v>
      </c>
      <c r="P1168" s="55">
        <v>512</v>
      </c>
      <c r="Q1168" s="56">
        <v>393</v>
      </c>
      <c r="R1168" s="57">
        <f t="shared" si="83"/>
        <v>13286</v>
      </c>
      <c r="S1168" s="57">
        <f t="shared" si="84"/>
        <v>-474</v>
      </c>
    </row>
    <row r="1169" spans="1:19" ht="36" x14ac:dyDescent="0.25">
      <c r="A1169" s="46" t="s">
        <v>2528</v>
      </c>
      <c r="B1169" s="46" t="s">
        <v>165</v>
      </c>
      <c r="C1169" s="46" t="s">
        <v>3139</v>
      </c>
      <c r="D1169" s="46">
        <v>307700</v>
      </c>
      <c r="E1169" s="47" t="s">
        <v>3140</v>
      </c>
      <c r="F1169" s="48">
        <v>37864599</v>
      </c>
      <c r="G1169" s="49">
        <v>100006604</v>
      </c>
      <c r="H1169" s="50" t="s">
        <v>262</v>
      </c>
      <c r="I1169" s="51" t="s">
        <v>3141</v>
      </c>
      <c r="J1169" s="47" t="s">
        <v>3142</v>
      </c>
      <c r="K1169" s="52">
        <v>111</v>
      </c>
      <c r="L1169" s="53">
        <v>102</v>
      </c>
      <c r="M1169" s="54">
        <f t="shared" si="82"/>
        <v>3264</v>
      </c>
      <c r="N1169" s="41"/>
      <c r="O1169" s="88">
        <f t="shared" si="85"/>
        <v>3264</v>
      </c>
      <c r="P1169" s="55">
        <v>107</v>
      </c>
      <c r="Q1169" s="56">
        <v>103</v>
      </c>
      <c r="R1169" s="57">
        <f t="shared" si="83"/>
        <v>3277</v>
      </c>
      <c r="S1169" s="57">
        <f t="shared" si="84"/>
        <v>13</v>
      </c>
    </row>
    <row r="1170" spans="1:19" ht="24" x14ac:dyDescent="0.25">
      <c r="A1170" s="46" t="s">
        <v>2528</v>
      </c>
      <c r="B1170" s="46" t="s">
        <v>165</v>
      </c>
      <c r="C1170" s="46" t="s">
        <v>3050</v>
      </c>
      <c r="D1170" s="46">
        <v>307203</v>
      </c>
      <c r="E1170" s="47" t="s">
        <v>3051</v>
      </c>
      <c r="F1170" s="48">
        <v>37864629</v>
      </c>
      <c r="G1170" s="49">
        <v>100005483</v>
      </c>
      <c r="H1170" s="50" t="s">
        <v>377</v>
      </c>
      <c r="I1170" s="47" t="s">
        <v>3143</v>
      </c>
      <c r="J1170" s="47" t="s">
        <v>706</v>
      </c>
      <c r="K1170" s="52">
        <v>0</v>
      </c>
      <c r="L1170" s="53">
        <v>150</v>
      </c>
      <c r="M1170" s="54">
        <f t="shared" si="82"/>
        <v>4800</v>
      </c>
      <c r="N1170" s="41"/>
      <c r="O1170" s="88">
        <f t="shared" si="85"/>
        <v>4800</v>
      </c>
      <c r="P1170" s="55">
        <v>0</v>
      </c>
      <c r="Q1170" s="56">
        <v>315</v>
      </c>
      <c r="R1170" s="57">
        <f t="shared" si="83"/>
        <v>6912</v>
      </c>
      <c r="S1170" s="57">
        <f t="shared" si="84"/>
        <v>2112</v>
      </c>
    </row>
    <row r="1171" spans="1:19" ht="48" x14ac:dyDescent="0.25">
      <c r="A1171" s="46" t="s">
        <v>2528</v>
      </c>
      <c r="B1171" s="46" t="s">
        <v>165</v>
      </c>
      <c r="C1171" s="46" t="s">
        <v>2783</v>
      </c>
      <c r="D1171" s="46">
        <v>311162</v>
      </c>
      <c r="E1171" s="47" t="s">
        <v>2784</v>
      </c>
      <c r="F1171" s="48">
        <v>37864742</v>
      </c>
      <c r="G1171" s="49">
        <v>100006285</v>
      </c>
      <c r="H1171" s="50" t="s">
        <v>3144</v>
      </c>
      <c r="I1171" s="51" t="s">
        <v>3145</v>
      </c>
      <c r="J1171" s="47" t="s">
        <v>2549</v>
      </c>
      <c r="K1171" s="52">
        <v>0</v>
      </c>
      <c r="L1171" s="53">
        <v>200</v>
      </c>
      <c r="M1171" s="54">
        <f t="shared" si="82"/>
        <v>6400</v>
      </c>
      <c r="N1171" s="41"/>
      <c r="O1171" s="88">
        <f t="shared" si="85"/>
        <v>6400</v>
      </c>
      <c r="P1171" s="55">
        <v>0</v>
      </c>
      <c r="Q1171" s="56">
        <v>177</v>
      </c>
      <c r="R1171" s="57">
        <f t="shared" si="83"/>
        <v>6106</v>
      </c>
      <c r="S1171" s="57">
        <f t="shared" si="84"/>
        <v>-294</v>
      </c>
    </row>
    <row r="1172" spans="1:19" x14ac:dyDescent="0.25">
      <c r="A1172" s="46" t="s">
        <v>2528</v>
      </c>
      <c r="B1172" s="46" t="s">
        <v>165</v>
      </c>
      <c r="C1172" s="46" t="s">
        <v>3146</v>
      </c>
      <c r="D1172" s="46">
        <v>308633</v>
      </c>
      <c r="E1172" s="47" t="s">
        <v>3147</v>
      </c>
      <c r="F1172" s="48">
        <v>37865030</v>
      </c>
      <c r="G1172" s="49">
        <v>100006457</v>
      </c>
      <c r="H1172" s="50" t="s">
        <v>234</v>
      </c>
      <c r="I1172" s="51" t="s">
        <v>1340</v>
      </c>
      <c r="J1172" s="47" t="s">
        <v>3148</v>
      </c>
      <c r="K1172" s="52">
        <v>86</v>
      </c>
      <c r="L1172" s="53">
        <v>75</v>
      </c>
      <c r="M1172" s="54">
        <f t="shared" si="82"/>
        <v>2400</v>
      </c>
      <c r="N1172" s="41"/>
      <c r="O1172" s="88">
        <f t="shared" si="85"/>
        <v>2400</v>
      </c>
      <c r="P1172" s="55">
        <v>92</v>
      </c>
      <c r="Q1172" s="56">
        <v>87</v>
      </c>
      <c r="R1172" s="57">
        <f t="shared" si="83"/>
        <v>2554</v>
      </c>
      <c r="S1172" s="57">
        <f t="shared" si="84"/>
        <v>154</v>
      </c>
    </row>
    <row r="1173" spans="1:19" x14ac:dyDescent="0.25">
      <c r="A1173" s="46" t="s">
        <v>2528</v>
      </c>
      <c r="B1173" s="46" t="s">
        <v>165</v>
      </c>
      <c r="C1173" s="46" t="s">
        <v>3149</v>
      </c>
      <c r="D1173" s="46">
        <v>308447</v>
      </c>
      <c r="E1173" s="47" t="s">
        <v>3150</v>
      </c>
      <c r="F1173" s="48">
        <v>37865048</v>
      </c>
      <c r="G1173" s="49">
        <v>100006203</v>
      </c>
      <c r="H1173" s="50" t="s">
        <v>234</v>
      </c>
      <c r="I1173" s="51" t="s">
        <v>3151</v>
      </c>
      <c r="J1173" s="47" t="s">
        <v>3152</v>
      </c>
      <c r="K1173" s="52">
        <v>205</v>
      </c>
      <c r="L1173" s="53">
        <v>104</v>
      </c>
      <c r="M1173" s="54">
        <f t="shared" si="82"/>
        <v>3328</v>
      </c>
      <c r="N1173" s="41"/>
      <c r="O1173" s="88">
        <f t="shared" si="85"/>
        <v>3328</v>
      </c>
      <c r="P1173" s="55">
        <v>209</v>
      </c>
      <c r="Q1173" s="56">
        <v>134</v>
      </c>
      <c r="R1173" s="57">
        <f t="shared" si="83"/>
        <v>3712</v>
      </c>
      <c r="S1173" s="57">
        <f t="shared" si="84"/>
        <v>384</v>
      </c>
    </row>
    <row r="1174" spans="1:19" ht="24" x14ac:dyDescent="0.25">
      <c r="A1174" s="46" t="s">
        <v>2528</v>
      </c>
      <c r="B1174" s="46" t="s">
        <v>165</v>
      </c>
      <c r="C1174" s="46" t="s">
        <v>3153</v>
      </c>
      <c r="D1174" s="46">
        <v>308676</v>
      </c>
      <c r="E1174" s="47" t="s">
        <v>3154</v>
      </c>
      <c r="F1174" s="48">
        <v>37865056</v>
      </c>
      <c r="G1174" s="49">
        <v>100006539</v>
      </c>
      <c r="H1174" s="50" t="s">
        <v>234</v>
      </c>
      <c r="I1174" s="51" t="s">
        <v>3155</v>
      </c>
      <c r="J1174" s="47" t="s">
        <v>2547</v>
      </c>
      <c r="K1174" s="52">
        <v>384</v>
      </c>
      <c r="L1174" s="53">
        <v>235</v>
      </c>
      <c r="M1174" s="54">
        <f t="shared" si="82"/>
        <v>7520</v>
      </c>
      <c r="N1174" s="41"/>
      <c r="O1174" s="88">
        <f t="shared" si="85"/>
        <v>7520</v>
      </c>
      <c r="P1174" s="55">
        <v>379</v>
      </c>
      <c r="Q1174" s="56">
        <v>256</v>
      </c>
      <c r="R1174" s="57">
        <f t="shared" si="83"/>
        <v>7789</v>
      </c>
      <c r="S1174" s="57">
        <f t="shared" si="84"/>
        <v>269</v>
      </c>
    </row>
    <row r="1175" spans="1:19" ht="24" x14ac:dyDescent="0.25">
      <c r="A1175" s="46" t="s">
        <v>2528</v>
      </c>
      <c r="B1175" s="46" t="s">
        <v>165</v>
      </c>
      <c r="C1175" s="46" t="s">
        <v>3156</v>
      </c>
      <c r="D1175" s="46">
        <v>308064</v>
      </c>
      <c r="E1175" s="47" t="s">
        <v>3157</v>
      </c>
      <c r="F1175" s="48">
        <v>37865064</v>
      </c>
      <c r="G1175" s="49">
        <v>100005237</v>
      </c>
      <c r="H1175" s="50" t="s">
        <v>234</v>
      </c>
      <c r="I1175" s="51" t="s">
        <v>3158</v>
      </c>
      <c r="J1175" s="47" t="s">
        <v>3159</v>
      </c>
      <c r="K1175" s="52">
        <v>87</v>
      </c>
      <c r="L1175" s="53">
        <v>69</v>
      </c>
      <c r="M1175" s="54">
        <f t="shared" si="82"/>
        <v>2208</v>
      </c>
      <c r="N1175" s="41"/>
      <c r="O1175" s="88">
        <f t="shared" si="85"/>
        <v>2208</v>
      </c>
      <c r="P1175" s="55">
        <v>0</v>
      </c>
      <c r="Q1175" s="56">
        <v>0</v>
      </c>
      <c r="R1175" s="57">
        <f t="shared" si="83"/>
        <v>1325</v>
      </c>
      <c r="S1175" s="57">
        <f t="shared" si="84"/>
        <v>-883</v>
      </c>
    </row>
    <row r="1176" spans="1:19" ht="36" x14ac:dyDescent="0.25">
      <c r="A1176" s="46" t="s">
        <v>2528</v>
      </c>
      <c r="B1176" s="46" t="s">
        <v>165</v>
      </c>
      <c r="C1176" s="46" t="s">
        <v>3160</v>
      </c>
      <c r="D1176" s="46">
        <v>656127</v>
      </c>
      <c r="E1176" s="47" t="s">
        <v>3161</v>
      </c>
      <c r="F1176" s="48">
        <v>37865072</v>
      </c>
      <c r="G1176" s="49">
        <v>100006661</v>
      </c>
      <c r="H1176" s="50" t="s">
        <v>262</v>
      </c>
      <c r="I1176" s="51" t="s">
        <v>3162</v>
      </c>
      <c r="J1176" s="47" t="s">
        <v>3163</v>
      </c>
      <c r="K1176" s="52">
        <v>144</v>
      </c>
      <c r="L1176" s="53">
        <v>126</v>
      </c>
      <c r="M1176" s="54">
        <f t="shared" si="82"/>
        <v>4032</v>
      </c>
      <c r="N1176" s="41"/>
      <c r="O1176" s="88">
        <f t="shared" si="85"/>
        <v>4032</v>
      </c>
      <c r="P1176" s="55">
        <v>150</v>
      </c>
      <c r="Q1176" s="56">
        <v>135</v>
      </c>
      <c r="R1176" s="57">
        <f t="shared" si="83"/>
        <v>4147</v>
      </c>
      <c r="S1176" s="57">
        <f t="shared" si="84"/>
        <v>115</v>
      </c>
    </row>
    <row r="1177" spans="1:19" ht="24" x14ac:dyDescent="0.25">
      <c r="A1177" s="46" t="s">
        <v>2528</v>
      </c>
      <c r="B1177" s="46" t="s">
        <v>165</v>
      </c>
      <c r="C1177" s="46" t="s">
        <v>3153</v>
      </c>
      <c r="D1177" s="46">
        <v>308676</v>
      </c>
      <c r="E1177" s="47" t="s">
        <v>3154</v>
      </c>
      <c r="F1177" s="48">
        <v>37865081</v>
      </c>
      <c r="G1177" s="49">
        <v>100006542</v>
      </c>
      <c r="H1177" s="50" t="s">
        <v>234</v>
      </c>
      <c r="I1177" s="51" t="s">
        <v>3164</v>
      </c>
      <c r="J1177" s="47" t="s">
        <v>2547</v>
      </c>
      <c r="K1177" s="52">
        <v>408</v>
      </c>
      <c r="L1177" s="53">
        <v>344</v>
      </c>
      <c r="M1177" s="54">
        <f t="shared" si="82"/>
        <v>11008</v>
      </c>
      <c r="N1177" s="41"/>
      <c r="O1177" s="88">
        <f t="shared" si="85"/>
        <v>11008</v>
      </c>
      <c r="P1177" s="55">
        <v>416</v>
      </c>
      <c r="Q1177" s="56">
        <v>348</v>
      </c>
      <c r="R1177" s="57">
        <f t="shared" si="83"/>
        <v>11059</v>
      </c>
      <c r="S1177" s="57">
        <f t="shared" si="84"/>
        <v>51</v>
      </c>
    </row>
    <row r="1178" spans="1:19" ht="36" x14ac:dyDescent="0.25">
      <c r="A1178" s="46" t="s">
        <v>2528</v>
      </c>
      <c r="B1178" s="46" t="s">
        <v>165</v>
      </c>
      <c r="C1178" s="46" t="s">
        <v>3165</v>
      </c>
      <c r="D1178" s="46">
        <v>308528</v>
      </c>
      <c r="E1178" s="47" t="s">
        <v>3166</v>
      </c>
      <c r="F1178" s="48">
        <v>37865099</v>
      </c>
      <c r="G1178" s="49">
        <v>100006230</v>
      </c>
      <c r="H1178" s="50" t="s">
        <v>1733</v>
      </c>
      <c r="I1178" s="51" t="s">
        <v>3167</v>
      </c>
      <c r="J1178" s="47" t="s">
        <v>3168</v>
      </c>
      <c r="K1178" s="52">
        <v>225</v>
      </c>
      <c r="L1178" s="53">
        <v>212</v>
      </c>
      <c r="M1178" s="54">
        <f t="shared" si="82"/>
        <v>6784</v>
      </c>
      <c r="N1178" s="41"/>
      <c r="O1178" s="88">
        <f t="shared" si="85"/>
        <v>6784</v>
      </c>
      <c r="P1178" s="55">
        <v>237</v>
      </c>
      <c r="Q1178" s="56">
        <v>227</v>
      </c>
      <c r="R1178" s="57">
        <f t="shared" si="83"/>
        <v>6976</v>
      </c>
      <c r="S1178" s="57">
        <f t="shared" si="84"/>
        <v>192</v>
      </c>
    </row>
    <row r="1179" spans="1:19" ht="36" x14ac:dyDescent="0.25">
      <c r="A1179" s="46" t="s">
        <v>2528</v>
      </c>
      <c r="B1179" s="46" t="s">
        <v>165</v>
      </c>
      <c r="C1179" s="46" t="s">
        <v>3169</v>
      </c>
      <c r="D1179" s="46">
        <v>37869451</v>
      </c>
      <c r="E1179" s="47" t="s">
        <v>3170</v>
      </c>
      <c r="F1179" s="48">
        <v>37865102</v>
      </c>
      <c r="G1179" s="49">
        <v>100006622</v>
      </c>
      <c r="H1179" s="50" t="s">
        <v>3171</v>
      </c>
      <c r="I1179" s="51" t="s">
        <v>3172</v>
      </c>
      <c r="J1179" s="47" t="s">
        <v>3173</v>
      </c>
      <c r="K1179" s="52">
        <v>162</v>
      </c>
      <c r="L1179" s="53">
        <v>155</v>
      </c>
      <c r="M1179" s="54">
        <f t="shared" si="82"/>
        <v>4960</v>
      </c>
      <c r="N1179" s="41"/>
      <c r="O1179" s="88">
        <f t="shared" si="85"/>
        <v>4960</v>
      </c>
      <c r="P1179" s="55">
        <v>145</v>
      </c>
      <c r="Q1179" s="56">
        <v>143</v>
      </c>
      <c r="R1179" s="57">
        <f t="shared" si="83"/>
        <v>4806</v>
      </c>
      <c r="S1179" s="57">
        <f t="shared" si="84"/>
        <v>-154</v>
      </c>
    </row>
    <row r="1180" spans="1:19" ht="24" x14ac:dyDescent="0.25">
      <c r="A1180" s="46" t="s">
        <v>2528</v>
      </c>
      <c r="B1180" s="46" t="s">
        <v>165</v>
      </c>
      <c r="C1180" s="46" t="s">
        <v>3153</v>
      </c>
      <c r="D1180" s="46">
        <v>308676</v>
      </c>
      <c r="E1180" s="47" t="s">
        <v>3154</v>
      </c>
      <c r="F1180" s="48">
        <v>37865111</v>
      </c>
      <c r="G1180" s="49">
        <v>100006549</v>
      </c>
      <c r="H1180" s="50" t="s">
        <v>234</v>
      </c>
      <c r="I1180" s="51" t="s">
        <v>3174</v>
      </c>
      <c r="J1180" s="47" t="s">
        <v>2547</v>
      </c>
      <c r="K1180" s="52">
        <v>277</v>
      </c>
      <c r="L1180" s="53">
        <v>236</v>
      </c>
      <c r="M1180" s="54">
        <f t="shared" si="82"/>
        <v>7552</v>
      </c>
      <c r="N1180" s="41"/>
      <c r="O1180" s="88">
        <f t="shared" si="85"/>
        <v>7552</v>
      </c>
      <c r="P1180" s="55">
        <v>321</v>
      </c>
      <c r="Q1180" s="56">
        <v>262</v>
      </c>
      <c r="R1180" s="57">
        <f t="shared" si="83"/>
        <v>7885</v>
      </c>
      <c r="S1180" s="57">
        <f t="shared" si="84"/>
        <v>333</v>
      </c>
    </row>
    <row r="1181" spans="1:19" x14ac:dyDescent="0.25">
      <c r="A1181" s="46" t="s">
        <v>2528</v>
      </c>
      <c r="B1181" s="46" t="s">
        <v>165</v>
      </c>
      <c r="C1181" s="46" t="s">
        <v>3175</v>
      </c>
      <c r="D1181" s="46">
        <v>308358</v>
      </c>
      <c r="E1181" s="47" t="s">
        <v>3176</v>
      </c>
      <c r="F1181" s="48">
        <v>37865137</v>
      </c>
      <c r="G1181" s="49">
        <v>100005992</v>
      </c>
      <c r="H1181" s="50" t="s">
        <v>234</v>
      </c>
      <c r="I1181" s="51" t="s">
        <v>3177</v>
      </c>
      <c r="J1181" s="47" t="s">
        <v>3178</v>
      </c>
      <c r="K1181" s="52">
        <v>91</v>
      </c>
      <c r="L1181" s="53">
        <v>91</v>
      </c>
      <c r="M1181" s="54">
        <f t="shared" si="82"/>
        <v>2912</v>
      </c>
      <c r="N1181" s="41"/>
      <c r="O1181" s="88">
        <f t="shared" si="85"/>
        <v>2912</v>
      </c>
      <c r="P1181" s="55">
        <v>91</v>
      </c>
      <c r="Q1181" s="56">
        <v>90</v>
      </c>
      <c r="R1181" s="57">
        <f t="shared" si="83"/>
        <v>2899</v>
      </c>
      <c r="S1181" s="57">
        <f t="shared" si="84"/>
        <v>-13</v>
      </c>
    </row>
    <row r="1182" spans="1:19" x14ac:dyDescent="0.25">
      <c r="A1182" s="46" t="s">
        <v>2528</v>
      </c>
      <c r="B1182" s="46" t="s">
        <v>165</v>
      </c>
      <c r="C1182" s="46" t="s">
        <v>3179</v>
      </c>
      <c r="D1182" s="46">
        <v>308536</v>
      </c>
      <c r="E1182" s="47" t="s">
        <v>3180</v>
      </c>
      <c r="F1182" s="48">
        <v>37865145</v>
      </c>
      <c r="G1182" s="49">
        <v>100006339</v>
      </c>
      <c r="H1182" s="50" t="s">
        <v>234</v>
      </c>
      <c r="I1182" s="51" t="s">
        <v>3181</v>
      </c>
      <c r="J1182" s="47" t="s">
        <v>3182</v>
      </c>
      <c r="K1182" s="52">
        <v>385</v>
      </c>
      <c r="L1182" s="53">
        <v>220</v>
      </c>
      <c r="M1182" s="54">
        <f t="shared" ref="M1182:M1245" si="86">ROUND((L1182*10*3.2),0)</f>
        <v>7040</v>
      </c>
      <c r="N1182" s="41"/>
      <c r="O1182" s="88">
        <f t="shared" si="85"/>
        <v>7040</v>
      </c>
      <c r="P1182" s="55">
        <v>376</v>
      </c>
      <c r="Q1182" s="56">
        <v>225</v>
      </c>
      <c r="R1182" s="57">
        <f t="shared" ref="R1182:R1245" si="87">ROUND((L1182*6*3.2)+(Q1182*4*3.2),0)</f>
        <v>7104</v>
      </c>
      <c r="S1182" s="57">
        <f t="shared" ref="S1182:S1245" si="88">R1182-O1182</f>
        <v>64</v>
      </c>
    </row>
    <row r="1183" spans="1:19" ht="36" x14ac:dyDescent="0.25">
      <c r="A1183" s="46" t="s">
        <v>2528</v>
      </c>
      <c r="B1183" s="46" t="s">
        <v>165</v>
      </c>
      <c r="C1183" s="46" t="s">
        <v>3183</v>
      </c>
      <c r="D1183" s="46">
        <v>321044</v>
      </c>
      <c r="E1183" s="47" t="s">
        <v>3184</v>
      </c>
      <c r="F1183" s="48">
        <v>37865153</v>
      </c>
      <c r="G1183" s="49">
        <v>100006219</v>
      </c>
      <c r="H1183" s="50" t="s">
        <v>262</v>
      </c>
      <c r="I1183" s="51" t="s">
        <v>3185</v>
      </c>
      <c r="J1183" s="47" t="s">
        <v>3186</v>
      </c>
      <c r="K1183" s="52">
        <v>120</v>
      </c>
      <c r="L1183" s="53">
        <v>90</v>
      </c>
      <c r="M1183" s="54">
        <f t="shared" si="86"/>
        <v>2880</v>
      </c>
      <c r="N1183" s="41"/>
      <c r="O1183" s="88">
        <f t="shared" ref="O1183:O1246" si="89">M1183+N1183</f>
        <v>2880</v>
      </c>
      <c r="P1183" s="55">
        <v>115</v>
      </c>
      <c r="Q1183" s="56">
        <v>114</v>
      </c>
      <c r="R1183" s="57">
        <f t="shared" si="87"/>
        <v>3187</v>
      </c>
      <c r="S1183" s="57">
        <f t="shared" si="88"/>
        <v>307</v>
      </c>
    </row>
    <row r="1184" spans="1:19" x14ac:dyDescent="0.25">
      <c r="A1184" s="46" t="s">
        <v>2528</v>
      </c>
      <c r="B1184" s="46" t="s">
        <v>165</v>
      </c>
      <c r="C1184" s="46" t="s">
        <v>3187</v>
      </c>
      <c r="D1184" s="46">
        <v>308421</v>
      </c>
      <c r="E1184" s="47" t="s">
        <v>3188</v>
      </c>
      <c r="F1184" s="48">
        <v>37865200</v>
      </c>
      <c r="G1184" s="49">
        <v>100006156</v>
      </c>
      <c r="H1184" s="50" t="s">
        <v>234</v>
      </c>
      <c r="I1184" s="51" t="s">
        <v>3189</v>
      </c>
      <c r="J1184" s="47" t="s">
        <v>3190</v>
      </c>
      <c r="K1184" s="52">
        <v>90</v>
      </c>
      <c r="L1184" s="53">
        <v>73</v>
      </c>
      <c r="M1184" s="54">
        <f t="shared" si="86"/>
        <v>2336</v>
      </c>
      <c r="N1184" s="41"/>
      <c r="O1184" s="88">
        <f t="shared" si="89"/>
        <v>2336</v>
      </c>
      <c r="P1184" s="55">
        <v>87</v>
      </c>
      <c r="Q1184" s="56">
        <v>81</v>
      </c>
      <c r="R1184" s="57">
        <f t="shared" si="87"/>
        <v>2438</v>
      </c>
      <c r="S1184" s="57">
        <f t="shared" si="88"/>
        <v>102</v>
      </c>
    </row>
    <row r="1185" spans="1:19" ht="36" x14ac:dyDescent="0.25">
      <c r="A1185" s="46" t="s">
        <v>2528</v>
      </c>
      <c r="B1185" s="46" t="s">
        <v>165</v>
      </c>
      <c r="C1185" s="46" t="s">
        <v>3191</v>
      </c>
      <c r="D1185" s="46">
        <v>307939</v>
      </c>
      <c r="E1185" s="47" t="s">
        <v>3192</v>
      </c>
      <c r="F1185" s="48">
        <v>37865251</v>
      </c>
      <c r="G1185" s="49">
        <v>100005103</v>
      </c>
      <c r="H1185" s="50" t="s">
        <v>262</v>
      </c>
      <c r="I1185" s="51" t="s">
        <v>3193</v>
      </c>
      <c r="J1185" s="47" t="s">
        <v>3194</v>
      </c>
      <c r="K1185" s="52">
        <v>172</v>
      </c>
      <c r="L1185" s="53">
        <v>90</v>
      </c>
      <c r="M1185" s="54">
        <f t="shared" si="86"/>
        <v>2880</v>
      </c>
      <c r="N1185" s="41"/>
      <c r="O1185" s="88">
        <f t="shared" si="89"/>
        <v>2880</v>
      </c>
      <c r="P1185" s="55">
        <v>181</v>
      </c>
      <c r="Q1185" s="56">
        <v>111</v>
      </c>
      <c r="R1185" s="57">
        <f t="shared" si="87"/>
        <v>3149</v>
      </c>
      <c r="S1185" s="57">
        <f t="shared" si="88"/>
        <v>269</v>
      </c>
    </row>
    <row r="1186" spans="1:19" ht="36" x14ac:dyDescent="0.25">
      <c r="A1186" s="46" t="s">
        <v>2528</v>
      </c>
      <c r="B1186" s="46" t="s">
        <v>165</v>
      </c>
      <c r="C1186" s="46" t="s">
        <v>3195</v>
      </c>
      <c r="D1186" s="46">
        <v>307831</v>
      </c>
      <c r="E1186" s="47" t="s">
        <v>3196</v>
      </c>
      <c r="F1186" s="48">
        <v>37865269</v>
      </c>
      <c r="G1186" s="49">
        <v>100006665</v>
      </c>
      <c r="H1186" s="50" t="s">
        <v>262</v>
      </c>
      <c r="I1186" s="51" t="s">
        <v>3197</v>
      </c>
      <c r="J1186" s="47" t="s">
        <v>3198</v>
      </c>
      <c r="K1186" s="52">
        <v>153</v>
      </c>
      <c r="L1186" s="53">
        <v>117</v>
      </c>
      <c r="M1186" s="54">
        <f t="shared" si="86"/>
        <v>3744</v>
      </c>
      <c r="N1186" s="41"/>
      <c r="O1186" s="88">
        <f t="shared" si="89"/>
        <v>3744</v>
      </c>
      <c r="P1186" s="55">
        <v>162</v>
      </c>
      <c r="Q1186" s="56">
        <v>146</v>
      </c>
      <c r="R1186" s="57">
        <f t="shared" si="87"/>
        <v>4115</v>
      </c>
      <c r="S1186" s="57">
        <f t="shared" si="88"/>
        <v>371</v>
      </c>
    </row>
    <row r="1187" spans="1:19" x14ac:dyDescent="0.25">
      <c r="A1187" s="46" t="s">
        <v>2528</v>
      </c>
      <c r="B1187" s="46" t="s">
        <v>165</v>
      </c>
      <c r="C1187" s="46" t="s">
        <v>3199</v>
      </c>
      <c r="D1187" s="46">
        <v>308145</v>
      </c>
      <c r="E1187" s="47" t="s">
        <v>3200</v>
      </c>
      <c r="F1187" s="48">
        <v>37865277</v>
      </c>
      <c r="G1187" s="49">
        <v>100006433</v>
      </c>
      <c r="H1187" s="50" t="s">
        <v>234</v>
      </c>
      <c r="I1187" s="51" t="s">
        <v>3201</v>
      </c>
      <c r="J1187" s="47" t="s">
        <v>3202</v>
      </c>
      <c r="K1187" s="52">
        <v>235</v>
      </c>
      <c r="L1187" s="53">
        <v>223</v>
      </c>
      <c r="M1187" s="54">
        <f t="shared" si="86"/>
        <v>7136</v>
      </c>
      <c r="N1187" s="41"/>
      <c r="O1187" s="88">
        <f t="shared" si="89"/>
        <v>7136</v>
      </c>
      <c r="P1187" s="55">
        <v>232</v>
      </c>
      <c r="Q1187" s="56">
        <v>223</v>
      </c>
      <c r="R1187" s="57">
        <f t="shared" si="87"/>
        <v>7136</v>
      </c>
      <c r="S1187" s="57">
        <f t="shared" si="88"/>
        <v>0</v>
      </c>
    </row>
    <row r="1188" spans="1:19" x14ac:dyDescent="0.25">
      <c r="A1188" s="46" t="s">
        <v>2528</v>
      </c>
      <c r="B1188" s="46" t="s">
        <v>165</v>
      </c>
      <c r="C1188" s="46" t="s">
        <v>3203</v>
      </c>
      <c r="D1188" s="46">
        <v>308625</v>
      </c>
      <c r="E1188" s="47" t="s">
        <v>3204</v>
      </c>
      <c r="F1188" s="48">
        <v>37865285</v>
      </c>
      <c r="G1188" s="49">
        <v>100006443</v>
      </c>
      <c r="H1188" s="50" t="s">
        <v>234</v>
      </c>
      <c r="I1188" s="51" t="s">
        <v>1340</v>
      </c>
      <c r="J1188" s="47" t="s">
        <v>3205</v>
      </c>
      <c r="K1188" s="52">
        <v>154</v>
      </c>
      <c r="L1188" s="53">
        <v>151</v>
      </c>
      <c r="M1188" s="54">
        <f t="shared" si="86"/>
        <v>4832</v>
      </c>
      <c r="N1188" s="41"/>
      <c r="O1188" s="88">
        <f t="shared" si="89"/>
        <v>4832</v>
      </c>
      <c r="P1188" s="55">
        <v>140</v>
      </c>
      <c r="Q1188" s="56">
        <v>140</v>
      </c>
      <c r="R1188" s="57">
        <f t="shared" si="87"/>
        <v>4691</v>
      </c>
      <c r="S1188" s="57">
        <f t="shared" si="88"/>
        <v>-141</v>
      </c>
    </row>
    <row r="1189" spans="1:19" x14ac:dyDescent="0.25">
      <c r="A1189" s="46" t="s">
        <v>2528</v>
      </c>
      <c r="B1189" s="46" t="s">
        <v>165</v>
      </c>
      <c r="C1189" s="46" t="s">
        <v>2680</v>
      </c>
      <c r="D1189" s="46">
        <v>308307</v>
      </c>
      <c r="E1189" s="47" t="s">
        <v>2681</v>
      </c>
      <c r="F1189" s="48">
        <v>37865307</v>
      </c>
      <c r="G1189" s="49">
        <v>100005840</v>
      </c>
      <c r="H1189" s="50" t="s">
        <v>234</v>
      </c>
      <c r="I1189" s="51" t="s">
        <v>3206</v>
      </c>
      <c r="J1189" s="47" t="s">
        <v>720</v>
      </c>
      <c r="K1189" s="52">
        <v>626</v>
      </c>
      <c r="L1189" s="53">
        <v>287</v>
      </c>
      <c r="M1189" s="54">
        <f t="shared" si="86"/>
        <v>9184</v>
      </c>
      <c r="N1189" s="41"/>
      <c r="O1189" s="88">
        <f t="shared" si="89"/>
        <v>9184</v>
      </c>
      <c r="P1189" s="55">
        <v>639</v>
      </c>
      <c r="Q1189" s="56">
        <v>230</v>
      </c>
      <c r="R1189" s="57">
        <f t="shared" si="87"/>
        <v>8454</v>
      </c>
      <c r="S1189" s="57">
        <f t="shared" si="88"/>
        <v>-730</v>
      </c>
    </row>
    <row r="1190" spans="1:19" ht="24" x14ac:dyDescent="0.25">
      <c r="A1190" s="46" t="s">
        <v>2528</v>
      </c>
      <c r="B1190" s="46" t="s">
        <v>165</v>
      </c>
      <c r="C1190" s="46" t="s">
        <v>3207</v>
      </c>
      <c r="D1190" s="46">
        <v>611182</v>
      </c>
      <c r="E1190" s="47" t="s">
        <v>3208</v>
      </c>
      <c r="F1190" s="48">
        <v>37865315</v>
      </c>
      <c r="G1190" s="49">
        <v>100005889</v>
      </c>
      <c r="H1190" s="50" t="s">
        <v>234</v>
      </c>
      <c r="I1190" s="51" t="s">
        <v>3209</v>
      </c>
      <c r="J1190" s="47" t="s">
        <v>3210</v>
      </c>
      <c r="K1190" s="52">
        <v>194</v>
      </c>
      <c r="L1190" s="53">
        <v>98</v>
      </c>
      <c r="M1190" s="54">
        <f t="shared" si="86"/>
        <v>3136</v>
      </c>
      <c r="N1190" s="41"/>
      <c r="O1190" s="88">
        <f t="shared" si="89"/>
        <v>3136</v>
      </c>
      <c r="P1190" s="55">
        <v>178</v>
      </c>
      <c r="Q1190" s="56">
        <v>83</v>
      </c>
      <c r="R1190" s="57">
        <f t="shared" si="87"/>
        <v>2944</v>
      </c>
      <c r="S1190" s="57">
        <f t="shared" si="88"/>
        <v>-192</v>
      </c>
    </row>
    <row r="1191" spans="1:19" ht="36" x14ac:dyDescent="0.25">
      <c r="A1191" s="46" t="s">
        <v>2528</v>
      </c>
      <c r="B1191" s="46" t="s">
        <v>165</v>
      </c>
      <c r="C1191" s="46" t="s">
        <v>2685</v>
      </c>
      <c r="D1191" s="46">
        <v>308641</v>
      </c>
      <c r="E1191" s="47" t="s">
        <v>2686</v>
      </c>
      <c r="F1191" s="48">
        <v>37865331</v>
      </c>
      <c r="G1191" s="49">
        <v>100006479</v>
      </c>
      <c r="H1191" s="50" t="s">
        <v>262</v>
      </c>
      <c r="I1191" s="51" t="s">
        <v>3211</v>
      </c>
      <c r="J1191" s="47" t="s">
        <v>2585</v>
      </c>
      <c r="K1191" s="52">
        <v>468</v>
      </c>
      <c r="L1191" s="53">
        <v>340</v>
      </c>
      <c r="M1191" s="54">
        <f t="shared" si="86"/>
        <v>10880</v>
      </c>
      <c r="N1191" s="41"/>
      <c r="O1191" s="88">
        <f t="shared" si="89"/>
        <v>10880</v>
      </c>
      <c r="P1191" s="55">
        <v>475</v>
      </c>
      <c r="Q1191" s="56">
        <v>367</v>
      </c>
      <c r="R1191" s="57">
        <f t="shared" si="87"/>
        <v>11226</v>
      </c>
      <c r="S1191" s="57">
        <f t="shared" si="88"/>
        <v>346</v>
      </c>
    </row>
    <row r="1192" spans="1:19" x14ac:dyDescent="0.25">
      <c r="A1192" s="46" t="s">
        <v>2528</v>
      </c>
      <c r="B1192" s="46" t="s">
        <v>165</v>
      </c>
      <c r="C1192" s="46" t="s">
        <v>3212</v>
      </c>
      <c r="D1192" s="46">
        <v>308153</v>
      </c>
      <c r="E1192" s="47" t="s">
        <v>3213</v>
      </c>
      <c r="F1192" s="48">
        <v>37865340</v>
      </c>
      <c r="G1192" s="49">
        <v>100005475</v>
      </c>
      <c r="H1192" s="50" t="s">
        <v>234</v>
      </c>
      <c r="I1192" s="51" t="s">
        <v>3214</v>
      </c>
      <c r="J1192" s="47" t="s">
        <v>3215</v>
      </c>
      <c r="K1192" s="52">
        <v>163</v>
      </c>
      <c r="L1192" s="53">
        <v>62</v>
      </c>
      <c r="M1192" s="54">
        <f t="shared" si="86"/>
        <v>1984</v>
      </c>
      <c r="N1192" s="41"/>
      <c r="O1192" s="88">
        <f t="shared" si="89"/>
        <v>1984</v>
      </c>
      <c r="P1192" s="55">
        <v>161</v>
      </c>
      <c r="Q1192" s="56">
        <v>74</v>
      </c>
      <c r="R1192" s="57">
        <f t="shared" si="87"/>
        <v>2138</v>
      </c>
      <c r="S1192" s="57">
        <f t="shared" si="88"/>
        <v>154</v>
      </c>
    </row>
    <row r="1193" spans="1:19" x14ac:dyDescent="0.25">
      <c r="A1193" s="46" t="s">
        <v>2528</v>
      </c>
      <c r="B1193" s="46" t="s">
        <v>165</v>
      </c>
      <c r="C1193" s="46" t="s">
        <v>3216</v>
      </c>
      <c r="D1193" s="46">
        <v>308668</v>
      </c>
      <c r="E1193" s="47" t="s">
        <v>3217</v>
      </c>
      <c r="F1193" s="48">
        <v>37865358</v>
      </c>
      <c r="G1193" s="49">
        <v>100006500</v>
      </c>
      <c r="H1193" s="50" t="s">
        <v>234</v>
      </c>
      <c r="I1193" s="51" t="s">
        <v>3218</v>
      </c>
      <c r="J1193" s="47" t="s">
        <v>3219</v>
      </c>
      <c r="K1193" s="52">
        <v>146</v>
      </c>
      <c r="L1193" s="53">
        <v>128</v>
      </c>
      <c r="M1193" s="54">
        <f t="shared" si="86"/>
        <v>4096</v>
      </c>
      <c r="N1193" s="41"/>
      <c r="O1193" s="88">
        <f t="shared" si="89"/>
        <v>4096</v>
      </c>
      <c r="P1193" s="55">
        <v>0</v>
      </c>
      <c r="Q1193" s="56">
        <v>0</v>
      </c>
      <c r="R1193" s="57">
        <f t="shared" si="87"/>
        <v>2458</v>
      </c>
      <c r="S1193" s="57">
        <f t="shared" si="88"/>
        <v>-1638</v>
      </c>
    </row>
    <row r="1194" spans="1:19" ht="36" x14ac:dyDescent="0.25">
      <c r="A1194" s="46" t="s">
        <v>2528</v>
      </c>
      <c r="B1194" s="46" t="s">
        <v>165</v>
      </c>
      <c r="C1194" s="46" t="s">
        <v>3220</v>
      </c>
      <c r="D1194" s="46">
        <v>307807</v>
      </c>
      <c r="E1194" s="47" t="s">
        <v>3221</v>
      </c>
      <c r="F1194" s="48">
        <v>37865366</v>
      </c>
      <c r="G1194" s="49">
        <v>100006636</v>
      </c>
      <c r="H1194" s="50" t="s">
        <v>262</v>
      </c>
      <c r="I1194" s="51" t="s">
        <v>3222</v>
      </c>
      <c r="J1194" s="47" t="s">
        <v>3223</v>
      </c>
      <c r="K1194" s="52">
        <v>159</v>
      </c>
      <c r="L1194" s="53">
        <v>151</v>
      </c>
      <c r="M1194" s="54">
        <f t="shared" si="86"/>
        <v>4832</v>
      </c>
      <c r="N1194" s="41"/>
      <c r="O1194" s="88">
        <f t="shared" si="89"/>
        <v>4832</v>
      </c>
      <c r="P1194" s="55">
        <v>169</v>
      </c>
      <c r="Q1194" s="56">
        <v>160</v>
      </c>
      <c r="R1194" s="57">
        <f t="shared" si="87"/>
        <v>4947</v>
      </c>
      <c r="S1194" s="57">
        <f t="shared" si="88"/>
        <v>115</v>
      </c>
    </row>
    <row r="1195" spans="1:19" ht="24" x14ac:dyDescent="0.25">
      <c r="A1195" s="46" t="s">
        <v>2528</v>
      </c>
      <c r="B1195" s="46" t="s">
        <v>165</v>
      </c>
      <c r="C1195" s="46" t="s">
        <v>3224</v>
      </c>
      <c r="D1195" s="46">
        <v>308331</v>
      </c>
      <c r="E1195" s="47" t="s">
        <v>3225</v>
      </c>
      <c r="F1195" s="48">
        <v>37865374</v>
      </c>
      <c r="G1195" s="49">
        <v>100005974</v>
      </c>
      <c r="H1195" s="50" t="s">
        <v>234</v>
      </c>
      <c r="I1195" s="51" t="s">
        <v>3226</v>
      </c>
      <c r="J1195" s="47" t="s">
        <v>2607</v>
      </c>
      <c r="K1195" s="52">
        <v>124</v>
      </c>
      <c r="L1195" s="53">
        <v>124</v>
      </c>
      <c r="M1195" s="54">
        <f t="shared" si="86"/>
        <v>3968</v>
      </c>
      <c r="N1195" s="41"/>
      <c r="O1195" s="88">
        <f t="shared" si="89"/>
        <v>3968</v>
      </c>
      <c r="P1195" s="55">
        <v>147</v>
      </c>
      <c r="Q1195" s="56">
        <v>147</v>
      </c>
      <c r="R1195" s="57">
        <f t="shared" si="87"/>
        <v>4262</v>
      </c>
      <c r="S1195" s="57">
        <f t="shared" si="88"/>
        <v>294</v>
      </c>
    </row>
    <row r="1196" spans="1:19" ht="24" x14ac:dyDescent="0.25">
      <c r="A1196" s="46" t="s">
        <v>2528</v>
      </c>
      <c r="B1196" s="46" t="s">
        <v>165</v>
      </c>
      <c r="C1196" s="46" t="s">
        <v>3227</v>
      </c>
      <c r="D1196" s="46">
        <v>307785</v>
      </c>
      <c r="E1196" s="47" t="s">
        <v>3228</v>
      </c>
      <c r="F1196" s="48">
        <v>37865382</v>
      </c>
      <c r="G1196" s="49">
        <v>100005009</v>
      </c>
      <c r="H1196" s="50" t="s">
        <v>234</v>
      </c>
      <c r="I1196" s="51" t="s">
        <v>3229</v>
      </c>
      <c r="J1196" s="47" t="s">
        <v>3230</v>
      </c>
      <c r="K1196" s="52">
        <v>215</v>
      </c>
      <c r="L1196" s="53">
        <v>85</v>
      </c>
      <c r="M1196" s="54">
        <f t="shared" si="86"/>
        <v>2720</v>
      </c>
      <c r="N1196" s="41"/>
      <c r="O1196" s="88">
        <f t="shared" si="89"/>
        <v>2720</v>
      </c>
      <c r="P1196" s="55">
        <v>223</v>
      </c>
      <c r="Q1196" s="56">
        <v>131</v>
      </c>
      <c r="R1196" s="57">
        <f t="shared" si="87"/>
        <v>3309</v>
      </c>
      <c r="S1196" s="57">
        <f t="shared" si="88"/>
        <v>589</v>
      </c>
    </row>
    <row r="1197" spans="1:19" ht="24" x14ac:dyDescent="0.25">
      <c r="A1197" s="46" t="s">
        <v>2528</v>
      </c>
      <c r="B1197" s="46" t="s">
        <v>165</v>
      </c>
      <c r="C1197" s="46" t="s">
        <v>3227</v>
      </c>
      <c r="D1197" s="46">
        <v>307785</v>
      </c>
      <c r="E1197" s="47" t="s">
        <v>3228</v>
      </c>
      <c r="F1197" s="48">
        <v>37865391</v>
      </c>
      <c r="G1197" s="49">
        <v>100005013</v>
      </c>
      <c r="H1197" s="50" t="s">
        <v>3231</v>
      </c>
      <c r="I1197" s="51" t="s">
        <v>3232</v>
      </c>
      <c r="J1197" s="47" t="s">
        <v>3230</v>
      </c>
      <c r="K1197" s="52">
        <v>159</v>
      </c>
      <c r="L1197" s="53">
        <v>116</v>
      </c>
      <c r="M1197" s="54">
        <f t="shared" si="86"/>
        <v>3712</v>
      </c>
      <c r="N1197" s="41"/>
      <c r="O1197" s="88">
        <f t="shared" si="89"/>
        <v>3712</v>
      </c>
      <c r="P1197" s="55">
        <v>157</v>
      </c>
      <c r="Q1197" s="56">
        <v>119</v>
      </c>
      <c r="R1197" s="57">
        <f t="shared" si="87"/>
        <v>3750</v>
      </c>
      <c r="S1197" s="57">
        <f t="shared" si="88"/>
        <v>38</v>
      </c>
    </row>
    <row r="1198" spans="1:19" x14ac:dyDescent="0.25">
      <c r="A1198" s="46" t="s">
        <v>2528</v>
      </c>
      <c r="B1198" s="46" t="s">
        <v>165</v>
      </c>
      <c r="C1198" s="46" t="s">
        <v>2680</v>
      </c>
      <c r="D1198" s="46">
        <v>308307</v>
      </c>
      <c r="E1198" s="47" t="s">
        <v>2681</v>
      </c>
      <c r="F1198" s="48">
        <v>37865412</v>
      </c>
      <c r="G1198" s="49">
        <v>100005776</v>
      </c>
      <c r="H1198" s="50" t="s">
        <v>234</v>
      </c>
      <c r="I1198" s="51" t="s">
        <v>3233</v>
      </c>
      <c r="J1198" s="47" t="s">
        <v>720</v>
      </c>
      <c r="K1198" s="52">
        <v>160</v>
      </c>
      <c r="L1198" s="53">
        <v>0</v>
      </c>
      <c r="M1198" s="54">
        <f t="shared" si="86"/>
        <v>0</v>
      </c>
      <c r="N1198" s="41"/>
      <c r="O1198" s="88">
        <f t="shared" si="89"/>
        <v>0</v>
      </c>
      <c r="P1198" s="55">
        <v>179</v>
      </c>
      <c r="Q1198" s="56">
        <v>0</v>
      </c>
      <c r="R1198" s="57">
        <f t="shared" si="87"/>
        <v>0</v>
      </c>
      <c r="S1198" s="57">
        <f t="shared" si="88"/>
        <v>0</v>
      </c>
    </row>
    <row r="1199" spans="1:19" x14ac:dyDescent="0.25">
      <c r="A1199" s="46" t="s">
        <v>2528</v>
      </c>
      <c r="B1199" s="46" t="s">
        <v>165</v>
      </c>
      <c r="C1199" s="46" t="s">
        <v>3234</v>
      </c>
      <c r="D1199" s="46">
        <v>307777</v>
      </c>
      <c r="E1199" s="47" t="s">
        <v>3235</v>
      </c>
      <c r="F1199" s="48">
        <v>37865421</v>
      </c>
      <c r="G1199" s="49">
        <v>100004963</v>
      </c>
      <c r="H1199" s="50" t="s">
        <v>234</v>
      </c>
      <c r="I1199" s="51" t="s">
        <v>3236</v>
      </c>
      <c r="J1199" s="47" t="s">
        <v>3237</v>
      </c>
      <c r="K1199" s="52">
        <v>166</v>
      </c>
      <c r="L1199" s="53">
        <v>112</v>
      </c>
      <c r="M1199" s="54">
        <f t="shared" si="86"/>
        <v>3584</v>
      </c>
      <c r="N1199" s="41"/>
      <c r="O1199" s="88">
        <f t="shared" si="89"/>
        <v>3584</v>
      </c>
      <c r="P1199" s="55">
        <v>163</v>
      </c>
      <c r="Q1199" s="56">
        <v>112</v>
      </c>
      <c r="R1199" s="57">
        <f t="shared" si="87"/>
        <v>3584</v>
      </c>
      <c r="S1199" s="57">
        <f t="shared" si="88"/>
        <v>0</v>
      </c>
    </row>
    <row r="1200" spans="1:19" ht="36" x14ac:dyDescent="0.25">
      <c r="A1200" s="46" t="s">
        <v>2528</v>
      </c>
      <c r="B1200" s="46" t="s">
        <v>165</v>
      </c>
      <c r="C1200" s="46" t="s">
        <v>3238</v>
      </c>
      <c r="D1200" s="46">
        <v>308340</v>
      </c>
      <c r="E1200" s="47" t="s">
        <v>3239</v>
      </c>
      <c r="F1200" s="48">
        <v>37865447</v>
      </c>
      <c r="G1200" s="49">
        <v>100005893</v>
      </c>
      <c r="H1200" s="50" t="s">
        <v>262</v>
      </c>
      <c r="I1200" s="51" t="s">
        <v>3240</v>
      </c>
      <c r="J1200" s="47" t="s">
        <v>3241</v>
      </c>
      <c r="K1200" s="52">
        <v>237</v>
      </c>
      <c r="L1200" s="53">
        <v>201</v>
      </c>
      <c r="M1200" s="54">
        <f t="shared" si="86"/>
        <v>6432</v>
      </c>
      <c r="N1200" s="41"/>
      <c r="O1200" s="88">
        <f t="shared" si="89"/>
        <v>6432</v>
      </c>
      <c r="P1200" s="55">
        <v>243</v>
      </c>
      <c r="Q1200" s="56">
        <v>216</v>
      </c>
      <c r="R1200" s="57">
        <f t="shared" si="87"/>
        <v>6624</v>
      </c>
      <c r="S1200" s="57">
        <f t="shared" si="88"/>
        <v>192</v>
      </c>
    </row>
    <row r="1201" spans="1:19" x14ac:dyDescent="0.25">
      <c r="A1201" s="46" t="s">
        <v>2528</v>
      </c>
      <c r="B1201" s="46" t="s">
        <v>165</v>
      </c>
      <c r="C1201" s="46" t="s">
        <v>2685</v>
      </c>
      <c r="D1201" s="46">
        <v>308641</v>
      </c>
      <c r="E1201" s="47" t="s">
        <v>2686</v>
      </c>
      <c r="F1201" s="48">
        <v>37865455</v>
      </c>
      <c r="G1201" s="49">
        <v>100006469</v>
      </c>
      <c r="H1201" s="50" t="s">
        <v>234</v>
      </c>
      <c r="I1201" s="51" t="s">
        <v>2672</v>
      </c>
      <c r="J1201" s="47" t="s">
        <v>2585</v>
      </c>
      <c r="K1201" s="52">
        <v>403</v>
      </c>
      <c r="L1201" s="53">
        <v>285</v>
      </c>
      <c r="M1201" s="54">
        <f t="shared" si="86"/>
        <v>9120</v>
      </c>
      <c r="N1201" s="41"/>
      <c r="O1201" s="88">
        <f t="shared" si="89"/>
        <v>9120</v>
      </c>
      <c r="P1201" s="55">
        <v>393</v>
      </c>
      <c r="Q1201" s="56">
        <v>263</v>
      </c>
      <c r="R1201" s="57">
        <f t="shared" si="87"/>
        <v>8838</v>
      </c>
      <c r="S1201" s="57">
        <f t="shared" si="88"/>
        <v>-282</v>
      </c>
    </row>
    <row r="1202" spans="1:19" ht="24" x14ac:dyDescent="0.25">
      <c r="A1202" s="46" t="s">
        <v>2528</v>
      </c>
      <c r="B1202" s="46" t="s">
        <v>165</v>
      </c>
      <c r="C1202" s="46" t="s">
        <v>3242</v>
      </c>
      <c r="D1202" s="46">
        <v>308609</v>
      </c>
      <c r="E1202" s="47" t="s">
        <v>3243</v>
      </c>
      <c r="F1202" s="48">
        <v>37865480</v>
      </c>
      <c r="G1202" s="49">
        <v>100006425</v>
      </c>
      <c r="H1202" s="50" t="s">
        <v>1535</v>
      </c>
      <c r="I1202" s="51" t="s">
        <v>3244</v>
      </c>
      <c r="J1202" s="47" t="s">
        <v>3245</v>
      </c>
      <c r="K1202" s="52">
        <v>68</v>
      </c>
      <c r="L1202" s="53">
        <v>65</v>
      </c>
      <c r="M1202" s="54">
        <f t="shared" si="86"/>
        <v>2080</v>
      </c>
      <c r="N1202" s="41"/>
      <c r="O1202" s="88">
        <f t="shared" si="89"/>
        <v>2080</v>
      </c>
      <c r="P1202" s="55">
        <v>65</v>
      </c>
      <c r="Q1202" s="56">
        <v>63</v>
      </c>
      <c r="R1202" s="57">
        <f t="shared" si="87"/>
        <v>2054</v>
      </c>
      <c r="S1202" s="57">
        <f t="shared" si="88"/>
        <v>-26</v>
      </c>
    </row>
    <row r="1203" spans="1:19" ht="36" x14ac:dyDescent="0.25">
      <c r="A1203" s="46" t="s">
        <v>2528</v>
      </c>
      <c r="B1203" s="46" t="s">
        <v>165</v>
      </c>
      <c r="C1203" s="46" t="s">
        <v>2680</v>
      </c>
      <c r="D1203" s="46">
        <v>308307</v>
      </c>
      <c r="E1203" s="47" t="s">
        <v>2681</v>
      </c>
      <c r="F1203" s="48">
        <v>37865498</v>
      </c>
      <c r="G1203" s="49">
        <v>100005799</v>
      </c>
      <c r="H1203" s="50" t="s">
        <v>262</v>
      </c>
      <c r="I1203" s="51" t="s">
        <v>3246</v>
      </c>
      <c r="J1203" s="47" t="s">
        <v>720</v>
      </c>
      <c r="K1203" s="52">
        <v>193</v>
      </c>
      <c r="L1203" s="53">
        <v>145</v>
      </c>
      <c r="M1203" s="54">
        <f t="shared" si="86"/>
        <v>4640</v>
      </c>
      <c r="N1203" s="41"/>
      <c r="O1203" s="88">
        <f t="shared" si="89"/>
        <v>4640</v>
      </c>
      <c r="P1203" s="55">
        <v>176</v>
      </c>
      <c r="Q1203" s="56">
        <v>107</v>
      </c>
      <c r="R1203" s="57">
        <f t="shared" si="87"/>
        <v>4154</v>
      </c>
      <c r="S1203" s="57">
        <f t="shared" si="88"/>
        <v>-486</v>
      </c>
    </row>
    <row r="1204" spans="1:19" ht="36" x14ac:dyDescent="0.25">
      <c r="A1204" s="46" t="s">
        <v>2528</v>
      </c>
      <c r="B1204" s="46" t="s">
        <v>165</v>
      </c>
      <c r="C1204" s="46" t="s">
        <v>2680</v>
      </c>
      <c r="D1204" s="46">
        <v>308307</v>
      </c>
      <c r="E1204" s="47" t="s">
        <v>2681</v>
      </c>
      <c r="F1204" s="48">
        <v>37865501</v>
      </c>
      <c r="G1204" s="49">
        <v>100005714</v>
      </c>
      <c r="H1204" s="50" t="s">
        <v>3247</v>
      </c>
      <c r="I1204" s="51" t="s">
        <v>3248</v>
      </c>
      <c r="J1204" s="47" t="s">
        <v>720</v>
      </c>
      <c r="K1204" s="52">
        <v>548</v>
      </c>
      <c r="L1204" s="53">
        <v>306</v>
      </c>
      <c r="M1204" s="54">
        <f t="shared" si="86"/>
        <v>9792</v>
      </c>
      <c r="N1204" s="41"/>
      <c r="O1204" s="88">
        <f t="shared" si="89"/>
        <v>9792</v>
      </c>
      <c r="P1204" s="55">
        <v>546</v>
      </c>
      <c r="Q1204" s="56">
        <v>342</v>
      </c>
      <c r="R1204" s="57">
        <f t="shared" si="87"/>
        <v>10253</v>
      </c>
      <c r="S1204" s="57">
        <f t="shared" si="88"/>
        <v>461</v>
      </c>
    </row>
    <row r="1205" spans="1:19" ht="36" x14ac:dyDescent="0.25">
      <c r="A1205" s="46" t="s">
        <v>2528</v>
      </c>
      <c r="B1205" s="46" t="s">
        <v>165</v>
      </c>
      <c r="C1205" s="46" t="s">
        <v>3249</v>
      </c>
      <c r="D1205" s="46">
        <v>307726</v>
      </c>
      <c r="E1205" s="47" t="s">
        <v>3250</v>
      </c>
      <c r="F1205" s="48">
        <v>37865510</v>
      </c>
      <c r="G1205" s="49">
        <v>100004920</v>
      </c>
      <c r="H1205" s="50" t="s">
        <v>262</v>
      </c>
      <c r="I1205" s="51" t="s">
        <v>3251</v>
      </c>
      <c r="J1205" s="47" t="s">
        <v>3252</v>
      </c>
      <c r="K1205" s="52">
        <v>176</v>
      </c>
      <c r="L1205" s="53">
        <v>34</v>
      </c>
      <c r="M1205" s="54">
        <f t="shared" si="86"/>
        <v>1088</v>
      </c>
      <c r="N1205" s="41"/>
      <c r="O1205" s="88">
        <f t="shared" si="89"/>
        <v>1088</v>
      </c>
      <c r="P1205" s="55">
        <v>170</v>
      </c>
      <c r="Q1205" s="56">
        <v>102</v>
      </c>
      <c r="R1205" s="57">
        <f t="shared" si="87"/>
        <v>1958</v>
      </c>
      <c r="S1205" s="57">
        <f t="shared" si="88"/>
        <v>870</v>
      </c>
    </row>
    <row r="1206" spans="1:19" x14ac:dyDescent="0.25">
      <c r="A1206" s="46" t="s">
        <v>2528</v>
      </c>
      <c r="B1206" s="46" t="s">
        <v>165</v>
      </c>
      <c r="C1206" s="46" t="s">
        <v>3253</v>
      </c>
      <c r="D1206" s="46">
        <v>307742</v>
      </c>
      <c r="E1206" s="47" t="s">
        <v>3254</v>
      </c>
      <c r="F1206" s="48">
        <v>37865528</v>
      </c>
      <c r="G1206" s="49">
        <v>100004974</v>
      </c>
      <c r="H1206" s="50" t="s">
        <v>234</v>
      </c>
      <c r="I1206" s="51" t="s">
        <v>3255</v>
      </c>
      <c r="J1206" s="47" t="s">
        <v>3256</v>
      </c>
      <c r="K1206" s="52">
        <v>115</v>
      </c>
      <c r="L1206" s="53">
        <v>106</v>
      </c>
      <c r="M1206" s="54">
        <f t="shared" si="86"/>
        <v>3392</v>
      </c>
      <c r="N1206" s="41"/>
      <c r="O1206" s="88">
        <f t="shared" si="89"/>
        <v>3392</v>
      </c>
      <c r="P1206" s="55">
        <v>116</v>
      </c>
      <c r="Q1206" s="56">
        <v>113</v>
      </c>
      <c r="R1206" s="57">
        <f t="shared" si="87"/>
        <v>3482</v>
      </c>
      <c r="S1206" s="57">
        <f t="shared" si="88"/>
        <v>90</v>
      </c>
    </row>
    <row r="1207" spans="1:19" ht="24" x14ac:dyDescent="0.25">
      <c r="A1207" s="46" t="s">
        <v>2528</v>
      </c>
      <c r="B1207" s="46" t="s">
        <v>165</v>
      </c>
      <c r="C1207" s="46" t="s">
        <v>3257</v>
      </c>
      <c r="D1207" s="46">
        <v>31827004</v>
      </c>
      <c r="E1207" s="47" t="s">
        <v>3258</v>
      </c>
      <c r="F1207" s="48">
        <v>37865536</v>
      </c>
      <c r="G1207" s="49">
        <v>100005210</v>
      </c>
      <c r="H1207" s="50" t="s">
        <v>234</v>
      </c>
      <c r="I1207" s="51" t="s">
        <v>3259</v>
      </c>
      <c r="J1207" s="47" t="s">
        <v>3260</v>
      </c>
      <c r="K1207" s="52">
        <v>198</v>
      </c>
      <c r="L1207" s="53">
        <v>131</v>
      </c>
      <c r="M1207" s="54">
        <f t="shared" si="86"/>
        <v>4192</v>
      </c>
      <c r="N1207" s="41"/>
      <c r="O1207" s="88">
        <f t="shared" si="89"/>
        <v>4192</v>
      </c>
      <c r="P1207" s="55">
        <v>212</v>
      </c>
      <c r="Q1207" s="56">
        <v>136</v>
      </c>
      <c r="R1207" s="57">
        <f t="shared" si="87"/>
        <v>4256</v>
      </c>
      <c r="S1207" s="57">
        <f t="shared" si="88"/>
        <v>64</v>
      </c>
    </row>
    <row r="1208" spans="1:19" ht="24" x14ac:dyDescent="0.25">
      <c r="A1208" s="46" t="s">
        <v>2528</v>
      </c>
      <c r="B1208" s="46" t="s">
        <v>165</v>
      </c>
      <c r="C1208" s="46" t="s">
        <v>3261</v>
      </c>
      <c r="D1208" s="46">
        <v>308595</v>
      </c>
      <c r="E1208" s="47" t="s">
        <v>3262</v>
      </c>
      <c r="F1208" s="48">
        <v>37865544</v>
      </c>
      <c r="G1208" s="49">
        <v>100006418</v>
      </c>
      <c r="H1208" s="50" t="s">
        <v>234</v>
      </c>
      <c r="I1208" s="51" t="s">
        <v>3263</v>
      </c>
      <c r="J1208" s="47" t="s">
        <v>3264</v>
      </c>
      <c r="K1208" s="52">
        <v>394</v>
      </c>
      <c r="L1208" s="53">
        <v>244</v>
      </c>
      <c r="M1208" s="54">
        <f t="shared" si="86"/>
        <v>7808</v>
      </c>
      <c r="N1208" s="41"/>
      <c r="O1208" s="88">
        <f t="shared" si="89"/>
        <v>7808</v>
      </c>
      <c r="P1208" s="55">
        <v>387</v>
      </c>
      <c r="Q1208" s="56">
        <v>209</v>
      </c>
      <c r="R1208" s="57">
        <f t="shared" si="87"/>
        <v>7360</v>
      </c>
      <c r="S1208" s="57">
        <f t="shared" si="88"/>
        <v>-448</v>
      </c>
    </row>
    <row r="1209" spans="1:19" x14ac:dyDescent="0.25">
      <c r="A1209" s="46" t="s">
        <v>2528</v>
      </c>
      <c r="B1209" s="46" t="s">
        <v>165</v>
      </c>
      <c r="C1209" s="46" t="s">
        <v>3265</v>
      </c>
      <c r="D1209" s="46">
        <v>308102</v>
      </c>
      <c r="E1209" s="47" t="s">
        <v>3266</v>
      </c>
      <c r="F1209" s="48">
        <v>37865561</v>
      </c>
      <c r="G1209" s="49">
        <v>100005284</v>
      </c>
      <c r="H1209" s="50" t="s">
        <v>234</v>
      </c>
      <c r="I1209" s="51" t="s">
        <v>3267</v>
      </c>
      <c r="J1209" s="47" t="s">
        <v>3268</v>
      </c>
      <c r="K1209" s="52">
        <v>135</v>
      </c>
      <c r="L1209" s="53">
        <v>48</v>
      </c>
      <c r="M1209" s="54">
        <f t="shared" si="86"/>
        <v>1536</v>
      </c>
      <c r="N1209" s="41"/>
      <c r="O1209" s="88">
        <f t="shared" si="89"/>
        <v>1536</v>
      </c>
      <c r="P1209" s="55">
        <v>131</v>
      </c>
      <c r="Q1209" s="56">
        <v>74</v>
      </c>
      <c r="R1209" s="57">
        <f t="shared" si="87"/>
        <v>1869</v>
      </c>
      <c r="S1209" s="57">
        <f t="shared" si="88"/>
        <v>333</v>
      </c>
    </row>
    <row r="1210" spans="1:19" ht="24" x14ac:dyDescent="0.25">
      <c r="A1210" s="46" t="s">
        <v>2528</v>
      </c>
      <c r="B1210" s="46" t="s">
        <v>165</v>
      </c>
      <c r="C1210" s="46" t="s">
        <v>3269</v>
      </c>
      <c r="D1210" s="46">
        <v>308650</v>
      </c>
      <c r="E1210" s="47" t="s">
        <v>3270</v>
      </c>
      <c r="F1210" s="48">
        <v>37865579</v>
      </c>
      <c r="G1210" s="49">
        <v>100006493</v>
      </c>
      <c r="H1210" s="50" t="s">
        <v>234</v>
      </c>
      <c r="I1210" s="51" t="s">
        <v>3271</v>
      </c>
      <c r="J1210" s="47" t="s">
        <v>3272</v>
      </c>
      <c r="K1210" s="52">
        <v>290</v>
      </c>
      <c r="L1210" s="53">
        <v>209</v>
      </c>
      <c r="M1210" s="54">
        <f t="shared" si="86"/>
        <v>6688</v>
      </c>
      <c r="N1210" s="41"/>
      <c r="O1210" s="88">
        <f t="shared" si="89"/>
        <v>6688</v>
      </c>
      <c r="P1210" s="55">
        <v>298</v>
      </c>
      <c r="Q1210" s="56">
        <v>171</v>
      </c>
      <c r="R1210" s="57">
        <f t="shared" si="87"/>
        <v>6202</v>
      </c>
      <c r="S1210" s="57">
        <f t="shared" si="88"/>
        <v>-486</v>
      </c>
    </row>
    <row r="1211" spans="1:19" ht="24" x14ac:dyDescent="0.25">
      <c r="A1211" s="46" t="s">
        <v>2528</v>
      </c>
      <c r="B1211" s="46" t="s">
        <v>165</v>
      </c>
      <c r="C1211" s="46" t="s">
        <v>3273</v>
      </c>
      <c r="D1211" s="46">
        <v>308072</v>
      </c>
      <c r="E1211" s="47" t="s">
        <v>3274</v>
      </c>
      <c r="F1211" s="48">
        <v>37865587</v>
      </c>
      <c r="G1211" s="49">
        <v>100005241</v>
      </c>
      <c r="H1211" s="50" t="s">
        <v>1535</v>
      </c>
      <c r="I1211" s="51" t="s">
        <v>3275</v>
      </c>
      <c r="J1211" s="47" t="s">
        <v>3276</v>
      </c>
      <c r="K1211" s="52">
        <v>392</v>
      </c>
      <c r="L1211" s="53">
        <v>229</v>
      </c>
      <c r="M1211" s="54">
        <f t="shared" si="86"/>
        <v>7328</v>
      </c>
      <c r="N1211" s="41"/>
      <c r="O1211" s="88">
        <f t="shared" si="89"/>
        <v>7328</v>
      </c>
      <c r="P1211" s="55">
        <v>397</v>
      </c>
      <c r="Q1211" s="56">
        <v>250</v>
      </c>
      <c r="R1211" s="57">
        <f t="shared" si="87"/>
        <v>7597</v>
      </c>
      <c r="S1211" s="57">
        <f t="shared" si="88"/>
        <v>269</v>
      </c>
    </row>
    <row r="1212" spans="1:19" x14ac:dyDescent="0.25">
      <c r="A1212" s="46" t="s">
        <v>2528</v>
      </c>
      <c r="B1212" s="46" t="s">
        <v>165</v>
      </c>
      <c r="C1212" s="46" t="s">
        <v>2680</v>
      </c>
      <c r="D1212" s="46">
        <v>308307</v>
      </c>
      <c r="E1212" s="47" t="s">
        <v>2681</v>
      </c>
      <c r="F1212" s="48">
        <v>37865595</v>
      </c>
      <c r="G1212" s="49">
        <v>100005880</v>
      </c>
      <c r="H1212" s="50" t="s">
        <v>234</v>
      </c>
      <c r="I1212" s="51" t="s">
        <v>3277</v>
      </c>
      <c r="J1212" s="47" t="s">
        <v>720</v>
      </c>
      <c r="K1212" s="52">
        <v>99</v>
      </c>
      <c r="L1212" s="53">
        <v>82</v>
      </c>
      <c r="M1212" s="54">
        <f t="shared" si="86"/>
        <v>2624</v>
      </c>
      <c r="N1212" s="41"/>
      <c r="O1212" s="88">
        <f t="shared" si="89"/>
        <v>2624</v>
      </c>
      <c r="P1212" s="55">
        <v>115</v>
      </c>
      <c r="Q1212" s="56">
        <v>97</v>
      </c>
      <c r="R1212" s="57">
        <f t="shared" si="87"/>
        <v>2816</v>
      </c>
      <c r="S1212" s="57">
        <f t="shared" si="88"/>
        <v>192</v>
      </c>
    </row>
    <row r="1213" spans="1:19" x14ac:dyDescent="0.25">
      <c r="A1213" s="46" t="s">
        <v>2528</v>
      </c>
      <c r="B1213" s="46" t="s">
        <v>165</v>
      </c>
      <c r="C1213" s="46" t="s">
        <v>2680</v>
      </c>
      <c r="D1213" s="46">
        <v>308307</v>
      </c>
      <c r="E1213" s="47" t="s">
        <v>2681</v>
      </c>
      <c r="F1213" s="48">
        <v>37865609</v>
      </c>
      <c r="G1213" s="49">
        <v>100005843</v>
      </c>
      <c r="H1213" s="50" t="s">
        <v>234</v>
      </c>
      <c r="I1213" s="51" t="s">
        <v>3278</v>
      </c>
      <c r="J1213" s="47" t="s">
        <v>720</v>
      </c>
      <c r="K1213" s="52">
        <v>533</v>
      </c>
      <c r="L1213" s="53">
        <v>353</v>
      </c>
      <c r="M1213" s="54">
        <f t="shared" si="86"/>
        <v>11296</v>
      </c>
      <c r="N1213" s="41"/>
      <c r="O1213" s="88">
        <f t="shared" si="89"/>
        <v>11296</v>
      </c>
      <c r="P1213" s="55">
        <v>588</v>
      </c>
      <c r="Q1213" s="56">
        <v>465</v>
      </c>
      <c r="R1213" s="57">
        <f t="shared" si="87"/>
        <v>12730</v>
      </c>
      <c r="S1213" s="57">
        <f t="shared" si="88"/>
        <v>1434</v>
      </c>
    </row>
    <row r="1214" spans="1:19" ht="36" x14ac:dyDescent="0.25">
      <c r="A1214" s="46" t="s">
        <v>2528</v>
      </c>
      <c r="B1214" s="46" t="s">
        <v>165</v>
      </c>
      <c r="C1214" s="46" t="s">
        <v>3279</v>
      </c>
      <c r="D1214" s="46">
        <v>308056</v>
      </c>
      <c r="E1214" s="47" t="s">
        <v>3280</v>
      </c>
      <c r="F1214" s="48">
        <v>37865617</v>
      </c>
      <c r="G1214" s="49">
        <v>100005224</v>
      </c>
      <c r="H1214" s="50" t="s">
        <v>262</v>
      </c>
      <c r="I1214" s="51" t="s">
        <v>3281</v>
      </c>
      <c r="J1214" s="47" t="s">
        <v>3282</v>
      </c>
      <c r="K1214" s="52">
        <v>175</v>
      </c>
      <c r="L1214" s="53">
        <v>136</v>
      </c>
      <c r="M1214" s="54">
        <f t="shared" si="86"/>
        <v>4352</v>
      </c>
      <c r="N1214" s="41"/>
      <c r="O1214" s="88">
        <f t="shared" si="89"/>
        <v>4352</v>
      </c>
      <c r="P1214" s="55">
        <v>192</v>
      </c>
      <c r="Q1214" s="56">
        <v>126</v>
      </c>
      <c r="R1214" s="57">
        <f t="shared" si="87"/>
        <v>4224</v>
      </c>
      <c r="S1214" s="57">
        <f t="shared" si="88"/>
        <v>-128</v>
      </c>
    </row>
    <row r="1215" spans="1:19" x14ac:dyDescent="0.25">
      <c r="A1215" s="46" t="s">
        <v>2528</v>
      </c>
      <c r="B1215" s="46" t="s">
        <v>165</v>
      </c>
      <c r="C1215" s="46" t="s">
        <v>2680</v>
      </c>
      <c r="D1215" s="46">
        <v>308307</v>
      </c>
      <c r="E1215" s="47" t="s">
        <v>2681</v>
      </c>
      <c r="F1215" s="48">
        <v>37865625</v>
      </c>
      <c r="G1215" s="49">
        <v>100005734</v>
      </c>
      <c r="H1215" s="50" t="s">
        <v>234</v>
      </c>
      <c r="I1215" s="51" t="s">
        <v>3283</v>
      </c>
      <c r="J1215" s="47" t="s">
        <v>720</v>
      </c>
      <c r="K1215" s="52">
        <v>322</v>
      </c>
      <c r="L1215" s="53">
        <v>288</v>
      </c>
      <c r="M1215" s="54">
        <f t="shared" si="86"/>
        <v>9216</v>
      </c>
      <c r="N1215" s="41"/>
      <c r="O1215" s="88">
        <f t="shared" si="89"/>
        <v>9216</v>
      </c>
      <c r="P1215" s="55">
        <v>333</v>
      </c>
      <c r="Q1215" s="56">
        <v>315</v>
      </c>
      <c r="R1215" s="57">
        <f t="shared" si="87"/>
        <v>9562</v>
      </c>
      <c r="S1215" s="57">
        <f t="shared" si="88"/>
        <v>346</v>
      </c>
    </row>
    <row r="1216" spans="1:19" ht="24" x14ac:dyDescent="0.25">
      <c r="A1216" s="46" t="s">
        <v>2528</v>
      </c>
      <c r="B1216" s="46" t="s">
        <v>165</v>
      </c>
      <c r="C1216" s="46" t="s">
        <v>3284</v>
      </c>
      <c r="D1216" s="46">
        <v>399418</v>
      </c>
      <c r="E1216" s="47" t="s">
        <v>3285</v>
      </c>
      <c r="F1216" s="48">
        <v>37865633</v>
      </c>
      <c r="G1216" s="49">
        <v>100005116</v>
      </c>
      <c r="H1216" s="50" t="s">
        <v>234</v>
      </c>
      <c r="I1216" s="51" t="s">
        <v>3286</v>
      </c>
      <c r="J1216" s="47" t="s">
        <v>3287</v>
      </c>
      <c r="K1216" s="52">
        <v>26</v>
      </c>
      <c r="L1216" s="53">
        <v>26</v>
      </c>
      <c r="M1216" s="54">
        <f t="shared" si="86"/>
        <v>832</v>
      </c>
      <c r="N1216" s="41"/>
      <c r="O1216" s="88">
        <f t="shared" si="89"/>
        <v>832</v>
      </c>
      <c r="P1216" s="55">
        <v>23</v>
      </c>
      <c r="Q1216" s="56">
        <v>23</v>
      </c>
      <c r="R1216" s="57">
        <f t="shared" si="87"/>
        <v>794</v>
      </c>
      <c r="S1216" s="57">
        <f t="shared" si="88"/>
        <v>-38</v>
      </c>
    </row>
    <row r="1217" spans="1:19" ht="36" x14ac:dyDescent="0.25">
      <c r="A1217" s="46" t="s">
        <v>2528</v>
      </c>
      <c r="B1217" s="46" t="s">
        <v>165</v>
      </c>
      <c r="C1217" s="46" t="s">
        <v>3288</v>
      </c>
      <c r="D1217" s="46">
        <v>308943</v>
      </c>
      <c r="E1217" s="47" t="s">
        <v>3289</v>
      </c>
      <c r="F1217" s="48">
        <v>37866672</v>
      </c>
      <c r="G1217" s="49">
        <v>100005232</v>
      </c>
      <c r="H1217" s="50" t="s">
        <v>262</v>
      </c>
      <c r="I1217" s="51" t="s">
        <v>3290</v>
      </c>
      <c r="J1217" s="47" t="s">
        <v>3291</v>
      </c>
      <c r="K1217" s="52">
        <v>21</v>
      </c>
      <c r="L1217" s="53">
        <v>18</v>
      </c>
      <c r="M1217" s="54">
        <f t="shared" si="86"/>
        <v>576</v>
      </c>
      <c r="N1217" s="41"/>
      <c r="O1217" s="88">
        <f t="shared" si="89"/>
        <v>576</v>
      </c>
      <c r="P1217" s="55">
        <v>20</v>
      </c>
      <c r="Q1217" s="56">
        <v>16</v>
      </c>
      <c r="R1217" s="57">
        <f t="shared" si="87"/>
        <v>550</v>
      </c>
      <c r="S1217" s="57">
        <f t="shared" si="88"/>
        <v>-26</v>
      </c>
    </row>
    <row r="1218" spans="1:19" ht="36" x14ac:dyDescent="0.25">
      <c r="A1218" s="46" t="s">
        <v>2528</v>
      </c>
      <c r="B1218" s="46" t="s">
        <v>165</v>
      </c>
      <c r="C1218" s="46" t="s">
        <v>3292</v>
      </c>
      <c r="D1218" s="46">
        <v>309222</v>
      </c>
      <c r="E1218" s="47" t="s">
        <v>3293</v>
      </c>
      <c r="F1218" s="48">
        <v>37866711</v>
      </c>
      <c r="G1218" s="49">
        <v>100006105</v>
      </c>
      <c r="H1218" s="50" t="s">
        <v>262</v>
      </c>
      <c r="I1218" s="51" t="s">
        <v>3294</v>
      </c>
      <c r="J1218" s="47" t="s">
        <v>3295</v>
      </c>
      <c r="K1218" s="52">
        <v>18</v>
      </c>
      <c r="L1218" s="53">
        <v>14</v>
      </c>
      <c r="M1218" s="54">
        <f t="shared" si="86"/>
        <v>448</v>
      </c>
      <c r="N1218" s="41"/>
      <c r="O1218" s="88">
        <f t="shared" si="89"/>
        <v>448</v>
      </c>
      <c r="P1218" s="55">
        <v>9</v>
      </c>
      <c r="Q1218" s="56">
        <v>9</v>
      </c>
      <c r="R1218" s="57">
        <f t="shared" si="87"/>
        <v>384</v>
      </c>
      <c r="S1218" s="57">
        <f t="shared" si="88"/>
        <v>-64</v>
      </c>
    </row>
    <row r="1219" spans="1:19" ht="36" x14ac:dyDescent="0.25">
      <c r="A1219" s="46" t="s">
        <v>2528</v>
      </c>
      <c r="B1219" s="46" t="s">
        <v>165</v>
      </c>
      <c r="C1219" s="46" t="s">
        <v>3296</v>
      </c>
      <c r="D1219" s="46">
        <v>34003517</v>
      </c>
      <c r="E1219" s="47" t="s">
        <v>3297</v>
      </c>
      <c r="F1219" s="48">
        <v>37866745</v>
      </c>
      <c r="G1219" s="49">
        <v>100005593</v>
      </c>
      <c r="H1219" s="50" t="s">
        <v>262</v>
      </c>
      <c r="I1219" s="51" t="s">
        <v>3298</v>
      </c>
      <c r="J1219" s="47" t="s">
        <v>3299</v>
      </c>
      <c r="K1219" s="52">
        <v>121</v>
      </c>
      <c r="L1219" s="53">
        <v>119</v>
      </c>
      <c r="M1219" s="54">
        <f t="shared" si="86"/>
        <v>3808</v>
      </c>
      <c r="N1219" s="41"/>
      <c r="O1219" s="88">
        <f t="shared" si="89"/>
        <v>3808</v>
      </c>
      <c r="P1219" s="55">
        <v>106</v>
      </c>
      <c r="Q1219" s="56">
        <v>103</v>
      </c>
      <c r="R1219" s="57">
        <f t="shared" si="87"/>
        <v>3603</v>
      </c>
      <c r="S1219" s="57">
        <f t="shared" si="88"/>
        <v>-205</v>
      </c>
    </row>
    <row r="1220" spans="1:19" ht="36" x14ac:dyDescent="0.25">
      <c r="A1220" s="46" t="s">
        <v>2528</v>
      </c>
      <c r="B1220" s="46" t="s">
        <v>165</v>
      </c>
      <c r="C1220" s="46" t="s">
        <v>3300</v>
      </c>
      <c r="D1220" s="46">
        <v>306479</v>
      </c>
      <c r="E1220" s="47" t="s">
        <v>3301</v>
      </c>
      <c r="F1220" s="48">
        <v>37866788</v>
      </c>
      <c r="G1220" s="49">
        <v>100005200</v>
      </c>
      <c r="H1220" s="50" t="s">
        <v>262</v>
      </c>
      <c r="I1220" s="51" t="s">
        <v>3302</v>
      </c>
      <c r="J1220" s="47" t="s">
        <v>3303</v>
      </c>
      <c r="K1220" s="52">
        <v>120</v>
      </c>
      <c r="L1220" s="53">
        <v>114</v>
      </c>
      <c r="M1220" s="54">
        <f t="shared" si="86"/>
        <v>3648</v>
      </c>
      <c r="N1220" s="41"/>
      <c r="O1220" s="88">
        <f t="shared" si="89"/>
        <v>3648</v>
      </c>
      <c r="P1220" s="55">
        <v>123</v>
      </c>
      <c r="Q1220" s="56">
        <v>121</v>
      </c>
      <c r="R1220" s="57">
        <f t="shared" si="87"/>
        <v>3738</v>
      </c>
      <c r="S1220" s="57">
        <f t="shared" si="88"/>
        <v>90</v>
      </c>
    </row>
    <row r="1221" spans="1:19" x14ac:dyDescent="0.25">
      <c r="A1221" s="46" t="s">
        <v>2528</v>
      </c>
      <c r="B1221" s="46" t="s">
        <v>165</v>
      </c>
      <c r="C1221" s="46" t="s">
        <v>3304</v>
      </c>
      <c r="D1221" s="46">
        <v>306550</v>
      </c>
      <c r="E1221" s="47" t="s">
        <v>3305</v>
      </c>
      <c r="F1221" s="48">
        <v>37866796</v>
      </c>
      <c r="G1221" s="49">
        <v>100005619</v>
      </c>
      <c r="H1221" s="50" t="s">
        <v>234</v>
      </c>
      <c r="I1221" s="51" t="s">
        <v>3306</v>
      </c>
      <c r="J1221" s="47" t="s">
        <v>3307</v>
      </c>
      <c r="K1221" s="52">
        <v>123</v>
      </c>
      <c r="L1221" s="53">
        <v>100</v>
      </c>
      <c r="M1221" s="54">
        <f t="shared" si="86"/>
        <v>3200</v>
      </c>
      <c r="N1221" s="41"/>
      <c r="O1221" s="88">
        <f t="shared" si="89"/>
        <v>3200</v>
      </c>
      <c r="P1221" s="55">
        <v>123</v>
      </c>
      <c r="Q1221" s="56">
        <v>118</v>
      </c>
      <c r="R1221" s="57">
        <f t="shared" si="87"/>
        <v>3430</v>
      </c>
      <c r="S1221" s="57">
        <f t="shared" si="88"/>
        <v>230</v>
      </c>
    </row>
    <row r="1222" spans="1:19" ht="60" x14ac:dyDescent="0.25">
      <c r="A1222" s="46" t="s">
        <v>2528</v>
      </c>
      <c r="B1222" s="46" t="s">
        <v>165</v>
      </c>
      <c r="C1222" s="46" t="s">
        <v>3304</v>
      </c>
      <c r="D1222" s="46">
        <v>306550</v>
      </c>
      <c r="E1222" s="47" t="s">
        <v>3305</v>
      </c>
      <c r="F1222" s="48">
        <v>37866800</v>
      </c>
      <c r="G1222" s="49">
        <v>100005618</v>
      </c>
      <c r="H1222" s="50" t="s">
        <v>559</v>
      </c>
      <c r="I1222" s="51" t="s">
        <v>3306</v>
      </c>
      <c r="J1222" s="47" t="s">
        <v>3307</v>
      </c>
      <c r="K1222" s="52">
        <v>268</v>
      </c>
      <c r="L1222" s="53">
        <v>220</v>
      </c>
      <c r="M1222" s="54">
        <f t="shared" si="86"/>
        <v>7040</v>
      </c>
      <c r="N1222" s="41"/>
      <c r="O1222" s="88">
        <f t="shared" si="89"/>
        <v>7040</v>
      </c>
      <c r="P1222" s="55">
        <v>261</v>
      </c>
      <c r="Q1222" s="56">
        <v>208</v>
      </c>
      <c r="R1222" s="57">
        <f t="shared" si="87"/>
        <v>6886</v>
      </c>
      <c r="S1222" s="57">
        <f t="shared" si="88"/>
        <v>-154</v>
      </c>
    </row>
    <row r="1223" spans="1:19" ht="60" x14ac:dyDescent="0.25">
      <c r="A1223" s="46" t="s">
        <v>2528</v>
      </c>
      <c r="B1223" s="46" t="s">
        <v>165</v>
      </c>
      <c r="C1223" s="46" t="s">
        <v>3308</v>
      </c>
      <c r="D1223" s="46">
        <v>306576</v>
      </c>
      <c r="E1223" s="47" t="s">
        <v>3309</v>
      </c>
      <c r="F1223" s="48">
        <v>37866818</v>
      </c>
      <c r="G1223" s="49">
        <v>100005662</v>
      </c>
      <c r="H1223" s="50" t="s">
        <v>559</v>
      </c>
      <c r="I1223" s="47" t="s">
        <v>3310</v>
      </c>
      <c r="J1223" s="47" t="s">
        <v>3311</v>
      </c>
      <c r="K1223" s="52">
        <v>85</v>
      </c>
      <c r="L1223" s="53">
        <v>79</v>
      </c>
      <c r="M1223" s="54">
        <f t="shared" si="86"/>
        <v>2528</v>
      </c>
      <c r="N1223" s="41"/>
      <c r="O1223" s="88">
        <f t="shared" si="89"/>
        <v>2528</v>
      </c>
      <c r="P1223" s="55">
        <v>0</v>
      </c>
      <c r="Q1223" s="56">
        <v>0</v>
      </c>
      <c r="R1223" s="57">
        <f t="shared" si="87"/>
        <v>1517</v>
      </c>
      <c r="S1223" s="57">
        <f t="shared" si="88"/>
        <v>-1011</v>
      </c>
    </row>
    <row r="1224" spans="1:19" ht="84" x14ac:dyDescent="0.25">
      <c r="A1224" s="46" t="s">
        <v>2528</v>
      </c>
      <c r="B1224" s="46" t="s">
        <v>165</v>
      </c>
      <c r="C1224" s="46" t="s">
        <v>3312</v>
      </c>
      <c r="D1224" s="46">
        <v>306720</v>
      </c>
      <c r="E1224" s="47" t="s">
        <v>3313</v>
      </c>
      <c r="F1224" s="48">
        <v>37866869</v>
      </c>
      <c r="G1224" s="49">
        <v>100006512</v>
      </c>
      <c r="H1224" s="50" t="s">
        <v>1218</v>
      </c>
      <c r="I1224" s="51" t="s">
        <v>3314</v>
      </c>
      <c r="J1224" s="47" t="s">
        <v>3315</v>
      </c>
      <c r="K1224" s="52">
        <v>128</v>
      </c>
      <c r="L1224" s="53">
        <v>93</v>
      </c>
      <c r="M1224" s="54">
        <f t="shared" si="86"/>
        <v>2976</v>
      </c>
      <c r="N1224" s="41"/>
      <c r="O1224" s="88">
        <f t="shared" si="89"/>
        <v>2976</v>
      </c>
      <c r="P1224" s="55">
        <v>131</v>
      </c>
      <c r="Q1224" s="56">
        <v>98</v>
      </c>
      <c r="R1224" s="57">
        <f t="shared" si="87"/>
        <v>3040</v>
      </c>
      <c r="S1224" s="57">
        <f t="shared" si="88"/>
        <v>64</v>
      </c>
    </row>
    <row r="1225" spans="1:19" ht="120" x14ac:dyDescent="0.25">
      <c r="A1225" s="46" t="s">
        <v>2528</v>
      </c>
      <c r="B1225" s="46" t="s">
        <v>165</v>
      </c>
      <c r="C1225" s="46" t="s">
        <v>3316</v>
      </c>
      <c r="D1225" s="46">
        <v>306738</v>
      </c>
      <c r="E1225" s="47" t="s">
        <v>3317</v>
      </c>
      <c r="F1225" s="48">
        <v>37866877</v>
      </c>
      <c r="G1225" s="49">
        <v>100006523</v>
      </c>
      <c r="H1225" s="50" t="s">
        <v>3318</v>
      </c>
      <c r="I1225" s="51" t="s">
        <v>3319</v>
      </c>
      <c r="J1225" s="47" t="s">
        <v>3320</v>
      </c>
      <c r="K1225" s="52">
        <v>151</v>
      </c>
      <c r="L1225" s="53">
        <v>148</v>
      </c>
      <c r="M1225" s="54">
        <f t="shared" si="86"/>
        <v>4736</v>
      </c>
      <c r="N1225" s="41"/>
      <c r="O1225" s="88">
        <f t="shared" si="89"/>
        <v>4736</v>
      </c>
      <c r="P1225" s="55">
        <v>150</v>
      </c>
      <c r="Q1225" s="56">
        <v>150</v>
      </c>
      <c r="R1225" s="57">
        <f t="shared" si="87"/>
        <v>4762</v>
      </c>
      <c r="S1225" s="57">
        <f t="shared" si="88"/>
        <v>26</v>
      </c>
    </row>
    <row r="1226" spans="1:19" ht="24" x14ac:dyDescent="0.25">
      <c r="A1226" s="46" t="s">
        <v>2528</v>
      </c>
      <c r="B1226" s="46" t="s">
        <v>165</v>
      </c>
      <c r="C1226" s="46" t="s">
        <v>3312</v>
      </c>
      <c r="D1226" s="46">
        <v>306720</v>
      </c>
      <c r="E1226" s="47" t="s">
        <v>3313</v>
      </c>
      <c r="F1226" s="48">
        <v>37866885</v>
      </c>
      <c r="G1226" s="49">
        <v>100006513</v>
      </c>
      <c r="H1226" s="50" t="s">
        <v>234</v>
      </c>
      <c r="I1226" s="51" t="s">
        <v>3314</v>
      </c>
      <c r="J1226" s="47" t="s">
        <v>3315</v>
      </c>
      <c r="K1226" s="52">
        <v>118</v>
      </c>
      <c r="L1226" s="53">
        <v>111</v>
      </c>
      <c r="M1226" s="54">
        <f t="shared" si="86"/>
        <v>3552</v>
      </c>
      <c r="N1226" s="41"/>
      <c r="O1226" s="88">
        <f t="shared" si="89"/>
        <v>3552</v>
      </c>
      <c r="P1226" s="55">
        <v>107</v>
      </c>
      <c r="Q1226" s="56">
        <v>104</v>
      </c>
      <c r="R1226" s="57">
        <f t="shared" si="87"/>
        <v>3462</v>
      </c>
      <c r="S1226" s="57">
        <f t="shared" si="88"/>
        <v>-90</v>
      </c>
    </row>
    <row r="1227" spans="1:19" ht="108" x14ac:dyDescent="0.25">
      <c r="A1227" s="46" t="s">
        <v>2528</v>
      </c>
      <c r="B1227" s="46" t="s">
        <v>165</v>
      </c>
      <c r="C1227" s="46" t="s">
        <v>3321</v>
      </c>
      <c r="D1227" s="46">
        <v>306410</v>
      </c>
      <c r="E1227" s="47" t="s">
        <v>3322</v>
      </c>
      <c r="F1227" s="48">
        <v>37866907</v>
      </c>
      <c r="G1227" s="49">
        <v>100006681</v>
      </c>
      <c r="H1227" s="50" t="s">
        <v>3323</v>
      </c>
      <c r="I1227" s="51" t="s">
        <v>3324</v>
      </c>
      <c r="J1227" s="47" t="s">
        <v>3325</v>
      </c>
      <c r="K1227" s="52">
        <v>113</v>
      </c>
      <c r="L1227" s="53">
        <v>106</v>
      </c>
      <c r="M1227" s="54">
        <f t="shared" si="86"/>
        <v>3392</v>
      </c>
      <c r="N1227" s="41"/>
      <c r="O1227" s="88">
        <f t="shared" si="89"/>
        <v>3392</v>
      </c>
      <c r="P1227" s="55">
        <v>105</v>
      </c>
      <c r="Q1227" s="56">
        <v>98</v>
      </c>
      <c r="R1227" s="57">
        <f t="shared" si="87"/>
        <v>3290</v>
      </c>
      <c r="S1227" s="57">
        <f t="shared" si="88"/>
        <v>-102</v>
      </c>
    </row>
    <row r="1228" spans="1:19" ht="108" x14ac:dyDescent="0.25">
      <c r="A1228" s="46" t="s">
        <v>2528</v>
      </c>
      <c r="B1228" s="46" t="s">
        <v>165</v>
      </c>
      <c r="C1228" s="46" t="s">
        <v>3326</v>
      </c>
      <c r="D1228" s="46">
        <v>306622</v>
      </c>
      <c r="E1228" s="47" t="s">
        <v>3327</v>
      </c>
      <c r="F1228" s="48">
        <v>37866915</v>
      </c>
      <c r="G1228" s="49">
        <v>100005996</v>
      </c>
      <c r="H1228" s="50" t="s">
        <v>3328</v>
      </c>
      <c r="I1228" s="51" t="s">
        <v>3329</v>
      </c>
      <c r="J1228" s="47" t="s">
        <v>3330</v>
      </c>
      <c r="K1228" s="52">
        <v>132</v>
      </c>
      <c r="L1228" s="53">
        <v>123</v>
      </c>
      <c r="M1228" s="54">
        <f t="shared" si="86"/>
        <v>3936</v>
      </c>
      <c r="N1228" s="41"/>
      <c r="O1228" s="88">
        <f t="shared" si="89"/>
        <v>3936</v>
      </c>
      <c r="P1228" s="55">
        <v>125</v>
      </c>
      <c r="Q1228" s="56">
        <v>121</v>
      </c>
      <c r="R1228" s="57">
        <f t="shared" si="87"/>
        <v>3910</v>
      </c>
      <c r="S1228" s="57">
        <f t="shared" si="88"/>
        <v>-26</v>
      </c>
    </row>
    <row r="1229" spans="1:19" ht="60" x14ac:dyDescent="0.25">
      <c r="A1229" s="46" t="s">
        <v>2528</v>
      </c>
      <c r="B1229" s="46" t="s">
        <v>165</v>
      </c>
      <c r="C1229" s="46" t="s">
        <v>3331</v>
      </c>
      <c r="D1229" s="46">
        <v>306665</v>
      </c>
      <c r="E1229" s="47" t="s">
        <v>3332</v>
      </c>
      <c r="F1229" s="48">
        <v>37866923</v>
      </c>
      <c r="G1229" s="49">
        <v>100006163</v>
      </c>
      <c r="H1229" s="50" t="s">
        <v>559</v>
      </c>
      <c r="I1229" s="51" t="s">
        <v>3333</v>
      </c>
      <c r="J1229" s="47" t="s">
        <v>3334</v>
      </c>
      <c r="K1229" s="52">
        <v>160</v>
      </c>
      <c r="L1229" s="53">
        <v>60</v>
      </c>
      <c r="M1229" s="54">
        <f t="shared" si="86"/>
        <v>1920</v>
      </c>
      <c r="N1229" s="41"/>
      <c r="O1229" s="88">
        <f t="shared" si="89"/>
        <v>1920</v>
      </c>
      <c r="P1229" s="55">
        <v>169</v>
      </c>
      <c r="Q1229" s="56">
        <v>48</v>
      </c>
      <c r="R1229" s="57">
        <f t="shared" si="87"/>
        <v>1766</v>
      </c>
      <c r="S1229" s="57">
        <f t="shared" si="88"/>
        <v>-154</v>
      </c>
    </row>
    <row r="1230" spans="1:19" ht="36" x14ac:dyDescent="0.25">
      <c r="A1230" s="46" t="s">
        <v>2528</v>
      </c>
      <c r="B1230" s="46" t="s">
        <v>165</v>
      </c>
      <c r="C1230" s="46" t="s">
        <v>2900</v>
      </c>
      <c r="D1230" s="46">
        <v>306517</v>
      </c>
      <c r="E1230" s="47" t="s">
        <v>2901</v>
      </c>
      <c r="F1230" s="48">
        <v>37866931</v>
      </c>
      <c r="G1230" s="49">
        <v>100005315</v>
      </c>
      <c r="H1230" s="50" t="s">
        <v>1127</v>
      </c>
      <c r="I1230" s="51" t="s">
        <v>3335</v>
      </c>
      <c r="J1230" s="47" t="s">
        <v>970</v>
      </c>
      <c r="K1230" s="52">
        <v>295</v>
      </c>
      <c r="L1230" s="53">
        <v>194</v>
      </c>
      <c r="M1230" s="54">
        <f t="shared" si="86"/>
        <v>6208</v>
      </c>
      <c r="N1230" s="41"/>
      <c r="O1230" s="88">
        <f t="shared" si="89"/>
        <v>6208</v>
      </c>
      <c r="P1230" s="55">
        <v>278</v>
      </c>
      <c r="Q1230" s="56">
        <v>234</v>
      </c>
      <c r="R1230" s="57">
        <f t="shared" si="87"/>
        <v>6720</v>
      </c>
      <c r="S1230" s="57">
        <f t="shared" si="88"/>
        <v>512</v>
      </c>
    </row>
    <row r="1231" spans="1:19" ht="60" x14ac:dyDescent="0.25">
      <c r="A1231" s="46" t="s">
        <v>2528</v>
      </c>
      <c r="B1231" s="46" t="s">
        <v>165</v>
      </c>
      <c r="C1231" s="46" t="s">
        <v>3336</v>
      </c>
      <c r="D1231" s="46">
        <v>306649</v>
      </c>
      <c r="E1231" s="47" t="s">
        <v>3337</v>
      </c>
      <c r="F1231" s="48">
        <v>37866966</v>
      </c>
      <c r="G1231" s="49">
        <v>100006076</v>
      </c>
      <c r="H1231" s="50" t="s">
        <v>559</v>
      </c>
      <c r="I1231" s="51" t="s">
        <v>3338</v>
      </c>
      <c r="J1231" s="47" t="s">
        <v>3339</v>
      </c>
      <c r="K1231" s="52">
        <v>105</v>
      </c>
      <c r="L1231" s="53">
        <v>103</v>
      </c>
      <c r="M1231" s="54">
        <f t="shared" si="86"/>
        <v>3296</v>
      </c>
      <c r="N1231" s="41"/>
      <c r="O1231" s="88">
        <f t="shared" si="89"/>
        <v>3296</v>
      </c>
      <c r="P1231" s="55">
        <v>0</v>
      </c>
      <c r="Q1231" s="56">
        <v>0</v>
      </c>
      <c r="R1231" s="57">
        <f t="shared" si="87"/>
        <v>1978</v>
      </c>
      <c r="S1231" s="57">
        <f t="shared" si="88"/>
        <v>-1318</v>
      </c>
    </row>
    <row r="1232" spans="1:19" ht="84" x14ac:dyDescent="0.25">
      <c r="A1232" s="46" t="s">
        <v>2528</v>
      </c>
      <c r="B1232" s="46" t="s">
        <v>165</v>
      </c>
      <c r="C1232" s="46" t="s">
        <v>3340</v>
      </c>
      <c r="D1232" s="46">
        <v>306398</v>
      </c>
      <c r="E1232" s="47" t="s">
        <v>3341</v>
      </c>
      <c r="F1232" s="48">
        <v>37867008</v>
      </c>
      <c r="G1232" s="49">
        <v>100005005</v>
      </c>
      <c r="H1232" s="50" t="s">
        <v>3342</v>
      </c>
      <c r="I1232" s="51" t="s">
        <v>3343</v>
      </c>
      <c r="J1232" s="47" t="s">
        <v>3344</v>
      </c>
      <c r="K1232" s="52">
        <v>110</v>
      </c>
      <c r="L1232" s="53">
        <v>108</v>
      </c>
      <c r="M1232" s="54">
        <f t="shared" si="86"/>
        <v>3456</v>
      </c>
      <c r="N1232" s="41"/>
      <c r="O1232" s="88">
        <f t="shared" si="89"/>
        <v>3456</v>
      </c>
      <c r="P1232" s="55">
        <v>119</v>
      </c>
      <c r="Q1232" s="56">
        <v>118</v>
      </c>
      <c r="R1232" s="57">
        <f t="shared" si="87"/>
        <v>3584</v>
      </c>
      <c r="S1232" s="57">
        <f t="shared" si="88"/>
        <v>128</v>
      </c>
    </row>
    <row r="1233" spans="1:19" ht="84" x14ac:dyDescent="0.25">
      <c r="A1233" s="46" t="s">
        <v>2528</v>
      </c>
      <c r="B1233" s="46" t="s">
        <v>165</v>
      </c>
      <c r="C1233" s="46" t="s">
        <v>3345</v>
      </c>
      <c r="D1233" s="46">
        <v>306711</v>
      </c>
      <c r="E1233" s="47" t="s">
        <v>3346</v>
      </c>
      <c r="F1233" s="48">
        <v>37867016</v>
      </c>
      <c r="G1233" s="49">
        <v>100004984</v>
      </c>
      <c r="H1233" s="50" t="s">
        <v>3347</v>
      </c>
      <c r="I1233" s="51" t="s">
        <v>3348</v>
      </c>
      <c r="J1233" s="47" t="s">
        <v>1540</v>
      </c>
      <c r="K1233" s="52">
        <v>127</v>
      </c>
      <c r="L1233" s="53">
        <v>122</v>
      </c>
      <c r="M1233" s="54">
        <f t="shared" si="86"/>
        <v>3904</v>
      </c>
      <c r="N1233" s="41"/>
      <c r="O1233" s="88">
        <f t="shared" si="89"/>
        <v>3904</v>
      </c>
      <c r="P1233" s="55">
        <v>137</v>
      </c>
      <c r="Q1233" s="56">
        <v>134</v>
      </c>
      <c r="R1233" s="57">
        <f t="shared" si="87"/>
        <v>4058</v>
      </c>
      <c r="S1233" s="57">
        <f t="shared" si="88"/>
        <v>154</v>
      </c>
    </row>
    <row r="1234" spans="1:19" ht="24" x14ac:dyDescent="0.25">
      <c r="A1234" s="46" t="s">
        <v>2528</v>
      </c>
      <c r="B1234" s="46" t="s">
        <v>165</v>
      </c>
      <c r="C1234" s="46" t="s">
        <v>3345</v>
      </c>
      <c r="D1234" s="46">
        <v>306711</v>
      </c>
      <c r="E1234" s="47" t="s">
        <v>3346</v>
      </c>
      <c r="F1234" s="48">
        <v>37867024</v>
      </c>
      <c r="G1234" s="49">
        <v>100004983</v>
      </c>
      <c r="H1234" s="50" t="s">
        <v>234</v>
      </c>
      <c r="I1234" s="51" t="s">
        <v>3349</v>
      </c>
      <c r="J1234" s="47" t="s">
        <v>1540</v>
      </c>
      <c r="K1234" s="52">
        <v>102</v>
      </c>
      <c r="L1234" s="53">
        <v>98</v>
      </c>
      <c r="M1234" s="54">
        <f t="shared" si="86"/>
        <v>3136</v>
      </c>
      <c r="N1234" s="41"/>
      <c r="O1234" s="88">
        <f t="shared" si="89"/>
        <v>3136</v>
      </c>
      <c r="P1234" s="55">
        <v>105</v>
      </c>
      <c r="Q1234" s="56">
        <v>102</v>
      </c>
      <c r="R1234" s="57">
        <f t="shared" si="87"/>
        <v>3187</v>
      </c>
      <c r="S1234" s="57">
        <f t="shared" si="88"/>
        <v>51</v>
      </c>
    </row>
    <row r="1235" spans="1:19" ht="84" x14ac:dyDescent="0.25">
      <c r="A1235" s="46" t="s">
        <v>2528</v>
      </c>
      <c r="B1235" s="46" t="s">
        <v>165</v>
      </c>
      <c r="C1235" s="46" t="s">
        <v>3350</v>
      </c>
      <c r="D1235" s="46">
        <v>306584</v>
      </c>
      <c r="E1235" s="47" t="s">
        <v>3351</v>
      </c>
      <c r="F1235" s="48">
        <v>37867041</v>
      </c>
      <c r="G1235" s="49">
        <v>100005645</v>
      </c>
      <c r="H1235" s="50" t="s">
        <v>3352</v>
      </c>
      <c r="I1235" s="51" t="s">
        <v>3353</v>
      </c>
      <c r="J1235" s="47" t="s">
        <v>3354</v>
      </c>
      <c r="K1235" s="52">
        <v>72</v>
      </c>
      <c r="L1235" s="53">
        <v>68</v>
      </c>
      <c r="M1235" s="54">
        <f t="shared" si="86"/>
        <v>2176</v>
      </c>
      <c r="N1235" s="41"/>
      <c r="O1235" s="88">
        <f t="shared" si="89"/>
        <v>2176</v>
      </c>
      <c r="P1235" s="55">
        <v>68</v>
      </c>
      <c r="Q1235" s="56">
        <v>65</v>
      </c>
      <c r="R1235" s="57">
        <f t="shared" si="87"/>
        <v>2138</v>
      </c>
      <c r="S1235" s="57">
        <f t="shared" si="88"/>
        <v>-38</v>
      </c>
    </row>
    <row r="1236" spans="1:19" ht="36" x14ac:dyDescent="0.25">
      <c r="A1236" s="46" t="s">
        <v>2528</v>
      </c>
      <c r="B1236" s="46" t="s">
        <v>165</v>
      </c>
      <c r="C1236" s="46" t="s">
        <v>2895</v>
      </c>
      <c r="D1236" s="46">
        <v>306436</v>
      </c>
      <c r="E1236" s="47" t="s">
        <v>2896</v>
      </c>
      <c r="F1236" s="48">
        <v>37867121</v>
      </c>
      <c r="G1236" s="49">
        <v>100006198</v>
      </c>
      <c r="H1236" s="50" t="s">
        <v>262</v>
      </c>
      <c r="I1236" s="51" t="s">
        <v>2898</v>
      </c>
      <c r="J1236" s="47" t="s">
        <v>2899</v>
      </c>
      <c r="K1236" s="52">
        <v>127</v>
      </c>
      <c r="L1236" s="53">
        <v>127</v>
      </c>
      <c r="M1236" s="54">
        <f t="shared" si="86"/>
        <v>4064</v>
      </c>
      <c r="N1236" s="41"/>
      <c r="O1236" s="88">
        <f t="shared" si="89"/>
        <v>4064</v>
      </c>
      <c r="P1236" s="55">
        <v>129</v>
      </c>
      <c r="Q1236" s="56">
        <v>132</v>
      </c>
      <c r="R1236" s="57">
        <f t="shared" si="87"/>
        <v>4128</v>
      </c>
      <c r="S1236" s="57">
        <f t="shared" si="88"/>
        <v>64</v>
      </c>
    </row>
    <row r="1237" spans="1:19" x14ac:dyDescent="0.25">
      <c r="A1237" s="46" t="s">
        <v>2528</v>
      </c>
      <c r="B1237" s="46" t="s">
        <v>165</v>
      </c>
      <c r="C1237" s="46" t="s">
        <v>3336</v>
      </c>
      <c r="D1237" s="46">
        <v>306649</v>
      </c>
      <c r="E1237" s="47" t="s">
        <v>3337</v>
      </c>
      <c r="F1237" s="48">
        <v>37867172</v>
      </c>
      <c r="G1237" s="49">
        <v>100006074</v>
      </c>
      <c r="H1237" s="50" t="s">
        <v>234</v>
      </c>
      <c r="I1237" s="51" t="s">
        <v>2605</v>
      </c>
      <c r="J1237" s="47" t="s">
        <v>3339</v>
      </c>
      <c r="K1237" s="52">
        <v>94</v>
      </c>
      <c r="L1237" s="53">
        <v>94</v>
      </c>
      <c r="M1237" s="54">
        <f t="shared" si="86"/>
        <v>3008</v>
      </c>
      <c r="N1237" s="41"/>
      <c r="O1237" s="88">
        <f t="shared" si="89"/>
        <v>3008</v>
      </c>
      <c r="P1237" s="55">
        <v>0</v>
      </c>
      <c r="Q1237" s="56">
        <v>0</v>
      </c>
      <c r="R1237" s="57">
        <f t="shared" si="87"/>
        <v>1805</v>
      </c>
      <c r="S1237" s="57">
        <f t="shared" si="88"/>
        <v>-1203</v>
      </c>
    </row>
    <row r="1238" spans="1:19" ht="24" x14ac:dyDescent="0.25">
      <c r="A1238" s="46" t="s">
        <v>2528</v>
      </c>
      <c r="B1238" s="46" t="s">
        <v>54</v>
      </c>
      <c r="C1238" s="46" t="s">
        <v>2625</v>
      </c>
      <c r="D1238" s="46">
        <v>35593008</v>
      </c>
      <c r="E1238" s="47" t="s">
        <v>2626</v>
      </c>
      <c r="F1238" s="48">
        <v>37920421</v>
      </c>
      <c r="G1238" s="49">
        <v>100017419</v>
      </c>
      <c r="H1238" s="50" t="s">
        <v>3355</v>
      </c>
      <c r="I1238" s="51" t="s">
        <v>2191</v>
      </c>
      <c r="J1238" s="47" t="s">
        <v>2095</v>
      </c>
      <c r="K1238" s="52">
        <v>190</v>
      </c>
      <c r="L1238" s="53">
        <v>179</v>
      </c>
      <c r="M1238" s="54">
        <f t="shared" si="86"/>
        <v>5728</v>
      </c>
      <c r="N1238" s="41"/>
      <c r="O1238" s="88">
        <f t="shared" si="89"/>
        <v>5728</v>
      </c>
      <c r="P1238" s="55">
        <v>162</v>
      </c>
      <c r="Q1238" s="56">
        <v>157</v>
      </c>
      <c r="R1238" s="57">
        <f t="shared" si="87"/>
        <v>5446</v>
      </c>
      <c r="S1238" s="57">
        <f t="shared" si="88"/>
        <v>-282</v>
      </c>
    </row>
    <row r="1239" spans="1:19" ht="24" x14ac:dyDescent="0.25">
      <c r="A1239" s="46" t="s">
        <v>2528</v>
      </c>
      <c r="B1239" s="46" t="s">
        <v>165</v>
      </c>
      <c r="C1239" s="46" t="s">
        <v>2912</v>
      </c>
      <c r="D1239" s="46">
        <v>308269</v>
      </c>
      <c r="E1239" s="47" t="s">
        <v>2913</v>
      </c>
      <c r="F1239" s="48">
        <v>37961144</v>
      </c>
      <c r="G1239" s="49">
        <v>100005652</v>
      </c>
      <c r="H1239" s="50" t="s">
        <v>306</v>
      </c>
      <c r="I1239" s="47" t="s">
        <v>2914</v>
      </c>
      <c r="J1239" s="47" t="s">
        <v>2610</v>
      </c>
      <c r="K1239" s="52">
        <v>0</v>
      </c>
      <c r="L1239" s="53">
        <v>41</v>
      </c>
      <c r="M1239" s="54">
        <f t="shared" si="86"/>
        <v>1312</v>
      </c>
      <c r="N1239" s="41"/>
      <c r="O1239" s="88">
        <f t="shared" si="89"/>
        <v>1312</v>
      </c>
      <c r="P1239" s="55">
        <v>0</v>
      </c>
      <c r="Q1239" s="56">
        <v>41</v>
      </c>
      <c r="R1239" s="57">
        <f t="shared" si="87"/>
        <v>1312</v>
      </c>
      <c r="S1239" s="57">
        <f t="shared" si="88"/>
        <v>0</v>
      </c>
    </row>
    <row r="1240" spans="1:19" ht="24" x14ac:dyDescent="0.25">
      <c r="A1240" s="46" t="s">
        <v>2528</v>
      </c>
      <c r="B1240" s="46" t="s">
        <v>165</v>
      </c>
      <c r="C1240" s="46" t="s">
        <v>3128</v>
      </c>
      <c r="D1240" s="46">
        <v>307581</v>
      </c>
      <c r="E1240" s="47" t="s">
        <v>3129</v>
      </c>
      <c r="F1240" s="48">
        <v>37961497</v>
      </c>
      <c r="G1240" s="49">
        <v>100006247</v>
      </c>
      <c r="H1240" s="50" t="s">
        <v>306</v>
      </c>
      <c r="I1240" s="51" t="s">
        <v>448</v>
      </c>
      <c r="J1240" s="47" t="s">
        <v>2651</v>
      </c>
      <c r="K1240" s="52">
        <v>0</v>
      </c>
      <c r="L1240" s="53">
        <v>12</v>
      </c>
      <c r="M1240" s="54">
        <f t="shared" si="86"/>
        <v>384</v>
      </c>
      <c r="N1240" s="41"/>
      <c r="O1240" s="88">
        <f t="shared" si="89"/>
        <v>384</v>
      </c>
      <c r="P1240" s="55">
        <v>0</v>
      </c>
      <c r="Q1240" s="56">
        <v>16</v>
      </c>
      <c r="R1240" s="57">
        <f t="shared" si="87"/>
        <v>435</v>
      </c>
      <c r="S1240" s="57">
        <f t="shared" si="88"/>
        <v>51</v>
      </c>
    </row>
    <row r="1241" spans="1:19" ht="72" x14ac:dyDescent="0.25">
      <c r="A1241" s="46" t="s">
        <v>2528</v>
      </c>
      <c r="B1241" s="46" t="s">
        <v>80</v>
      </c>
      <c r="C1241" s="46" t="s">
        <v>3356</v>
      </c>
      <c r="D1241" s="46">
        <v>52462048</v>
      </c>
      <c r="E1241" s="47" t="s">
        <v>3357</v>
      </c>
      <c r="F1241" s="48">
        <v>37964810</v>
      </c>
      <c r="G1241" s="49">
        <v>100005792</v>
      </c>
      <c r="H1241" s="50" t="s">
        <v>3358</v>
      </c>
      <c r="I1241" s="51" t="s">
        <v>3359</v>
      </c>
      <c r="J1241" s="47" t="s">
        <v>720</v>
      </c>
      <c r="K1241" s="52">
        <v>122</v>
      </c>
      <c r="L1241" s="53">
        <v>95</v>
      </c>
      <c r="M1241" s="54">
        <f t="shared" si="86"/>
        <v>3040</v>
      </c>
      <c r="N1241" s="41"/>
      <c r="O1241" s="88">
        <f t="shared" si="89"/>
        <v>3040</v>
      </c>
      <c r="P1241" s="55">
        <v>128</v>
      </c>
      <c r="Q1241" s="56">
        <v>102</v>
      </c>
      <c r="R1241" s="57">
        <f t="shared" si="87"/>
        <v>3130</v>
      </c>
      <c r="S1241" s="57">
        <f t="shared" si="88"/>
        <v>90</v>
      </c>
    </row>
    <row r="1242" spans="1:19" ht="48" x14ac:dyDescent="0.25">
      <c r="A1242" s="60" t="s">
        <v>2528</v>
      </c>
      <c r="B1242" s="46" t="s">
        <v>80</v>
      </c>
      <c r="C1242" s="60" t="s">
        <v>3360</v>
      </c>
      <c r="D1242" s="60">
        <v>35613998</v>
      </c>
      <c r="E1242" s="47" t="s">
        <v>3361</v>
      </c>
      <c r="F1242" s="48">
        <v>37964836</v>
      </c>
      <c r="G1242" s="49">
        <v>100005864</v>
      </c>
      <c r="H1242" s="50" t="s">
        <v>3362</v>
      </c>
      <c r="I1242" s="51" t="s">
        <v>3363</v>
      </c>
      <c r="J1242" s="47" t="s">
        <v>720</v>
      </c>
      <c r="K1242" s="52">
        <v>0</v>
      </c>
      <c r="L1242" s="53">
        <v>116</v>
      </c>
      <c r="M1242" s="54">
        <f t="shared" si="86"/>
        <v>3712</v>
      </c>
      <c r="N1242" s="41"/>
      <c r="O1242" s="88">
        <f t="shared" si="89"/>
        <v>3712</v>
      </c>
      <c r="P1242" s="55">
        <v>0</v>
      </c>
      <c r="Q1242" s="56">
        <v>178</v>
      </c>
      <c r="R1242" s="57">
        <f t="shared" si="87"/>
        <v>4506</v>
      </c>
      <c r="S1242" s="57">
        <f t="shared" si="88"/>
        <v>794</v>
      </c>
    </row>
    <row r="1243" spans="1:19" ht="84" x14ac:dyDescent="0.25">
      <c r="A1243" s="46" t="s">
        <v>2528</v>
      </c>
      <c r="B1243" s="46" t="s">
        <v>31</v>
      </c>
      <c r="C1243" s="46" t="s">
        <v>2529</v>
      </c>
      <c r="D1243" s="46">
        <v>37861298</v>
      </c>
      <c r="E1243" s="47" t="s">
        <v>2530</v>
      </c>
      <c r="F1243" s="48">
        <v>37965352</v>
      </c>
      <c r="G1243" s="49">
        <v>100005964</v>
      </c>
      <c r="H1243" s="50" t="s">
        <v>3364</v>
      </c>
      <c r="I1243" s="51" t="s">
        <v>3365</v>
      </c>
      <c r="J1243" s="47" t="s">
        <v>2532</v>
      </c>
      <c r="K1243" s="52">
        <v>81</v>
      </c>
      <c r="L1243" s="53">
        <v>70</v>
      </c>
      <c r="M1243" s="54">
        <f t="shared" si="86"/>
        <v>2240</v>
      </c>
      <c r="N1243" s="41"/>
      <c r="O1243" s="88">
        <f t="shared" si="89"/>
        <v>2240</v>
      </c>
      <c r="P1243" s="55">
        <v>95</v>
      </c>
      <c r="Q1243" s="56">
        <v>87</v>
      </c>
      <c r="R1243" s="57">
        <f t="shared" si="87"/>
        <v>2458</v>
      </c>
      <c r="S1243" s="57">
        <f t="shared" si="88"/>
        <v>218</v>
      </c>
    </row>
    <row r="1244" spans="1:19" x14ac:dyDescent="0.25">
      <c r="A1244" s="46" t="s">
        <v>2528</v>
      </c>
      <c r="B1244" s="46" t="s">
        <v>165</v>
      </c>
      <c r="C1244" s="46" t="s">
        <v>2680</v>
      </c>
      <c r="D1244" s="46">
        <v>308307</v>
      </c>
      <c r="E1244" s="47" t="s">
        <v>2681</v>
      </c>
      <c r="F1244" s="48">
        <v>37965859</v>
      </c>
      <c r="G1244" s="49">
        <v>100005728</v>
      </c>
      <c r="H1244" s="50" t="s">
        <v>234</v>
      </c>
      <c r="I1244" s="51" t="s">
        <v>3366</v>
      </c>
      <c r="J1244" s="47" t="s">
        <v>720</v>
      </c>
      <c r="K1244" s="52">
        <v>1024</v>
      </c>
      <c r="L1244" s="53">
        <v>424</v>
      </c>
      <c r="M1244" s="54">
        <f t="shared" si="86"/>
        <v>13568</v>
      </c>
      <c r="N1244" s="41"/>
      <c r="O1244" s="88">
        <f t="shared" si="89"/>
        <v>13568</v>
      </c>
      <c r="P1244" s="55">
        <v>1016</v>
      </c>
      <c r="Q1244" s="56">
        <v>330</v>
      </c>
      <c r="R1244" s="57">
        <f t="shared" si="87"/>
        <v>12365</v>
      </c>
      <c r="S1244" s="57">
        <f t="shared" si="88"/>
        <v>-1203</v>
      </c>
    </row>
    <row r="1245" spans="1:19" ht="36" x14ac:dyDescent="0.25">
      <c r="A1245" s="46" t="s">
        <v>2528</v>
      </c>
      <c r="B1245" s="46" t="s">
        <v>80</v>
      </c>
      <c r="C1245" s="46" t="s">
        <v>3367</v>
      </c>
      <c r="D1245" s="46">
        <v>90000059</v>
      </c>
      <c r="E1245" s="47" t="s">
        <v>3368</v>
      </c>
      <c r="F1245" s="48">
        <v>37966189</v>
      </c>
      <c r="G1245" s="49">
        <v>100005818</v>
      </c>
      <c r="H1245" s="50" t="s">
        <v>639</v>
      </c>
      <c r="I1245" s="51" t="s">
        <v>3369</v>
      </c>
      <c r="J1245" s="47" t="s">
        <v>720</v>
      </c>
      <c r="K1245" s="52">
        <v>0</v>
      </c>
      <c r="L1245" s="53">
        <v>83</v>
      </c>
      <c r="M1245" s="54">
        <f t="shared" si="86"/>
        <v>2656</v>
      </c>
      <c r="N1245" s="41"/>
      <c r="O1245" s="88">
        <f t="shared" si="89"/>
        <v>2656</v>
      </c>
      <c r="P1245" s="55">
        <v>0</v>
      </c>
      <c r="Q1245" s="56">
        <v>80</v>
      </c>
      <c r="R1245" s="57">
        <f t="shared" si="87"/>
        <v>2618</v>
      </c>
      <c r="S1245" s="57">
        <f t="shared" si="88"/>
        <v>-38</v>
      </c>
    </row>
    <row r="1246" spans="1:19" ht="36" x14ac:dyDescent="0.25">
      <c r="A1246" s="46" t="s">
        <v>2528</v>
      </c>
      <c r="B1246" s="46" t="s">
        <v>54</v>
      </c>
      <c r="C1246" s="46" t="s">
        <v>3370</v>
      </c>
      <c r="D1246" s="46">
        <v>34072811</v>
      </c>
      <c r="E1246" s="47" t="s">
        <v>3371</v>
      </c>
      <c r="F1246" s="48">
        <v>37966324</v>
      </c>
      <c r="G1246" s="49">
        <v>100005812</v>
      </c>
      <c r="H1246" s="50" t="s">
        <v>2327</v>
      </c>
      <c r="I1246" s="51" t="s">
        <v>3372</v>
      </c>
      <c r="J1246" s="47" t="s">
        <v>720</v>
      </c>
      <c r="K1246" s="52">
        <v>0</v>
      </c>
      <c r="L1246" s="53">
        <v>76</v>
      </c>
      <c r="M1246" s="54">
        <f t="shared" ref="M1246:M1309" si="90">ROUND((L1246*10*3.2),0)</f>
        <v>2432</v>
      </c>
      <c r="N1246" s="41"/>
      <c r="O1246" s="88">
        <f t="shared" si="89"/>
        <v>2432</v>
      </c>
      <c r="P1246" s="55">
        <v>0</v>
      </c>
      <c r="Q1246" s="56">
        <v>94</v>
      </c>
      <c r="R1246" s="57">
        <f t="shared" ref="R1246:R1309" si="91">ROUND((L1246*6*3.2)+(Q1246*4*3.2),0)</f>
        <v>2662</v>
      </c>
      <c r="S1246" s="57">
        <f t="shared" ref="S1246:S1309" si="92">R1246-O1246</f>
        <v>230</v>
      </c>
    </row>
    <row r="1247" spans="1:19" ht="36" x14ac:dyDescent="0.25">
      <c r="A1247" s="46" t="s">
        <v>2528</v>
      </c>
      <c r="B1247" s="46" t="s">
        <v>165</v>
      </c>
      <c r="C1247" s="46" t="s">
        <v>3373</v>
      </c>
      <c r="D1247" s="46">
        <v>308412</v>
      </c>
      <c r="E1247" s="47" t="s">
        <v>3374</v>
      </c>
      <c r="F1247" s="48">
        <v>37968718</v>
      </c>
      <c r="G1247" s="49">
        <v>100006114</v>
      </c>
      <c r="H1247" s="50" t="s">
        <v>262</v>
      </c>
      <c r="I1247" s="51" t="s">
        <v>3375</v>
      </c>
      <c r="J1247" s="47" t="s">
        <v>3376</v>
      </c>
      <c r="K1247" s="52">
        <v>30</v>
      </c>
      <c r="L1247" s="53">
        <v>30</v>
      </c>
      <c r="M1247" s="54">
        <f t="shared" si="90"/>
        <v>960</v>
      </c>
      <c r="N1247" s="41"/>
      <c r="O1247" s="88">
        <f t="shared" ref="O1247:O1310" si="93">M1247+N1247</f>
        <v>960</v>
      </c>
      <c r="P1247" s="55">
        <v>34</v>
      </c>
      <c r="Q1247" s="56">
        <v>34</v>
      </c>
      <c r="R1247" s="57">
        <f t="shared" si="91"/>
        <v>1011</v>
      </c>
      <c r="S1247" s="57">
        <f t="shared" si="92"/>
        <v>51</v>
      </c>
    </row>
    <row r="1248" spans="1:19" ht="72" x14ac:dyDescent="0.25">
      <c r="A1248" s="46" t="s">
        <v>2528</v>
      </c>
      <c r="B1248" s="46" t="s">
        <v>54</v>
      </c>
      <c r="C1248" s="46" t="s">
        <v>2625</v>
      </c>
      <c r="D1248" s="46">
        <v>35593008</v>
      </c>
      <c r="E1248" s="47" t="s">
        <v>2626</v>
      </c>
      <c r="F1248" s="48">
        <v>42014891</v>
      </c>
      <c r="G1248" s="49">
        <v>100004600</v>
      </c>
      <c r="H1248" s="50" t="s">
        <v>3377</v>
      </c>
      <c r="I1248" s="51" t="s">
        <v>3378</v>
      </c>
      <c r="J1248" s="47" t="s">
        <v>734</v>
      </c>
      <c r="K1248" s="52">
        <v>246</v>
      </c>
      <c r="L1248" s="53">
        <v>53</v>
      </c>
      <c r="M1248" s="54">
        <f t="shared" si="90"/>
        <v>1696</v>
      </c>
      <c r="N1248" s="41"/>
      <c r="O1248" s="88">
        <f t="shared" si="93"/>
        <v>1696</v>
      </c>
      <c r="P1248" s="55">
        <v>245</v>
      </c>
      <c r="Q1248" s="56">
        <v>128</v>
      </c>
      <c r="R1248" s="57">
        <f t="shared" si="91"/>
        <v>2656</v>
      </c>
      <c r="S1248" s="57">
        <f t="shared" si="92"/>
        <v>960</v>
      </c>
    </row>
    <row r="1249" spans="1:19" ht="60" x14ac:dyDescent="0.25">
      <c r="A1249" s="46" t="s">
        <v>2528</v>
      </c>
      <c r="B1249" s="46" t="s">
        <v>165</v>
      </c>
      <c r="C1249" s="46" t="s">
        <v>3379</v>
      </c>
      <c r="D1249" s="46">
        <v>308111</v>
      </c>
      <c r="E1249" s="47" t="s">
        <v>3380</v>
      </c>
      <c r="F1249" s="48">
        <v>42047625</v>
      </c>
      <c r="G1249" s="49">
        <v>100005326</v>
      </c>
      <c r="H1249" s="50" t="s">
        <v>3036</v>
      </c>
      <c r="I1249" s="51" t="s">
        <v>3381</v>
      </c>
      <c r="J1249" s="47" t="s">
        <v>3382</v>
      </c>
      <c r="K1249" s="52">
        <v>26</v>
      </c>
      <c r="L1249" s="53">
        <v>26</v>
      </c>
      <c r="M1249" s="54">
        <f t="shared" si="90"/>
        <v>832</v>
      </c>
      <c r="N1249" s="41"/>
      <c r="O1249" s="88">
        <f t="shared" si="93"/>
        <v>832</v>
      </c>
      <c r="P1249" s="55">
        <v>35</v>
      </c>
      <c r="Q1249" s="56">
        <v>29</v>
      </c>
      <c r="R1249" s="57">
        <f t="shared" si="91"/>
        <v>870</v>
      </c>
      <c r="S1249" s="57">
        <f t="shared" si="92"/>
        <v>38</v>
      </c>
    </row>
    <row r="1250" spans="1:19" ht="24" x14ac:dyDescent="0.25">
      <c r="A1250" s="46" t="s">
        <v>2528</v>
      </c>
      <c r="B1250" s="46" t="s">
        <v>80</v>
      </c>
      <c r="C1250" s="46" t="s">
        <v>3383</v>
      </c>
      <c r="D1250" s="46">
        <v>90000217</v>
      </c>
      <c r="E1250" s="47" t="s">
        <v>3384</v>
      </c>
      <c r="F1250" s="48">
        <v>42051860</v>
      </c>
      <c r="G1250" s="49">
        <v>100017434</v>
      </c>
      <c r="H1250" s="50" t="s">
        <v>2376</v>
      </c>
      <c r="I1250" s="51" t="s">
        <v>3385</v>
      </c>
      <c r="J1250" s="47" t="s">
        <v>2532</v>
      </c>
      <c r="K1250" s="52">
        <v>73</v>
      </c>
      <c r="L1250" s="53">
        <v>0</v>
      </c>
      <c r="M1250" s="54">
        <f t="shared" si="90"/>
        <v>0</v>
      </c>
      <c r="N1250" s="41"/>
      <c r="O1250" s="88">
        <f t="shared" si="93"/>
        <v>0</v>
      </c>
      <c r="P1250" s="55">
        <v>73</v>
      </c>
      <c r="Q1250" s="56">
        <v>0</v>
      </c>
      <c r="R1250" s="57">
        <f t="shared" si="91"/>
        <v>0</v>
      </c>
      <c r="S1250" s="57">
        <f t="shared" si="92"/>
        <v>0</v>
      </c>
    </row>
    <row r="1251" spans="1:19" ht="48" x14ac:dyDescent="0.25">
      <c r="A1251" s="46" t="s">
        <v>2528</v>
      </c>
      <c r="B1251" s="46" t="s">
        <v>31</v>
      </c>
      <c r="C1251" s="46" t="s">
        <v>2529</v>
      </c>
      <c r="D1251" s="46">
        <v>37861298</v>
      </c>
      <c r="E1251" s="47" t="s">
        <v>2530</v>
      </c>
      <c r="F1251" s="48">
        <v>42114977</v>
      </c>
      <c r="G1251" s="49">
        <v>100006831</v>
      </c>
      <c r="H1251" s="50" t="s">
        <v>3386</v>
      </c>
      <c r="I1251" s="51" t="s">
        <v>3387</v>
      </c>
      <c r="J1251" s="47" t="s">
        <v>2577</v>
      </c>
      <c r="K1251" s="52">
        <v>217</v>
      </c>
      <c r="L1251" s="53">
        <v>174</v>
      </c>
      <c r="M1251" s="54">
        <f t="shared" si="90"/>
        <v>5568</v>
      </c>
      <c r="N1251" s="41"/>
      <c r="O1251" s="88">
        <f t="shared" si="93"/>
        <v>5568</v>
      </c>
      <c r="P1251" s="55">
        <v>212</v>
      </c>
      <c r="Q1251" s="56">
        <v>183</v>
      </c>
      <c r="R1251" s="57">
        <f t="shared" si="91"/>
        <v>5683</v>
      </c>
      <c r="S1251" s="57">
        <f t="shared" si="92"/>
        <v>115</v>
      </c>
    </row>
    <row r="1252" spans="1:19" ht="60" x14ac:dyDescent="0.25">
      <c r="A1252" s="46" t="s">
        <v>2528</v>
      </c>
      <c r="B1252" s="46" t="s">
        <v>165</v>
      </c>
      <c r="C1252" s="46" t="s">
        <v>3388</v>
      </c>
      <c r="D1252" s="46">
        <v>307521</v>
      </c>
      <c r="E1252" s="47" t="s">
        <v>3389</v>
      </c>
      <c r="F1252" s="48">
        <v>42115591</v>
      </c>
      <c r="G1252" s="49">
        <v>100006732</v>
      </c>
      <c r="H1252" s="50" t="s">
        <v>3036</v>
      </c>
      <c r="I1252" s="51" t="s">
        <v>3390</v>
      </c>
      <c r="J1252" s="47" t="s">
        <v>3391</v>
      </c>
      <c r="K1252" s="52">
        <v>123</v>
      </c>
      <c r="L1252" s="53">
        <v>121</v>
      </c>
      <c r="M1252" s="54">
        <f t="shared" si="90"/>
        <v>3872</v>
      </c>
      <c r="N1252" s="41"/>
      <c r="O1252" s="88">
        <f t="shared" si="93"/>
        <v>3872</v>
      </c>
      <c r="P1252" s="55">
        <v>130</v>
      </c>
      <c r="Q1252" s="56">
        <v>129</v>
      </c>
      <c r="R1252" s="57">
        <f t="shared" si="91"/>
        <v>3974</v>
      </c>
      <c r="S1252" s="57">
        <f t="shared" si="92"/>
        <v>102</v>
      </c>
    </row>
    <row r="1253" spans="1:19" ht="36" x14ac:dyDescent="0.25">
      <c r="A1253" s="46" t="s">
        <v>2528</v>
      </c>
      <c r="B1253" s="46" t="s">
        <v>165</v>
      </c>
      <c r="C1253" s="46" t="s">
        <v>3392</v>
      </c>
      <c r="D1253" s="46">
        <v>699144</v>
      </c>
      <c r="E1253" s="47" t="s">
        <v>3393</v>
      </c>
      <c r="F1253" s="48">
        <v>42117089</v>
      </c>
      <c r="G1253" s="49">
        <v>100006669</v>
      </c>
      <c r="H1253" s="50" t="s">
        <v>262</v>
      </c>
      <c r="I1253" s="51" t="s">
        <v>3394</v>
      </c>
      <c r="J1253" s="47" t="s">
        <v>3395</v>
      </c>
      <c r="K1253" s="52">
        <v>33</v>
      </c>
      <c r="L1253" s="53">
        <v>29</v>
      </c>
      <c r="M1253" s="54">
        <f t="shared" si="90"/>
        <v>928</v>
      </c>
      <c r="N1253" s="41"/>
      <c r="O1253" s="88">
        <f t="shared" si="93"/>
        <v>928</v>
      </c>
      <c r="P1253" s="55">
        <v>35</v>
      </c>
      <c r="Q1253" s="56">
        <v>33</v>
      </c>
      <c r="R1253" s="57">
        <f t="shared" si="91"/>
        <v>979</v>
      </c>
      <c r="S1253" s="57">
        <f t="shared" si="92"/>
        <v>51</v>
      </c>
    </row>
    <row r="1254" spans="1:19" ht="36" x14ac:dyDescent="0.25">
      <c r="A1254" s="46" t="s">
        <v>2528</v>
      </c>
      <c r="B1254" s="46" t="s">
        <v>80</v>
      </c>
      <c r="C1254" s="46" t="s">
        <v>3396</v>
      </c>
      <c r="D1254" s="46">
        <v>45691908</v>
      </c>
      <c r="E1254" s="47" t="s">
        <v>3397</v>
      </c>
      <c r="F1254" s="48">
        <v>42120411</v>
      </c>
      <c r="G1254" s="49">
        <v>100006257</v>
      </c>
      <c r="H1254" s="50" t="s">
        <v>3398</v>
      </c>
      <c r="I1254" s="51" t="s">
        <v>2753</v>
      </c>
      <c r="J1254" s="47" t="s">
        <v>2549</v>
      </c>
      <c r="K1254" s="52">
        <v>117</v>
      </c>
      <c r="L1254" s="53">
        <v>70</v>
      </c>
      <c r="M1254" s="54">
        <f t="shared" si="90"/>
        <v>2240</v>
      </c>
      <c r="N1254" s="41"/>
      <c r="O1254" s="88">
        <f t="shared" si="93"/>
        <v>2240</v>
      </c>
      <c r="P1254" s="55">
        <v>122</v>
      </c>
      <c r="Q1254" s="56">
        <v>105</v>
      </c>
      <c r="R1254" s="57">
        <f t="shared" si="91"/>
        <v>2688</v>
      </c>
      <c r="S1254" s="57">
        <f t="shared" si="92"/>
        <v>448</v>
      </c>
    </row>
    <row r="1255" spans="1:19" ht="48" x14ac:dyDescent="0.25">
      <c r="A1255" s="46" t="s">
        <v>2528</v>
      </c>
      <c r="B1255" s="46" t="s">
        <v>80</v>
      </c>
      <c r="C1255" s="46" t="s">
        <v>3396</v>
      </c>
      <c r="D1255" s="46">
        <v>45691908</v>
      </c>
      <c r="E1255" s="47" t="s">
        <v>3397</v>
      </c>
      <c r="F1255" s="48">
        <v>42120420</v>
      </c>
      <c r="G1255" s="49">
        <v>100006256</v>
      </c>
      <c r="H1255" s="50" t="s">
        <v>3399</v>
      </c>
      <c r="I1255" s="51" t="s">
        <v>2753</v>
      </c>
      <c r="J1255" s="47" t="s">
        <v>2549</v>
      </c>
      <c r="K1255" s="52">
        <v>234</v>
      </c>
      <c r="L1255" s="53">
        <v>145</v>
      </c>
      <c r="M1255" s="54">
        <f t="shared" si="90"/>
        <v>4640</v>
      </c>
      <c r="N1255" s="41"/>
      <c r="O1255" s="88">
        <f t="shared" si="93"/>
        <v>4640</v>
      </c>
      <c r="P1255" s="55">
        <v>248</v>
      </c>
      <c r="Q1255" s="56">
        <v>21</v>
      </c>
      <c r="R1255" s="57">
        <f t="shared" si="91"/>
        <v>3053</v>
      </c>
      <c r="S1255" s="57">
        <f t="shared" si="92"/>
        <v>-1587</v>
      </c>
    </row>
    <row r="1256" spans="1:19" ht="36" x14ac:dyDescent="0.25">
      <c r="A1256" s="46" t="s">
        <v>2528</v>
      </c>
      <c r="B1256" s="46" t="s">
        <v>80</v>
      </c>
      <c r="C1256" s="46" t="s">
        <v>3400</v>
      </c>
      <c r="D1256" s="46">
        <v>50172891</v>
      </c>
      <c r="E1256" s="47" t="s">
        <v>3401</v>
      </c>
      <c r="F1256" s="48">
        <v>42124956</v>
      </c>
      <c r="G1256" s="49">
        <v>100005868</v>
      </c>
      <c r="H1256" s="50" t="s">
        <v>3398</v>
      </c>
      <c r="I1256" s="51" t="s">
        <v>3402</v>
      </c>
      <c r="J1256" s="47" t="s">
        <v>720</v>
      </c>
      <c r="K1256" s="52">
        <v>242</v>
      </c>
      <c r="L1256" s="53">
        <v>233</v>
      </c>
      <c r="M1256" s="54">
        <f t="shared" si="90"/>
        <v>7456</v>
      </c>
      <c r="N1256" s="41"/>
      <c r="O1256" s="88">
        <f t="shared" si="93"/>
        <v>7456</v>
      </c>
      <c r="P1256" s="55">
        <v>255</v>
      </c>
      <c r="Q1256" s="56">
        <v>235</v>
      </c>
      <c r="R1256" s="57">
        <f t="shared" si="91"/>
        <v>7482</v>
      </c>
      <c r="S1256" s="57">
        <f t="shared" si="92"/>
        <v>26</v>
      </c>
    </row>
    <row r="1257" spans="1:19" ht="36" x14ac:dyDescent="0.25">
      <c r="A1257" s="46" t="s">
        <v>2528</v>
      </c>
      <c r="B1257" s="46" t="s">
        <v>165</v>
      </c>
      <c r="C1257" s="46" t="s">
        <v>3403</v>
      </c>
      <c r="D1257" s="46">
        <v>308188</v>
      </c>
      <c r="E1257" s="47" t="s">
        <v>3404</v>
      </c>
      <c r="F1257" s="48">
        <v>42202582</v>
      </c>
      <c r="G1257" s="49">
        <v>100005588</v>
      </c>
      <c r="H1257" s="50" t="s">
        <v>262</v>
      </c>
      <c r="I1257" s="51" t="s">
        <v>3405</v>
      </c>
      <c r="J1257" s="47" t="s">
        <v>3406</v>
      </c>
      <c r="K1257" s="52">
        <v>18</v>
      </c>
      <c r="L1257" s="53">
        <v>17</v>
      </c>
      <c r="M1257" s="54">
        <f t="shared" si="90"/>
        <v>544</v>
      </c>
      <c r="N1257" s="41"/>
      <c r="O1257" s="88">
        <f t="shared" si="93"/>
        <v>544</v>
      </c>
      <c r="P1257" s="55">
        <v>27</v>
      </c>
      <c r="Q1257" s="56">
        <v>27</v>
      </c>
      <c r="R1257" s="57">
        <f t="shared" si="91"/>
        <v>672</v>
      </c>
      <c r="S1257" s="57">
        <f t="shared" si="92"/>
        <v>128</v>
      </c>
    </row>
    <row r="1258" spans="1:19" ht="36" x14ac:dyDescent="0.25">
      <c r="A1258" s="46" t="s">
        <v>2528</v>
      </c>
      <c r="B1258" s="46" t="s">
        <v>165</v>
      </c>
      <c r="C1258" s="46" t="s">
        <v>3407</v>
      </c>
      <c r="D1258" s="46">
        <v>308404</v>
      </c>
      <c r="E1258" s="47" t="s">
        <v>3408</v>
      </c>
      <c r="F1258" s="48">
        <v>42206618</v>
      </c>
      <c r="G1258" s="49">
        <v>100006109</v>
      </c>
      <c r="H1258" s="50" t="s">
        <v>262</v>
      </c>
      <c r="I1258" s="51" t="s">
        <v>3409</v>
      </c>
      <c r="J1258" s="47" t="s">
        <v>2684</v>
      </c>
      <c r="K1258" s="52">
        <v>217</v>
      </c>
      <c r="L1258" s="53">
        <v>188</v>
      </c>
      <c r="M1258" s="54">
        <f t="shared" si="90"/>
        <v>6016</v>
      </c>
      <c r="N1258" s="41"/>
      <c r="O1258" s="88">
        <f t="shared" si="93"/>
        <v>6016</v>
      </c>
      <c r="P1258" s="55">
        <v>218</v>
      </c>
      <c r="Q1258" s="56">
        <v>85</v>
      </c>
      <c r="R1258" s="57">
        <f t="shared" si="91"/>
        <v>4698</v>
      </c>
      <c r="S1258" s="57">
        <f t="shared" si="92"/>
        <v>-1318</v>
      </c>
    </row>
    <row r="1259" spans="1:19" ht="36" x14ac:dyDescent="0.25">
      <c r="A1259" s="46" t="s">
        <v>2528</v>
      </c>
      <c r="B1259" s="46" t="s">
        <v>165</v>
      </c>
      <c r="C1259" s="46" t="s">
        <v>3410</v>
      </c>
      <c r="D1259" s="46">
        <v>307947</v>
      </c>
      <c r="E1259" s="47" t="s">
        <v>3411</v>
      </c>
      <c r="F1259" s="48">
        <v>42206685</v>
      </c>
      <c r="G1259" s="49">
        <v>100005196</v>
      </c>
      <c r="H1259" s="50" t="s">
        <v>262</v>
      </c>
      <c r="I1259" s="51" t="s">
        <v>3412</v>
      </c>
      <c r="J1259" s="47" t="s">
        <v>3413</v>
      </c>
      <c r="K1259" s="52">
        <v>99</v>
      </c>
      <c r="L1259" s="53">
        <v>84</v>
      </c>
      <c r="M1259" s="54">
        <f t="shared" si="90"/>
        <v>2688</v>
      </c>
      <c r="N1259" s="41"/>
      <c r="O1259" s="88">
        <f t="shared" si="93"/>
        <v>2688</v>
      </c>
      <c r="P1259" s="55">
        <v>96</v>
      </c>
      <c r="Q1259" s="56">
        <v>83</v>
      </c>
      <c r="R1259" s="57">
        <f t="shared" si="91"/>
        <v>2675</v>
      </c>
      <c r="S1259" s="57">
        <f t="shared" si="92"/>
        <v>-13</v>
      </c>
    </row>
    <row r="1260" spans="1:19" ht="24" x14ac:dyDescent="0.25">
      <c r="A1260" s="46" t="s">
        <v>2528</v>
      </c>
      <c r="B1260" s="46" t="s">
        <v>54</v>
      </c>
      <c r="C1260" s="46" t="s">
        <v>2625</v>
      </c>
      <c r="D1260" s="46">
        <v>35593008</v>
      </c>
      <c r="E1260" s="47" t="s">
        <v>2626</v>
      </c>
      <c r="F1260" s="48">
        <v>42210429</v>
      </c>
      <c r="G1260" s="49">
        <v>100017438</v>
      </c>
      <c r="H1260" s="50" t="s">
        <v>3355</v>
      </c>
      <c r="I1260" s="51" t="s">
        <v>3414</v>
      </c>
      <c r="J1260" s="47" t="s">
        <v>2532</v>
      </c>
      <c r="K1260" s="52">
        <v>188</v>
      </c>
      <c r="L1260" s="53">
        <v>185</v>
      </c>
      <c r="M1260" s="54">
        <f t="shared" si="90"/>
        <v>5920</v>
      </c>
      <c r="N1260" s="41"/>
      <c r="O1260" s="88">
        <f t="shared" si="93"/>
        <v>5920</v>
      </c>
      <c r="P1260" s="55">
        <v>198</v>
      </c>
      <c r="Q1260" s="56">
        <v>198</v>
      </c>
      <c r="R1260" s="57">
        <f t="shared" si="91"/>
        <v>6086</v>
      </c>
      <c r="S1260" s="57">
        <f t="shared" si="92"/>
        <v>166</v>
      </c>
    </row>
    <row r="1261" spans="1:19" ht="36" x14ac:dyDescent="0.25">
      <c r="A1261" s="46" t="s">
        <v>2528</v>
      </c>
      <c r="B1261" s="46" t="s">
        <v>165</v>
      </c>
      <c r="C1261" s="46" t="s">
        <v>2783</v>
      </c>
      <c r="D1261" s="46">
        <v>311162</v>
      </c>
      <c r="E1261" s="47" t="s">
        <v>2784</v>
      </c>
      <c r="F1261" s="48">
        <v>42211476</v>
      </c>
      <c r="G1261" s="49">
        <v>100006262</v>
      </c>
      <c r="H1261" s="50" t="s">
        <v>262</v>
      </c>
      <c r="I1261" s="51" t="s">
        <v>3415</v>
      </c>
      <c r="J1261" s="47" t="s">
        <v>2549</v>
      </c>
      <c r="K1261" s="52">
        <v>260</v>
      </c>
      <c r="L1261" s="53">
        <v>115</v>
      </c>
      <c r="M1261" s="54">
        <f t="shared" si="90"/>
        <v>3680</v>
      </c>
      <c r="N1261" s="41"/>
      <c r="O1261" s="88">
        <f t="shared" si="93"/>
        <v>3680</v>
      </c>
      <c r="P1261" s="55">
        <v>249</v>
      </c>
      <c r="Q1261" s="56">
        <v>125</v>
      </c>
      <c r="R1261" s="57">
        <f t="shared" si="91"/>
        <v>3808</v>
      </c>
      <c r="S1261" s="57">
        <f t="shared" si="92"/>
        <v>128</v>
      </c>
    </row>
    <row r="1262" spans="1:19" ht="48" x14ac:dyDescent="0.25">
      <c r="A1262" s="46" t="s">
        <v>2528</v>
      </c>
      <c r="B1262" s="46" t="s">
        <v>165</v>
      </c>
      <c r="C1262" s="46" t="s">
        <v>3066</v>
      </c>
      <c r="D1262" s="46">
        <v>307696</v>
      </c>
      <c r="E1262" s="47" t="s">
        <v>3067</v>
      </c>
      <c r="F1262" s="48">
        <v>42333733</v>
      </c>
      <c r="G1262" s="49">
        <v>100006592</v>
      </c>
      <c r="H1262" s="50" t="s">
        <v>3416</v>
      </c>
      <c r="I1262" s="51" t="s">
        <v>3417</v>
      </c>
      <c r="J1262" s="47" t="s">
        <v>2567</v>
      </c>
      <c r="K1262" s="52">
        <v>0</v>
      </c>
      <c r="L1262" s="53">
        <v>50</v>
      </c>
      <c r="M1262" s="54">
        <f t="shared" si="90"/>
        <v>1600</v>
      </c>
      <c r="N1262" s="41"/>
      <c r="O1262" s="88">
        <f t="shared" si="93"/>
        <v>1600</v>
      </c>
      <c r="P1262" s="55">
        <v>0</v>
      </c>
      <c r="Q1262" s="56">
        <v>62</v>
      </c>
      <c r="R1262" s="57">
        <f t="shared" si="91"/>
        <v>1754</v>
      </c>
      <c r="S1262" s="57">
        <f t="shared" si="92"/>
        <v>154</v>
      </c>
    </row>
    <row r="1263" spans="1:19" ht="48" x14ac:dyDescent="0.25">
      <c r="A1263" s="46" t="s">
        <v>2528</v>
      </c>
      <c r="B1263" s="46" t="s">
        <v>165</v>
      </c>
      <c r="C1263" s="46" t="s">
        <v>2900</v>
      </c>
      <c r="D1263" s="46">
        <v>306517</v>
      </c>
      <c r="E1263" s="47" t="s">
        <v>2901</v>
      </c>
      <c r="F1263" s="48">
        <v>42335281</v>
      </c>
      <c r="G1263" s="49">
        <v>100005312</v>
      </c>
      <c r="H1263" s="50" t="s">
        <v>3418</v>
      </c>
      <c r="I1263" s="51" t="s">
        <v>3419</v>
      </c>
      <c r="J1263" s="47" t="s">
        <v>970</v>
      </c>
      <c r="K1263" s="52">
        <v>0</v>
      </c>
      <c r="L1263" s="53">
        <v>40</v>
      </c>
      <c r="M1263" s="54">
        <f t="shared" si="90"/>
        <v>1280</v>
      </c>
      <c r="N1263" s="41"/>
      <c r="O1263" s="88">
        <f t="shared" si="93"/>
        <v>1280</v>
      </c>
      <c r="P1263" s="55">
        <v>0</v>
      </c>
      <c r="Q1263" s="56">
        <v>44</v>
      </c>
      <c r="R1263" s="57">
        <f t="shared" si="91"/>
        <v>1331</v>
      </c>
      <c r="S1263" s="57">
        <f t="shared" si="92"/>
        <v>51</v>
      </c>
    </row>
    <row r="1264" spans="1:19" ht="72" x14ac:dyDescent="0.25">
      <c r="A1264" s="46" t="s">
        <v>2528</v>
      </c>
      <c r="B1264" s="46" t="s">
        <v>80</v>
      </c>
      <c r="C1264" s="46" t="s">
        <v>3420</v>
      </c>
      <c r="D1264" s="46">
        <v>45742596</v>
      </c>
      <c r="E1264" s="47" t="s">
        <v>3421</v>
      </c>
      <c r="F1264" s="48">
        <v>42369649</v>
      </c>
      <c r="G1264" s="49">
        <v>100006983</v>
      </c>
      <c r="H1264" s="50" t="s">
        <v>3422</v>
      </c>
      <c r="I1264" s="51" t="s">
        <v>3423</v>
      </c>
      <c r="J1264" s="47" t="s">
        <v>720</v>
      </c>
      <c r="K1264" s="52">
        <v>104</v>
      </c>
      <c r="L1264" s="53">
        <v>101</v>
      </c>
      <c r="M1264" s="54">
        <f t="shared" si="90"/>
        <v>3232</v>
      </c>
      <c r="N1264" s="41"/>
      <c r="O1264" s="88">
        <f t="shared" si="93"/>
        <v>3232</v>
      </c>
      <c r="P1264" s="55">
        <v>115</v>
      </c>
      <c r="Q1264" s="56">
        <v>108</v>
      </c>
      <c r="R1264" s="57">
        <f t="shared" si="91"/>
        <v>3322</v>
      </c>
      <c r="S1264" s="57">
        <f t="shared" si="92"/>
        <v>90</v>
      </c>
    </row>
    <row r="1265" spans="1:19" ht="84" x14ac:dyDescent="0.25">
      <c r="A1265" s="46" t="s">
        <v>2528</v>
      </c>
      <c r="B1265" s="46" t="s">
        <v>165</v>
      </c>
      <c r="C1265" s="46" t="s">
        <v>3424</v>
      </c>
      <c r="D1265" s="46">
        <v>306495</v>
      </c>
      <c r="E1265" s="47" t="s">
        <v>3425</v>
      </c>
      <c r="F1265" s="48">
        <v>42371091</v>
      </c>
      <c r="G1265" s="49">
        <v>100005266</v>
      </c>
      <c r="H1265" s="50" t="s">
        <v>3426</v>
      </c>
      <c r="I1265" s="51" t="s">
        <v>3427</v>
      </c>
      <c r="J1265" s="47" t="s">
        <v>3428</v>
      </c>
      <c r="K1265" s="52">
        <v>36</v>
      </c>
      <c r="L1265" s="53">
        <v>34</v>
      </c>
      <c r="M1265" s="54">
        <f t="shared" si="90"/>
        <v>1088</v>
      </c>
      <c r="N1265" s="41"/>
      <c r="O1265" s="88">
        <f t="shared" si="93"/>
        <v>1088</v>
      </c>
      <c r="P1265" s="55">
        <v>38</v>
      </c>
      <c r="Q1265" s="56">
        <v>36</v>
      </c>
      <c r="R1265" s="57">
        <f t="shared" si="91"/>
        <v>1114</v>
      </c>
      <c r="S1265" s="57">
        <f t="shared" si="92"/>
        <v>26</v>
      </c>
    </row>
    <row r="1266" spans="1:19" ht="36" x14ac:dyDescent="0.25">
      <c r="A1266" s="46" t="s">
        <v>2528</v>
      </c>
      <c r="B1266" s="46" t="s">
        <v>165</v>
      </c>
      <c r="C1266" s="46" t="s">
        <v>3429</v>
      </c>
      <c r="D1266" s="46">
        <v>306835</v>
      </c>
      <c r="E1266" s="47" t="s">
        <v>3430</v>
      </c>
      <c r="F1266" s="48">
        <v>50655884</v>
      </c>
      <c r="G1266" s="49">
        <v>100017845</v>
      </c>
      <c r="H1266" s="50" t="s">
        <v>262</v>
      </c>
      <c r="I1266" s="51" t="s">
        <v>3431</v>
      </c>
      <c r="J1266" s="47" t="s">
        <v>3432</v>
      </c>
      <c r="K1266" s="52">
        <v>92</v>
      </c>
      <c r="L1266" s="53">
        <v>86</v>
      </c>
      <c r="M1266" s="54">
        <f t="shared" si="90"/>
        <v>2752</v>
      </c>
      <c r="N1266" s="41"/>
      <c r="O1266" s="88">
        <f t="shared" si="93"/>
        <v>2752</v>
      </c>
      <c r="P1266" s="55">
        <v>90</v>
      </c>
      <c r="Q1266" s="56">
        <v>88</v>
      </c>
      <c r="R1266" s="57">
        <f t="shared" si="91"/>
        <v>2778</v>
      </c>
      <c r="S1266" s="57">
        <f t="shared" si="92"/>
        <v>26</v>
      </c>
    </row>
    <row r="1267" spans="1:19" ht="48" x14ac:dyDescent="0.25">
      <c r="A1267" s="46" t="s">
        <v>2528</v>
      </c>
      <c r="B1267" s="46" t="s">
        <v>165</v>
      </c>
      <c r="C1267" s="46" t="s">
        <v>2685</v>
      </c>
      <c r="D1267" s="46">
        <v>308641</v>
      </c>
      <c r="E1267" s="47" t="s">
        <v>2686</v>
      </c>
      <c r="F1267" s="48">
        <v>50672843</v>
      </c>
      <c r="G1267" s="49">
        <v>100017847</v>
      </c>
      <c r="H1267" s="50" t="s">
        <v>3433</v>
      </c>
      <c r="I1267" s="51" t="s">
        <v>3434</v>
      </c>
      <c r="J1267" s="47" t="s">
        <v>2585</v>
      </c>
      <c r="K1267" s="52">
        <v>237</v>
      </c>
      <c r="L1267" s="53">
        <v>234</v>
      </c>
      <c r="M1267" s="54">
        <f t="shared" si="90"/>
        <v>7488</v>
      </c>
      <c r="N1267" s="41"/>
      <c r="O1267" s="88">
        <f t="shared" si="93"/>
        <v>7488</v>
      </c>
      <c r="P1267" s="55">
        <v>235</v>
      </c>
      <c r="Q1267" s="56">
        <v>231</v>
      </c>
      <c r="R1267" s="57">
        <f t="shared" si="91"/>
        <v>7450</v>
      </c>
      <c r="S1267" s="57">
        <f t="shared" si="92"/>
        <v>-38</v>
      </c>
    </row>
    <row r="1268" spans="1:19" ht="72" x14ac:dyDescent="0.25">
      <c r="A1268" s="46" t="s">
        <v>2528</v>
      </c>
      <c r="B1268" s="46" t="s">
        <v>54</v>
      </c>
      <c r="C1268" s="46" t="s">
        <v>2625</v>
      </c>
      <c r="D1268" s="46">
        <v>35593008</v>
      </c>
      <c r="E1268" s="47" t="s">
        <v>2626</v>
      </c>
      <c r="F1268" s="48">
        <v>51074800</v>
      </c>
      <c r="G1268" s="49">
        <v>100018183</v>
      </c>
      <c r="H1268" s="50" t="s">
        <v>3435</v>
      </c>
      <c r="I1268" s="51" t="s">
        <v>3436</v>
      </c>
      <c r="J1268" s="47" t="s">
        <v>734</v>
      </c>
      <c r="K1268" s="52">
        <v>169</v>
      </c>
      <c r="L1268" s="53">
        <v>135</v>
      </c>
      <c r="M1268" s="54">
        <f t="shared" si="90"/>
        <v>4320</v>
      </c>
      <c r="N1268" s="41"/>
      <c r="O1268" s="88">
        <f t="shared" si="93"/>
        <v>4320</v>
      </c>
      <c r="P1268" s="55">
        <v>186</v>
      </c>
      <c r="Q1268" s="56">
        <v>116</v>
      </c>
      <c r="R1268" s="57">
        <f t="shared" si="91"/>
        <v>4077</v>
      </c>
      <c r="S1268" s="57">
        <f t="shared" si="92"/>
        <v>-243</v>
      </c>
    </row>
    <row r="1269" spans="1:19" ht="60" x14ac:dyDescent="0.25">
      <c r="A1269" s="46" t="s">
        <v>2528</v>
      </c>
      <c r="B1269" s="46" t="s">
        <v>54</v>
      </c>
      <c r="C1269" s="46" t="s">
        <v>2625</v>
      </c>
      <c r="D1269" s="46">
        <v>35593008</v>
      </c>
      <c r="E1269" s="47" t="s">
        <v>2626</v>
      </c>
      <c r="F1269" s="48">
        <v>52089291</v>
      </c>
      <c r="G1269" s="49">
        <v>100018692</v>
      </c>
      <c r="H1269" s="50" t="s">
        <v>3437</v>
      </c>
      <c r="I1269" s="51" t="s">
        <v>3438</v>
      </c>
      <c r="J1269" s="47" t="s">
        <v>1815</v>
      </c>
      <c r="K1269" s="52">
        <v>51</v>
      </c>
      <c r="L1269" s="53">
        <v>47</v>
      </c>
      <c r="M1269" s="54">
        <f t="shared" si="90"/>
        <v>1504</v>
      </c>
      <c r="N1269" s="41"/>
      <c r="O1269" s="88">
        <f t="shared" si="93"/>
        <v>1504</v>
      </c>
      <c r="P1269" s="55">
        <v>61</v>
      </c>
      <c r="Q1269" s="56">
        <v>55</v>
      </c>
      <c r="R1269" s="57">
        <f t="shared" si="91"/>
        <v>1606</v>
      </c>
      <c r="S1269" s="57">
        <f t="shared" si="92"/>
        <v>102</v>
      </c>
    </row>
    <row r="1270" spans="1:19" ht="36" x14ac:dyDescent="0.25">
      <c r="A1270" s="46" t="s">
        <v>2528</v>
      </c>
      <c r="B1270" s="46" t="s">
        <v>165</v>
      </c>
      <c r="C1270" s="46" t="s">
        <v>3439</v>
      </c>
      <c r="D1270" s="46">
        <v>308455</v>
      </c>
      <c r="E1270" s="47" t="s">
        <v>3440</v>
      </c>
      <c r="F1270" s="48">
        <v>52591018</v>
      </c>
      <c r="G1270" s="49">
        <v>100018766</v>
      </c>
      <c r="H1270" s="50" t="s">
        <v>262</v>
      </c>
      <c r="I1270" s="51" t="s">
        <v>3441</v>
      </c>
      <c r="J1270" s="47" t="s">
        <v>3442</v>
      </c>
      <c r="K1270" s="52">
        <v>21</v>
      </c>
      <c r="L1270" s="53">
        <v>21</v>
      </c>
      <c r="M1270" s="54">
        <f t="shared" si="90"/>
        <v>672</v>
      </c>
      <c r="N1270" s="41"/>
      <c r="O1270" s="88">
        <f t="shared" si="93"/>
        <v>672</v>
      </c>
      <c r="P1270" s="55">
        <v>16</v>
      </c>
      <c r="Q1270" s="56">
        <v>16</v>
      </c>
      <c r="R1270" s="57">
        <f t="shared" si="91"/>
        <v>608</v>
      </c>
      <c r="S1270" s="57">
        <f t="shared" si="92"/>
        <v>-64</v>
      </c>
    </row>
    <row r="1271" spans="1:19" ht="48" x14ac:dyDescent="0.25">
      <c r="A1271" s="46" t="s">
        <v>2528</v>
      </c>
      <c r="B1271" s="46" t="s">
        <v>48</v>
      </c>
      <c r="C1271" s="46" t="s">
        <v>2554</v>
      </c>
      <c r="D1271" s="46">
        <v>54130590</v>
      </c>
      <c r="E1271" s="47" t="s">
        <v>2555</v>
      </c>
      <c r="F1271" s="48">
        <v>52617581</v>
      </c>
      <c r="G1271" s="49">
        <v>100018744</v>
      </c>
      <c r="H1271" s="50" t="s">
        <v>1008</v>
      </c>
      <c r="I1271" s="51" t="s">
        <v>3443</v>
      </c>
      <c r="J1271" s="47" t="s">
        <v>712</v>
      </c>
      <c r="K1271" s="52">
        <v>45</v>
      </c>
      <c r="L1271" s="53">
        <v>38</v>
      </c>
      <c r="M1271" s="54">
        <f t="shared" si="90"/>
        <v>1216</v>
      </c>
      <c r="N1271" s="41"/>
      <c r="O1271" s="88">
        <f t="shared" si="93"/>
        <v>1216</v>
      </c>
      <c r="P1271" s="55">
        <v>40</v>
      </c>
      <c r="Q1271" s="56">
        <v>33</v>
      </c>
      <c r="R1271" s="57">
        <f t="shared" si="91"/>
        <v>1152</v>
      </c>
      <c r="S1271" s="57">
        <f t="shared" si="92"/>
        <v>-64</v>
      </c>
    </row>
    <row r="1272" spans="1:19" ht="36" x14ac:dyDescent="0.25">
      <c r="A1272" s="46" t="s">
        <v>2528</v>
      </c>
      <c r="B1272" s="46" t="s">
        <v>165</v>
      </c>
      <c r="C1272" s="46" t="s">
        <v>3444</v>
      </c>
      <c r="D1272" s="46">
        <v>307769</v>
      </c>
      <c r="E1272" s="47" t="s">
        <v>3445</v>
      </c>
      <c r="F1272" s="48">
        <v>53459148</v>
      </c>
      <c r="G1272" s="49">
        <v>100019145</v>
      </c>
      <c r="H1272" s="50" t="s">
        <v>262</v>
      </c>
      <c r="I1272" s="51" t="s">
        <v>3446</v>
      </c>
      <c r="J1272" s="47" t="s">
        <v>3447</v>
      </c>
      <c r="K1272" s="52">
        <v>99</v>
      </c>
      <c r="L1272" s="53">
        <v>96</v>
      </c>
      <c r="M1272" s="54">
        <f t="shared" si="90"/>
        <v>3072</v>
      </c>
      <c r="N1272" s="41"/>
      <c r="O1272" s="88">
        <f t="shared" si="93"/>
        <v>3072</v>
      </c>
      <c r="P1272" s="55">
        <v>109</v>
      </c>
      <c r="Q1272" s="56">
        <v>104</v>
      </c>
      <c r="R1272" s="57">
        <f t="shared" si="91"/>
        <v>3174</v>
      </c>
      <c r="S1272" s="57">
        <f t="shared" si="92"/>
        <v>102</v>
      </c>
    </row>
    <row r="1273" spans="1:19" ht="36" x14ac:dyDescent="0.25">
      <c r="A1273" s="46" t="s">
        <v>2528</v>
      </c>
      <c r="B1273" s="46" t="s">
        <v>80</v>
      </c>
      <c r="C1273" s="46" t="s">
        <v>3448</v>
      </c>
      <c r="D1273" s="46">
        <v>50158660</v>
      </c>
      <c r="E1273" s="47" t="s">
        <v>3449</v>
      </c>
      <c r="F1273" s="48">
        <v>53638735</v>
      </c>
      <c r="G1273" s="49">
        <v>100019209</v>
      </c>
      <c r="H1273" s="50" t="s">
        <v>3450</v>
      </c>
      <c r="I1273" s="51" t="s">
        <v>3451</v>
      </c>
      <c r="J1273" s="47" t="s">
        <v>70</v>
      </c>
      <c r="K1273" s="52">
        <v>255</v>
      </c>
      <c r="L1273" s="53">
        <v>0</v>
      </c>
      <c r="M1273" s="54">
        <f t="shared" si="90"/>
        <v>0</v>
      </c>
      <c r="N1273" s="41"/>
      <c r="O1273" s="88">
        <f t="shared" si="93"/>
        <v>0</v>
      </c>
      <c r="P1273" s="55">
        <v>278</v>
      </c>
      <c r="Q1273" s="56">
        <v>45</v>
      </c>
      <c r="R1273" s="57">
        <f t="shared" si="91"/>
        <v>576</v>
      </c>
      <c r="S1273" s="57">
        <f t="shared" si="92"/>
        <v>576</v>
      </c>
    </row>
    <row r="1274" spans="1:19" ht="36" x14ac:dyDescent="0.25">
      <c r="A1274" s="46" t="s">
        <v>2528</v>
      </c>
      <c r="B1274" s="46" t="s">
        <v>165</v>
      </c>
      <c r="C1274" s="46" t="s">
        <v>3452</v>
      </c>
      <c r="D1274" s="46">
        <v>307050</v>
      </c>
      <c r="E1274" s="47" t="s">
        <v>3453</v>
      </c>
      <c r="F1274" s="48">
        <v>53863097</v>
      </c>
      <c r="G1274" s="49">
        <v>100019275</v>
      </c>
      <c r="H1274" s="50" t="s">
        <v>262</v>
      </c>
      <c r="I1274" s="51" t="s">
        <v>3454</v>
      </c>
      <c r="J1274" s="47" t="s">
        <v>3455</v>
      </c>
      <c r="K1274" s="52">
        <v>98</v>
      </c>
      <c r="L1274" s="53">
        <v>98</v>
      </c>
      <c r="M1274" s="54">
        <f t="shared" si="90"/>
        <v>3136</v>
      </c>
      <c r="N1274" s="41"/>
      <c r="O1274" s="88">
        <f t="shared" si="93"/>
        <v>3136</v>
      </c>
      <c r="P1274" s="55">
        <v>96</v>
      </c>
      <c r="Q1274" s="56">
        <v>93</v>
      </c>
      <c r="R1274" s="57">
        <f t="shared" si="91"/>
        <v>3072</v>
      </c>
      <c r="S1274" s="57">
        <f t="shared" si="92"/>
        <v>-64</v>
      </c>
    </row>
    <row r="1275" spans="1:19" ht="48" x14ac:dyDescent="0.25">
      <c r="A1275" s="46" t="s">
        <v>2528</v>
      </c>
      <c r="B1275" s="46" t="s">
        <v>54</v>
      </c>
      <c r="C1275" s="46" t="s">
        <v>3456</v>
      </c>
      <c r="D1275" s="46">
        <v>179191</v>
      </c>
      <c r="E1275" s="47" t="s">
        <v>3457</v>
      </c>
      <c r="F1275" s="48">
        <v>54023998</v>
      </c>
      <c r="G1275" s="49">
        <v>100019437</v>
      </c>
      <c r="H1275" s="50" t="s">
        <v>3458</v>
      </c>
      <c r="I1275" s="51" t="s">
        <v>3459</v>
      </c>
      <c r="J1275" s="47" t="s">
        <v>3460</v>
      </c>
      <c r="K1275" s="52">
        <v>256</v>
      </c>
      <c r="L1275" s="53">
        <v>248</v>
      </c>
      <c r="M1275" s="54">
        <f t="shared" si="90"/>
        <v>7936</v>
      </c>
      <c r="N1275" s="41"/>
      <c r="O1275" s="88">
        <f t="shared" si="93"/>
        <v>7936</v>
      </c>
      <c r="P1275" s="55">
        <v>250</v>
      </c>
      <c r="Q1275" s="56">
        <v>237</v>
      </c>
      <c r="R1275" s="57">
        <f t="shared" si="91"/>
        <v>7795</v>
      </c>
      <c r="S1275" s="57">
        <f t="shared" si="92"/>
        <v>-141</v>
      </c>
    </row>
    <row r="1276" spans="1:19" ht="36" x14ac:dyDescent="0.25">
      <c r="A1276" s="46" t="s">
        <v>2528</v>
      </c>
      <c r="B1276" s="46" t="s">
        <v>165</v>
      </c>
      <c r="C1276" s="46" t="s">
        <v>2680</v>
      </c>
      <c r="D1276" s="46">
        <v>308307</v>
      </c>
      <c r="E1276" s="47" t="s">
        <v>2681</v>
      </c>
      <c r="F1276" s="48">
        <v>54054010</v>
      </c>
      <c r="G1276" s="49">
        <v>100019460</v>
      </c>
      <c r="H1276" s="50" t="s">
        <v>262</v>
      </c>
      <c r="I1276" s="51" t="s">
        <v>3359</v>
      </c>
      <c r="J1276" s="47" t="s">
        <v>720</v>
      </c>
      <c r="K1276" s="52">
        <v>454</v>
      </c>
      <c r="L1276" s="53">
        <v>345</v>
      </c>
      <c r="M1276" s="54">
        <f t="shared" si="90"/>
        <v>11040</v>
      </c>
      <c r="N1276" s="41"/>
      <c r="O1276" s="88">
        <f t="shared" si="93"/>
        <v>11040</v>
      </c>
      <c r="P1276" s="55">
        <v>451</v>
      </c>
      <c r="Q1276" s="56">
        <v>364</v>
      </c>
      <c r="R1276" s="57">
        <f t="shared" si="91"/>
        <v>11283</v>
      </c>
      <c r="S1276" s="57">
        <f t="shared" si="92"/>
        <v>243</v>
      </c>
    </row>
    <row r="1277" spans="1:19" ht="96" x14ac:dyDescent="0.25">
      <c r="A1277" s="46" t="s">
        <v>2528</v>
      </c>
      <c r="B1277" s="46" t="s">
        <v>165</v>
      </c>
      <c r="C1277" s="46" t="s">
        <v>2945</v>
      </c>
      <c r="D1277" s="46">
        <v>306312</v>
      </c>
      <c r="E1277" s="47" t="s">
        <v>2946</v>
      </c>
      <c r="F1277" s="48">
        <v>55089771</v>
      </c>
      <c r="G1277" s="49">
        <v>100019659</v>
      </c>
      <c r="H1277" s="50" t="s">
        <v>3461</v>
      </c>
      <c r="I1277" s="51" t="s">
        <v>2947</v>
      </c>
      <c r="J1277" s="47" t="s">
        <v>2948</v>
      </c>
      <c r="K1277" s="52">
        <v>152</v>
      </c>
      <c r="L1277" s="53">
        <v>152</v>
      </c>
      <c r="M1277" s="54">
        <f t="shared" si="90"/>
        <v>4864</v>
      </c>
      <c r="N1277" s="41"/>
      <c r="O1277" s="88">
        <f t="shared" si="93"/>
        <v>4864</v>
      </c>
      <c r="P1277" s="55">
        <v>154</v>
      </c>
      <c r="Q1277" s="56">
        <v>153</v>
      </c>
      <c r="R1277" s="57">
        <f t="shared" si="91"/>
        <v>4877</v>
      </c>
      <c r="S1277" s="57">
        <f t="shared" si="92"/>
        <v>13</v>
      </c>
    </row>
    <row r="1278" spans="1:19" ht="36" x14ac:dyDescent="0.25">
      <c r="A1278" s="60" t="s">
        <v>2528</v>
      </c>
      <c r="B1278" s="46" t="s">
        <v>80</v>
      </c>
      <c r="C1278" s="60" t="s">
        <v>3462</v>
      </c>
      <c r="D1278" s="60">
        <v>42371813</v>
      </c>
      <c r="E1278" s="47" t="s">
        <v>3463</v>
      </c>
      <c r="F1278" s="48">
        <v>55321526</v>
      </c>
      <c r="G1278" s="49">
        <v>100019922</v>
      </c>
      <c r="H1278" s="50" t="s">
        <v>639</v>
      </c>
      <c r="I1278" s="51" t="s">
        <v>3464</v>
      </c>
      <c r="J1278" s="47" t="s">
        <v>2532</v>
      </c>
      <c r="K1278" s="52">
        <v>0</v>
      </c>
      <c r="L1278" s="53">
        <v>4</v>
      </c>
      <c r="M1278" s="54">
        <f t="shared" si="90"/>
        <v>128</v>
      </c>
      <c r="N1278" s="41"/>
      <c r="O1278" s="88">
        <f t="shared" si="93"/>
        <v>128</v>
      </c>
      <c r="P1278" s="55">
        <v>0</v>
      </c>
      <c r="Q1278" s="56">
        <v>3</v>
      </c>
      <c r="R1278" s="57">
        <f t="shared" si="91"/>
        <v>115</v>
      </c>
      <c r="S1278" s="57">
        <f t="shared" si="92"/>
        <v>-13</v>
      </c>
    </row>
    <row r="1279" spans="1:19" ht="24" x14ac:dyDescent="0.25">
      <c r="A1279" s="60" t="s">
        <v>2528</v>
      </c>
      <c r="B1279" s="46" t="s">
        <v>80</v>
      </c>
      <c r="C1279" s="60" t="s">
        <v>3465</v>
      </c>
      <c r="D1279" s="60">
        <v>90000176</v>
      </c>
      <c r="E1279" s="47" t="s">
        <v>3466</v>
      </c>
      <c r="F1279" s="48">
        <v>55620892</v>
      </c>
      <c r="G1279" s="49">
        <v>100019954</v>
      </c>
      <c r="H1279" s="50" t="s">
        <v>2376</v>
      </c>
      <c r="I1279" s="51" t="s">
        <v>3467</v>
      </c>
      <c r="J1279" s="47" t="s">
        <v>970</v>
      </c>
      <c r="K1279" s="52">
        <v>372</v>
      </c>
      <c r="L1279" s="53">
        <v>319</v>
      </c>
      <c r="M1279" s="54">
        <f t="shared" si="90"/>
        <v>10208</v>
      </c>
      <c r="N1279" s="41"/>
      <c r="O1279" s="88">
        <f t="shared" si="93"/>
        <v>10208</v>
      </c>
      <c r="P1279" s="55">
        <v>350</v>
      </c>
      <c r="Q1279" s="56">
        <v>284</v>
      </c>
      <c r="R1279" s="57">
        <f t="shared" si="91"/>
        <v>9760</v>
      </c>
      <c r="S1279" s="57">
        <f t="shared" si="92"/>
        <v>-448</v>
      </c>
    </row>
    <row r="1280" spans="1:19" x14ac:dyDescent="0.25">
      <c r="A1280" s="60" t="s">
        <v>2528</v>
      </c>
      <c r="B1280" s="46" t="s">
        <v>165</v>
      </c>
      <c r="C1280" s="60" t="s">
        <v>3468</v>
      </c>
      <c r="D1280" s="60">
        <v>308374</v>
      </c>
      <c r="E1280" s="47" t="s">
        <v>3469</v>
      </c>
      <c r="F1280" s="48">
        <v>55639534</v>
      </c>
      <c r="G1280" s="49">
        <v>100020056</v>
      </c>
      <c r="H1280" s="50" t="s">
        <v>188</v>
      </c>
      <c r="I1280" s="51" t="s">
        <v>3470</v>
      </c>
      <c r="J1280" s="47" t="s">
        <v>3471</v>
      </c>
      <c r="K1280" s="52">
        <v>94</v>
      </c>
      <c r="L1280" s="53">
        <v>77</v>
      </c>
      <c r="M1280" s="54">
        <f t="shared" si="90"/>
        <v>2464</v>
      </c>
      <c r="N1280" s="41"/>
      <c r="O1280" s="88">
        <f t="shared" si="93"/>
        <v>2464</v>
      </c>
      <c r="P1280" s="55">
        <v>87</v>
      </c>
      <c r="Q1280" s="56">
        <v>69</v>
      </c>
      <c r="R1280" s="57">
        <f t="shared" si="91"/>
        <v>2362</v>
      </c>
      <c r="S1280" s="57">
        <f t="shared" si="92"/>
        <v>-102</v>
      </c>
    </row>
    <row r="1281" spans="1:19" ht="48" x14ac:dyDescent="0.25">
      <c r="A1281" s="60" t="s">
        <v>2528</v>
      </c>
      <c r="B1281" s="46" t="s">
        <v>80</v>
      </c>
      <c r="C1281" s="60" t="s">
        <v>3448</v>
      </c>
      <c r="D1281" s="60">
        <v>50158660</v>
      </c>
      <c r="E1281" s="47" t="s">
        <v>3449</v>
      </c>
      <c r="F1281" s="48">
        <v>55710778</v>
      </c>
      <c r="G1281" s="49">
        <v>100020009</v>
      </c>
      <c r="H1281" s="50" t="s">
        <v>3472</v>
      </c>
      <c r="I1281" s="51" t="s">
        <v>740</v>
      </c>
      <c r="J1281" s="47" t="s">
        <v>70</v>
      </c>
      <c r="K1281" s="52">
        <v>0</v>
      </c>
      <c r="L1281" s="53">
        <v>158</v>
      </c>
      <c r="M1281" s="54">
        <f t="shared" si="90"/>
        <v>5056</v>
      </c>
      <c r="N1281" s="41"/>
      <c r="O1281" s="88">
        <f t="shared" si="93"/>
        <v>5056</v>
      </c>
      <c r="P1281" s="55">
        <v>0</v>
      </c>
      <c r="Q1281" s="56">
        <v>109</v>
      </c>
      <c r="R1281" s="57">
        <f t="shared" si="91"/>
        <v>4429</v>
      </c>
      <c r="S1281" s="57">
        <f t="shared" si="92"/>
        <v>-627</v>
      </c>
    </row>
    <row r="1282" spans="1:19" ht="60" x14ac:dyDescent="0.25">
      <c r="A1282" s="46" t="s">
        <v>2528</v>
      </c>
      <c r="B1282" s="46" t="s">
        <v>165</v>
      </c>
      <c r="C1282" s="46" t="s">
        <v>3473</v>
      </c>
      <c r="D1282" s="46">
        <v>306070</v>
      </c>
      <c r="E1282" s="47" t="s">
        <v>3474</v>
      </c>
      <c r="F1282" s="48">
        <v>710056060</v>
      </c>
      <c r="G1282" s="49">
        <v>100005453</v>
      </c>
      <c r="H1282" s="50" t="s">
        <v>559</v>
      </c>
      <c r="I1282" s="51" t="s">
        <v>3475</v>
      </c>
      <c r="J1282" s="47" t="s">
        <v>3476</v>
      </c>
      <c r="K1282" s="52">
        <v>15</v>
      </c>
      <c r="L1282" s="53">
        <v>15</v>
      </c>
      <c r="M1282" s="54">
        <f t="shared" si="90"/>
        <v>480</v>
      </c>
      <c r="N1282" s="41"/>
      <c r="O1282" s="88">
        <f t="shared" si="93"/>
        <v>480</v>
      </c>
      <c r="P1282" s="55">
        <v>13</v>
      </c>
      <c r="Q1282" s="56">
        <v>13</v>
      </c>
      <c r="R1282" s="57">
        <f t="shared" si="91"/>
        <v>454</v>
      </c>
      <c r="S1282" s="57">
        <f t="shared" si="92"/>
        <v>-26</v>
      </c>
    </row>
    <row r="1283" spans="1:19" ht="24" x14ac:dyDescent="0.25">
      <c r="A1283" s="46" t="s">
        <v>2528</v>
      </c>
      <c r="B1283" s="46" t="s">
        <v>165</v>
      </c>
      <c r="C1283" s="46" t="s">
        <v>3473</v>
      </c>
      <c r="D1283" s="46">
        <v>306070</v>
      </c>
      <c r="E1283" s="47" t="s">
        <v>3474</v>
      </c>
      <c r="F1283" s="48">
        <v>710056079</v>
      </c>
      <c r="G1283" s="49">
        <v>100005454</v>
      </c>
      <c r="H1283" s="50" t="s">
        <v>234</v>
      </c>
      <c r="I1283" s="51" t="s">
        <v>3475</v>
      </c>
      <c r="J1283" s="47" t="s">
        <v>3476</v>
      </c>
      <c r="K1283" s="52">
        <v>39</v>
      </c>
      <c r="L1283" s="53">
        <v>38</v>
      </c>
      <c r="M1283" s="54">
        <f t="shared" si="90"/>
        <v>1216</v>
      </c>
      <c r="N1283" s="41"/>
      <c r="O1283" s="88">
        <f t="shared" si="93"/>
        <v>1216</v>
      </c>
      <c r="P1283" s="55">
        <v>33</v>
      </c>
      <c r="Q1283" s="56">
        <v>32</v>
      </c>
      <c r="R1283" s="57">
        <f t="shared" si="91"/>
        <v>1139</v>
      </c>
      <c r="S1283" s="57">
        <f t="shared" si="92"/>
        <v>-77</v>
      </c>
    </row>
    <row r="1284" spans="1:19" ht="60" x14ac:dyDescent="0.25">
      <c r="A1284" s="46" t="s">
        <v>2528</v>
      </c>
      <c r="B1284" s="46" t="s">
        <v>165</v>
      </c>
      <c r="C1284" s="46" t="s">
        <v>3477</v>
      </c>
      <c r="D1284" s="46">
        <v>306657</v>
      </c>
      <c r="E1284" s="47" t="s">
        <v>3478</v>
      </c>
      <c r="F1284" s="48">
        <v>710056354</v>
      </c>
      <c r="G1284" s="49">
        <v>100006099</v>
      </c>
      <c r="H1284" s="50" t="s">
        <v>559</v>
      </c>
      <c r="I1284" s="51" t="s">
        <v>3479</v>
      </c>
      <c r="J1284" s="47" t="s">
        <v>3480</v>
      </c>
      <c r="K1284" s="52">
        <v>23</v>
      </c>
      <c r="L1284" s="53">
        <v>16</v>
      </c>
      <c r="M1284" s="54">
        <f t="shared" si="90"/>
        <v>512</v>
      </c>
      <c r="N1284" s="41"/>
      <c r="O1284" s="88">
        <f t="shared" si="93"/>
        <v>512</v>
      </c>
      <c r="P1284" s="55">
        <v>16</v>
      </c>
      <c r="Q1284" s="56">
        <v>16</v>
      </c>
      <c r="R1284" s="57">
        <f t="shared" si="91"/>
        <v>512</v>
      </c>
      <c r="S1284" s="57">
        <f t="shared" si="92"/>
        <v>0</v>
      </c>
    </row>
    <row r="1285" spans="1:19" ht="60" x14ac:dyDescent="0.25">
      <c r="A1285" s="46" t="s">
        <v>2528</v>
      </c>
      <c r="B1285" s="46" t="s">
        <v>165</v>
      </c>
      <c r="C1285" s="46" t="s">
        <v>3481</v>
      </c>
      <c r="D1285" s="46">
        <v>306690</v>
      </c>
      <c r="E1285" s="47" t="s">
        <v>3482</v>
      </c>
      <c r="F1285" s="48">
        <v>710056370</v>
      </c>
      <c r="G1285" s="49">
        <v>100006374</v>
      </c>
      <c r="H1285" s="50" t="s">
        <v>559</v>
      </c>
      <c r="I1285" s="51" t="s">
        <v>3483</v>
      </c>
      <c r="J1285" s="47" t="s">
        <v>3484</v>
      </c>
      <c r="K1285" s="52">
        <v>12</v>
      </c>
      <c r="L1285" s="53">
        <v>12</v>
      </c>
      <c r="M1285" s="54">
        <f t="shared" si="90"/>
        <v>384</v>
      </c>
      <c r="N1285" s="41"/>
      <c r="O1285" s="88">
        <f t="shared" si="93"/>
        <v>384</v>
      </c>
      <c r="P1285" s="55">
        <v>11</v>
      </c>
      <c r="Q1285" s="56">
        <v>11</v>
      </c>
      <c r="R1285" s="57">
        <f t="shared" si="91"/>
        <v>371</v>
      </c>
      <c r="S1285" s="57">
        <f t="shared" si="92"/>
        <v>-13</v>
      </c>
    </row>
    <row r="1286" spans="1:19" ht="60" x14ac:dyDescent="0.25">
      <c r="A1286" s="46" t="s">
        <v>2528</v>
      </c>
      <c r="B1286" s="46" t="s">
        <v>165</v>
      </c>
      <c r="C1286" s="46" t="s">
        <v>3485</v>
      </c>
      <c r="D1286" s="46">
        <v>306703</v>
      </c>
      <c r="E1286" s="47" t="s">
        <v>3486</v>
      </c>
      <c r="F1286" s="48">
        <v>710056397</v>
      </c>
      <c r="G1286" s="49">
        <v>100006390</v>
      </c>
      <c r="H1286" s="50" t="s">
        <v>559</v>
      </c>
      <c r="I1286" s="51" t="s">
        <v>3487</v>
      </c>
      <c r="J1286" s="47" t="s">
        <v>3488</v>
      </c>
      <c r="K1286" s="52">
        <v>9</v>
      </c>
      <c r="L1286" s="53">
        <v>9</v>
      </c>
      <c r="M1286" s="54">
        <f t="shared" si="90"/>
        <v>288</v>
      </c>
      <c r="N1286" s="41"/>
      <c r="O1286" s="88">
        <f t="shared" si="93"/>
        <v>288</v>
      </c>
      <c r="P1286" s="55">
        <v>12</v>
      </c>
      <c r="Q1286" s="56">
        <v>12</v>
      </c>
      <c r="R1286" s="57">
        <f t="shared" si="91"/>
        <v>326</v>
      </c>
      <c r="S1286" s="57">
        <f t="shared" si="92"/>
        <v>38</v>
      </c>
    </row>
    <row r="1287" spans="1:19" ht="60" x14ac:dyDescent="0.25">
      <c r="A1287" s="46" t="s">
        <v>2528</v>
      </c>
      <c r="B1287" s="46" t="s">
        <v>165</v>
      </c>
      <c r="C1287" s="46" t="s">
        <v>3489</v>
      </c>
      <c r="D1287" s="46">
        <v>306908</v>
      </c>
      <c r="E1287" s="47" t="s">
        <v>3490</v>
      </c>
      <c r="F1287" s="48">
        <v>710056435</v>
      </c>
      <c r="G1287" s="49">
        <v>100005053</v>
      </c>
      <c r="H1287" s="50" t="s">
        <v>559</v>
      </c>
      <c r="I1287" s="51" t="s">
        <v>3491</v>
      </c>
      <c r="J1287" s="47" t="s">
        <v>3492</v>
      </c>
      <c r="K1287" s="52">
        <v>19</v>
      </c>
      <c r="L1287" s="53">
        <v>19</v>
      </c>
      <c r="M1287" s="54">
        <f t="shared" si="90"/>
        <v>608</v>
      </c>
      <c r="N1287" s="41"/>
      <c r="O1287" s="88">
        <f t="shared" si="93"/>
        <v>608</v>
      </c>
      <c r="P1287" s="55">
        <v>21</v>
      </c>
      <c r="Q1287" s="56">
        <v>21</v>
      </c>
      <c r="R1287" s="57">
        <f t="shared" si="91"/>
        <v>634</v>
      </c>
      <c r="S1287" s="57">
        <f t="shared" si="92"/>
        <v>26</v>
      </c>
    </row>
    <row r="1288" spans="1:19" ht="24" x14ac:dyDescent="0.25">
      <c r="A1288" s="46" t="s">
        <v>2528</v>
      </c>
      <c r="B1288" s="46" t="s">
        <v>165</v>
      </c>
      <c r="C1288" s="46" t="s">
        <v>3493</v>
      </c>
      <c r="D1288" s="46">
        <v>306975</v>
      </c>
      <c r="E1288" s="47" t="s">
        <v>3494</v>
      </c>
      <c r="F1288" s="48">
        <v>710056443</v>
      </c>
      <c r="G1288" s="49">
        <v>100005112</v>
      </c>
      <c r="H1288" s="50" t="s">
        <v>234</v>
      </c>
      <c r="I1288" s="51" t="s">
        <v>3495</v>
      </c>
      <c r="J1288" s="47" t="s">
        <v>3496</v>
      </c>
      <c r="K1288" s="52">
        <v>13</v>
      </c>
      <c r="L1288" s="53">
        <v>13</v>
      </c>
      <c r="M1288" s="54">
        <f t="shared" si="90"/>
        <v>416</v>
      </c>
      <c r="N1288" s="41"/>
      <c r="O1288" s="88">
        <f t="shared" si="93"/>
        <v>416</v>
      </c>
      <c r="P1288" s="55">
        <v>0</v>
      </c>
      <c r="Q1288" s="56">
        <v>0</v>
      </c>
      <c r="R1288" s="57">
        <f t="shared" si="91"/>
        <v>250</v>
      </c>
      <c r="S1288" s="57">
        <f t="shared" si="92"/>
        <v>-166</v>
      </c>
    </row>
    <row r="1289" spans="1:19" ht="24" x14ac:dyDescent="0.25">
      <c r="A1289" s="46" t="s">
        <v>2528</v>
      </c>
      <c r="B1289" s="46" t="s">
        <v>165</v>
      </c>
      <c r="C1289" s="46" t="s">
        <v>3046</v>
      </c>
      <c r="D1289" s="46">
        <v>307092</v>
      </c>
      <c r="E1289" s="47" t="s">
        <v>3047</v>
      </c>
      <c r="F1289" s="48">
        <v>710056508</v>
      </c>
      <c r="G1289" s="49">
        <v>100005205</v>
      </c>
      <c r="H1289" s="50" t="s">
        <v>234</v>
      </c>
      <c r="I1289" s="51" t="s">
        <v>3048</v>
      </c>
      <c r="J1289" s="47" t="s">
        <v>3049</v>
      </c>
      <c r="K1289" s="52">
        <v>37</v>
      </c>
      <c r="L1289" s="53">
        <v>37</v>
      </c>
      <c r="M1289" s="54">
        <f t="shared" si="90"/>
        <v>1184</v>
      </c>
      <c r="N1289" s="41"/>
      <c r="O1289" s="88">
        <f t="shared" si="93"/>
        <v>1184</v>
      </c>
      <c r="P1289" s="55">
        <v>35</v>
      </c>
      <c r="Q1289" s="56">
        <v>35</v>
      </c>
      <c r="R1289" s="57">
        <f t="shared" si="91"/>
        <v>1158</v>
      </c>
      <c r="S1289" s="57">
        <f t="shared" si="92"/>
        <v>-26</v>
      </c>
    </row>
    <row r="1290" spans="1:19" x14ac:dyDescent="0.25">
      <c r="A1290" s="46" t="s">
        <v>2528</v>
      </c>
      <c r="B1290" s="46" t="s">
        <v>165</v>
      </c>
      <c r="C1290" s="46" t="s">
        <v>3497</v>
      </c>
      <c r="D1290" s="46">
        <v>307211</v>
      </c>
      <c r="E1290" s="47" t="s">
        <v>3498</v>
      </c>
      <c r="F1290" s="48">
        <v>710056540</v>
      </c>
      <c r="G1290" s="49">
        <v>100005574</v>
      </c>
      <c r="H1290" s="50" t="s">
        <v>234</v>
      </c>
      <c r="I1290" s="51" t="s">
        <v>3499</v>
      </c>
      <c r="J1290" s="47" t="s">
        <v>3500</v>
      </c>
      <c r="K1290" s="52">
        <v>37</v>
      </c>
      <c r="L1290" s="53">
        <v>30</v>
      </c>
      <c r="M1290" s="54">
        <f t="shared" si="90"/>
        <v>960</v>
      </c>
      <c r="N1290" s="41"/>
      <c r="O1290" s="88">
        <f t="shared" si="93"/>
        <v>960</v>
      </c>
      <c r="P1290" s="55">
        <v>34</v>
      </c>
      <c r="Q1290" s="56">
        <v>34</v>
      </c>
      <c r="R1290" s="57">
        <f t="shared" si="91"/>
        <v>1011</v>
      </c>
      <c r="S1290" s="57">
        <f t="shared" si="92"/>
        <v>51</v>
      </c>
    </row>
    <row r="1291" spans="1:19" ht="60" x14ac:dyDescent="0.25">
      <c r="A1291" s="46" t="s">
        <v>2528</v>
      </c>
      <c r="B1291" s="46" t="s">
        <v>165</v>
      </c>
      <c r="C1291" s="46" t="s">
        <v>3501</v>
      </c>
      <c r="D1291" s="46">
        <v>307505</v>
      </c>
      <c r="E1291" s="47" t="s">
        <v>3502</v>
      </c>
      <c r="F1291" s="48">
        <v>710056575</v>
      </c>
      <c r="G1291" s="49">
        <v>100006726</v>
      </c>
      <c r="H1291" s="50" t="s">
        <v>559</v>
      </c>
      <c r="I1291" s="51" t="s">
        <v>3503</v>
      </c>
      <c r="J1291" s="47" t="s">
        <v>3504</v>
      </c>
      <c r="K1291" s="52">
        <v>8</v>
      </c>
      <c r="L1291" s="53">
        <v>8</v>
      </c>
      <c r="M1291" s="54">
        <f t="shared" si="90"/>
        <v>256</v>
      </c>
      <c r="N1291" s="41"/>
      <c r="O1291" s="88">
        <f t="shared" si="93"/>
        <v>256</v>
      </c>
      <c r="P1291" s="55">
        <v>10</v>
      </c>
      <c r="Q1291" s="56">
        <v>10</v>
      </c>
      <c r="R1291" s="57">
        <f t="shared" si="91"/>
        <v>282</v>
      </c>
      <c r="S1291" s="57">
        <f t="shared" si="92"/>
        <v>26</v>
      </c>
    </row>
    <row r="1292" spans="1:19" x14ac:dyDescent="0.25">
      <c r="A1292" s="46" t="s">
        <v>2528</v>
      </c>
      <c r="B1292" s="46" t="s">
        <v>165</v>
      </c>
      <c r="C1292" s="46" t="s">
        <v>3505</v>
      </c>
      <c r="D1292" s="46">
        <v>307432</v>
      </c>
      <c r="E1292" s="47" t="s">
        <v>3506</v>
      </c>
      <c r="F1292" s="48">
        <v>710056583</v>
      </c>
      <c r="G1292" s="49">
        <v>100006132</v>
      </c>
      <c r="H1292" s="50" t="s">
        <v>234</v>
      </c>
      <c r="I1292" s="51" t="s">
        <v>3507</v>
      </c>
      <c r="J1292" s="47" t="s">
        <v>3508</v>
      </c>
      <c r="K1292" s="52">
        <v>20</v>
      </c>
      <c r="L1292" s="53">
        <v>19</v>
      </c>
      <c r="M1292" s="54">
        <f t="shared" si="90"/>
        <v>608</v>
      </c>
      <c r="N1292" s="41"/>
      <c r="O1292" s="88">
        <f t="shared" si="93"/>
        <v>608</v>
      </c>
      <c r="P1292" s="55">
        <v>26</v>
      </c>
      <c r="Q1292" s="56">
        <v>25</v>
      </c>
      <c r="R1292" s="57">
        <f t="shared" si="91"/>
        <v>685</v>
      </c>
      <c r="S1292" s="57">
        <f t="shared" si="92"/>
        <v>77</v>
      </c>
    </row>
    <row r="1293" spans="1:19" ht="24" x14ac:dyDescent="0.25">
      <c r="A1293" s="46" t="s">
        <v>2528</v>
      </c>
      <c r="B1293" s="46" t="s">
        <v>165</v>
      </c>
      <c r="C1293" s="46" t="s">
        <v>3509</v>
      </c>
      <c r="D1293" s="46">
        <v>307661</v>
      </c>
      <c r="E1293" s="47" t="s">
        <v>3510</v>
      </c>
      <c r="F1293" s="48">
        <v>710056656</v>
      </c>
      <c r="G1293" s="49">
        <v>100006491</v>
      </c>
      <c r="H1293" s="50" t="s">
        <v>1535</v>
      </c>
      <c r="I1293" s="51" t="s">
        <v>3511</v>
      </c>
      <c r="J1293" s="47" t="s">
        <v>3512</v>
      </c>
      <c r="K1293" s="52">
        <v>23</v>
      </c>
      <c r="L1293" s="53">
        <v>23</v>
      </c>
      <c r="M1293" s="54">
        <f t="shared" si="90"/>
        <v>736</v>
      </c>
      <c r="N1293" s="41"/>
      <c r="O1293" s="88">
        <f t="shared" si="93"/>
        <v>736</v>
      </c>
      <c r="P1293" s="55">
        <v>26</v>
      </c>
      <c r="Q1293" s="56">
        <v>26</v>
      </c>
      <c r="R1293" s="57">
        <f t="shared" si="91"/>
        <v>774</v>
      </c>
      <c r="S1293" s="57">
        <f t="shared" si="92"/>
        <v>38</v>
      </c>
    </row>
    <row r="1294" spans="1:19" x14ac:dyDescent="0.25">
      <c r="A1294" s="46" t="s">
        <v>2528</v>
      </c>
      <c r="B1294" s="46" t="s">
        <v>165</v>
      </c>
      <c r="C1294" s="46" t="s">
        <v>3513</v>
      </c>
      <c r="D1294" s="46">
        <v>307823</v>
      </c>
      <c r="E1294" s="47" t="s">
        <v>3514</v>
      </c>
      <c r="F1294" s="48">
        <v>710056672</v>
      </c>
      <c r="G1294" s="49">
        <v>100006646</v>
      </c>
      <c r="H1294" s="50" t="s">
        <v>234</v>
      </c>
      <c r="I1294" s="51" t="s">
        <v>3515</v>
      </c>
      <c r="J1294" s="47" t="s">
        <v>3516</v>
      </c>
      <c r="K1294" s="52">
        <v>24</v>
      </c>
      <c r="L1294" s="53">
        <v>22</v>
      </c>
      <c r="M1294" s="54">
        <f t="shared" si="90"/>
        <v>704</v>
      </c>
      <c r="N1294" s="41"/>
      <c r="O1294" s="88">
        <f t="shared" si="93"/>
        <v>704</v>
      </c>
      <c r="P1294" s="55">
        <v>24</v>
      </c>
      <c r="Q1294" s="56">
        <v>22</v>
      </c>
      <c r="R1294" s="57">
        <f t="shared" si="91"/>
        <v>704</v>
      </c>
      <c r="S1294" s="57">
        <f t="shared" si="92"/>
        <v>0</v>
      </c>
    </row>
    <row r="1295" spans="1:19" ht="24" x14ac:dyDescent="0.25">
      <c r="A1295" s="46" t="s">
        <v>2528</v>
      </c>
      <c r="B1295" s="46" t="s">
        <v>165</v>
      </c>
      <c r="C1295" s="46" t="s">
        <v>3517</v>
      </c>
      <c r="D1295" s="46">
        <v>307858</v>
      </c>
      <c r="E1295" s="47" t="s">
        <v>3518</v>
      </c>
      <c r="F1295" s="48">
        <v>710056702</v>
      </c>
      <c r="G1295" s="49">
        <v>100006674</v>
      </c>
      <c r="H1295" s="50" t="s">
        <v>234</v>
      </c>
      <c r="I1295" s="51" t="s">
        <v>323</v>
      </c>
      <c r="J1295" s="47" t="s">
        <v>3519</v>
      </c>
      <c r="K1295" s="52">
        <v>22</v>
      </c>
      <c r="L1295" s="53">
        <v>22</v>
      </c>
      <c r="M1295" s="54">
        <f t="shared" si="90"/>
        <v>704</v>
      </c>
      <c r="N1295" s="41"/>
      <c r="O1295" s="88">
        <f t="shared" si="93"/>
        <v>704</v>
      </c>
      <c r="P1295" s="55">
        <v>16</v>
      </c>
      <c r="Q1295" s="56">
        <v>16</v>
      </c>
      <c r="R1295" s="57">
        <f t="shared" si="91"/>
        <v>627</v>
      </c>
      <c r="S1295" s="57">
        <f t="shared" si="92"/>
        <v>-77</v>
      </c>
    </row>
    <row r="1296" spans="1:19" x14ac:dyDescent="0.25">
      <c r="A1296" s="46" t="s">
        <v>2528</v>
      </c>
      <c r="B1296" s="46" t="s">
        <v>165</v>
      </c>
      <c r="C1296" s="46" t="s">
        <v>3520</v>
      </c>
      <c r="D1296" s="46">
        <v>307866</v>
      </c>
      <c r="E1296" s="47" t="s">
        <v>3521</v>
      </c>
      <c r="F1296" s="48">
        <v>710056710</v>
      </c>
      <c r="G1296" s="49">
        <v>100006677</v>
      </c>
      <c r="H1296" s="50" t="s">
        <v>234</v>
      </c>
      <c r="I1296" s="51" t="s">
        <v>3522</v>
      </c>
      <c r="J1296" s="47" t="s">
        <v>3523</v>
      </c>
      <c r="K1296" s="52">
        <v>24</v>
      </c>
      <c r="L1296" s="53">
        <v>21</v>
      </c>
      <c r="M1296" s="54">
        <f t="shared" si="90"/>
        <v>672</v>
      </c>
      <c r="N1296" s="41"/>
      <c r="O1296" s="88">
        <f t="shared" si="93"/>
        <v>672</v>
      </c>
      <c r="P1296" s="55">
        <v>25</v>
      </c>
      <c r="Q1296" s="56">
        <v>19</v>
      </c>
      <c r="R1296" s="57">
        <f t="shared" si="91"/>
        <v>646</v>
      </c>
      <c r="S1296" s="57">
        <f t="shared" si="92"/>
        <v>-26</v>
      </c>
    </row>
    <row r="1297" spans="1:19" ht="24" x14ac:dyDescent="0.25">
      <c r="A1297" s="46" t="s">
        <v>2528</v>
      </c>
      <c r="B1297" s="46" t="s">
        <v>165</v>
      </c>
      <c r="C1297" s="46" t="s">
        <v>3524</v>
      </c>
      <c r="D1297" s="46">
        <v>307891</v>
      </c>
      <c r="E1297" s="47" t="s">
        <v>3525</v>
      </c>
      <c r="F1297" s="48">
        <v>710056729</v>
      </c>
      <c r="G1297" s="49">
        <v>100005047</v>
      </c>
      <c r="H1297" s="50" t="s">
        <v>1535</v>
      </c>
      <c r="I1297" s="51" t="s">
        <v>3526</v>
      </c>
      <c r="J1297" s="47" t="s">
        <v>2766</v>
      </c>
      <c r="K1297" s="52">
        <v>31</v>
      </c>
      <c r="L1297" s="53">
        <v>31</v>
      </c>
      <c r="M1297" s="54">
        <f t="shared" si="90"/>
        <v>992</v>
      </c>
      <c r="N1297" s="41"/>
      <c r="O1297" s="88">
        <f t="shared" si="93"/>
        <v>992</v>
      </c>
      <c r="P1297" s="55">
        <v>25</v>
      </c>
      <c r="Q1297" s="56">
        <v>25</v>
      </c>
      <c r="R1297" s="57">
        <f t="shared" si="91"/>
        <v>915</v>
      </c>
      <c r="S1297" s="57">
        <f t="shared" si="92"/>
        <v>-77</v>
      </c>
    </row>
    <row r="1298" spans="1:19" x14ac:dyDescent="0.25">
      <c r="A1298" s="46" t="s">
        <v>2528</v>
      </c>
      <c r="B1298" s="46" t="s">
        <v>165</v>
      </c>
      <c r="C1298" s="46" t="s">
        <v>3527</v>
      </c>
      <c r="D1298" s="46">
        <v>307980</v>
      </c>
      <c r="E1298" s="47" t="s">
        <v>3528</v>
      </c>
      <c r="F1298" s="48">
        <v>710056737</v>
      </c>
      <c r="G1298" s="49">
        <v>100005142</v>
      </c>
      <c r="H1298" s="50" t="s">
        <v>234</v>
      </c>
      <c r="I1298" s="51" t="s">
        <v>3529</v>
      </c>
      <c r="J1298" s="47" t="s">
        <v>3530</v>
      </c>
      <c r="K1298" s="52">
        <v>35</v>
      </c>
      <c r="L1298" s="53">
        <v>34</v>
      </c>
      <c r="M1298" s="54">
        <f t="shared" si="90"/>
        <v>1088</v>
      </c>
      <c r="N1298" s="41"/>
      <c r="O1298" s="88">
        <f t="shared" si="93"/>
        <v>1088</v>
      </c>
      <c r="P1298" s="55">
        <v>37</v>
      </c>
      <c r="Q1298" s="56">
        <v>35</v>
      </c>
      <c r="R1298" s="57">
        <f t="shared" si="91"/>
        <v>1101</v>
      </c>
      <c r="S1298" s="57">
        <f t="shared" si="92"/>
        <v>13</v>
      </c>
    </row>
    <row r="1299" spans="1:19" x14ac:dyDescent="0.25">
      <c r="A1299" s="46" t="s">
        <v>2528</v>
      </c>
      <c r="B1299" s="46" t="s">
        <v>165</v>
      </c>
      <c r="C1299" s="46" t="s">
        <v>3531</v>
      </c>
      <c r="D1299" s="46">
        <v>308081</v>
      </c>
      <c r="E1299" s="47" t="s">
        <v>3532</v>
      </c>
      <c r="F1299" s="48">
        <v>710056753</v>
      </c>
      <c r="G1299" s="49">
        <v>100005244</v>
      </c>
      <c r="H1299" s="50" t="s">
        <v>234</v>
      </c>
      <c r="I1299" s="51" t="s">
        <v>3533</v>
      </c>
      <c r="J1299" s="47" t="s">
        <v>3534</v>
      </c>
      <c r="K1299" s="52">
        <v>21</v>
      </c>
      <c r="L1299" s="53">
        <v>16</v>
      </c>
      <c r="M1299" s="54">
        <f t="shared" si="90"/>
        <v>512</v>
      </c>
      <c r="N1299" s="41"/>
      <c r="O1299" s="88">
        <f t="shared" si="93"/>
        <v>512</v>
      </c>
      <c r="P1299" s="55">
        <v>0</v>
      </c>
      <c r="Q1299" s="56">
        <v>0</v>
      </c>
      <c r="R1299" s="57">
        <f t="shared" si="91"/>
        <v>307</v>
      </c>
      <c r="S1299" s="57">
        <f t="shared" si="92"/>
        <v>-205</v>
      </c>
    </row>
    <row r="1300" spans="1:19" ht="36" x14ac:dyDescent="0.25">
      <c r="A1300" s="46" t="s">
        <v>2528</v>
      </c>
      <c r="B1300" s="46" t="s">
        <v>80</v>
      </c>
      <c r="C1300" s="46" t="s">
        <v>3535</v>
      </c>
      <c r="D1300" s="46">
        <v>42365821</v>
      </c>
      <c r="E1300" s="47" t="s">
        <v>3536</v>
      </c>
      <c r="F1300" s="48">
        <v>710056770</v>
      </c>
      <c r="G1300" s="49">
        <v>100005472</v>
      </c>
      <c r="H1300" s="50" t="s">
        <v>3537</v>
      </c>
      <c r="I1300" s="51" t="s">
        <v>3538</v>
      </c>
      <c r="J1300" s="47" t="s">
        <v>720</v>
      </c>
      <c r="K1300" s="52">
        <v>28</v>
      </c>
      <c r="L1300" s="53">
        <v>27</v>
      </c>
      <c r="M1300" s="54">
        <f t="shared" si="90"/>
        <v>864</v>
      </c>
      <c r="N1300" s="41"/>
      <c r="O1300" s="88">
        <f t="shared" si="93"/>
        <v>864</v>
      </c>
      <c r="P1300" s="55">
        <v>62</v>
      </c>
      <c r="Q1300" s="56">
        <v>51</v>
      </c>
      <c r="R1300" s="57">
        <f t="shared" si="91"/>
        <v>1171</v>
      </c>
      <c r="S1300" s="57">
        <f t="shared" si="92"/>
        <v>307</v>
      </c>
    </row>
    <row r="1301" spans="1:19" ht="24" x14ac:dyDescent="0.25">
      <c r="A1301" s="46" t="s">
        <v>2528</v>
      </c>
      <c r="B1301" s="46" t="s">
        <v>165</v>
      </c>
      <c r="C1301" s="46" t="s">
        <v>3539</v>
      </c>
      <c r="D1301" s="46">
        <v>308471</v>
      </c>
      <c r="E1301" s="47" t="s">
        <v>3540</v>
      </c>
      <c r="F1301" s="48">
        <v>710056834</v>
      </c>
      <c r="G1301" s="49">
        <v>100005627</v>
      </c>
      <c r="H1301" s="50" t="s">
        <v>234</v>
      </c>
      <c r="I1301" s="51" t="s">
        <v>3541</v>
      </c>
      <c r="J1301" s="47" t="s">
        <v>3542</v>
      </c>
      <c r="K1301" s="52">
        <v>28</v>
      </c>
      <c r="L1301" s="53">
        <v>28</v>
      </c>
      <c r="M1301" s="54">
        <f t="shared" si="90"/>
        <v>896</v>
      </c>
      <c r="N1301" s="41"/>
      <c r="O1301" s="88">
        <f t="shared" si="93"/>
        <v>896</v>
      </c>
      <c r="P1301" s="55">
        <v>28</v>
      </c>
      <c r="Q1301" s="56">
        <v>28</v>
      </c>
      <c r="R1301" s="57">
        <f t="shared" si="91"/>
        <v>896</v>
      </c>
      <c r="S1301" s="57">
        <f t="shared" si="92"/>
        <v>0</v>
      </c>
    </row>
    <row r="1302" spans="1:19" ht="24" x14ac:dyDescent="0.25">
      <c r="A1302" s="46" t="s">
        <v>2528</v>
      </c>
      <c r="B1302" s="46" t="s">
        <v>165</v>
      </c>
      <c r="C1302" s="46" t="s">
        <v>3543</v>
      </c>
      <c r="D1302" s="46">
        <v>308315</v>
      </c>
      <c r="E1302" s="47" t="s">
        <v>3544</v>
      </c>
      <c r="F1302" s="48">
        <v>710056877</v>
      </c>
      <c r="G1302" s="49">
        <v>100006654</v>
      </c>
      <c r="H1302" s="50" t="s">
        <v>1535</v>
      </c>
      <c r="I1302" s="51" t="s">
        <v>3545</v>
      </c>
      <c r="J1302" s="47" t="s">
        <v>3546</v>
      </c>
      <c r="K1302" s="52">
        <v>19</v>
      </c>
      <c r="L1302" s="53">
        <v>18</v>
      </c>
      <c r="M1302" s="54">
        <f t="shared" si="90"/>
        <v>576</v>
      </c>
      <c r="N1302" s="41"/>
      <c r="O1302" s="88">
        <f t="shared" si="93"/>
        <v>576</v>
      </c>
      <c r="P1302" s="55">
        <v>21</v>
      </c>
      <c r="Q1302" s="56">
        <v>18</v>
      </c>
      <c r="R1302" s="57">
        <f t="shared" si="91"/>
        <v>576</v>
      </c>
      <c r="S1302" s="57">
        <f t="shared" si="92"/>
        <v>0</v>
      </c>
    </row>
    <row r="1303" spans="1:19" x14ac:dyDescent="0.25">
      <c r="A1303" s="46" t="s">
        <v>2528</v>
      </c>
      <c r="B1303" s="46" t="s">
        <v>165</v>
      </c>
      <c r="C1303" s="46" t="s">
        <v>3547</v>
      </c>
      <c r="D1303" s="46">
        <v>308382</v>
      </c>
      <c r="E1303" s="47" t="s">
        <v>3548</v>
      </c>
      <c r="F1303" s="48">
        <v>710056885</v>
      </c>
      <c r="G1303" s="49">
        <v>100006045</v>
      </c>
      <c r="H1303" s="50" t="s">
        <v>234</v>
      </c>
      <c r="I1303" s="51" t="s">
        <v>3549</v>
      </c>
      <c r="J1303" s="47" t="s">
        <v>3550</v>
      </c>
      <c r="K1303" s="52">
        <v>26</v>
      </c>
      <c r="L1303" s="53">
        <v>26</v>
      </c>
      <c r="M1303" s="54">
        <f t="shared" si="90"/>
        <v>832</v>
      </c>
      <c r="N1303" s="41"/>
      <c r="O1303" s="88">
        <f t="shared" si="93"/>
        <v>832</v>
      </c>
      <c r="P1303" s="55">
        <v>26</v>
      </c>
      <c r="Q1303" s="56">
        <v>25</v>
      </c>
      <c r="R1303" s="57">
        <f t="shared" si="91"/>
        <v>819</v>
      </c>
      <c r="S1303" s="57">
        <f t="shared" si="92"/>
        <v>-13</v>
      </c>
    </row>
    <row r="1304" spans="1:19" x14ac:dyDescent="0.25">
      <c r="A1304" s="46" t="s">
        <v>2528</v>
      </c>
      <c r="B1304" s="46" t="s">
        <v>165</v>
      </c>
      <c r="C1304" s="46" t="s">
        <v>3551</v>
      </c>
      <c r="D1304" s="46">
        <v>308544</v>
      </c>
      <c r="E1304" s="47" t="s">
        <v>3552</v>
      </c>
      <c r="F1304" s="48">
        <v>710056923</v>
      </c>
      <c r="G1304" s="49">
        <v>100006382</v>
      </c>
      <c r="H1304" s="50" t="s">
        <v>234</v>
      </c>
      <c r="I1304" s="51" t="s">
        <v>3553</v>
      </c>
      <c r="J1304" s="47" t="s">
        <v>3554</v>
      </c>
      <c r="K1304" s="52">
        <v>19</v>
      </c>
      <c r="L1304" s="53">
        <v>18</v>
      </c>
      <c r="M1304" s="54">
        <f t="shared" si="90"/>
        <v>576</v>
      </c>
      <c r="N1304" s="41"/>
      <c r="O1304" s="88">
        <f t="shared" si="93"/>
        <v>576</v>
      </c>
      <c r="P1304" s="55">
        <v>24</v>
      </c>
      <c r="Q1304" s="56">
        <v>24</v>
      </c>
      <c r="R1304" s="57">
        <f t="shared" si="91"/>
        <v>653</v>
      </c>
      <c r="S1304" s="57">
        <f t="shared" si="92"/>
        <v>77</v>
      </c>
    </row>
    <row r="1305" spans="1:19" x14ac:dyDescent="0.25">
      <c r="A1305" s="46" t="s">
        <v>2528</v>
      </c>
      <c r="B1305" s="46" t="s">
        <v>165</v>
      </c>
      <c r="C1305" s="46" t="s">
        <v>3555</v>
      </c>
      <c r="D1305" s="46">
        <v>308790</v>
      </c>
      <c r="E1305" s="47" t="s">
        <v>3556</v>
      </c>
      <c r="F1305" s="48">
        <v>710056974</v>
      </c>
      <c r="G1305" s="49">
        <v>100004948</v>
      </c>
      <c r="H1305" s="50" t="s">
        <v>234</v>
      </c>
      <c r="I1305" s="51" t="s">
        <v>3557</v>
      </c>
      <c r="J1305" s="47" t="s">
        <v>3558</v>
      </c>
      <c r="K1305" s="52">
        <v>23</v>
      </c>
      <c r="L1305" s="53">
        <v>23</v>
      </c>
      <c r="M1305" s="54">
        <f t="shared" si="90"/>
        <v>736</v>
      </c>
      <c r="N1305" s="41"/>
      <c r="O1305" s="88">
        <f t="shared" si="93"/>
        <v>736</v>
      </c>
      <c r="P1305" s="55">
        <v>24</v>
      </c>
      <c r="Q1305" s="56">
        <v>24</v>
      </c>
      <c r="R1305" s="57">
        <f t="shared" si="91"/>
        <v>749</v>
      </c>
      <c r="S1305" s="57">
        <f t="shared" si="92"/>
        <v>13</v>
      </c>
    </row>
    <row r="1306" spans="1:19" x14ac:dyDescent="0.25">
      <c r="A1306" s="46" t="s">
        <v>2528</v>
      </c>
      <c r="B1306" s="46" t="s">
        <v>165</v>
      </c>
      <c r="C1306" s="46" t="s">
        <v>3559</v>
      </c>
      <c r="D1306" s="46">
        <v>309192</v>
      </c>
      <c r="E1306" s="47" t="s">
        <v>3560</v>
      </c>
      <c r="F1306" s="48">
        <v>710057032</v>
      </c>
      <c r="G1306" s="49">
        <v>100006036</v>
      </c>
      <c r="H1306" s="50" t="s">
        <v>234</v>
      </c>
      <c r="I1306" s="51" t="s">
        <v>3561</v>
      </c>
      <c r="J1306" s="47" t="s">
        <v>3562</v>
      </c>
      <c r="K1306" s="52">
        <v>29</v>
      </c>
      <c r="L1306" s="53">
        <v>29</v>
      </c>
      <c r="M1306" s="54">
        <f t="shared" si="90"/>
        <v>928</v>
      </c>
      <c r="N1306" s="41"/>
      <c r="O1306" s="88">
        <f t="shared" si="93"/>
        <v>928</v>
      </c>
      <c r="P1306" s="55">
        <v>29</v>
      </c>
      <c r="Q1306" s="56">
        <v>29</v>
      </c>
      <c r="R1306" s="57">
        <f t="shared" si="91"/>
        <v>928</v>
      </c>
      <c r="S1306" s="57">
        <f t="shared" si="92"/>
        <v>0</v>
      </c>
    </row>
    <row r="1307" spans="1:19" x14ac:dyDescent="0.25">
      <c r="A1307" s="46" t="s">
        <v>2528</v>
      </c>
      <c r="B1307" s="46" t="s">
        <v>165</v>
      </c>
      <c r="C1307" s="46" t="s">
        <v>3563</v>
      </c>
      <c r="D1307" s="46">
        <v>309214</v>
      </c>
      <c r="E1307" s="47" t="s">
        <v>3564</v>
      </c>
      <c r="F1307" s="48">
        <v>710057040</v>
      </c>
      <c r="G1307" s="49">
        <v>100006088</v>
      </c>
      <c r="H1307" s="50" t="s">
        <v>234</v>
      </c>
      <c r="I1307" s="51" t="s">
        <v>3565</v>
      </c>
      <c r="J1307" s="47" t="s">
        <v>3566</v>
      </c>
      <c r="K1307" s="52">
        <v>21</v>
      </c>
      <c r="L1307" s="53">
        <v>21</v>
      </c>
      <c r="M1307" s="54">
        <f t="shared" si="90"/>
        <v>672</v>
      </c>
      <c r="N1307" s="41"/>
      <c r="O1307" s="88">
        <f t="shared" si="93"/>
        <v>672</v>
      </c>
      <c r="P1307" s="55">
        <v>26</v>
      </c>
      <c r="Q1307" s="56">
        <v>26</v>
      </c>
      <c r="R1307" s="57">
        <f t="shared" si="91"/>
        <v>736</v>
      </c>
      <c r="S1307" s="57">
        <f t="shared" si="92"/>
        <v>64</v>
      </c>
    </row>
    <row r="1308" spans="1:19" ht="24" x14ac:dyDescent="0.25">
      <c r="A1308" s="46" t="s">
        <v>2528</v>
      </c>
      <c r="B1308" s="46" t="s">
        <v>165</v>
      </c>
      <c r="C1308" s="46" t="s">
        <v>3567</v>
      </c>
      <c r="D1308" s="46">
        <v>310603</v>
      </c>
      <c r="E1308" s="47" t="s">
        <v>3568</v>
      </c>
      <c r="F1308" s="48">
        <v>710057431</v>
      </c>
      <c r="G1308" s="49">
        <v>100005445</v>
      </c>
      <c r="H1308" s="50" t="s">
        <v>234</v>
      </c>
      <c r="I1308" s="51" t="s">
        <v>3569</v>
      </c>
      <c r="J1308" s="47" t="s">
        <v>3570</v>
      </c>
      <c r="K1308" s="52">
        <v>35</v>
      </c>
      <c r="L1308" s="53">
        <v>34</v>
      </c>
      <c r="M1308" s="54">
        <f t="shared" si="90"/>
        <v>1088</v>
      </c>
      <c r="N1308" s="41"/>
      <c r="O1308" s="88">
        <f t="shared" si="93"/>
        <v>1088</v>
      </c>
      <c r="P1308" s="55">
        <v>34</v>
      </c>
      <c r="Q1308" s="56">
        <v>33</v>
      </c>
      <c r="R1308" s="57">
        <f t="shared" si="91"/>
        <v>1075</v>
      </c>
      <c r="S1308" s="57">
        <f t="shared" si="92"/>
        <v>-13</v>
      </c>
    </row>
    <row r="1309" spans="1:19" x14ac:dyDescent="0.25">
      <c r="A1309" s="46" t="s">
        <v>2528</v>
      </c>
      <c r="B1309" s="46" t="s">
        <v>165</v>
      </c>
      <c r="C1309" s="46" t="s">
        <v>3571</v>
      </c>
      <c r="D1309" s="46">
        <v>310875</v>
      </c>
      <c r="E1309" s="47" t="s">
        <v>3572</v>
      </c>
      <c r="F1309" s="48">
        <v>710057504</v>
      </c>
      <c r="G1309" s="49">
        <v>100006003</v>
      </c>
      <c r="H1309" s="50" t="s">
        <v>234</v>
      </c>
      <c r="I1309" s="51" t="s">
        <v>3573</v>
      </c>
      <c r="J1309" s="47" t="s">
        <v>3574</v>
      </c>
      <c r="K1309" s="52">
        <v>43</v>
      </c>
      <c r="L1309" s="53">
        <v>42</v>
      </c>
      <c r="M1309" s="54">
        <f t="shared" si="90"/>
        <v>1344</v>
      </c>
      <c r="N1309" s="41"/>
      <c r="O1309" s="88">
        <f t="shared" si="93"/>
        <v>1344</v>
      </c>
      <c r="P1309" s="55">
        <v>42</v>
      </c>
      <c r="Q1309" s="56">
        <v>41</v>
      </c>
      <c r="R1309" s="57">
        <f t="shared" si="91"/>
        <v>1331</v>
      </c>
      <c r="S1309" s="57">
        <f t="shared" si="92"/>
        <v>-13</v>
      </c>
    </row>
    <row r="1310" spans="1:19" x14ac:dyDescent="0.25">
      <c r="A1310" s="46" t="s">
        <v>2528</v>
      </c>
      <c r="B1310" s="46" t="s">
        <v>165</v>
      </c>
      <c r="C1310" s="46" t="s">
        <v>3575</v>
      </c>
      <c r="D1310" s="46">
        <v>311146</v>
      </c>
      <c r="E1310" s="47" t="s">
        <v>3576</v>
      </c>
      <c r="F1310" s="48">
        <v>710057563</v>
      </c>
      <c r="G1310" s="49">
        <v>100006226</v>
      </c>
      <c r="H1310" s="50" t="s">
        <v>234</v>
      </c>
      <c r="I1310" s="51" t="s">
        <v>3577</v>
      </c>
      <c r="J1310" s="47" t="s">
        <v>3578</v>
      </c>
      <c r="K1310" s="52">
        <v>17</v>
      </c>
      <c r="L1310" s="53">
        <v>16</v>
      </c>
      <c r="M1310" s="54">
        <f t="shared" ref="M1310:M1325" si="94">ROUND((L1310*10*3.2),0)</f>
        <v>512</v>
      </c>
      <c r="N1310" s="41"/>
      <c r="O1310" s="88">
        <f t="shared" si="93"/>
        <v>512</v>
      </c>
      <c r="P1310" s="55">
        <v>17</v>
      </c>
      <c r="Q1310" s="56">
        <v>13</v>
      </c>
      <c r="R1310" s="57">
        <f t="shared" ref="R1310:R1336" si="95">ROUND((L1310*6*3.2)+(Q1310*4*3.2),0)</f>
        <v>474</v>
      </c>
      <c r="S1310" s="57">
        <f t="shared" ref="S1310:S1336" si="96">R1310-O1310</f>
        <v>-38</v>
      </c>
    </row>
    <row r="1311" spans="1:19" ht="60" x14ac:dyDescent="0.25">
      <c r="A1311" s="46" t="s">
        <v>2528</v>
      </c>
      <c r="B1311" s="46" t="s">
        <v>165</v>
      </c>
      <c r="C1311" s="46" t="s">
        <v>3579</v>
      </c>
      <c r="D1311" s="46">
        <v>309141</v>
      </c>
      <c r="E1311" s="47" t="s">
        <v>3580</v>
      </c>
      <c r="F1311" s="48">
        <v>710094265</v>
      </c>
      <c r="G1311" s="49">
        <v>100005978</v>
      </c>
      <c r="H1311" s="50" t="s">
        <v>559</v>
      </c>
      <c r="I1311" s="51" t="s">
        <v>3581</v>
      </c>
      <c r="J1311" s="47" t="s">
        <v>3582</v>
      </c>
      <c r="K1311" s="52">
        <v>13</v>
      </c>
      <c r="L1311" s="53">
        <v>13</v>
      </c>
      <c r="M1311" s="54">
        <f t="shared" si="94"/>
        <v>416</v>
      </c>
      <c r="N1311" s="41"/>
      <c r="O1311" s="88">
        <f t="shared" ref="O1311:O1336" si="97">M1311+N1311</f>
        <v>416</v>
      </c>
      <c r="P1311" s="55">
        <v>13</v>
      </c>
      <c r="Q1311" s="56">
        <v>13</v>
      </c>
      <c r="R1311" s="57">
        <f t="shared" si="95"/>
        <v>416</v>
      </c>
      <c r="S1311" s="57">
        <f t="shared" si="96"/>
        <v>0</v>
      </c>
    </row>
    <row r="1312" spans="1:19" ht="60" x14ac:dyDescent="0.25">
      <c r="A1312" s="46" t="s">
        <v>2528</v>
      </c>
      <c r="B1312" s="46" t="s">
        <v>165</v>
      </c>
      <c r="C1312" s="46" t="s">
        <v>3583</v>
      </c>
      <c r="D1312" s="46">
        <v>800279</v>
      </c>
      <c r="E1312" s="47" t="s">
        <v>3584</v>
      </c>
      <c r="F1312" s="48">
        <v>710094319</v>
      </c>
      <c r="G1312" s="49">
        <v>100005985</v>
      </c>
      <c r="H1312" s="50" t="s">
        <v>559</v>
      </c>
      <c r="I1312" s="51" t="s">
        <v>3585</v>
      </c>
      <c r="J1312" s="47" t="s">
        <v>3586</v>
      </c>
      <c r="K1312" s="52">
        <v>16</v>
      </c>
      <c r="L1312" s="53">
        <v>16</v>
      </c>
      <c r="M1312" s="54">
        <f t="shared" si="94"/>
        <v>512</v>
      </c>
      <c r="N1312" s="41"/>
      <c r="O1312" s="88">
        <f t="shared" si="97"/>
        <v>512</v>
      </c>
      <c r="P1312" s="55">
        <v>19</v>
      </c>
      <c r="Q1312" s="56">
        <v>19</v>
      </c>
      <c r="R1312" s="57">
        <f t="shared" si="95"/>
        <v>550</v>
      </c>
      <c r="S1312" s="57">
        <f t="shared" si="96"/>
        <v>38</v>
      </c>
    </row>
    <row r="1313" spans="1:21" ht="24" x14ac:dyDescent="0.25">
      <c r="A1313" s="46" t="s">
        <v>2528</v>
      </c>
      <c r="B1313" s="46" t="s">
        <v>165</v>
      </c>
      <c r="C1313" s="46" t="s">
        <v>2884</v>
      </c>
      <c r="D1313" s="46">
        <v>306452</v>
      </c>
      <c r="E1313" s="47" t="s">
        <v>2885</v>
      </c>
      <c r="F1313" s="48">
        <v>710135511</v>
      </c>
      <c r="G1313" s="49">
        <v>100005182</v>
      </c>
      <c r="H1313" s="50" t="s">
        <v>377</v>
      </c>
      <c r="I1313" s="51" t="s">
        <v>3587</v>
      </c>
      <c r="J1313" s="47" t="s">
        <v>2535</v>
      </c>
      <c r="K1313" s="52">
        <v>0</v>
      </c>
      <c r="L1313" s="53">
        <v>54</v>
      </c>
      <c r="M1313" s="54">
        <f t="shared" si="94"/>
        <v>1728</v>
      </c>
      <c r="N1313" s="41"/>
      <c r="O1313" s="88">
        <f t="shared" si="97"/>
        <v>1728</v>
      </c>
      <c r="P1313" s="55">
        <v>0</v>
      </c>
      <c r="Q1313" s="56">
        <v>71</v>
      </c>
      <c r="R1313" s="57">
        <f t="shared" si="95"/>
        <v>1946</v>
      </c>
      <c r="S1313" s="57">
        <f t="shared" si="96"/>
        <v>218</v>
      </c>
    </row>
    <row r="1314" spans="1:21" ht="24" x14ac:dyDescent="0.25">
      <c r="A1314" s="46" t="s">
        <v>2528</v>
      </c>
      <c r="B1314" s="46" t="s">
        <v>165</v>
      </c>
      <c r="C1314" s="46" t="s">
        <v>2724</v>
      </c>
      <c r="D1314" s="46">
        <v>306525</v>
      </c>
      <c r="E1314" s="47" t="s">
        <v>2725</v>
      </c>
      <c r="F1314" s="48">
        <v>710135519</v>
      </c>
      <c r="G1314" s="49">
        <v>100005409</v>
      </c>
      <c r="H1314" s="50" t="s">
        <v>377</v>
      </c>
      <c r="I1314" s="51" t="s">
        <v>3588</v>
      </c>
      <c r="J1314" s="47" t="s">
        <v>1502</v>
      </c>
      <c r="K1314" s="52">
        <v>0</v>
      </c>
      <c r="L1314" s="53">
        <v>45</v>
      </c>
      <c r="M1314" s="54">
        <f t="shared" si="94"/>
        <v>1440</v>
      </c>
      <c r="N1314" s="41"/>
      <c r="O1314" s="88">
        <f t="shared" si="97"/>
        <v>1440</v>
      </c>
      <c r="P1314" s="55">
        <v>0</v>
      </c>
      <c r="Q1314" s="56">
        <v>63</v>
      </c>
      <c r="R1314" s="57">
        <f t="shared" si="95"/>
        <v>1670</v>
      </c>
      <c r="S1314" s="57">
        <f t="shared" si="96"/>
        <v>230</v>
      </c>
    </row>
    <row r="1315" spans="1:21" ht="60" x14ac:dyDescent="0.25">
      <c r="A1315" s="46" t="s">
        <v>2528</v>
      </c>
      <c r="B1315" s="46" t="s">
        <v>165</v>
      </c>
      <c r="C1315" s="46" t="s">
        <v>3589</v>
      </c>
      <c r="D1315" s="46">
        <v>587591</v>
      </c>
      <c r="E1315" s="47" t="s">
        <v>3590</v>
      </c>
      <c r="F1315" s="48">
        <v>710135726</v>
      </c>
      <c r="G1315" s="49">
        <v>100006157</v>
      </c>
      <c r="H1315" s="50" t="s">
        <v>559</v>
      </c>
      <c r="I1315" s="51" t="s">
        <v>3591</v>
      </c>
      <c r="J1315" s="47" t="s">
        <v>3592</v>
      </c>
      <c r="K1315" s="52">
        <v>11</v>
      </c>
      <c r="L1315" s="53">
        <v>11</v>
      </c>
      <c r="M1315" s="54">
        <f t="shared" si="94"/>
        <v>352</v>
      </c>
      <c r="N1315" s="41"/>
      <c r="O1315" s="88">
        <f t="shared" si="97"/>
        <v>352</v>
      </c>
      <c r="P1315" s="55">
        <v>11</v>
      </c>
      <c r="Q1315" s="56">
        <v>11</v>
      </c>
      <c r="R1315" s="57">
        <f t="shared" si="95"/>
        <v>352</v>
      </c>
      <c r="S1315" s="57">
        <f t="shared" si="96"/>
        <v>0</v>
      </c>
    </row>
    <row r="1316" spans="1:21" ht="24" x14ac:dyDescent="0.25">
      <c r="A1316" s="46" t="s">
        <v>2528</v>
      </c>
      <c r="B1316" s="46" t="s">
        <v>165</v>
      </c>
      <c r="C1316" s="46" t="s">
        <v>3153</v>
      </c>
      <c r="D1316" s="46">
        <v>308676</v>
      </c>
      <c r="E1316" s="47" t="s">
        <v>3154</v>
      </c>
      <c r="F1316" s="48">
        <v>710144529</v>
      </c>
      <c r="G1316" s="49">
        <v>100006552</v>
      </c>
      <c r="H1316" s="50" t="s">
        <v>377</v>
      </c>
      <c r="I1316" s="51" t="s">
        <v>3593</v>
      </c>
      <c r="J1316" s="47" t="s">
        <v>2547</v>
      </c>
      <c r="K1316" s="52">
        <v>0</v>
      </c>
      <c r="L1316" s="53">
        <v>79</v>
      </c>
      <c r="M1316" s="54">
        <f t="shared" si="94"/>
        <v>2528</v>
      </c>
      <c r="N1316" s="41"/>
      <c r="O1316" s="88">
        <f t="shared" si="97"/>
        <v>2528</v>
      </c>
      <c r="P1316" s="55">
        <v>0</v>
      </c>
      <c r="Q1316" s="56">
        <v>90</v>
      </c>
      <c r="R1316" s="57">
        <f t="shared" si="95"/>
        <v>2669</v>
      </c>
      <c r="S1316" s="57">
        <f t="shared" si="96"/>
        <v>141</v>
      </c>
    </row>
    <row r="1317" spans="1:21" x14ac:dyDescent="0.25">
      <c r="A1317" s="46" t="s">
        <v>2528</v>
      </c>
      <c r="B1317" s="46" t="s">
        <v>165</v>
      </c>
      <c r="C1317" s="46" t="s">
        <v>3594</v>
      </c>
      <c r="D1317" s="46">
        <v>306363</v>
      </c>
      <c r="E1317" s="47" t="s">
        <v>3595</v>
      </c>
      <c r="F1317" s="48">
        <v>710156170</v>
      </c>
      <c r="G1317" s="49">
        <v>100004931</v>
      </c>
      <c r="H1317" s="50" t="s">
        <v>234</v>
      </c>
      <c r="I1317" s="51" t="s">
        <v>3596</v>
      </c>
      <c r="J1317" s="47" t="s">
        <v>3597</v>
      </c>
      <c r="K1317" s="52">
        <v>9</v>
      </c>
      <c r="L1317" s="53">
        <v>9</v>
      </c>
      <c r="M1317" s="54">
        <f t="shared" si="94"/>
        <v>288</v>
      </c>
      <c r="N1317" s="41"/>
      <c r="O1317" s="88">
        <f t="shared" si="97"/>
        <v>288</v>
      </c>
      <c r="P1317" s="55">
        <v>7</v>
      </c>
      <c r="Q1317" s="56">
        <v>7</v>
      </c>
      <c r="R1317" s="57">
        <f t="shared" si="95"/>
        <v>262</v>
      </c>
      <c r="S1317" s="57">
        <f t="shared" si="96"/>
        <v>-26</v>
      </c>
    </row>
    <row r="1318" spans="1:21" x14ac:dyDescent="0.25">
      <c r="A1318" s="46" t="s">
        <v>2528</v>
      </c>
      <c r="B1318" s="46" t="s">
        <v>165</v>
      </c>
      <c r="C1318" s="46" t="s">
        <v>2954</v>
      </c>
      <c r="D1318" s="46">
        <v>306100</v>
      </c>
      <c r="E1318" s="47" t="s">
        <v>2955</v>
      </c>
      <c r="F1318" s="48">
        <v>710156235</v>
      </c>
      <c r="G1318" s="49">
        <v>100005688</v>
      </c>
      <c r="H1318" s="50" t="s">
        <v>234</v>
      </c>
      <c r="I1318" s="51" t="s">
        <v>2957</v>
      </c>
      <c r="J1318" s="47" t="s">
        <v>2958</v>
      </c>
      <c r="K1318" s="52">
        <v>25</v>
      </c>
      <c r="L1318" s="53">
        <v>25</v>
      </c>
      <c r="M1318" s="54">
        <f t="shared" si="94"/>
        <v>800</v>
      </c>
      <c r="N1318" s="41"/>
      <c r="O1318" s="88">
        <f t="shared" si="97"/>
        <v>800</v>
      </c>
      <c r="P1318" s="55">
        <v>26</v>
      </c>
      <c r="Q1318" s="56">
        <v>26</v>
      </c>
      <c r="R1318" s="57">
        <f t="shared" si="95"/>
        <v>813</v>
      </c>
      <c r="S1318" s="57">
        <f t="shared" si="96"/>
        <v>13</v>
      </c>
    </row>
    <row r="1319" spans="1:21" x14ac:dyDescent="0.25">
      <c r="A1319" s="46" t="s">
        <v>2528</v>
      </c>
      <c r="B1319" s="46" t="s">
        <v>165</v>
      </c>
      <c r="C1319" s="46" t="s">
        <v>2959</v>
      </c>
      <c r="D1319" s="46">
        <v>306347</v>
      </c>
      <c r="E1319" s="47" t="s">
        <v>2960</v>
      </c>
      <c r="F1319" s="48">
        <v>710159013</v>
      </c>
      <c r="G1319" s="49">
        <v>100006611</v>
      </c>
      <c r="H1319" s="50" t="s">
        <v>234</v>
      </c>
      <c r="I1319" s="51" t="s">
        <v>2961</v>
      </c>
      <c r="J1319" s="47" t="s">
        <v>2962</v>
      </c>
      <c r="K1319" s="52">
        <v>12</v>
      </c>
      <c r="L1319" s="53">
        <v>12</v>
      </c>
      <c r="M1319" s="54">
        <f t="shared" si="94"/>
        <v>384</v>
      </c>
      <c r="N1319" s="41"/>
      <c r="O1319" s="88">
        <f t="shared" si="97"/>
        <v>384</v>
      </c>
      <c r="P1319" s="55">
        <v>10</v>
      </c>
      <c r="Q1319" s="56">
        <v>10</v>
      </c>
      <c r="R1319" s="57">
        <f t="shared" si="95"/>
        <v>358</v>
      </c>
      <c r="S1319" s="57">
        <f t="shared" si="96"/>
        <v>-26</v>
      </c>
    </row>
    <row r="1320" spans="1:21" ht="60" x14ac:dyDescent="0.25">
      <c r="A1320" s="46" t="s">
        <v>2528</v>
      </c>
      <c r="B1320" s="46" t="s">
        <v>165</v>
      </c>
      <c r="C1320" s="46" t="s">
        <v>3598</v>
      </c>
      <c r="D1320" s="46">
        <v>306533</v>
      </c>
      <c r="E1320" s="47" t="s">
        <v>3599</v>
      </c>
      <c r="F1320" s="48">
        <v>710178263</v>
      </c>
      <c r="G1320" s="49">
        <v>100005440</v>
      </c>
      <c r="H1320" s="50" t="s">
        <v>3036</v>
      </c>
      <c r="I1320" s="51" t="s">
        <v>3600</v>
      </c>
      <c r="J1320" s="47" t="s">
        <v>2544</v>
      </c>
      <c r="K1320" s="52">
        <v>8</v>
      </c>
      <c r="L1320" s="53">
        <v>8</v>
      </c>
      <c r="M1320" s="54">
        <f t="shared" si="94"/>
        <v>256</v>
      </c>
      <c r="N1320" s="41"/>
      <c r="O1320" s="88">
        <f t="shared" si="97"/>
        <v>256</v>
      </c>
      <c r="P1320" s="55">
        <v>0</v>
      </c>
      <c r="Q1320" s="56">
        <v>0</v>
      </c>
      <c r="R1320" s="57">
        <f t="shared" si="95"/>
        <v>154</v>
      </c>
      <c r="S1320" s="57">
        <f t="shared" si="96"/>
        <v>-102</v>
      </c>
    </row>
    <row r="1321" spans="1:21" ht="36" x14ac:dyDescent="0.25">
      <c r="A1321" s="46" t="s">
        <v>2528</v>
      </c>
      <c r="B1321" s="46" t="s">
        <v>165</v>
      </c>
      <c r="C1321" s="46" t="s">
        <v>3261</v>
      </c>
      <c r="D1321" s="46">
        <v>308595</v>
      </c>
      <c r="E1321" s="47" t="s">
        <v>3262</v>
      </c>
      <c r="F1321" s="48">
        <v>710178476</v>
      </c>
      <c r="G1321" s="49">
        <v>100006415</v>
      </c>
      <c r="H1321" s="50" t="s">
        <v>3601</v>
      </c>
      <c r="I1321" s="51" t="s">
        <v>3602</v>
      </c>
      <c r="J1321" s="47" t="s">
        <v>3264</v>
      </c>
      <c r="K1321" s="52">
        <v>0</v>
      </c>
      <c r="L1321" s="53">
        <v>136</v>
      </c>
      <c r="M1321" s="54">
        <f t="shared" si="94"/>
        <v>4352</v>
      </c>
      <c r="N1321" s="41"/>
      <c r="O1321" s="88">
        <f t="shared" si="97"/>
        <v>4352</v>
      </c>
      <c r="P1321" s="55">
        <v>0</v>
      </c>
      <c r="Q1321" s="56">
        <v>120</v>
      </c>
      <c r="R1321" s="57">
        <f t="shared" si="95"/>
        <v>4147</v>
      </c>
      <c r="S1321" s="57">
        <f t="shared" si="96"/>
        <v>-205</v>
      </c>
    </row>
    <row r="1322" spans="1:21" ht="60" x14ac:dyDescent="0.25">
      <c r="A1322" s="46" t="s">
        <v>2528</v>
      </c>
      <c r="B1322" s="46" t="s">
        <v>165</v>
      </c>
      <c r="C1322" s="46" t="s">
        <v>3555</v>
      </c>
      <c r="D1322" s="46">
        <v>308790</v>
      </c>
      <c r="E1322" s="47" t="s">
        <v>3556</v>
      </c>
      <c r="F1322" s="48">
        <v>710201656</v>
      </c>
      <c r="G1322" s="49">
        <v>100004951</v>
      </c>
      <c r="H1322" s="50" t="s">
        <v>559</v>
      </c>
      <c r="I1322" s="51" t="s">
        <v>3557</v>
      </c>
      <c r="J1322" s="47" t="s">
        <v>3558</v>
      </c>
      <c r="K1322" s="52">
        <v>12</v>
      </c>
      <c r="L1322" s="53">
        <v>12</v>
      </c>
      <c r="M1322" s="54">
        <f t="shared" si="94"/>
        <v>384</v>
      </c>
      <c r="N1322" s="41"/>
      <c r="O1322" s="88">
        <f t="shared" si="97"/>
        <v>384</v>
      </c>
      <c r="P1322" s="55">
        <v>10</v>
      </c>
      <c r="Q1322" s="56">
        <v>10</v>
      </c>
      <c r="R1322" s="57">
        <f t="shared" si="95"/>
        <v>358</v>
      </c>
      <c r="S1322" s="57">
        <f t="shared" si="96"/>
        <v>-26</v>
      </c>
    </row>
    <row r="1323" spans="1:21" ht="72" x14ac:dyDescent="0.25">
      <c r="A1323" s="46" t="s">
        <v>2528</v>
      </c>
      <c r="B1323" s="46" t="s">
        <v>80</v>
      </c>
      <c r="C1323" s="46" t="s">
        <v>3603</v>
      </c>
      <c r="D1323" s="46">
        <v>36520799</v>
      </c>
      <c r="E1323" s="47" t="s">
        <v>3604</v>
      </c>
      <c r="F1323" s="48">
        <v>710212895</v>
      </c>
      <c r="G1323" s="49">
        <v>100005819</v>
      </c>
      <c r="H1323" s="50" t="s">
        <v>3605</v>
      </c>
      <c r="I1323" s="51" t="s">
        <v>3369</v>
      </c>
      <c r="J1323" s="47" t="s">
        <v>720</v>
      </c>
      <c r="K1323" s="52">
        <v>0</v>
      </c>
      <c r="L1323" s="53">
        <v>77</v>
      </c>
      <c r="M1323" s="54">
        <f t="shared" si="94"/>
        <v>2464</v>
      </c>
      <c r="N1323" s="41"/>
      <c r="O1323" s="88">
        <f t="shared" si="97"/>
        <v>2464</v>
      </c>
      <c r="P1323" s="55">
        <v>0</v>
      </c>
      <c r="Q1323" s="56">
        <v>58</v>
      </c>
      <c r="R1323" s="57">
        <f t="shared" si="95"/>
        <v>2221</v>
      </c>
      <c r="S1323" s="57">
        <f t="shared" si="96"/>
        <v>-243</v>
      </c>
    </row>
    <row r="1324" spans="1:21" ht="24" x14ac:dyDescent="0.25">
      <c r="A1324" s="46" t="s">
        <v>2528</v>
      </c>
      <c r="B1324" s="46" t="s">
        <v>165</v>
      </c>
      <c r="C1324" s="46" t="s">
        <v>3606</v>
      </c>
      <c r="D1324" s="46">
        <v>306401</v>
      </c>
      <c r="E1324" s="47" t="s">
        <v>3607</v>
      </c>
      <c r="F1324" s="48">
        <v>710262973</v>
      </c>
      <c r="G1324" s="49">
        <v>100017632</v>
      </c>
      <c r="H1324" s="50" t="s">
        <v>1535</v>
      </c>
      <c r="I1324" s="51" t="s">
        <v>3608</v>
      </c>
      <c r="J1324" s="47" t="s">
        <v>3609</v>
      </c>
      <c r="K1324" s="52">
        <v>10</v>
      </c>
      <c r="L1324" s="53">
        <v>10</v>
      </c>
      <c r="M1324" s="54">
        <f t="shared" si="94"/>
        <v>320</v>
      </c>
      <c r="N1324" s="41"/>
      <c r="O1324" s="88">
        <f t="shared" si="97"/>
        <v>320</v>
      </c>
      <c r="P1324" s="55">
        <v>0</v>
      </c>
      <c r="Q1324" s="56">
        <v>0</v>
      </c>
      <c r="R1324" s="57">
        <f t="shared" si="95"/>
        <v>192</v>
      </c>
      <c r="S1324" s="57">
        <f t="shared" si="96"/>
        <v>-128</v>
      </c>
    </row>
    <row r="1325" spans="1:21" ht="24" x14ac:dyDescent="0.25">
      <c r="A1325" s="46" t="s">
        <v>2528</v>
      </c>
      <c r="B1325" s="46" t="s">
        <v>165</v>
      </c>
      <c r="C1325" s="46" t="s">
        <v>3610</v>
      </c>
      <c r="D1325" s="46">
        <v>308706</v>
      </c>
      <c r="E1325" s="47" t="s">
        <v>3611</v>
      </c>
      <c r="F1325" s="48">
        <v>710271891</v>
      </c>
      <c r="G1325" s="49">
        <v>100018525</v>
      </c>
      <c r="H1325" s="50" t="s">
        <v>1535</v>
      </c>
      <c r="I1325" s="51" t="s">
        <v>3612</v>
      </c>
      <c r="J1325" s="47" t="s">
        <v>3613</v>
      </c>
      <c r="K1325" s="52">
        <v>36</v>
      </c>
      <c r="L1325" s="53">
        <v>36</v>
      </c>
      <c r="M1325" s="54">
        <f t="shared" si="94"/>
        <v>1152</v>
      </c>
      <c r="N1325" s="41"/>
      <c r="O1325" s="88">
        <f t="shared" si="97"/>
        <v>1152</v>
      </c>
      <c r="P1325" s="55">
        <v>29</v>
      </c>
      <c r="Q1325" s="56">
        <v>28</v>
      </c>
      <c r="R1325" s="57">
        <f t="shared" si="95"/>
        <v>1050</v>
      </c>
      <c r="S1325" s="57">
        <f t="shared" si="96"/>
        <v>-102</v>
      </c>
    </row>
    <row r="1326" spans="1:21" s="74" customFormat="1" ht="72" x14ac:dyDescent="0.25">
      <c r="A1326" s="67" t="s">
        <v>2528</v>
      </c>
      <c r="B1326" s="67" t="s">
        <v>165</v>
      </c>
      <c r="C1326" s="67" t="s">
        <v>2736</v>
      </c>
      <c r="D1326" s="67">
        <v>309303</v>
      </c>
      <c r="E1326" s="68" t="s">
        <v>2737</v>
      </c>
      <c r="F1326" s="48">
        <v>37860887</v>
      </c>
      <c r="G1326" s="70">
        <v>100006806</v>
      </c>
      <c r="H1326" s="71" t="s">
        <v>3614</v>
      </c>
      <c r="I1326" s="72" t="s">
        <v>1227</v>
      </c>
      <c r="J1326" s="68" t="s">
        <v>2561</v>
      </c>
      <c r="K1326" s="55">
        <v>0</v>
      </c>
      <c r="L1326" s="56">
        <v>0</v>
      </c>
      <c r="M1326" s="73">
        <v>0</v>
      </c>
      <c r="N1326" s="41"/>
      <c r="O1326" s="88">
        <f t="shared" si="97"/>
        <v>0</v>
      </c>
      <c r="P1326" s="55">
        <v>0</v>
      </c>
      <c r="Q1326" s="56">
        <v>11</v>
      </c>
      <c r="R1326" s="57">
        <f t="shared" si="95"/>
        <v>141</v>
      </c>
      <c r="S1326" s="57">
        <f t="shared" si="96"/>
        <v>141</v>
      </c>
      <c r="U1326"/>
    </row>
    <row r="1327" spans="1:21" s="74" customFormat="1" ht="24" x14ac:dyDescent="0.25">
      <c r="A1327" s="67" t="s">
        <v>2528</v>
      </c>
      <c r="B1327" s="67" t="s">
        <v>165</v>
      </c>
      <c r="C1327" s="67" t="s">
        <v>3153</v>
      </c>
      <c r="D1327" s="67">
        <v>308676</v>
      </c>
      <c r="E1327" s="68" t="s">
        <v>3154</v>
      </c>
      <c r="F1327" s="48">
        <v>37865161</v>
      </c>
      <c r="G1327" s="70">
        <v>100006536</v>
      </c>
      <c r="H1327" s="71" t="s">
        <v>306</v>
      </c>
      <c r="I1327" s="72" t="s">
        <v>3615</v>
      </c>
      <c r="J1327" s="68" t="s">
        <v>2547</v>
      </c>
      <c r="K1327" s="55">
        <v>0</v>
      </c>
      <c r="L1327" s="56">
        <v>0</v>
      </c>
      <c r="M1327" s="73">
        <v>0</v>
      </c>
      <c r="N1327" s="41"/>
      <c r="O1327" s="88">
        <f t="shared" si="97"/>
        <v>0</v>
      </c>
      <c r="P1327" s="55">
        <v>0</v>
      </c>
      <c r="Q1327" s="56">
        <v>17</v>
      </c>
      <c r="R1327" s="57">
        <f t="shared" si="95"/>
        <v>218</v>
      </c>
      <c r="S1327" s="57">
        <f t="shared" si="96"/>
        <v>218</v>
      </c>
      <c r="U1327"/>
    </row>
    <row r="1328" spans="1:21" s="74" customFormat="1" x14ac:dyDescent="0.25">
      <c r="A1328" s="67" t="s">
        <v>2528</v>
      </c>
      <c r="B1328" s="67" t="s">
        <v>165</v>
      </c>
      <c r="C1328" s="67" t="s">
        <v>3336</v>
      </c>
      <c r="D1328" s="67">
        <v>306649</v>
      </c>
      <c r="E1328" s="68" t="s">
        <v>3337</v>
      </c>
      <c r="F1328" s="48">
        <v>56361505</v>
      </c>
      <c r="G1328" s="70">
        <v>100020337</v>
      </c>
      <c r="H1328" s="71" t="s">
        <v>188</v>
      </c>
      <c r="I1328" s="72" t="s">
        <v>2605</v>
      </c>
      <c r="J1328" s="68" t="s">
        <v>3339</v>
      </c>
      <c r="K1328" s="55">
        <v>0</v>
      </c>
      <c r="L1328" s="56">
        <v>0</v>
      </c>
      <c r="M1328" s="73">
        <v>0</v>
      </c>
      <c r="N1328" s="41"/>
      <c r="O1328" s="88">
        <f t="shared" si="97"/>
        <v>0</v>
      </c>
      <c r="P1328" s="55">
        <v>99</v>
      </c>
      <c r="Q1328" s="56">
        <v>99</v>
      </c>
      <c r="R1328" s="57">
        <f t="shared" si="95"/>
        <v>1267</v>
      </c>
      <c r="S1328" s="57">
        <f t="shared" si="96"/>
        <v>1267</v>
      </c>
      <c r="U1328"/>
    </row>
    <row r="1329" spans="1:21" s="74" customFormat="1" ht="24" x14ac:dyDescent="0.25">
      <c r="A1329" s="67" t="s">
        <v>2528</v>
      </c>
      <c r="B1329" s="67" t="s">
        <v>165</v>
      </c>
      <c r="C1329" s="67" t="s">
        <v>2908</v>
      </c>
      <c r="D1329" s="67">
        <v>306444</v>
      </c>
      <c r="E1329" s="68" t="s">
        <v>2909</v>
      </c>
      <c r="F1329" s="48">
        <v>56361564</v>
      </c>
      <c r="G1329" s="70">
        <v>100020327</v>
      </c>
      <c r="H1329" s="71" t="s">
        <v>188</v>
      </c>
      <c r="I1329" s="72" t="s">
        <v>3616</v>
      </c>
      <c r="J1329" s="68" t="s">
        <v>2911</v>
      </c>
      <c r="K1329" s="55">
        <v>0</v>
      </c>
      <c r="L1329" s="56">
        <v>0</v>
      </c>
      <c r="M1329" s="73">
        <v>0</v>
      </c>
      <c r="N1329" s="41"/>
      <c r="O1329" s="88">
        <f t="shared" si="97"/>
        <v>0</v>
      </c>
      <c r="P1329" s="55">
        <v>71</v>
      </c>
      <c r="Q1329" s="56">
        <v>70</v>
      </c>
      <c r="R1329" s="57">
        <f t="shared" si="95"/>
        <v>896</v>
      </c>
      <c r="S1329" s="57">
        <f t="shared" si="96"/>
        <v>896</v>
      </c>
      <c r="U1329"/>
    </row>
    <row r="1330" spans="1:21" s="74" customFormat="1" x14ac:dyDescent="0.25">
      <c r="A1330" s="67" t="s">
        <v>2528</v>
      </c>
      <c r="B1330" s="67" t="s">
        <v>165</v>
      </c>
      <c r="C1330" s="67" t="s">
        <v>3336</v>
      </c>
      <c r="D1330" s="67">
        <v>306649</v>
      </c>
      <c r="E1330" s="68" t="s">
        <v>3337</v>
      </c>
      <c r="F1330" s="48">
        <v>56378335</v>
      </c>
      <c r="G1330" s="70">
        <v>100020342</v>
      </c>
      <c r="H1330" s="71" t="s">
        <v>188</v>
      </c>
      <c r="I1330" s="72" t="s">
        <v>3338</v>
      </c>
      <c r="J1330" s="68" t="s">
        <v>3339</v>
      </c>
      <c r="K1330" s="55">
        <v>0</v>
      </c>
      <c r="L1330" s="56">
        <v>0</v>
      </c>
      <c r="M1330" s="73">
        <v>0</v>
      </c>
      <c r="N1330" s="41"/>
      <c r="O1330" s="88">
        <f t="shared" si="97"/>
        <v>0</v>
      </c>
      <c r="P1330" s="55">
        <v>103</v>
      </c>
      <c r="Q1330" s="56">
        <v>102</v>
      </c>
      <c r="R1330" s="57">
        <f t="shared" si="95"/>
        <v>1306</v>
      </c>
      <c r="S1330" s="57">
        <f t="shared" si="96"/>
        <v>1306</v>
      </c>
      <c r="U1330"/>
    </row>
    <row r="1331" spans="1:21" s="74" customFormat="1" x14ac:dyDescent="0.25">
      <c r="A1331" s="67" t="s">
        <v>2528</v>
      </c>
      <c r="B1331" s="67" t="s">
        <v>165</v>
      </c>
      <c r="C1331" s="67" t="s">
        <v>3080</v>
      </c>
      <c r="D1331" s="67">
        <v>306916</v>
      </c>
      <c r="E1331" s="68" t="s">
        <v>3081</v>
      </c>
      <c r="F1331" s="48">
        <v>56402325</v>
      </c>
      <c r="G1331" s="70">
        <v>100020341</v>
      </c>
      <c r="H1331" s="71" t="s">
        <v>188</v>
      </c>
      <c r="I1331" s="72" t="s">
        <v>3082</v>
      </c>
      <c r="J1331" s="68" t="s">
        <v>3083</v>
      </c>
      <c r="K1331" s="55">
        <v>0</v>
      </c>
      <c r="L1331" s="56">
        <v>0</v>
      </c>
      <c r="M1331" s="73">
        <v>0</v>
      </c>
      <c r="N1331" s="41"/>
      <c r="O1331" s="88">
        <f t="shared" si="97"/>
        <v>0</v>
      </c>
      <c r="P1331" s="55">
        <v>183</v>
      </c>
      <c r="Q1331" s="56">
        <v>149</v>
      </c>
      <c r="R1331" s="57">
        <f t="shared" si="95"/>
        <v>1907</v>
      </c>
      <c r="S1331" s="57">
        <f t="shared" si="96"/>
        <v>1907</v>
      </c>
      <c r="U1331"/>
    </row>
    <row r="1332" spans="1:21" s="74" customFormat="1" ht="24" x14ac:dyDescent="0.25">
      <c r="A1332" s="67" t="s">
        <v>2528</v>
      </c>
      <c r="B1332" s="67" t="s">
        <v>165</v>
      </c>
      <c r="C1332" s="67" t="s">
        <v>3156</v>
      </c>
      <c r="D1332" s="67">
        <v>308064</v>
      </c>
      <c r="E1332" s="68" t="s">
        <v>3157</v>
      </c>
      <c r="F1332" s="48">
        <v>56409117</v>
      </c>
      <c r="G1332" s="70">
        <v>100020328</v>
      </c>
      <c r="H1332" s="71" t="s">
        <v>188</v>
      </c>
      <c r="I1332" s="72" t="s">
        <v>3158</v>
      </c>
      <c r="J1332" s="68" t="s">
        <v>3159</v>
      </c>
      <c r="K1332" s="55">
        <v>0</v>
      </c>
      <c r="L1332" s="56">
        <v>0</v>
      </c>
      <c r="M1332" s="73">
        <v>0</v>
      </c>
      <c r="N1332" s="41"/>
      <c r="O1332" s="88">
        <f t="shared" si="97"/>
        <v>0</v>
      </c>
      <c r="P1332" s="55">
        <v>81</v>
      </c>
      <c r="Q1332" s="56">
        <v>59</v>
      </c>
      <c r="R1332" s="57">
        <f t="shared" si="95"/>
        <v>755</v>
      </c>
      <c r="S1332" s="57">
        <f t="shared" si="96"/>
        <v>755</v>
      </c>
      <c r="U1332"/>
    </row>
    <row r="1333" spans="1:21" s="74" customFormat="1" x14ac:dyDescent="0.25">
      <c r="A1333" s="67" t="s">
        <v>2528</v>
      </c>
      <c r="B1333" s="67" t="s">
        <v>165</v>
      </c>
      <c r="C1333" s="67" t="s">
        <v>3216</v>
      </c>
      <c r="D1333" s="67">
        <v>308668</v>
      </c>
      <c r="E1333" s="68" t="s">
        <v>3217</v>
      </c>
      <c r="F1333" s="48">
        <v>56409222</v>
      </c>
      <c r="G1333" s="70">
        <v>100020340</v>
      </c>
      <c r="H1333" s="71" t="s">
        <v>188</v>
      </c>
      <c r="I1333" s="72" t="s">
        <v>3218</v>
      </c>
      <c r="J1333" s="68" t="s">
        <v>3219</v>
      </c>
      <c r="K1333" s="55">
        <v>0</v>
      </c>
      <c r="L1333" s="56">
        <v>0</v>
      </c>
      <c r="M1333" s="73">
        <v>0</v>
      </c>
      <c r="N1333" s="41"/>
      <c r="O1333" s="88">
        <f t="shared" si="97"/>
        <v>0</v>
      </c>
      <c r="P1333" s="55">
        <v>163</v>
      </c>
      <c r="Q1333" s="56">
        <v>140</v>
      </c>
      <c r="R1333" s="57">
        <f t="shared" si="95"/>
        <v>1792</v>
      </c>
      <c r="S1333" s="57">
        <f t="shared" si="96"/>
        <v>1792</v>
      </c>
      <c r="U1333"/>
    </row>
    <row r="1334" spans="1:21" s="74" customFormat="1" ht="36" x14ac:dyDescent="0.25">
      <c r="A1334" s="67" t="s">
        <v>2528</v>
      </c>
      <c r="B1334" s="67" t="s">
        <v>80</v>
      </c>
      <c r="C1334" s="67" t="s">
        <v>3617</v>
      </c>
      <c r="D1334" s="67">
        <v>37966294</v>
      </c>
      <c r="E1334" s="68" t="s">
        <v>3618</v>
      </c>
      <c r="F1334" s="48">
        <v>56411341</v>
      </c>
      <c r="G1334" s="70">
        <v>100020384</v>
      </c>
      <c r="H1334" s="71" t="s">
        <v>639</v>
      </c>
      <c r="I1334" s="72" t="s">
        <v>3619</v>
      </c>
      <c r="J1334" s="68" t="s">
        <v>706</v>
      </c>
      <c r="K1334" s="55">
        <v>0</v>
      </c>
      <c r="L1334" s="56">
        <v>0</v>
      </c>
      <c r="M1334" s="73">
        <v>0</v>
      </c>
      <c r="N1334" s="41"/>
      <c r="O1334" s="88">
        <f t="shared" si="97"/>
        <v>0</v>
      </c>
      <c r="P1334" s="55">
        <v>0</v>
      </c>
      <c r="Q1334" s="56">
        <v>15</v>
      </c>
      <c r="R1334" s="57">
        <f t="shared" si="95"/>
        <v>192</v>
      </c>
      <c r="S1334" s="57">
        <f t="shared" si="96"/>
        <v>192</v>
      </c>
      <c r="U1334"/>
    </row>
    <row r="1335" spans="1:21" s="74" customFormat="1" ht="24" x14ac:dyDescent="0.25">
      <c r="A1335" s="67" t="s">
        <v>2528</v>
      </c>
      <c r="B1335" s="67" t="s">
        <v>80</v>
      </c>
      <c r="C1335" s="67" t="s">
        <v>3620</v>
      </c>
      <c r="D1335" s="67">
        <v>48184748</v>
      </c>
      <c r="E1335" s="68" t="s">
        <v>3621</v>
      </c>
      <c r="F1335" s="48">
        <v>56459203</v>
      </c>
      <c r="G1335" s="70">
        <v>100020472</v>
      </c>
      <c r="H1335" s="71" t="s">
        <v>365</v>
      </c>
      <c r="I1335" s="72" t="s">
        <v>3622</v>
      </c>
      <c r="J1335" s="68" t="s">
        <v>70</v>
      </c>
      <c r="K1335" s="55">
        <v>0</v>
      </c>
      <c r="L1335" s="56">
        <v>0</v>
      </c>
      <c r="M1335" s="73">
        <v>0</v>
      </c>
      <c r="N1335" s="41"/>
      <c r="O1335" s="88">
        <f t="shared" si="97"/>
        <v>0</v>
      </c>
      <c r="P1335" s="55">
        <v>8</v>
      </c>
      <c r="Q1335" s="56">
        <v>0</v>
      </c>
      <c r="R1335" s="57">
        <f t="shared" si="95"/>
        <v>0</v>
      </c>
      <c r="S1335" s="57">
        <f t="shared" si="96"/>
        <v>0</v>
      </c>
      <c r="U1335"/>
    </row>
    <row r="1336" spans="1:21" s="74" customFormat="1" x14ac:dyDescent="0.25">
      <c r="A1336" s="67" t="s">
        <v>2528</v>
      </c>
      <c r="B1336" s="67" t="s">
        <v>165</v>
      </c>
      <c r="C1336" s="67" t="s">
        <v>3308</v>
      </c>
      <c r="D1336" s="67">
        <v>306576</v>
      </c>
      <c r="E1336" s="68" t="s">
        <v>3309</v>
      </c>
      <c r="F1336" s="48">
        <v>56477554</v>
      </c>
      <c r="G1336" s="70">
        <v>100020474</v>
      </c>
      <c r="H1336" s="71" t="s">
        <v>188</v>
      </c>
      <c r="I1336" s="72" t="s">
        <v>3623</v>
      </c>
      <c r="J1336" s="68" t="s">
        <v>3311</v>
      </c>
      <c r="K1336" s="55">
        <v>0</v>
      </c>
      <c r="L1336" s="56">
        <v>0</v>
      </c>
      <c r="M1336" s="73">
        <v>0</v>
      </c>
      <c r="N1336" s="41"/>
      <c r="O1336" s="88">
        <f t="shared" si="97"/>
        <v>0</v>
      </c>
      <c r="P1336" s="55">
        <v>87</v>
      </c>
      <c r="Q1336" s="56">
        <v>84</v>
      </c>
      <c r="R1336" s="57">
        <f t="shared" si="95"/>
        <v>1075</v>
      </c>
      <c r="S1336" s="57">
        <f t="shared" si="96"/>
        <v>1075</v>
      </c>
      <c r="U1336"/>
    </row>
    <row r="1337" spans="1:21" ht="21.75" customHeight="1" x14ac:dyDescent="0.25">
      <c r="A1337" s="76" t="s">
        <v>2528</v>
      </c>
      <c r="B1337" s="77" t="s">
        <v>856</v>
      </c>
      <c r="C1337" s="78"/>
      <c r="D1337" s="78"/>
      <c r="E1337" s="79"/>
      <c r="F1337" s="100"/>
      <c r="G1337" s="81"/>
      <c r="H1337" s="82"/>
      <c r="I1337" s="83"/>
      <c r="J1337" s="79"/>
      <c r="K1337" s="84">
        <f>SUM(K926:K1325)</f>
        <v>81621</v>
      </c>
      <c r="L1337" s="85">
        <f>SUM(L926:L1325)</f>
        <v>64645</v>
      </c>
      <c r="M1337" s="86">
        <f>SUM(M926:M1325)</f>
        <v>2068640</v>
      </c>
      <c r="N1337" s="87">
        <f t="shared" ref="N1337:O1337" si="98">SUM(N926:N1325)</f>
        <v>0</v>
      </c>
      <c r="O1337" s="87">
        <f t="shared" si="98"/>
        <v>2068640</v>
      </c>
      <c r="P1337" s="84">
        <f>SUM(P926:P1336)</f>
        <v>82052</v>
      </c>
      <c r="Q1337" s="84">
        <f t="shared" ref="Q1337:S1337" si="99">SUM(Q926:Q1336)</f>
        <v>65456</v>
      </c>
      <c r="R1337" s="84">
        <f t="shared" si="99"/>
        <v>2079025</v>
      </c>
      <c r="S1337" s="84">
        <f t="shared" si="99"/>
        <v>10385</v>
      </c>
    </row>
    <row r="1338" spans="1:21" ht="48" x14ac:dyDescent="0.25">
      <c r="A1338" s="46" t="s">
        <v>3624</v>
      </c>
      <c r="B1338" s="46" t="s">
        <v>31</v>
      </c>
      <c r="C1338" s="46" t="s">
        <v>3625</v>
      </c>
      <c r="D1338" s="46">
        <v>37808427</v>
      </c>
      <c r="E1338" s="47" t="s">
        <v>3626</v>
      </c>
      <c r="F1338" s="48">
        <v>158518</v>
      </c>
      <c r="G1338" s="49">
        <v>100007422</v>
      </c>
      <c r="H1338" s="50" t="s">
        <v>910</v>
      </c>
      <c r="I1338" s="51" t="s">
        <v>3627</v>
      </c>
      <c r="J1338" s="47" t="s">
        <v>3628</v>
      </c>
      <c r="K1338" s="52">
        <v>342</v>
      </c>
      <c r="L1338" s="53">
        <v>359</v>
      </c>
      <c r="M1338" s="54">
        <f t="shared" ref="M1338:M1401" si="100">ROUND((L1338*10*3.2),0)</f>
        <v>11488</v>
      </c>
      <c r="N1338" s="41"/>
      <c r="O1338" s="88">
        <f>M1338+N1338</f>
        <v>11488</v>
      </c>
      <c r="P1338" s="55">
        <v>335</v>
      </c>
      <c r="Q1338" s="56">
        <v>351</v>
      </c>
      <c r="R1338" s="57">
        <f t="shared" ref="R1338:R1401" si="101">ROUND((L1338*6*3.2)+(Q1338*4*3.2),0)</f>
        <v>11386</v>
      </c>
      <c r="S1338" s="57">
        <f t="shared" ref="S1338:S1401" si="102">R1338-O1338</f>
        <v>-102</v>
      </c>
    </row>
    <row r="1339" spans="1:21" ht="48" x14ac:dyDescent="0.25">
      <c r="A1339" s="46" t="s">
        <v>3624</v>
      </c>
      <c r="B1339" s="46" t="s">
        <v>31</v>
      </c>
      <c r="C1339" s="46" t="s">
        <v>3625</v>
      </c>
      <c r="D1339" s="46">
        <v>37808427</v>
      </c>
      <c r="E1339" s="47" t="s">
        <v>3626</v>
      </c>
      <c r="F1339" s="48">
        <v>158551</v>
      </c>
      <c r="G1339" s="49">
        <v>100008038</v>
      </c>
      <c r="H1339" s="50" t="s">
        <v>910</v>
      </c>
      <c r="I1339" s="51" t="s">
        <v>3629</v>
      </c>
      <c r="J1339" s="47" t="s">
        <v>3630</v>
      </c>
      <c r="K1339" s="52">
        <v>466</v>
      </c>
      <c r="L1339" s="53">
        <v>0</v>
      </c>
      <c r="M1339" s="54">
        <f t="shared" si="100"/>
        <v>0</v>
      </c>
      <c r="N1339" s="41"/>
      <c r="O1339" s="88">
        <f t="shared" ref="O1339:O1402" si="103">M1339+N1339</f>
        <v>0</v>
      </c>
      <c r="P1339" s="55">
        <v>478</v>
      </c>
      <c r="Q1339" s="56">
        <v>44</v>
      </c>
      <c r="R1339" s="57">
        <f t="shared" si="101"/>
        <v>563</v>
      </c>
      <c r="S1339" s="57">
        <f t="shared" si="102"/>
        <v>563</v>
      </c>
    </row>
    <row r="1340" spans="1:21" s="99" customFormat="1" x14ac:dyDescent="0.25">
      <c r="A1340" s="46" t="s">
        <v>3624</v>
      </c>
      <c r="B1340" s="46" t="s">
        <v>31</v>
      </c>
      <c r="C1340" s="46" t="s">
        <v>3625</v>
      </c>
      <c r="D1340" s="46">
        <v>37808427</v>
      </c>
      <c r="E1340" s="47" t="s">
        <v>3626</v>
      </c>
      <c r="F1340" s="48">
        <v>158615</v>
      </c>
      <c r="G1340" s="101">
        <v>100017468</v>
      </c>
      <c r="H1340" s="50" t="s">
        <v>188</v>
      </c>
      <c r="I1340" s="51" t="s">
        <v>3631</v>
      </c>
      <c r="J1340" s="47" t="s">
        <v>79</v>
      </c>
      <c r="K1340" s="52">
        <v>261</v>
      </c>
      <c r="L1340" s="53">
        <v>46</v>
      </c>
      <c r="M1340" s="54">
        <f t="shared" si="100"/>
        <v>1472</v>
      </c>
      <c r="N1340" s="41"/>
      <c r="O1340" s="88">
        <f t="shared" si="103"/>
        <v>1472</v>
      </c>
      <c r="P1340" s="102">
        <v>0</v>
      </c>
      <c r="Q1340" s="103">
        <v>0</v>
      </c>
      <c r="R1340" s="57">
        <f t="shared" si="101"/>
        <v>883</v>
      </c>
      <c r="S1340" s="57">
        <f t="shared" si="102"/>
        <v>-589</v>
      </c>
      <c r="U1340" s="104"/>
    </row>
    <row r="1341" spans="1:21" ht="24" x14ac:dyDescent="0.25">
      <c r="A1341" s="46" t="s">
        <v>3624</v>
      </c>
      <c r="B1341" s="46" t="s">
        <v>31</v>
      </c>
      <c r="C1341" s="46" t="s">
        <v>3625</v>
      </c>
      <c r="D1341" s="46">
        <v>37808427</v>
      </c>
      <c r="E1341" s="47" t="s">
        <v>3626</v>
      </c>
      <c r="F1341" s="48">
        <v>158623</v>
      </c>
      <c r="G1341" s="49">
        <v>100009130</v>
      </c>
      <c r="H1341" s="50" t="s">
        <v>330</v>
      </c>
      <c r="I1341" s="51" t="s">
        <v>3632</v>
      </c>
      <c r="J1341" s="47" t="s">
        <v>79</v>
      </c>
      <c r="K1341" s="52">
        <v>507</v>
      </c>
      <c r="L1341" s="53">
        <v>224</v>
      </c>
      <c r="M1341" s="54">
        <f t="shared" si="100"/>
        <v>7168</v>
      </c>
      <c r="N1341" s="41"/>
      <c r="O1341" s="88">
        <f t="shared" si="103"/>
        <v>7168</v>
      </c>
      <c r="P1341" s="55">
        <v>496</v>
      </c>
      <c r="Q1341" s="56">
        <v>205</v>
      </c>
      <c r="R1341" s="57">
        <f t="shared" si="101"/>
        <v>6925</v>
      </c>
      <c r="S1341" s="57">
        <f t="shared" si="102"/>
        <v>-243</v>
      </c>
    </row>
    <row r="1342" spans="1:21" ht="24" x14ac:dyDescent="0.25">
      <c r="A1342" s="46" t="s">
        <v>3624</v>
      </c>
      <c r="B1342" s="46" t="s">
        <v>31</v>
      </c>
      <c r="C1342" s="46" t="s">
        <v>3625</v>
      </c>
      <c r="D1342" s="46">
        <v>37808427</v>
      </c>
      <c r="E1342" s="47" t="s">
        <v>3626</v>
      </c>
      <c r="F1342" s="48">
        <v>160555</v>
      </c>
      <c r="G1342" s="49">
        <v>100007023</v>
      </c>
      <c r="H1342" s="50" t="s">
        <v>34</v>
      </c>
      <c r="I1342" s="51" t="s">
        <v>3633</v>
      </c>
      <c r="J1342" s="47" t="s">
        <v>3634</v>
      </c>
      <c r="K1342" s="52">
        <v>259</v>
      </c>
      <c r="L1342" s="53">
        <v>158</v>
      </c>
      <c r="M1342" s="54">
        <f t="shared" si="100"/>
        <v>5056</v>
      </c>
      <c r="N1342" s="41"/>
      <c r="O1342" s="88">
        <f t="shared" si="103"/>
        <v>5056</v>
      </c>
      <c r="P1342" s="55">
        <v>265</v>
      </c>
      <c r="Q1342" s="56">
        <v>138</v>
      </c>
      <c r="R1342" s="57">
        <f t="shared" si="101"/>
        <v>4800</v>
      </c>
      <c r="S1342" s="57">
        <f t="shared" si="102"/>
        <v>-256</v>
      </c>
    </row>
    <row r="1343" spans="1:21" ht="48" x14ac:dyDescent="0.25">
      <c r="A1343" s="46" t="s">
        <v>3624</v>
      </c>
      <c r="B1343" s="46" t="s">
        <v>48</v>
      </c>
      <c r="C1343" s="46" t="s">
        <v>3635</v>
      </c>
      <c r="D1343" s="46">
        <v>54132975</v>
      </c>
      <c r="E1343" s="47" t="s">
        <v>3636</v>
      </c>
      <c r="F1343" s="48">
        <v>160563</v>
      </c>
      <c r="G1343" s="49">
        <v>100007094</v>
      </c>
      <c r="H1343" s="50" t="s">
        <v>3637</v>
      </c>
      <c r="I1343" s="51" t="s">
        <v>3638</v>
      </c>
      <c r="J1343" s="47" t="s">
        <v>3639</v>
      </c>
      <c r="K1343" s="52">
        <v>736</v>
      </c>
      <c r="L1343" s="53">
        <v>519</v>
      </c>
      <c r="M1343" s="54">
        <f t="shared" si="100"/>
        <v>16608</v>
      </c>
      <c r="N1343" s="41"/>
      <c r="O1343" s="88">
        <f t="shared" si="103"/>
        <v>16608</v>
      </c>
      <c r="P1343" s="55">
        <v>750</v>
      </c>
      <c r="Q1343" s="56">
        <v>420</v>
      </c>
      <c r="R1343" s="57">
        <f t="shared" si="101"/>
        <v>15341</v>
      </c>
      <c r="S1343" s="57">
        <f t="shared" si="102"/>
        <v>-1267</v>
      </c>
    </row>
    <row r="1344" spans="1:21" ht="36" x14ac:dyDescent="0.25">
      <c r="A1344" s="46" t="s">
        <v>3624</v>
      </c>
      <c r="B1344" s="46" t="s">
        <v>31</v>
      </c>
      <c r="C1344" s="46" t="s">
        <v>3625</v>
      </c>
      <c r="D1344" s="46">
        <v>37808427</v>
      </c>
      <c r="E1344" s="47" t="s">
        <v>3626</v>
      </c>
      <c r="F1344" s="48">
        <v>160571</v>
      </c>
      <c r="G1344" s="49">
        <v>100007363</v>
      </c>
      <c r="H1344" s="50" t="s">
        <v>3640</v>
      </c>
      <c r="I1344" s="51" t="s">
        <v>3641</v>
      </c>
      <c r="J1344" s="47" t="s">
        <v>3628</v>
      </c>
      <c r="K1344" s="52">
        <v>494</v>
      </c>
      <c r="L1344" s="53">
        <v>202</v>
      </c>
      <c r="M1344" s="54">
        <f t="shared" si="100"/>
        <v>6464</v>
      </c>
      <c r="N1344" s="41"/>
      <c r="O1344" s="88">
        <f t="shared" si="103"/>
        <v>6464</v>
      </c>
      <c r="P1344" s="55">
        <v>499</v>
      </c>
      <c r="Q1344" s="56">
        <v>196</v>
      </c>
      <c r="R1344" s="57">
        <f t="shared" si="101"/>
        <v>6387</v>
      </c>
      <c r="S1344" s="57">
        <f t="shared" si="102"/>
        <v>-77</v>
      </c>
    </row>
    <row r="1345" spans="1:16352" ht="24" x14ac:dyDescent="0.25">
      <c r="A1345" s="46" t="s">
        <v>3624</v>
      </c>
      <c r="B1345" s="46" t="s">
        <v>31</v>
      </c>
      <c r="C1345" s="46" t="s">
        <v>3625</v>
      </c>
      <c r="D1345" s="46">
        <v>37808427</v>
      </c>
      <c r="E1345" s="47" t="s">
        <v>3626</v>
      </c>
      <c r="F1345" s="48">
        <v>160652</v>
      </c>
      <c r="G1345" s="49">
        <v>100007532</v>
      </c>
      <c r="H1345" s="50" t="s">
        <v>34</v>
      </c>
      <c r="I1345" s="51" t="s">
        <v>3642</v>
      </c>
      <c r="J1345" s="47" t="s">
        <v>3643</v>
      </c>
      <c r="K1345" s="52">
        <v>175</v>
      </c>
      <c r="L1345" s="53">
        <v>147</v>
      </c>
      <c r="M1345" s="54">
        <f t="shared" si="100"/>
        <v>4704</v>
      </c>
      <c r="N1345" s="41"/>
      <c r="O1345" s="88">
        <f t="shared" si="103"/>
        <v>4704</v>
      </c>
      <c r="P1345" s="55">
        <v>174</v>
      </c>
      <c r="Q1345" s="56">
        <v>132</v>
      </c>
      <c r="R1345" s="57">
        <f t="shared" si="101"/>
        <v>4512</v>
      </c>
      <c r="S1345" s="57">
        <f t="shared" si="102"/>
        <v>-192</v>
      </c>
    </row>
    <row r="1346" spans="1:16352" s="65" customFormat="1" ht="24" x14ac:dyDescent="0.25">
      <c r="A1346" s="46" t="s">
        <v>3624</v>
      </c>
      <c r="B1346" s="46" t="s">
        <v>31</v>
      </c>
      <c r="C1346" s="46" t="s">
        <v>3625</v>
      </c>
      <c r="D1346" s="46">
        <v>37808427</v>
      </c>
      <c r="E1346" s="47" t="s">
        <v>3626</v>
      </c>
      <c r="F1346" s="48">
        <v>160661</v>
      </c>
      <c r="G1346" s="62">
        <v>100007682</v>
      </c>
      <c r="H1346" s="50" t="s">
        <v>34</v>
      </c>
      <c r="I1346" s="51" t="s">
        <v>3644</v>
      </c>
      <c r="J1346" s="47" t="s">
        <v>3645</v>
      </c>
      <c r="K1346" s="52">
        <v>147</v>
      </c>
      <c r="L1346" s="53">
        <v>90</v>
      </c>
      <c r="M1346" s="54">
        <f t="shared" si="100"/>
        <v>2880</v>
      </c>
      <c r="N1346" s="41"/>
      <c r="O1346" s="88">
        <f t="shared" si="103"/>
        <v>2880</v>
      </c>
      <c r="P1346" s="55">
        <v>0</v>
      </c>
      <c r="Q1346" s="56">
        <v>0</v>
      </c>
      <c r="R1346" s="57">
        <f t="shared" si="101"/>
        <v>1728</v>
      </c>
      <c r="S1346" s="57">
        <f t="shared" si="102"/>
        <v>-1152</v>
      </c>
      <c r="T1346" s="1"/>
      <c r="U1346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/>
      <c r="BT1346" s="1"/>
      <c r="BU1346" s="1"/>
      <c r="BV1346" s="1"/>
      <c r="BW1346" s="1"/>
      <c r="BX1346" s="1"/>
      <c r="BY1346" s="1"/>
      <c r="BZ1346" s="1"/>
      <c r="CA1346" s="1"/>
      <c r="CB1346" s="1"/>
      <c r="CC1346" s="1"/>
      <c r="CD1346" s="1"/>
      <c r="CE1346" s="1"/>
      <c r="CF1346" s="1"/>
      <c r="CG1346" s="1"/>
      <c r="CH1346" s="1"/>
      <c r="CI1346" s="1"/>
      <c r="CJ1346" s="1"/>
      <c r="CK1346" s="1"/>
      <c r="CL1346" s="1"/>
      <c r="CM1346" s="1"/>
      <c r="CN1346" s="1"/>
      <c r="CO1346" s="1"/>
      <c r="CP1346" s="1"/>
      <c r="CQ1346" s="1"/>
      <c r="CR1346" s="1"/>
      <c r="CS1346" s="1"/>
      <c r="CT1346" s="1"/>
      <c r="CU1346" s="1"/>
      <c r="CV1346" s="1"/>
      <c r="CW1346" s="1"/>
      <c r="CX1346" s="1"/>
      <c r="CY1346" s="1"/>
      <c r="CZ1346" s="1"/>
      <c r="DA1346" s="1"/>
      <c r="DB1346" s="1"/>
      <c r="DC1346" s="1"/>
      <c r="DD1346" s="1"/>
      <c r="DE1346" s="1"/>
      <c r="DF1346" s="1"/>
      <c r="DG1346" s="1"/>
      <c r="DH1346" s="1"/>
      <c r="DI1346" s="1"/>
      <c r="DJ1346" s="1"/>
      <c r="DK1346" s="1"/>
      <c r="DL1346" s="1"/>
      <c r="DM1346" s="1"/>
      <c r="DN1346" s="1"/>
      <c r="DO1346" s="1"/>
      <c r="DP1346" s="1"/>
      <c r="DQ1346" s="1"/>
      <c r="DR1346" s="1"/>
      <c r="DS1346" s="1"/>
      <c r="DT1346" s="1"/>
      <c r="DU1346" s="1"/>
      <c r="DV1346" s="1"/>
      <c r="DW1346" s="1"/>
      <c r="DX1346" s="1"/>
      <c r="DY1346" s="1"/>
      <c r="DZ1346" s="1"/>
      <c r="EA1346" s="1"/>
      <c r="EB1346" s="1"/>
      <c r="EC1346" s="1"/>
      <c r="ED1346" s="1"/>
      <c r="EE1346" s="1"/>
      <c r="EF1346" s="1"/>
      <c r="EG1346" s="1"/>
      <c r="EH1346" s="1"/>
      <c r="EI1346" s="1"/>
      <c r="EJ1346" s="1"/>
      <c r="EK1346" s="1"/>
      <c r="EL1346" s="1"/>
      <c r="EM1346" s="1"/>
      <c r="EN1346" s="1"/>
      <c r="EO1346" s="1"/>
      <c r="EP1346" s="1"/>
      <c r="EQ1346" s="1"/>
      <c r="ER1346" s="1"/>
      <c r="ES1346" s="1"/>
      <c r="ET1346" s="1"/>
      <c r="EU1346" s="1"/>
      <c r="EV1346" s="1"/>
      <c r="EW1346" s="1"/>
      <c r="EX1346" s="1"/>
      <c r="EY1346" s="1"/>
      <c r="EZ1346" s="1"/>
      <c r="FA1346" s="1"/>
      <c r="FB1346" s="1"/>
      <c r="FC1346" s="1"/>
      <c r="FD1346" s="1"/>
      <c r="FE1346" s="1"/>
      <c r="FF1346" s="1"/>
      <c r="FG1346" s="1"/>
      <c r="FH1346" s="1"/>
      <c r="FI1346" s="1"/>
      <c r="FJ1346" s="1"/>
      <c r="FK1346" s="1"/>
      <c r="FL1346" s="1"/>
      <c r="FM1346" s="1"/>
      <c r="FN1346" s="1"/>
      <c r="FO1346" s="1"/>
      <c r="FP1346" s="1"/>
      <c r="FQ1346" s="1"/>
      <c r="FR1346" s="1"/>
      <c r="FS1346" s="1"/>
      <c r="FT1346" s="1"/>
      <c r="FU1346" s="1"/>
      <c r="FV1346" s="1"/>
      <c r="FW1346" s="1"/>
      <c r="FX1346" s="1"/>
      <c r="FY1346" s="1"/>
      <c r="FZ1346" s="1"/>
      <c r="GA1346" s="1"/>
      <c r="GB1346" s="1"/>
      <c r="GC1346" s="1"/>
      <c r="GD1346" s="1"/>
      <c r="GE1346" s="1"/>
      <c r="GF1346" s="1"/>
      <c r="GG1346" s="1"/>
      <c r="GH1346" s="1"/>
      <c r="GI1346" s="1"/>
      <c r="GJ1346" s="1"/>
      <c r="GK1346" s="1"/>
      <c r="GL1346" s="1"/>
      <c r="GM1346" s="1"/>
      <c r="GN1346" s="1"/>
      <c r="GO1346" s="1"/>
      <c r="GP1346" s="1"/>
      <c r="GQ1346" s="1"/>
      <c r="GR1346" s="1"/>
      <c r="GS1346" s="1"/>
      <c r="GT1346" s="1"/>
      <c r="GU1346" s="1"/>
      <c r="GV1346" s="1"/>
      <c r="GW1346" s="1"/>
      <c r="GX1346" s="1"/>
      <c r="GY1346" s="1"/>
      <c r="GZ1346" s="1"/>
      <c r="HA1346" s="1"/>
      <c r="HB1346" s="1"/>
      <c r="HC1346" s="1"/>
      <c r="HD1346" s="1"/>
      <c r="HE1346" s="1"/>
      <c r="HF1346" s="1"/>
      <c r="HG1346" s="1"/>
      <c r="HH1346" s="1"/>
      <c r="HI1346" s="1"/>
      <c r="HJ1346" s="1"/>
      <c r="HK1346" s="1"/>
      <c r="HL1346" s="1"/>
      <c r="HM1346" s="1"/>
      <c r="HN1346" s="1"/>
      <c r="HO1346" s="1"/>
      <c r="HP1346" s="1"/>
      <c r="HQ1346" s="1"/>
      <c r="HR1346" s="1"/>
      <c r="HS1346" s="1"/>
      <c r="HT1346" s="1"/>
      <c r="HU1346" s="1"/>
      <c r="HV1346" s="1"/>
      <c r="HW1346" s="1"/>
      <c r="HX1346" s="1"/>
      <c r="HY1346" s="1"/>
      <c r="HZ1346" s="1"/>
      <c r="IA1346" s="1"/>
      <c r="IB1346" s="1"/>
      <c r="IC1346" s="1"/>
      <c r="ID1346" s="1"/>
      <c r="IE1346" s="1"/>
      <c r="IF1346" s="1"/>
      <c r="IG1346" s="1"/>
      <c r="IH1346" s="1"/>
      <c r="II1346" s="1"/>
      <c r="IJ1346" s="1"/>
      <c r="IK1346" s="1"/>
      <c r="IL1346" s="1"/>
      <c r="IM1346" s="1"/>
      <c r="IN1346" s="1"/>
      <c r="IO1346" s="1"/>
      <c r="IP1346" s="1"/>
      <c r="IQ1346" s="1"/>
      <c r="IR1346" s="1"/>
      <c r="IS1346" s="1"/>
      <c r="IT1346" s="1"/>
      <c r="IU1346" s="1"/>
      <c r="IV1346" s="1"/>
      <c r="IW1346" s="1"/>
      <c r="IX1346" s="1"/>
      <c r="IY1346" s="1"/>
      <c r="IZ1346" s="1"/>
      <c r="JA1346" s="1"/>
      <c r="JB1346" s="1"/>
      <c r="JC1346" s="1"/>
      <c r="JD1346" s="1"/>
      <c r="JE1346" s="1"/>
      <c r="JF1346" s="1"/>
      <c r="JG1346" s="1"/>
      <c r="JH1346" s="1"/>
      <c r="JI1346" s="1"/>
      <c r="JJ1346" s="1"/>
      <c r="JK1346" s="1"/>
      <c r="JL1346" s="1"/>
      <c r="JM1346" s="1"/>
      <c r="JN1346" s="1"/>
      <c r="JO1346" s="1"/>
      <c r="JP1346" s="1"/>
      <c r="JQ1346" s="1"/>
      <c r="JR1346" s="1"/>
      <c r="JS1346" s="1"/>
      <c r="JT1346" s="1"/>
      <c r="JU1346" s="1"/>
      <c r="JV1346" s="1"/>
      <c r="JW1346" s="1"/>
      <c r="JX1346" s="1"/>
      <c r="JY1346" s="1"/>
      <c r="JZ1346" s="1"/>
      <c r="KA1346" s="1"/>
      <c r="KB1346" s="1"/>
      <c r="KC1346" s="1"/>
      <c r="KD1346" s="1"/>
      <c r="KE1346" s="1"/>
      <c r="KF1346" s="1"/>
      <c r="KG1346" s="1"/>
      <c r="KH1346" s="1"/>
      <c r="KI1346" s="1"/>
      <c r="KJ1346" s="1"/>
      <c r="KK1346" s="1"/>
      <c r="KL1346" s="1"/>
      <c r="KM1346" s="1"/>
      <c r="KN1346" s="1"/>
      <c r="KO1346" s="1"/>
      <c r="KP1346" s="1"/>
      <c r="KQ1346" s="1"/>
      <c r="KR1346" s="1"/>
      <c r="KS1346" s="1"/>
      <c r="KT1346" s="1"/>
      <c r="KU1346" s="1"/>
      <c r="KV1346" s="1"/>
      <c r="KW1346" s="1"/>
      <c r="KX1346" s="1"/>
      <c r="KY1346" s="1"/>
      <c r="KZ1346" s="1"/>
      <c r="LA1346" s="1"/>
      <c r="LB1346" s="1"/>
      <c r="LC1346" s="1"/>
      <c r="LD1346" s="1"/>
      <c r="LE1346" s="1"/>
      <c r="LF1346" s="1"/>
      <c r="LG1346" s="1"/>
      <c r="LH1346" s="1"/>
      <c r="LI1346" s="1"/>
      <c r="LJ1346" s="1"/>
      <c r="LK1346" s="1"/>
      <c r="LL1346" s="1"/>
      <c r="LM1346" s="1"/>
      <c r="LN1346" s="1"/>
      <c r="LO1346" s="1"/>
      <c r="LP1346" s="1"/>
      <c r="LQ1346" s="1"/>
      <c r="LR1346" s="1"/>
      <c r="LS1346" s="1"/>
      <c r="LT1346" s="1"/>
      <c r="LU1346" s="1"/>
      <c r="LV1346" s="1"/>
      <c r="LW1346" s="1"/>
      <c r="LX1346" s="1"/>
      <c r="LY1346" s="1"/>
      <c r="LZ1346" s="1"/>
      <c r="MA1346" s="1"/>
      <c r="MB1346" s="1"/>
      <c r="MC1346" s="1"/>
      <c r="MD1346" s="1"/>
      <c r="ME1346" s="1"/>
      <c r="MF1346" s="1"/>
      <c r="MG1346" s="1"/>
      <c r="MH1346" s="1"/>
      <c r="MI1346" s="1"/>
      <c r="MJ1346" s="1"/>
      <c r="MK1346" s="1"/>
      <c r="ML1346" s="1"/>
      <c r="MM1346" s="1"/>
      <c r="MN1346" s="1"/>
      <c r="MO1346" s="1"/>
      <c r="MP1346" s="1"/>
      <c r="MQ1346" s="1"/>
      <c r="MR1346" s="1"/>
      <c r="MS1346" s="1"/>
      <c r="MT1346" s="1"/>
      <c r="MU1346" s="1"/>
      <c r="MV1346" s="1"/>
      <c r="MW1346" s="1"/>
      <c r="MX1346" s="1"/>
      <c r="MY1346" s="1"/>
      <c r="MZ1346" s="1"/>
      <c r="NA1346" s="1"/>
      <c r="NB1346" s="1"/>
      <c r="NC1346" s="1"/>
      <c r="ND1346" s="1"/>
      <c r="NE1346" s="1"/>
      <c r="NF1346" s="1"/>
      <c r="NG1346" s="1"/>
      <c r="NH1346" s="1"/>
      <c r="NI1346" s="1"/>
      <c r="NJ1346" s="1"/>
      <c r="NK1346" s="1"/>
      <c r="NL1346" s="1"/>
      <c r="NM1346" s="1"/>
      <c r="NN1346" s="1"/>
      <c r="NO1346" s="1"/>
      <c r="NP1346" s="1"/>
      <c r="NQ1346" s="1"/>
      <c r="NR1346" s="1"/>
      <c r="NS1346" s="1"/>
      <c r="NT1346" s="1"/>
      <c r="NU1346" s="1"/>
      <c r="NV1346" s="1"/>
      <c r="NW1346" s="1"/>
      <c r="NX1346" s="1"/>
      <c r="NY1346" s="1"/>
      <c r="NZ1346" s="1"/>
      <c r="OA1346" s="1"/>
      <c r="OB1346" s="1"/>
      <c r="OC1346" s="1"/>
      <c r="OD1346" s="1"/>
      <c r="OE1346" s="1"/>
      <c r="OF1346" s="1"/>
      <c r="OG1346" s="1"/>
      <c r="OH1346" s="1"/>
      <c r="OI1346" s="1"/>
      <c r="OJ1346" s="1"/>
      <c r="OK1346" s="1"/>
      <c r="OL1346" s="1"/>
      <c r="OM1346" s="1"/>
      <c r="ON1346" s="1"/>
      <c r="OO1346" s="1"/>
      <c r="OP1346" s="1"/>
      <c r="OQ1346" s="1"/>
      <c r="OR1346" s="1"/>
      <c r="OS1346" s="1"/>
      <c r="OT1346" s="1"/>
      <c r="OU1346" s="1"/>
      <c r="OV1346" s="1"/>
      <c r="OW1346" s="1"/>
      <c r="OX1346" s="1"/>
      <c r="OY1346" s="1"/>
      <c r="OZ1346" s="1"/>
      <c r="PA1346" s="1"/>
      <c r="PB1346" s="1"/>
      <c r="PC1346" s="1"/>
      <c r="PD1346" s="1"/>
      <c r="PE1346" s="1"/>
      <c r="PF1346" s="1"/>
      <c r="PG1346" s="1"/>
      <c r="PH1346" s="1"/>
      <c r="PI1346" s="1"/>
      <c r="PJ1346" s="1"/>
      <c r="PK1346" s="1"/>
      <c r="PL1346" s="1"/>
      <c r="PM1346" s="1"/>
      <c r="PN1346" s="1"/>
      <c r="PO1346" s="1"/>
      <c r="PP1346" s="1"/>
      <c r="PQ1346" s="1"/>
      <c r="PR1346" s="1"/>
      <c r="PS1346" s="1"/>
      <c r="PT1346" s="1"/>
      <c r="PU1346" s="1"/>
      <c r="PV1346" s="1"/>
      <c r="PW1346" s="1"/>
      <c r="PX1346" s="1"/>
      <c r="PY1346" s="1"/>
      <c r="PZ1346" s="1"/>
      <c r="QA1346" s="1"/>
      <c r="QB1346" s="1"/>
      <c r="QC1346" s="1"/>
      <c r="QD1346" s="1"/>
      <c r="QE1346" s="1"/>
      <c r="QF1346" s="1"/>
      <c r="QG1346" s="1"/>
      <c r="QH1346" s="1"/>
      <c r="QI1346" s="1"/>
      <c r="QJ1346" s="1"/>
      <c r="QK1346" s="1"/>
      <c r="QL1346" s="1"/>
      <c r="QM1346" s="1"/>
      <c r="QN1346" s="1"/>
      <c r="QO1346" s="1"/>
      <c r="QP1346" s="1"/>
      <c r="QQ1346" s="1"/>
      <c r="QR1346" s="1"/>
      <c r="QS1346" s="1"/>
      <c r="QT1346" s="1"/>
      <c r="QU1346" s="1"/>
      <c r="QV1346" s="1"/>
      <c r="QW1346" s="1"/>
      <c r="QX1346" s="1"/>
      <c r="QY1346" s="1"/>
      <c r="QZ1346" s="1"/>
      <c r="RA1346" s="1"/>
      <c r="RB1346" s="1"/>
      <c r="RC1346" s="1"/>
      <c r="RD1346" s="1"/>
      <c r="RE1346" s="1"/>
      <c r="RF1346" s="1"/>
      <c r="RG1346" s="1"/>
      <c r="RH1346" s="1"/>
      <c r="RI1346" s="1"/>
      <c r="RJ1346" s="1"/>
      <c r="RK1346" s="1"/>
      <c r="RL1346" s="1"/>
      <c r="RM1346" s="1"/>
      <c r="RN1346" s="1"/>
      <c r="RO1346" s="1"/>
      <c r="RP1346" s="1"/>
      <c r="RQ1346" s="1"/>
      <c r="RR1346" s="1"/>
      <c r="RS1346" s="1"/>
      <c r="RT1346" s="1"/>
      <c r="RU1346" s="1"/>
      <c r="RV1346" s="1"/>
      <c r="RW1346" s="1"/>
      <c r="RX1346" s="1"/>
      <c r="RY1346" s="1"/>
      <c r="RZ1346" s="1"/>
      <c r="SA1346" s="1"/>
      <c r="SB1346" s="1"/>
      <c r="SC1346" s="1"/>
      <c r="SD1346" s="1"/>
      <c r="SE1346" s="1"/>
      <c r="SF1346" s="1"/>
      <c r="SG1346" s="1"/>
      <c r="SH1346" s="1"/>
      <c r="SI1346" s="1"/>
      <c r="SJ1346" s="1"/>
      <c r="SK1346" s="1"/>
      <c r="SL1346" s="1"/>
      <c r="SM1346" s="1"/>
      <c r="SN1346" s="1"/>
      <c r="SO1346" s="1"/>
      <c r="SP1346" s="1"/>
      <c r="SQ1346" s="1"/>
      <c r="SR1346" s="1"/>
      <c r="SS1346" s="1"/>
      <c r="ST1346" s="1"/>
      <c r="SU1346" s="1"/>
      <c r="SV1346" s="1"/>
      <c r="SW1346" s="1"/>
      <c r="SX1346" s="1"/>
      <c r="SY1346" s="1"/>
      <c r="SZ1346" s="1"/>
      <c r="TA1346" s="1"/>
      <c r="TB1346" s="1"/>
      <c r="TC1346" s="1"/>
      <c r="TD1346" s="1"/>
      <c r="TE1346" s="1"/>
      <c r="TF1346" s="1"/>
      <c r="TG1346" s="1"/>
      <c r="TH1346" s="1"/>
      <c r="TI1346" s="1"/>
      <c r="TJ1346" s="1"/>
      <c r="TK1346" s="1"/>
      <c r="TL1346" s="1"/>
      <c r="TM1346" s="1"/>
      <c r="TN1346" s="1"/>
      <c r="TO1346" s="1"/>
      <c r="TP1346" s="1"/>
      <c r="TQ1346" s="1"/>
      <c r="TR1346" s="1"/>
      <c r="TS1346" s="1"/>
      <c r="TT1346" s="1"/>
      <c r="TU1346" s="1"/>
      <c r="TV1346" s="1"/>
      <c r="TW1346" s="1"/>
      <c r="TX1346" s="1"/>
      <c r="TY1346" s="1"/>
      <c r="TZ1346" s="1"/>
      <c r="UA1346" s="1"/>
      <c r="UB1346" s="1"/>
      <c r="UC1346" s="1"/>
      <c r="UD1346" s="1"/>
      <c r="UE1346" s="1"/>
      <c r="UF1346" s="1"/>
      <c r="UG1346" s="1"/>
      <c r="UH1346" s="1"/>
      <c r="UI1346" s="1"/>
      <c r="UJ1346" s="1"/>
      <c r="UK1346" s="1"/>
      <c r="UL1346" s="1"/>
      <c r="UM1346" s="1"/>
      <c r="UN1346" s="1"/>
      <c r="UO1346" s="1"/>
      <c r="UP1346" s="1"/>
      <c r="UQ1346" s="1"/>
      <c r="UR1346" s="1"/>
      <c r="US1346" s="1"/>
      <c r="UT1346" s="1"/>
      <c r="UU1346" s="1"/>
      <c r="UV1346" s="1"/>
      <c r="UW1346" s="1"/>
      <c r="UX1346" s="1"/>
      <c r="UY1346" s="1"/>
      <c r="UZ1346" s="1"/>
      <c r="VA1346" s="1"/>
      <c r="VB1346" s="1"/>
      <c r="VC1346" s="1"/>
      <c r="VD1346" s="1"/>
      <c r="VE1346" s="1"/>
      <c r="VF1346" s="1"/>
      <c r="VG1346" s="1"/>
      <c r="VH1346" s="1"/>
      <c r="VI1346" s="1"/>
      <c r="VJ1346" s="1"/>
      <c r="VK1346" s="1"/>
      <c r="VL1346" s="1"/>
      <c r="VM1346" s="1"/>
      <c r="VN1346" s="1"/>
      <c r="VO1346" s="1"/>
      <c r="VP1346" s="1"/>
      <c r="VQ1346" s="1"/>
      <c r="VR1346" s="1"/>
      <c r="VS1346" s="1"/>
      <c r="VT1346" s="1"/>
      <c r="VU1346" s="1"/>
      <c r="VV1346" s="1"/>
      <c r="VW1346" s="1"/>
      <c r="VX1346" s="1"/>
      <c r="VY1346" s="1"/>
      <c r="VZ1346" s="1"/>
      <c r="WA1346" s="1"/>
      <c r="WB1346" s="1"/>
      <c r="WC1346" s="1"/>
      <c r="WD1346" s="1"/>
      <c r="WE1346" s="1"/>
      <c r="WF1346" s="1"/>
      <c r="WG1346" s="1"/>
      <c r="WH1346" s="1"/>
      <c r="WI1346" s="1"/>
      <c r="WJ1346" s="1"/>
      <c r="WK1346" s="1"/>
      <c r="WL1346" s="1"/>
      <c r="WM1346" s="1"/>
      <c r="WN1346" s="1"/>
      <c r="WO1346" s="1"/>
      <c r="WP1346" s="1"/>
      <c r="WQ1346" s="1"/>
      <c r="WR1346" s="1"/>
      <c r="WS1346" s="1"/>
      <c r="WT1346" s="1"/>
      <c r="WU1346" s="1"/>
      <c r="WV1346" s="1"/>
      <c r="WW1346" s="1"/>
      <c r="WX1346" s="1"/>
      <c r="WY1346" s="1"/>
      <c r="WZ1346" s="1"/>
      <c r="XA1346" s="1"/>
      <c r="XB1346" s="1"/>
      <c r="XC1346" s="1"/>
      <c r="XD1346" s="1"/>
      <c r="XE1346" s="1"/>
      <c r="XF1346" s="1"/>
      <c r="XG1346" s="1"/>
      <c r="XH1346" s="1"/>
      <c r="XI1346" s="1"/>
      <c r="XJ1346" s="1"/>
      <c r="XK1346" s="1"/>
      <c r="XL1346" s="1"/>
      <c r="XM1346" s="1"/>
      <c r="XN1346" s="1"/>
      <c r="XO1346" s="1"/>
      <c r="XP1346" s="1"/>
      <c r="XQ1346" s="1"/>
      <c r="XR1346" s="1"/>
      <c r="XS1346" s="1"/>
      <c r="XT1346" s="1"/>
      <c r="XU1346" s="1"/>
      <c r="XV1346" s="1"/>
      <c r="XW1346" s="1"/>
      <c r="XX1346" s="1"/>
      <c r="XY1346" s="1"/>
      <c r="XZ1346" s="1"/>
      <c r="YA1346" s="1"/>
      <c r="YB1346" s="1"/>
      <c r="YC1346" s="1"/>
      <c r="YD1346" s="1"/>
      <c r="YE1346" s="1"/>
      <c r="YF1346" s="1"/>
      <c r="YG1346" s="1"/>
      <c r="YH1346" s="1"/>
      <c r="YI1346" s="1"/>
      <c r="YJ1346" s="1"/>
      <c r="YK1346" s="1"/>
      <c r="YL1346" s="1"/>
      <c r="YM1346" s="1"/>
      <c r="YN1346" s="1"/>
      <c r="YO1346" s="1"/>
      <c r="YP1346" s="1"/>
      <c r="YQ1346" s="1"/>
      <c r="YR1346" s="1"/>
      <c r="YS1346" s="1"/>
      <c r="YT1346" s="1"/>
      <c r="YU1346" s="1"/>
      <c r="YV1346" s="1"/>
      <c r="YW1346" s="1"/>
      <c r="YX1346" s="1"/>
      <c r="YY1346" s="1"/>
      <c r="YZ1346" s="1"/>
      <c r="ZA1346" s="1"/>
      <c r="ZB1346" s="1"/>
      <c r="ZC1346" s="1"/>
      <c r="ZD1346" s="1"/>
      <c r="ZE1346" s="1"/>
      <c r="ZF1346" s="1"/>
      <c r="ZG1346" s="1"/>
      <c r="ZH1346" s="1"/>
      <c r="ZI1346" s="1"/>
      <c r="ZJ1346" s="1"/>
      <c r="ZK1346" s="1"/>
      <c r="ZL1346" s="1"/>
      <c r="ZM1346" s="1"/>
      <c r="ZN1346" s="1"/>
      <c r="ZO1346" s="1"/>
      <c r="ZP1346" s="1"/>
      <c r="ZQ1346" s="1"/>
      <c r="ZR1346" s="1"/>
      <c r="ZS1346" s="1"/>
      <c r="ZT1346" s="1"/>
      <c r="ZU1346" s="1"/>
      <c r="ZV1346" s="1"/>
      <c r="ZW1346" s="1"/>
      <c r="ZX1346" s="1"/>
      <c r="ZY1346" s="1"/>
      <c r="ZZ1346" s="1"/>
      <c r="AAA1346" s="1"/>
      <c r="AAB1346" s="1"/>
      <c r="AAC1346" s="1"/>
      <c r="AAD1346" s="1"/>
      <c r="AAE1346" s="1"/>
      <c r="AAF1346" s="1"/>
      <c r="AAG1346" s="1"/>
      <c r="AAH1346" s="1"/>
      <c r="AAI1346" s="1"/>
      <c r="AAJ1346" s="1"/>
      <c r="AAK1346" s="1"/>
      <c r="AAL1346" s="1"/>
      <c r="AAM1346" s="1"/>
      <c r="AAN1346" s="1"/>
      <c r="AAO1346" s="1"/>
      <c r="AAP1346" s="1"/>
      <c r="AAQ1346" s="1"/>
      <c r="AAR1346" s="1"/>
      <c r="AAS1346" s="1"/>
      <c r="AAT1346" s="1"/>
      <c r="AAU1346" s="1"/>
      <c r="AAV1346" s="1"/>
      <c r="AAW1346" s="1"/>
      <c r="AAX1346" s="1"/>
      <c r="AAY1346" s="1"/>
      <c r="AAZ1346" s="1"/>
      <c r="ABA1346" s="1"/>
      <c r="ABB1346" s="1"/>
      <c r="ABC1346" s="1"/>
      <c r="ABD1346" s="1"/>
      <c r="ABE1346" s="1"/>
      <c r="ABF1346" s="1"/>
      <c r="ABG1346" s="1"/>
      <c r="ABH1346" s="1"/>
      <c r="ABI1346" s="1"/>
      <c r="ABJ1346" s="1"/>
      <c r="ABK1346" s="1"/>
      <c r="ABL1346" s="1"/>
      <c r="ABM1346" s="1"/>
      <c r="ABN1346" s="1"/>
      <c r="ABO1346" s="1"/>
      <c r="ABP1346" s="1"/>
      <c r="ABQ1346" s="1"/>
      <c r="ABR1346" s="1"/>
      <c r="ABS1346" s="1"/>
      <c r="ABT1346" s="1"/>
      <c r="ABU1346" s="1"/>
      <c r="ABV1346" s="1"/>
      <c r="ABW1346" s="1"/>
      <c r="ABX1346" s="1"/>
      <c r="ABY1346" s="1"/>
      <c r="ABZ1346" s="1"/>
      <c r="ACA1346" s="1"/>
      <c r="ACB1346" s="1"/>
      <c r="ACC1346" s="1"/>
      <c r="ACD1346" s="1"/>
      <c r="ACE1346" s="1"/>
      <c r="ACF1346" s="1"/>
      <c r="ACG1346" s="1"/>
      <c r="ACH1346" s="1"/>
      <c r="ACI1346" s="1"/>
      <c r="ACJ1346" s="1"/>
      <c r="ACK1346" s="1"/>
      <c r="ACL1346" s="1"/>
      <c r="ACM1346" s="1"/>
      <c r="ACN1346" s="1"/>
      <c r="ACO1346" s="1"/>
      <c r="ACP1346" s="1"/>
      <c r="ACQ1346" s="1"/>
      <c r="ACR1346" s="1"/>
      <c r="ACS1346" s="1"/>
      <c r="ACT1346" s="1"/>
      <c r="ACU1346" s="1"/>
      <c r="ACV1346" s="1"/>
      <c r="ACW1346" s="1"/>
      <c r="ACX1346" s="1"/>
      <c r="ACY1346" s="1"/>
      <c r="ACZ1346" s="1"/>
      <c r="ADA1346" s="1"/>
      <c r="ADB1346" s="1"/>
      <c r="ADC1346" s="1"/>
      <c r="ADD1346" s="1"/>
      <c r="ADE1346" s="1"/>
      <c r="ADF1346" s="1"/>
      <c r="ADG1346" s="1"/>
      <c r="ADH1346" s="1"/>
      <c r="ADI1346" s="1"/>
      <c r="ADJ1346" s="1"/>
      <c r="ADK1346" s="1"/>
      <c r="ADL1346" s="1"/>
      <c r="ADM1346" s="1"/>
      <c r="ADN1346" s="1"/>
      <c r="ADO1346" s="1"/>
      <c r="ADP1346" s="1"/>
      <c r="ADQ1346" s="1"/>
      <c r="ADR1346" s="1"/>
      <c r="ADS1346" s="1"/>
      <c r="ADT1346" s="1"/>
      <c r="ADU1346" s="1"/>
      <c r="ADV1346" s="1"/>
      <c r="ADW1346" s="1"/>
      <c r="ADX1346" s="1"/>
      <c r="ADY1346" s="1"/>
      <c r="ADZ1346" s="1"/>
      <c r="AEA1346" s="1"/>
      <c r="AEB1346" s="1"/>
      <c r="AEC1346" s="1"/>
      <c r="AED1346" s="1"/>
      <c r="AEE1346" s="1"/>
      <c r="AEF1346" s="1"/>
      <c r="AEG1346" s="1"/>
      <c r="AEH1346" s="1"/>
      <c r="AEI1346" s="1"/>
      <c r="AEJ1346" s="1"/>
      <c r="AEK1346" s="1"/>
      <c r="AEL1346" s="1"/>
      <c r="AEM1346" s="1"/>
      <c r="AEN1346" s="1"/>
      <c r="AEO1346" s="1"/>
      <c r="AEP1346" s="1"/>
      <c r="AEQ1346" s="1"/>
      <c r="AER1346" s="1"/>
      <c r="AES1346" s="1"/>
      <c r="AET1346" s="1"/>
      <c r="AEU1346" s="1"/>
      <c r="AEV1346" s="1"/>
      <c r="AEW1346" s="1"/>
      <c r="AEX1346" s="1"/>
      <c r="AEY1346" s="1"/>
      <c r="AEZ1346" s="1"/>
      <c r="AFA1346" s="1"/>
      <c r="AFB1346" s="1"/>
      <c r="AFC1346" s="1"/>
      <c r="AFD1346" s="1"/>
      <c r="AFE1346" s="1"/>
      <c r="AFF1346" s="1"/>
      <c r="AFG1346" s="1"/>
      <c r="AFH1346" s="1"/>
      <c r="AFI1346" s="1"/>
      <c r="AFJ1346" s="1"/>
      <c r="AFK1346" s="1"/>
      <c r="AFL1346" s="1"/>
      <c r="AFM1346" s="1"/>
      <c r="AFN1346" s="1"/>
      <c r="AFO1346" s="1"/>
      <c r="AFP1346" s="1"/>
      <c r="AFQ1346" s="1"/>
      <c r="AFR1346" s="1"/>
      <c r="AFS1346" s="1"/>
      <c r="AFT1346" s="1"/>
      <c r="AFU1346" s="1"/>
      <c r="AFV1346" s="1"/>
      <c r="AFW1346" s="1"/>
      <c r="AFX1346" s="1"/>
      <c r="AFY1346" s="1"/>
      <c r="AFZ1346" s="1"/>
      <c r="AGA1346" s="1"/>
      <c r="AGB1346" s="1"/>
      <c r="AGC1346" s="1"/>
      <c r="AGD1346" s="1"/>
      <c r="AGE1346" s="1"/>
      <c r="AGF1346" s="1"/>
      <c r="AGG1346" s="1"/>
      <c r="AGH1346" s="1"/>
      <c r="AGI1346" s="1"/>
      <c r="AGJ1346" s="1"/>
      <c r="AGK1346" s="1"/>
      <c r="AGL1346" s="1"/>
      <c r="AGM1346" s="1"/>
      <c r="AGN1346" s="1"/>
      <c r="AGO1346" s="1"/>
      <c r="AGP1346" s="1"/>
      <c r="AGQ1346" s="1"/>
      <c r="AGR1346" s="1"/>
      <c r="AGS1346" s="1"/>
      <c r="AGT1346" s="1"/>
      <c r="AGU1346" s="1"/>
      <c r="AGV1346" s="1"/>
      <c r="AGW1346" s="1"/>
      <c r="AGX1346" s="1"/>
      <c r="AGY1346" s="1"/>
      <c r="AGZ1346" s="1"/>
      <c r="AHA1346" s="1"/>
      <c r="AHB1346" s="1"/>
      <c r="AHC1346" s="1"/>
      <c r="AHD1346" s="1"/>
      <c r="AHE1346" s="1"/>
      <c r="AHF1346" s="1"/>
      <c r="AHG1346" s="1"/>
      <c r="AHH1346" s="1"/>
      <c r="AHI1346" s="1"/>
      <c r="AHJ1346" s="1"/>
      <c r="AHK1346" s="1"/>
      <c r="AHL1346" s="1"/>
      <c r="AHM1346" s="1"/>
      <c r="AHN1346" s="1"/>
      <c r="AHO1346" s="1"/>
      <c r="AHP1346" s="1"/>
      <c r="AHQ1346" s="1"/>
      <c r="AHR1346" s="1"/>
      <c r="AHS1346" s="1"/>
      <c r="AHT1346" s="1"/>
      <c r="AHU1346" s="1"/>
      <c r="AHV1346" s="1"/>
      <c r="AHW1346" s="1"/>
      <c r="AHX1346" s="1"/>
      <c r="AHY1346" s="1"/>
      <c r="AHZ1346" s="1"/>
      <c r="AIA1346" s="1"/>
      <c r="AIB1346" s="1"/>
      <c r="AIC1346" s="1"/>
      <c r="AID1346" s="1"/>
      <c r="AIE1346" s="1"/>
      <c r="AIF1346" s="1"/>
      <c r="AIG1346" s="1"/>
      <c r="AIH1346" s="1"/>
      <c r="AII1346" s="1"/>
      <c r="AIJ1346" s="1"/>
      <c r="AIK1346" s="1"/>
      <c r="AIL1346" s="1"/>
      <c r="AIM1346" s="1"/>
      <c r="AIN1346" s="1"/>
      <c r="AIO1346" s="1"/>
      <c r="AIP1346" s="1"/>
      <c r="AIQ1346" s="1"/>
      <c r="AIR1346" s="1"/>
      <c r="AIS1346" s="1"/>
      <c r="AIT1346" s="1"/>
      <c r="AIU1346" s="1"/>
      <c r="AIV1346" s="1"/>
      <c r="AIW1346" s="1"/>
      <c r="AIX1346" s="1"/>
      <c r="AIY1346" s="1"/>
      <c r="AIZ1346" s="1"/>
      <c r="AJA1346" s="1"/>
      <c r="AJB1346" s="1"/>
      <c r="AJC1346" s="1"/>
      <c r="AJD1346" s="1"/>
      <c r="AJE1346" s="1"/>
      <c r="AJF1346" s="1"/>
      <c r="AJG1346" s="1"/>
      <c r="AJH1346" s="1"/>
      <c r="AJI1346" s="1"/>
      <c r="AJJ1346" s="1"/>
      <c r="AJK1346" s="1"/>
      <c r="AJL1346" s="1"/>
      <c r="AJM1346" s="1"/>
      <c r="AJN1346" s="1"/>
      <c r="AJO1346" s="1"/>
      <c r="AJP1346" s="1"/>
      <c r="AJQ1346" s="1"/>
      <c r="AJR1346" s="1"/>
      <c r="AJS1346" s="1"/>
      <c r="AJT1346" s="1"/>
      <c r="AJU1346" s="1"/>
      <c r="AJV1346" s="1"/>
      <c r="AJW1346" s="1"/>
      <c r="AJX1346" s="1"/>
      <c r="AJY1346" s="1"/>
      <c r="AJZ1346" s="1"/>
      <c r="AKA1346" s="1"/>
      <c r="AKB1346" s="1"/>
      <c r="AKC1346" s="1"/>
      <c r="AKD1346" s="1"/>
      <c r="AKE1346" s="1"/>
      <c r="AKF1346" s="1"/>
      <c r="AKG1346" s="1"/>
      <c r="AKH1346" s="1"/>
      <c r="AKI1346" s="1"/>
      <c r="AKJ1346" s="1"/>
      <c r="AKK1346" s="1"/>
      <c r="AKL1346" s="1"/>
      <c r="AKM1346" s="1"/>
      <c r="AKN1346" s="1"/>
      <c r="AKO1346" s="1"/>
      <c r="AKP1346" s="1"/>
      <c r="AKQ1346" s="1"/>
      <c r="AKR1346" s="1"/>
      <c r="AKS1346" s="1"/>
      <c r="AKT1346" s="1"/>
      <c r="AKU1346" s="1"/>
      <c r="AKV1346" s="1"/>
      <c r="AKW1346" s="1"/>
      <c r="AKX1346" s="1"/>
      <c r="AKY1346" s="1"/>
      <c r="AKZ1346" s="1"/>
      <c r="ALA1346" s="1"/>
      <c r="ALB1346" s="1"/>
      <c r="ALC1346" s="1"/>
      <c r="ALD1346" s="1"/>
      <c r="ALE1346" s="1"/>
      <c r="ALF1346" s="1"/>
      <c r="ALG1346" s="1"/>
      <c r="ALH1346" s="1"/>
      <c r="ALI1346" s="1"/>
      <c r="ALJ1346" s="1"/>
      <c r="ALK1346" s="1"/>
      <c r="ALL1346" s="1"/>
      <c r="ALM1346" s="1"/>
      <c r="ALN1346" s="1"/>
      <c r="ALO1346" s="1"/>
      <c r="ALP1346" s="1"/>
      <c r="ALQ1346" s="1"/>
      <c r="ALR1346" s="1"/>
      <c r="ALS1346" s="1"/>
      <c r="ALT1346" s="1"/>
      <c r="ALU1346" s="1"/>
      <c r="ALV1346" s="1"/>
      <c r="ALW1346" s="1"/>
      <c r="ALX1346" s="1"/>
      <c r="ALY1346" s="1"/>
      <c r="ALZ1346" s="1"/>
      <c r="AMA1346" s="1"/>
      <c r="AMB1346" s="1"/>
      <c r="AMC1346" s="1"/>
      <c r="AMD1346" s="1"/>
      <c r="AME1346" s="1"/>
      <c r="AMF1346" s="1"/>
      <c r="AMG1346" s="1"/>
      <c r="AMH1346" s="1"/>
      <c r="AMI1346" s="1"/>
      <c r="AMJ1346" s="1"/>
      <c r="AMK1346" s="1"/>
      <c r="AML1346" s="1"/>
      <c r="AMM1346" s="1"/>
      <c r="AMN1346" s="1"/>
      <c r="AMO1346" s="1"/>
      <c r="AMP1346" s="1"/>
      <c r="AMQ1346" s="1"/>
      <c r="AMR1346" s="1"/>
      <c r="AMS1346" s="1"/>
      <c r="AMT1346" s="1"/>
      <c r="AMU1346" s="1"/>
      <c r="AMV1346" s="1"/>
      <c r="AMW1346" s="1"/>
      <c r="AMX1346" s="1"/>
      <c r="AMY1346" s="1"/>
      <c r="AMZ1346" s="1"/>
      <c r="ANA1346" s="1"/>
      <c r="ANB1346" s="1"/>
      <c r="ANC1346" s="1"/>
      <c r="AND1346" s="1"/>
      <c r="ANE1346" s="1"/>
      <c r="ANF1346" s="1"/>
      <c r="ANG1346" s="1"/>
      <c r="ANH1346" s="1"/>
      <c r="ANI1346" s="1"/>
      <c r="ANJ1346" s="1"/>
      <c r="ANK1346" s="1"/>
      <c r="ANL1346" s="1"/>
      <c r="ANM1346" s="1"/>
      <c r="ANN1346" s="1"/>
      <c r="ANO1346" s="1"/>
      <c r="ANP1346" s="1"/>
      <c r="ANQ1346" s="1"/>
      <c r="ANR1346" s="1"/>
      <c r="ANS1346" s="1"/>
      <c r="ANT1346" s="1"/>
      <c r="ANU1346" s="1"/>
      <c r="ANV1346" s="1"/>
      <c r="ANW1346" s="1"/>
      <c r="ANX1346" s="1"/>
      <c r="ANY1346" s="1"/>
      <c r="ANZ1346" s="1"/>
      <c r="AOA1346" s="1"/>
      <c r="AOB1346" s="1"/>
      <c r="AOC1346" s="1"/>
      <c r="AOD1346" s="1"/>
      <c r="AOE1346" s="1"/>
      <c r="AOF1346" s="1"/>
      <c r="AOG1346" s="1"/>
      <c r="AOH1346" s="1"/>
      <c r="AOI1346" s="1"/>
      <c r="AOJ1346" s="1"/>
      <c r="AOK1346" s="1"/>
      <c r="AOL1346" s="1"/>
      <c r="AOM1346" s="1"/>
      <c r="AON1346" s="1"/>
      <c r="AOO1346" s="1"/>
      <c r="AOP1346" s="1"/>
      <c r="AOQ1346" s="1"/>
      <c r="AOR1346" s="1"/>
      <c r="AOS1346" s="1"/>
      <c r="AOT1346" s="1"/>
      <c r="AOU1346" s="1"/>
      <c r="AOV1346" s="1"/>
      <c r="AOW1346" s="1"/>
      <c r="AOX1346" s="1"/>
      <c r="AOY1346" s="1"/>
      <c r="AOZ1346" s="1"/>
      <c r="APA1346" s="1"/>
      <c r="APB1346" s="1"/>
      <c r="APC1346" s="1"/>
      <c r="APD1346" s="1"/>
      <c r="APE1346" s="1"/>
      <c r="APF1346" s="1"/>
      <c r="APG1346" s="1"/>
      <c r="APH1346" s="1"/>
      <c r="API1346" s="1"/>
      <c r="APJ1346" s="1"/>
      <c r="APK1346" s="1"/>
      <c r="APL1346" s="1"/>
      <c r="APM1346" s="1"/>
      <c r="APN1346" s="1"/>
      <c r="APO1346" s="1"/>
      <c r="APP1346" s="1"/>
      <c r="APQ1346" s="1"/>
      <c r="APR1346" s="1"/>
      <c r="APS1346" s="1"/>
      <c r="APT1346" s="1"/>
      <c r="APU1346" s="1"/>
      <c r="APV1346" s="1"/>
      <c r="APW1346" s="1"/>
      <c r="APX1346" s="1"/>
      <c r="APY1346" s="1"/>
      <c r="APZ1346" s="1"/>
      <c r="AQA1346" s="1"/>
      <c r="AQB1346" s="1"/>
      <c r="AQC1346" s="1"/>
      <c r="AQD1346" s="1"/>
      <c r="AQE1346" s="1"/>
      <c r="AQF1346" s="1"/>
      <c r="AQG1346" s="1"/>
      <c r="AQH1346" s="1"/>
      <c r="AQI1346" s="1"/>
      <c r="AQJ1346" s="1"/>
      <c r="AQK1346" s="1"/>
      <c r="AQL1346" s="1"/>
      <c r="AQM1346" s="1"/>
      <c r="AQN1346" s="1"/>
      <c r="AQO1346" s="1"/>
      <c r="AQP1346" s="1"/>
      <c r="AQQ1346" s="1"/>
      <c r="AQR1346" s="1"/>
      <c r="AQS1346" s="1"/>
      <c r="AQT1346" s="1"/>
      <c r="AQU1346" s="1"/>
      <c r="AQV1346" s="1"/>
      <c r="AQW1346" s="1"/>
      <c r="AQX1346" s="1"/>
      <c r="AQY1346" s="1"/>
      <c r="AQZ1346" s="1"/>
      <c r="ARA1346" s="1"/>
      <c r="ARB1346" s="1"/>
      <c r="ARC1346" s="1"/>
      <c r="ARD1346" s="1"/>
      <c r="ARE1346" s="1"/>
      <c r="ARF1346" s="1"/>
      <c r="ARG1346" s="1"/>
      <c r="ARH1346" s="1"/>
      <c r="ARI1346" s="1"/>
      <c r="ARJ1346" s="1"/>
      <c r="ARK1346" s="1"/>
      <c r="ARL1346" s="1"/>
      <c r="ARM1346" s="1"/>
      <c r="ARN1346" s="1"/>
      <c r="ARO1346" s="1"/>
      <c r="ARP1346" s="1"/>
      <c r="ARQ1346" s="1"/>
      <c r="ARR1346" s="1"/>
      <c r="ARS1346" s="1"/>
      <c r="ART1346" s="1"/>
      <c r="ARU1346" s="1"/>
      <c r="ARV1346" s="1"/>
      <c r="ARW1346" s="1"/>
      <c r="ARX1346" s="1"/>
      <c r="ARY1346" s="1"/>
      <c r="ARZ1346" s="1"/>
      <c r="ASA1346" s="1"/>
      <c r="ASB1346" s="1"/>
      <c r="ASC1346" s="1"/>
      <c r="ASD1346" s="1"/>
      <c r="ASE1346" s="1"/>
      <c r="ASF1346" s="1"/>
      <c r="ASG1346" s="1"/>
      <c r="ASH1346" s="1"/>
      <c r="ASI1346" s="1"/>
      <c r="ASJ1346" s="1"/>
      <c r="ASK1346" s="1"/>
      <c r="ASL1346" s="1"/>
      <c r="ASM1346" s="1"/>
      <c r="ASN1346" s="1"/>
      <c r="ASO1346" s="1"/>
      <c r="ASP1346" s="1"/>
      <c r="ASQ1346" s="1"/>
      <c r="ASR1346" s="1"/>
      <c r="ASS1346" s="1"/>
      <c r="AST1346" s="1"/>
      <c r="ASU1346" s="1"/>
      <c r="ASV1346" s="1"/>
      <c r="ASW1346" s="1"/>
      <c r="ASX1346" s="1"/>
      <c r="ASY1346" s="1"/>
      <c r="ASZ1346" s="1"/>
      <c r="ATA1346" s="1"/>
      <c r="ATB1346" s="1"/>
      <c r="ATC1346" s="1"/>
      <c r="ATD1346" s="1"/>
      <c r="ATE1346" s="1"/>
      <c r="ATF1346" s="1"/>
      <c r="ATG1346" s="1"/>
      <c r="ATH1346" s="1"/>
      <c r="ATI1346" s="1"/>
      <c r="ATJ1346" s="1"/>
      <c r="ATK1346" s="1"/>
      <c r="ATL1346" s="1"/>
      <c r="ATM1346" s="1"/>
      <c r="ATN1346" s="1"/>
      <c r="ATO1346" s="1"/>
      <c r="ATP1346" s="1"/>
      <c r="ATQ1346" s="1"/>
      <c r="ATR1346" s="1"/>
      <c r="ATS1346" s="1"/>
      <c r="ATT1346" s="1"/>
      <c r="ATU1346" s="1"/>
      <c r="ATV1346" s="1"/>
      <c r="ATW1346" s="1"/>
      <c r="ATX1346" s="1"/>
      <c r="ATY1346" s="1"/>
      <c r="ATZ1346" s="1"/>
      <c r="AUA1346" s="1"/>
      <c r="AUB1346" s="1"/>
      <c r="AUC1346" s="1"/>
      <c r="AUD1346" s="1"/>
      <c r="AUE1346" s="1"/>
      <c r="AUF1346" s="1"/>
      <c r="AUG1346" s="1"/>
      <c r="AUH1346" s="1"/>
      <c r="AUI1346" s="1"/>
      <c r="AUJ1346" s="1"/>
      <c r="AUK1346" s="1"/>
      <c r="AUL1346" s="1"/>
      <c r="AUM1346" s="1"/>
      <c r="AUN1346" s="1"/>
      <c r="AUO1346" s="1"/>
      <c r="AUP1346" s="1"/>
      <c r="AUQ1346" s="1"/>
      <c r="AUR1346" s="1"/>
      <c r="AUS1346" s="1"/>
      <c r="AUT1346" s="1"/>
      <c r="AUU1346" s="1"/>
      <c r="AUV1346" s="1"/>
      <c r="AUW1346" s="1"/>
      <c r="AUX1346" s="1"/>
      <c r="AUY1346" s="1"/>
      <c r="AUZ1346" s="1"/>
      <c r="AVA1346" s="1"/>
      <c r="AVB1346" s="1"/>
      <c r="AVC1346" s="1"/>
      <c r="AVD1346" s="1"/>
      <c r="AVE1346" s="1"/>
      <c r="AVF1346" s="1"/>
      <c r="AVG1346" s="1"/>
      <c r="AVH1346" s="1"/>
      <c r="AVI1346" s="1"/>
      <c r="AVJ1346" s="1"/>
      <c r="AVK1346" s="1"/>
      <c r="AVL1346" s="1"/>
      <c r="AVM1346" s="1"/>
      <c r="AVN1346" s="1"/>
      <c r="AVO1346" s="1"/>
      <c r="AVP1346" s="1"/>
      <c r="AVQ1346" s="1"/>
      <c r="AVR1346" s="1"/>
      <c r="AVS1346" s="1"/>
      <c r="AVT1346" s="1"/>
      <c r="AVU1346" s="1"/>
      <c r="AVV1346" s="1"/>
      <c r="AVW1346" s="1"/>
      <c r="AVX1346" s="1"/>
      <c r="AVY1346" s="1"/>
      <c r="AVZ1346" s="1"/>
      <c r="AWA1346" s="1"/>
      <c r="AWB1346" s="1"/>
      <c r="AWC1346" s="1"/>
      <c r="AWD1346" s="1"/>
      <c r="AWE1346" s="1"/>
      <c r="AWF1346" s="1"/>
      <c r="AWG1346" s="1"/>
      <c r="AWH1346" s="1"/>
      <c r="AWI1346" s="1"/>
      <c r="AWJ1346" s="1"/>
      <c r="AWK1346" s="1"/>
      <c r="AWL1346" s="1"/>
      <c r="AWM1346" s="1"/>
      <c r="AWN1346" s="1"/>
      <c r="AWO1346" s="1"/>
      <c r="AWP1346" s="1"/>
      <c r="AWQ1346" s="1"/>
      <c r="AWR1346" s="1"/>
      <c r="AWS1346" s="1"/>
      <c r="AWT1346" s="1"/>
      <c r="AWU1346" s="1"/>
      <c r="AWV1346" s="1"/>
      <c r="AWW1346" s="1"/>
      <c r="AWX1346" s="1"/>
      <c r="AWY1346" s="1"/>
      <c r="AWZ1346" s="1"/>
      <c r="AXA1346" s="1"/>
      <c r="AXB1346" s="1"/>
      <c r="AXC1346" s="1"/>
      <c r="AXD1346" s="1"/>
      <c r="AXE1346" s="1"/>
      <c r="AXF1346" s="1"/>
      <c r="AXG1346" s="1"/>
      <c r="AXH1346" s="1"/>
      <c r="AXI1346" s="1"/>
      <c r="AXJ1346" s="1"/>
      <c r="AXK1346" s="1"/>
      <c r="AXL1346" s="1"/>
      <c r="AXM1346" s="1"/>
      <c r="AXN1346" s="1"/>
      <c r="AXO1346" s="1"/>
      <c r="AXP1346" s="1"/>
      <c r="AXQ1346" s="1"/>
      <c r="AXR1346" s="1"/>
      <c r="AXS1346" s="1"/>
      <c r="AXT1346" s="1"/>
      <c r="AXU1346" s="1"/>
      <c r="AXV1346" s="1"/>
      <c r="AXW1346" s="1"/>
      <c r="AXX1346" s="1"/>
      <c r="AXY1346" s="1"/>
      <c r="AXZ1346" s="1"/>
      <c r="AYA1346" s="1"/>
      <c r="AYB1346" s="1"/>
      <c r="AYC1346" s="1"/>
      <c r="AYD1346" s="1"/>
      <c r="AYE1346" s="1"/>
      <c r="AYF1346" s="1"/>
      <c r="AYG1346" s="1"/>
      <c r="AYH1346" s="1"/>
      <c r="AYI1346" s="1"/>
      <c r="AYJ1346" s="1"/>
      <c r="AYK1346" s="1"/>
      <c r="AYL1346" s="1"/>
      <c r="AYM1346" s="1"/>
      <c r="AYN1346" s="1"/>
      <c r="AYO1346" s="1"/>
      <c r="AYP1346" s="1"/>
      <c r="AYQ1346" s="1"/>
      <c r="AYR1346" s="1"/>
      <c r="AYS1346" s="1"/>
      <c r="AYT1346" s="1"/>
      <c r="AYU1346" s="1"/>
      <c r="AYV1346" s="1"/>
      <c r="AYW1346" s="1"/>
      <c r="AYX1346" s="1"/>
      <c r="AYY1346" s="1"/>
      <c r="AYZ1346" s="1"/>
      <c r="AZA1346" s="1"/>
      <c r="AZB1346" s="1"/>
      <c r="AZC1346" s="1"/>
      <c r="AZD1346" s="1"/>
      <c r="AZE1346" s="1"/>
      <c r="AZF1346" s="1"/>
      <c r="AZG1346" s="1"/>
      <c r="AZH1346" s="1"/>
      <c r="AZI1346" s="1"/>
      <c r="AZJ1346" s="1"/>
      <c r="AZK1346" s="1"/>
      <c r="AZL1346" s="1"/>
      <c r="AZM1346" s="1"/>
      <c r="AZN1346" s="1"/>
      <c r="AZO1346" s="1"/>
      <c r="AZP1346" s="1"/>
      <c r="AZQ1346" s="1"/>
      <c r="AZR1346" s="1"/>
      <c r="AZS1346" s="1"/>
      <c r="AZT1346" s="1"/>
      <c r="AZU1346" s="1"/>
      <c r="AZV1346" s="1"/>
      <c r="AZW1346" s="1"/>
      <c r="AZX1346" s="1"/>
      <c r="AZY1346" s="1"/>
      <c r="AZZ1346" s="1"/>
      <c r="BAA1346" s="1"/>
      <c r="BAB1346" s="1"/>
      <c r="BAC1346" s="1"/>
      <c r="BAD1346" s="1"/>
      <c r="BAE1346" s="1"/>
      <c r="BAF1346" s="1"/>
      <c r="BAG1346" s="1"/>
      <c r="BAH1346" s="1"/>
      <c r="BAI1346" s="1"/>
      <c r="BAJ1346" s="1"/>
      <c r="BAK1346" s="1"/>
      <c r="BAL1346" s="1"/>
      <c r="BAM1346" s="1"/>
      <c r="BAN1346" s="1"/>
      <c r="BAO1346" s="1"/>
      <c r="BAP1346" s="1"/>
      <c r="BAQ1346" s="1"/>
      <c r="BAR1346" s="1"/>
      <c r="BAS1346" s="1"/>
      <c r="BAT1346" s="1"/>
      <c r="BAU1346" s="1"/>
      <c r="BAV1346" s="1"/>
      <c r="BAW1346" s="1"/>
      <c r="BAX1346" s="1"/>
      <c r="BAY1346" s="1"/>
      <c r="BAZ1346" s="1"/>
      <c r="BBA1346" s="1"/>
      <c r="BBB1346" s="1"/>
      <c r="BBC1346" s="1"/>
      <c r="BBD1346" s="1"/>
      <c r="BBE1346" s="1"/>
      <c r="BBF1346" s="1"/>
      <c r="BBG1346" s="1"/>
      <c r="BBH1346" s="1"/>
      <c r="BBI1346" s="1"/>
      <c r="BBJ1346" s="1"/>
      <c r="BBK1346" s="1"/>
      <c r="BBL1346" s="1"/>
      <c r="BBM1346" s="1"/>
      <c r="BBN1346" s="1"/>
      <c r="BBO1346" s="1"/>
      <c r="BBP1346" s="1"/>
      <c r="BBQ1346" s="1"/>
      <c r="BBR1346" s="1"/>
      <c r="BBS1346" s="1"/>
      <c r="BBT1346" s="1"/>
      <c r="BBU1346" s="1"/>
      <c r="BBV1346" s="1"/>
      <c r="BBW1346" s="1"/>
      <c r="BBX1346" s="1"/>
      <c r="BBY1346" s="1"/>
      <c r="BBZ1346" s="1"/>
      <c r="BCA1346" s="1"/>
      <c r="BCB1346" s="1"/>
      <c r="BCC1346" s="1"/>
      <c r="BCD1346" s="1"/>
      <c r="BCE1346" s="1"/>
      <c r="BCF1346" s="1"/>
      <c r="BCG1346" s="1"/>
      <c r="BCH1346" s="1"/>
      <c r="BCI1346" s="1"/>
      <c r="BCJ1346" s="1"/>
      <c r="BCK1346" s="1"/>
      <c r="BCL1346" s="1"/>
      <c r="BCM1346" s="1"/>
      <c r="BCN1346" s="1"/>
      <c r="BCO1346" s="1"/>
      <c r="BCP1346" s="1"/>
      <c r="BCQ1346" s="1"/>
      <c r="BCR1346" s="1"/>
      <c r="BCS1346" s="1"/>
      <c r="BCT1346" s="1"/>
      <c r="BCU1346" s="1"/>
      <c r="BCV1346" s="1"/>
      <c r="BCW1346" s="1"/>
      <c r="BCX1346" s="1"/>
      <c r="BCY1346" s="1"/>
      <c r="BCZ1346" s="1"/>
      <c r="BDA1346" s="1"/>
      <c r="BDB1346" s="1"/>
      <c r="BDC1346" s="1"/>
      <c r="BDD1346" s="1"/>
      <c r="BDE1346" s="1"/>
      <c r="BDF1346" s="1"/>
      <c r="BDG1346" s="1"/>
      <c r="BDH1346" s="1"/>
      <c r="BDI1346" s="1"/>
      <c r="BDJ1346" s="1"/>
      <c r="BDK1346" s="1"/>
      <c r="BDL1346" s="1"/>
      <c r="BDM1346" s="1"/>
      <c r="BDN1346" s="1"/>
      <c r="BDO1346" s="1"/>
      <c r="BDP1346" s="1"/>
      <c r="BDQ1346" s="1"/>
      <c r="BDR1346" s="1"/>
      <c r="BDS1346" s="1"/>
      <c r="BDT1346" s="1"/>
      <c r="BDU1346" s="1"/>
      <c r="BDV1346" s="1"/>
      <c r="BDW1346" s="1"/>
      <c r="BDX1346" s="1"/>
      <c r="BDY1346" s="1"/>
      <c r="BDZ1346" s="1"/>
      <c r="BEA1346" s="1"/>
      <c r="BEB1346" s="1"/>
      <c r="BEC1346" s="1"/>
      <c r="BED1346" s="1"/>
      <c r="BEE1346" s="1"/>
      <c r="BEF1346" s="1"/>
      <c r="BEG1346" s="1"/>
      <c r="BEH1346" s="1"/>
      <c r="BEI1346" s="1"/>
      <c r="BEJ1346" s="1"/>
      <c r="BEK1346" s="1"/>
      <c r="BEL1346" s="1"/>
      <c r="BEM1346" s="1"/>
      <c r="BEN1346" s="1"/>
      <c r="BEO1346" s="1"/>
      <c r="BEP1346" s="1"/>
      <c r="BEQ1346" s="1"/>
      <c r="BER1346" s="1"/>
      <c r="BES1346" s="1"/>
      <c r="BET1346" s="1"/>
      <c r="BEU1346" s="1"/>
      <c r="BEV1346" s="1"/>
      <c r="BEW1346" s="1"/>
      <c r="BEX1346" s="1"/>
      <c r="BEY1346" s="1"/>
      <c r="BEZ1346" s="1"/>
      <c r="BFA1346" s="1"/>
      <c r="BFB1346" s="1"/>
      <c r="BFC1346" s="1"/>
      <c r="BFD1346" s="1"/>
      <c r="BFE1346" s="1"/>
      <c r="BFF1346" s="1"/>
      <c r="BFG1346" s="1"/>
      <c r="BFH1346" s="1"/>
      <c r="BFI1346" s="1"/>
      <c r="BFJ1346" s="1"/>
      <c r="BFK1346" s="1"/>
      <c r="BFL1346" s="1"/>
      <c r="BFM1346" s="1"/>
      <c r="BFN1346" s="1"/>
      <c r="BFO1346" s="1"/>
      <c r="BFP1346" s="1"/>
      <c r="BFQ1346" s="1"/>
      <c r="BFR1346" s="1"/>
      <c r="BFS1346" s="1"/>
      <c r="BFT1346" s="1"/>
      <c r="BFU1346" s="1"/>
      <c r="BFV1346" s="1"/>
      <c r="BFW1346" s="1"/>
      <c r="BFX1346" s="1"/>
      <c r="BFY1346" s="1"/>
      <c r="BFZ1346" s="1"/>
      <c r="BGA1346" s="1"/>
      <c r="BGB1346" s="1"/>
      <c r="BGC1346" s="1"/>
      <c r="BGD1346" s="1"/>
      <c r="BGE1346" s="1"/>
      <c r="BGF1346" s="1"/>
      <c r="BGG1346" s="1"/>
      <c r="BGH1346" s="1"/>
      <c r="BGI1346" s="1"/>
      <c r="BGJ1346" s="1"/>
      <c r="BGK1346" s="1"/>
      <c r="BGL1346" s="1"/>
      <c r="BGM1346" s="1"/>
      <c r="BGN1346" s="1"/>
      <c r="BGO1346" s="1"/>
      <c r="BGP1346" s="1"/>
      <c r="BGQ1346" s="1"/>
      <c r="BGR1346" s="1"/>
      <c r="BGS1346" s="1"/>
      <c r="BGT1346" s="1"/>
      <c r="BGU1346" s="1"/>
      <c r="BGV1346" s="1"/>
      <c r="BGW1346" s="1"/>
      <c r="BGX1346" s="1"/>
      <c r="BGY1346" s="1"/>
      <c r="BGZ1346" s="1"/>
      <c r="BHA1346" s="1"/>
      <c r="BHB1346" s="1"/>
      <c r="BHC1346" s="1"/>
      <c r="BHD1346" s="1"/>
      <c r="BHE1346" s="1"/>
      <c r="BHF1346" s="1"/>
      <c r="BHG1346" s="1"/>
      <c r="BHH1346" s="1"/>
      <c r="BHI1346" s="1"/>
      <c r="BHJ1346" s="1"/>
      <c r="BHK1346" s="1"/>
      <c r="BHL1346" s="1"/>
      <c r="BHM1346" s="1"/>
      <c r="BHN1346" s="1"/>
      <c r="BHO1346" s="1"/>
      <c r="BHP1346" s="1"/>
      <c r="BHQ1346" s="1"/>
      <c r="BHR1346" s="1"/>
      <c r="BHS1346" s="1"/>
      <c r="BHT1346" s="1"/>
      <c r="BHU1346" s="1"/>
      <c r="BHV1346" s="1"/>
      <c r="BHW1346" s="1"/>
      <c r="BHX1346" s="1"/>
      <c r="BHY1346" s="1"/>
      <c r="BHZ1346" s="1"/>
      <c r="BIA1346" s="1"/>
      <c r="BIB1346" s="1"/>
      <c r="BIC1346" s="1"/>
      <c r="BID1346" s="1"/>
      <c r="BIE1346" s="1"/>
      <c r="BIF1346" s="1"/>
      <c r="BIG1346" s="1"/>
      <c r="BIH1346" s="1"/>
      <c r="BII1346" s="1"/>
      <c r="BIJ1346" s="1"/>
      <c r="BIK1346" s="1"/>
      <c r="BIL1346" s="1"/>
      <c r="BIM1346" s="1"/>
      <c r="BIN1346" s="1"/>
      <c r="BIO1346" s="1"/>
      <c r="BIP1346" s="1"/>
      <c r="BIQ1346" s="1"/>
      <c r="BIR1346" s="1"/>
      <c r="BIS1346" s="1"/>
      <c r="BIT1346" s="1"/>
      <c r="BIU1346" s="1"/>
      <c r="BIV1346" s="1"/>
      <c r="BIW1346" s="1"/>
      <c r="BIX1346" s="1"/>
      <c r="BIY1346" s="1"/>
      <c r="BIZ1346" s="1"/>
      <c r="BJA1346" s="1"/>
      <c r="BJB1346" s="1"/>
      <c r="BJC1346" s="1"/>
      <c r="BJD1346" s="1"/>
      <c r="BJE1346" s="1"/>
      <c r="BJF1346" s="1"/>
      <c r="BJG1346" s="1"/>
      <c r="BJH1346" s="1"/>
      <c r="BJI1346" s="1"/>
      <c r="BJJ1346" s="1"/>
      <c r="BJK1346" s="1"/>
      <c r="BJL1346" s="1"/>
      <c r="BJM1346" s="1"/>
      <c r="BJN1346" s="1"/>
      <c r="BJO1346" s="1"/>
      <c r="BJP1346" s="1"/>
      <c r="BJQ1346" s="1"/>
      <c r="BJR1346" s="1"/>
      <c r="BJS1346" s="1"/>
      <c r="BJT1346" s="1"/>
      <c r="BJU1346" s="1"/>
      <c r="BJV1346" s="1"/>
      <c r="BJW1346" s="1"/>
      <c r="BJX1346" s="1"/>
      <c r="BJY1346" s="1"/>
      <c r="BJZ1346" s="1"/>
      <c r="BKA1346" s="1"/>
      <c r="BKB1346" s="1"/>
      <c r="BKC1346" s="1"/>
      <c r="BKD1346" s="1"/>
      <c r="BKE1346" s="1"/>
      <c r="BKF1346" s="1"/>
      <c r="BKG1346" s="1"/>
      <c r="BKH1346" s="1"/>
      <c r="BKI1346" s="1"/>
      <c r="BKJ1346" s="1"/>
      <c r="BKK1346" s="1"/>
      <c r="BKL1346" s="1"/>
      <c r="BKM1346" s="1"/>
      <c r="BKN1346" s="1"/>
      <c r="BKO1346" s="1"/>
      <c r="BKP1346" s="1"/>
      <c r="BKQ1346" s="1"/>
      <c r="BKR1346" s="1"/>
      <c r="BKS1346" s="1"/>
      <c r="BKT1346" s="1"/>
      <c r="BKU1346" s="1"/>
      <c r="BKV1346" s="1"/>
      <c r="BKW1346" s="1"/>
      <c r="BKX1346" s="1"/>
      <c r="BKY1346" s="1"/>
      <c r="BKZ1346" s="1"/>
      <c r="BLA1346" s="1"/>
      <c r="BLB1346" s="1"/>
      <c r="BLC1346" s="1"/>
      <c r="BLD1346" s="1"/>
      <c r="BLE1346" s="1"/>
      <c r="BLF1346" s="1"/>
      <c r="BLG1346" s="1"/>
      <c r="BLH1346" s="1"/>
      <c r="BLI1346" s="1"/>
      <c r="BLJ1346" s="1"/>
      <c r="BLK1346" s="1"/>
      <c r="BLL1346" s="1"/>
      <c r="BLM1346" s="1"/>
      <c r="BLN1346" s="1"/>
      <c r="BLO1346" s="1"/>
      <c r="BLP1346" s="1"/>
      <c r="BLQ1346" s="1"/>
      <c r="BLR1346" s="1"/>
      <c r="BLS1346" s="1"/>
      <c r="BLT1346" s="1"/>
      <c r="BLU1346" s="1"/>
      <c r="BLV1346" s="1"/>
      <c r="BLW1346" s="1"/>
      <c r="BLX1346" s="1"/>
      <c r="BLY1346" s="1"/>
      <c r="BLZ1346" s="1"/>
      <c r="BMA1346" s="1"/>
      <c r="BMB1346" s="1"/>
      <c r="BMC1346" s="1"/>
      <c r="BMD1346" s="1"/>
      <c r="BME1346" s="1"/>
      <c r="BMF1346" s="1"/>
      <c r="BMG1346" s="1"/>
      <c r="BMH1346" s="1"/>
      <c r="BMI1346" s="1"/>
      <c r="BMJ1346" s="1"/>
      <c r="BMK1346" s="1"/>
      <c r="BML1346" s="1"/>
      <c r="BMM1346" s="1"/>
      <c r="BMN1346" s="1"/>
      <c r="BMO1346" s="1"/>
      <c r="BMP1346" s="1"/>
      <c r="BMQ1346" s="1"/>
      <c r="BMR1346" s="1"/>
      <c r="BMS1346" s="1"/>
      <c r="BMT1346" s="1"/>
      <c r="BMU1346" s="1"/>
      <c r="BMV1346" s="1"/>
      <c r="BMW1346" s="1"/>
      <c r="BMX1346" s="1"/>
      <c r="BMY1346" s="1"/>
      <c r="BMZ1346" s="1"/>
      <c r="BNA1346" s="1"/>
      <c r="BNB1346" s="1"/>
      <c r="BNC1346" s="1"/>
      <c r="BND1346" s="1"/>
      <c r="BNE1346" s="1"/>
      <c r="BNF1346" s="1"/>
      <c r="BNG1346" s="1"/>
      <c r="BNH1346" s="1"/>
      <c r="BNI1346" s="1"/>
      <c r="BNJ1346" s="1"/>
      <c r="BNK1346" s="1"/>
      <c r="BNL1346" s="1"/>
      <c r="BNM1346" s="1"/>
      <c r="BNN1346" s="1"/>
      <c r="BNO1346" s="1"/>
      <c r="BNP1346" s="1"/>
      <c r="BNQ1346" s="1"/>
      <c r="BNR1346" s="1"/>
      <c r="BNS1346" s="1"/>
      <c r="BNT1346" s="1"/>
      <c r="BNU1346" s="1"/>
      <c r="BNV1346" s="1"/>
      <c r="BNW1346" s="1"/>
      <c r="BNX1346" s="1"/>
      <c r="BNY1346" s="1"/>
      <c r="BNZ1346" s="1"/>
      <c r="BOA1346" s="1"/>
      <c r="BOB1346" s="1"/>
      <c r="BOC1346" s="1"/>
      <c r="BOD1346" s="1"/>
      <c r="BOE1346" s="1"/>
      <c r="BOF1346" s="1"/>
      <c r="BOG1346" s="1"/>
      <c r="BOH1346" s="1"/>
      <c r="BOI1346" s="1"/>
      <c r="BOJ1346" s="1"/>
      <c r="BOK1346" s="1"/>
      <c r="BOL1346" s="1"/>
      <c r="BOM1346" s="1"/>
      <c r="BON1346" s="1"/>
      <c r="BOO1346" s="1"/>
      <c r="BOP1346" s="1"/>
      <c r="BOQ1346" s="1"/>
      <c r="BOR1346" s="1"/>
      <c r="BOS1346" s="1"/>
      <c r="BOT1346" s="1"/>
      <c r="BOU1346" s="1"/>
      <c r="BOV1346" s="1"/>
      <c r="BOW1346" s="1"/>
      <c r="BOX1346" s="1"/>
      <c r="BOY1346" s="1"/>
      <c r="BOZ1346" s="1"/>
      <c r="BPA1346" s="1"/>
      <c r="BPB1346" s="1"/>
      <c r="BPC1346" s="1"/>
      <c r="BPD1346" s="1"/>
      <c r="BPE1346" s="1"/>
      <c r="BPF1346" s="1"/>
      <c r="BPG1346" s="1"/>
      <c r="BPH1346" s="1"/>
      <c r="BPI1346" s="1"/>
      <c r="BPJ1346" s="1"/>
      <c r="BPK1346" s="1"/>
      <c r="BPL1346" s="1"/>
      <c r="BPM1346" s="1"/>
      <c r="BPN1346" s="1"/>
      <c r="BPO1346" s="1"/>
      <c r="BPP1346" s="1"/>
      <c r="BPQ1346" s="1"/>
      <c r="BPR1346" s="1"/>
      <c r="BPS1346" s="1"/>
      <c r="BPT1346" s="1"/>
      <c r="BPU1346" s="1"/>
      <c r="BPV1346" s="1"/>
      <c r="BPW1346" s="1"/>
      <c r="BPX1346" s="1"/>
      <c r="BPY1346" s="1"/>
      <c r="BPZ1346" s="1"/>
      <c r="BQA1346" s="1"/>
      <c r="BQB1346" s="1"/>
      <c r="BQC1346" s="1"/>
      <c r="BQD1346" s="1"/>
      <c r="BQE1346" s="1"/>
      <c r="BQF1346" s="1"/>
      <c r="BQG1346" s="1"/>
      <c r="BQH1346" s="1"/>
      <c r="BQI1346" s="1"/>
      <c r="BQJ1346" s="1"/>
      <c r="BQK1346" s="1"/>
      <c r="BQL1346" s="1"/>
      <c r="BQM1346" s="1"/>
      <c r="BQN1346" s="1"/>
      <c r="BQO1346" s="1"/>
      <c r="BQP1346" s="1"/>
      <c r="BQQ1346" s="1"/>
      <c r="BQR1346" s="1"/>
      <c r="BQS1346" s="1"/>
      <c r="BQT1346" s="1"/>
      <c r="BQU1346" s="1"/>
      <c r="BQV1346" s="1"/>
      <c r="BQW1346" s="1"/>
      <c r="BQX1346" s="1"/>
      <c r="BQY1346" s="1"/>
      <c r="BQZ1346" s="1"/>
      <c r="BRA1346" s="1"/>
      <c r="BRB1346" s="1"/>
      <c r="BRC1346" s="1"/>
      <c r="BRD1346" s="1"/>
      <c r="BRE1346" s="1"/>
      <c r="BRF1346" s="1"/>
      <c r="BRG1346" s="1"/>
      <c r="BRH1346" s="1"/>
      <c r="BRI1346" s="1"/>
      <c r="BRJ1346" s="1"/>
      <c r="BRK1346" s="1"/>
      <c r="BRL1346" s="1"/>
      <c r="BRM1346" s="1"/>
      <c r="BRN1346" s="1"/>
      <c r="BRO1346" s="1"/>
      <c r="BRP1346" s="1"/>
      <c r="BRQ1346" s="1"/>
      <c r="BRR1346" s="1"/>
      <c r="BRS1346" s="1"/>
      <c r="BRT1346" s="1"/>
      <c r="BRU1346" s="1"/>
      <c r="BRV1346" s="1"/>
      <c r="BRW1346" s="1"/>
      <c r="BRX1346" s="1"/>
      <c r="BRY1346" s="1"/>
      <c r="BRZ1346" s="1"/>
      <c r="BSA1346" s="1"/>
      <c r="BSB1346" s="1"/>
      <c r="BSC1346" s="1"/>
      <c r="BSD1346" s="1"/>
      <c r="BSE1346" s="1"/>
      <c r="BSF1346" s="1"/>
      <c r="BSG1346" s="1"/>
      <c r="BSH1346" s="1"/>
      <c r="BSI1346" s="1"/>
      <c r="BSJ1346" s="1"/>
      <c r="BSK1346" s="1"/>
      <c r="BSL1346" s="1"/>
      <c r="BSM1346" s="1"/>
      <c r="BSN1346" s="1"/>
      <c r="BSO1346" s="1"/>
      <c r="BSP1346" s="1"/>
      <c r="BSQ1346" s="1"/>
      <c r="BSR1346" s="1"/>
      <c r="BSS1346" s="1"/>
      <c r="BST1346" s="1"/>
      <c r="BSU1346" s="1"/>
      <c r="BSV1346" s="1"/>
      <c r="BSW1346" s="1"/>
      <c r="BSX1346" s="1"/>
      <c r="BSY1346" s="1"/>
      <c r="BSZ1346" s="1"/>
      <c r="BTA1346" s="1"/>
      <c r="BTB1346" s="1"/>
      <c r="BTC1346" s="1"/>
      <c r="BTD1346" s="1"/>
      <c r="BTE1346" s="1"/>
      <c r="BTF1346" s="1"/>
      <c r="BTG1346" s="1"/>
      <c r="BTH1346" s="1"/>
      <c r="BTI1346" s="1"/>
      <c r="BTJ1346" s="1"/>
      <c r="BTK1346" s="1"/>
      <c r="BTL1346" s="1"/>
      <c r="BTM1346" s="1"/>
      <c r="BTN1346" s="1"/>
      <c r="BTO1346" s="1"/>
      <c r="BTP1346" s="1"/>
      <c r="BTQ1346" s="1"/>
      <c r="BTR1346" s="1"/>
      <c r="BTS1346" s="1"/>
      <c r="BTT1346" s="1"/>
      <c r="BTU1346" s="1"/>
      <c r="BTV1346" s="1"/>
      <c r="BTW1346" s="1"/>
      <c r="BTX1346" s="1"/>
      <c r="BTY1346" s="1"/>
      <c r="BTZ1346" s="1"/>
      <c r="BUA1346" s="1"/>
      <c r="BUB1346" s="1"/>
      <c r="BUC1346" s="1"/>
      <c r="BUD1346" s="1"/>
      <c r="BUE1346" s="1"/>
      <c r="BUF1346" s="1"/>
      <c r="BUG1346" s="1"/>
      <c r="BUH1346" s="1"/>
      <c r="BUI1346" s="1"/>
      <c r="BUJ1346" s="1"/>
      <c r="BUK1346" s="1"/>
      <c r="BUL1346" s="1"/>
      <c r="BUM1346" s="1"/>
      <c r="BUN1346" s="1"/>
      <c r="BUO1346" s="1"/>
      <c r="BUP1346" s="1"/>
      <c r="BUQ1346" s="1"/>
      <c r="BUR1346" s="1"/>
      <c r="BUS1346" s="1"/>
      <c r="BUT1346" s="1"/>
      <c r="BUU1346" s="1"/>
      <c r="BUV1346" s="1"/>
      <c r="BUW1346" s="1"/>
      <c r="BUX1346" s="1"/>
      <c r="BUY1346" s="1"/>
      <c r="BUZ1346" s="1"/>
      <c r="BVA1346" s="1"/>
      <c r="BVB1346" s="1"/>
      <c r="BVC1346" s="1"/>
      <c r="BVD1346" s="1"/>
      <c r="BVE1346" s="1"/>
      <c r="BVF1346" s="1"/>
      <c r="BVG1346" s="1"/>
      <c r="BVH1346" s="1"/>
      <c r="BVI1346" s="1"/>
      <c r="BVJ1346" s="1"/>
      <c r="BVK1346" s="1"/>
      <c r="BVL1346" s="1"/>
      <c r="BVM1346" s="1"/>
      <c r="BVN1346" s="1"/>
      <c r="BVO1346" s="1"/>
      <c r="BVP1346" s="1"/>
      <c r="BVQ1346" s="1"/>
      <c r="BVR1346" s="1"/>
      <c r="BVS1346" s="1"/>
      <c r="BVT1346" s="1"/>
      <c r="BVU1346" s="1"/>
      <c r="BVV1346" s="1"/>
      <c r="BVW1346" s="1"/>
      <c r="BVX1346" s="1"/>
      <c r="BVY1346" s="1"/>
      <c r="BVZ1346" s="1"/>
      <c r="BWA1346" s="1"/>
      <c r="BWB1346" s="1"/>
      <c r="BWC1346" s="1"/>
      <c r="BWD1346" s="1"/>
      <c r="BWE1346" s="1"/>
      <c r="BWF1346" s="1"/>
      <c r="BWG1346" s="1"/>
      <c r="BWH1346" s="1"/>
      <c r="BWI1346" s="1"/>
      <c r="BWJ1346" s="1"/>
      <c r="BWK1346" s="1"/>
      <c r="BWL1346" s="1"/>
      <c r="BWM1346" s="1"/>
      <c r="BWN1346" s="1"/>
      <c r="BWO1346" s="1"/>
      <c r="BWP1346" s="1"/>
      <c r="BWQ1346" s="1"/>
      <c r="BWR1346" s="1"/>
      <c r="BWS1346" s="1"/>
      <c r="BWT1346" s="1"/>
      <c r="BWU1346" s="1"/>
      <c r="BWV1346" s="1"/>
      <c r="BWW1346" s="1"/>
      <c r="BWX1346" s="1"/>
      <c r="BWY1346" s="1"/>
      <c r="BWZ1346" s="1"/>
      <c r="BXA1346" s="1"/>
      <c r="BXB1346" s="1"/>
      <c r="BXC1346" s="1"/>
      <c r="BXD1346" s="1"/>
      <c r="BXE1346" s="1"/>
      <c r="BXF1346" s="1"/>
      <c r="BXG1346" s="1"/>
      <c r="BXH1346" s="1"/>
      <c r="BXI1346" s="1"/>
      <c r="BXJ1346" s="1"/>
      <c r="BXK1346" s="1"/>
      <c r="BXL1346" s="1"/>
      <c r="BXM1346" s="1"/>
      <c r="BXN1346" s="1"/>
      <c r="BXO1346" s="1"/>
      <c r="BXP1346" s="1"/>
      <c r="BXQ1346" s="1"/>
      <c r="BXR1346" s="1"/>
      <c r="BXS1346" s="1"/>
      <c r="BXT1346" s="1"/>
      <c r="BXU1346" s="1"/>
      <c r="BXV1346" s="1"/>
      <c r="BXW1346" s="1"/>
      <c r="BXX1346" s="1"/>
      <c r="BXY1346" s="1"/>
      <c r="BXZ1346" s="1"/>
      <c r="BYA1346" s="1"/>
      <c r="BYB1346" s="1"/>
      <c r="BYC1346" s="1"/>
      <c r="BYD1346" s="1"/>
      <c r="BYE1346" s="1"/>
      <c r="BYF1346" s="1"/>
      <c r="BYG1346" s="1"/>
      <c r="BYH1346" s="1"/>
      <c r="BYI1346" s="1"/>
      <c r="BYJ1346" s="1"/>
      <c r="BYK1346" s="1"/>
      <c r="BYL1346" s="1"/>
      <c r="BYM1346" s="1"/>
      <c r="BYN1346" s="1"/>
      <c r="BYO1346" s="1"/>
      <c r="BYP1346" s="1"/>
      <c r="BYQ1346" s="1"/>
      <c r="BYR1346" s="1"/>
      <c r="BYS1346" s="1"/>
      <c r="BYT1346" s="1"/>
      <c r="BYU1346" s="1"/>
      <c r="BYV1346" s="1"/>
      <c r="BYW1346" s="1"/>
      <c r="BYX1346" s="1"/>
      <c r="BYY1346" s="1"/>
      <c r="BYZ1346" s="1"/>
      <c r="BZA1346" s="1"/>
      <c r="BZB1346" s="1"/>
      <c r="BZC1346" s="1"/>
      <c r="BZD1346" s="1"/>
      <c r="BZE1346" s="1"/>
      <c r="BZF1346" s="1"/>
      <c r="BZG1346" s="1"/>
      <c r="BZH1346" s="1"/>
      <c r="BZI1346" s="1"/>
      <c r="BZJ1346" s="1"/>
      <c r="BZK1346" s="1"/>
      <c r="BZL1346" s="1"/>
      <c r="BZM1346" s="1"/>
      <c r="BZN1346" s="1"/>
      <c r="BZO1346" s="1"/>
      <c r="BZP1346" s="1"/>
      <c r="BZQ1346" s="1"/>
      <c r="BZR1346" s="1"/>
      <c r="BZS1346" s="1"/>
      <c r="BZT1346" s="1"/>
      <c r="BZU1346" s="1"/>
      <c r="BZV1346" s="1"/>
      <c r="BZW1346" s="1"/>
      <c r="BZX1346" s="1"/>
      <c r="BZY1346" s="1"/>
      <c r="BZZ1346" s="1"/>
      <c r="CAA1346" s="1"/>
      <c r="CAB1346" s="1"/>
      <c r="CAC1346" s="1"/>
      <c r="CAD1346" s="1"/>
      <c r="CAE1346" s="1"/>
      <c r="CAF1346" s="1"/>
      <c r="CAG1346" s="1"/>
      <c r="CAH1346" s="1"/>
      <c r="CAI1346" s="1"/>
      <c r="CAJ1346" s="1"/>
      <c r="CAK1346" s="1"/>
      <c r="CAL1346" s="1"/>
      <c r="CAM1346" s="1"/>
      <c r="CAN1346" s="1"/>
      <c r="CAO1346" s="1"/>
      <c r="CAP1346" s="1"/>
      <c r="CAQ1346" s="1"/>
      <c r="CAR1346" s="1"/>
      <c r="CAS1346" s="1"/>
      <c r="CAT1346" s="1"/>
      <c r="CAU1346" s="1"/>
      <c r="CAV1346" s="1"/>
      <c r="CAW1346" s="1"/>
      <c r="CAX1346" s="1"/>
      <c r="CAY1346" s="1"/>
      <c r="CAZ1346" s="1"/>
      <c r="CBA1346" s="1"/>
      <c r="CBB1346" s="1"/>
      <c r="CBC1346" s="1"/>
      <c r="CBD1346" s="1"/>
      <c r="CBE1346" s="1"/>
      <c r="CBF1346" s="1"/>
      <c r="CBG1346" s="1"/>
      <c r="CBH1346" s="1"/>
      <c r="CBI1346" s="1"/>
      <c r="CBJ1346" s="1"/>
      <c r="CBK1346" s="1"/>
      <c r="CBL1346" s="1"/>
      <c r="CBM1346" s="1"/>
      <c r="CBN1346" s="1"/>
      <c r="CBO1346" s="1"/>
      <c r="CBP1346" s="1"/>
      <c r="CBQ1346" s="1"/>
      <c r="CBR1346" s="1"/>
      <c r="CBS1346" s="1"/>
      <c r="CBT1346" s="1"/>
      <c r="CBU1346" s="1"/>
      <c r="CBV1346" s="1"/>
      <c r="CBW1346" s="1"/>
      <c r="CBX1346" s="1"/>
      <c r="CBY1346" s="1"/>
      <c r="CBZ1346" s="1"/>
      <c r="CCA1346" s="1"/>
      <c r="CCB1346" s="1"/>
      <c r="CCC1346" s="1"/>
      <c r="CCD1346" s="1"/>
      <c r="CCE1346" s="1"/>
      <c r="CCF1346" s="1"/>
      <c r="CCG1346" s="1"/>
      <c r="CCH1346" s="1"/>
      <c r="CCI1346" s="1"/>
      <c r="CCJ1346" s="1"/>
      <c r="CCK1346" s="1"/>
      <c r="CCL1346" s="1"/>
      <c r="CCM1346" s="1"/>
      <c r="CCN1346" s="1"/>
      <c r="CCO1346" s="1"/>
      <c r="CCP1346" s="1"/>
      <c r="CCQ1346" s="1"/>
      <c r="CCR1346" s="1"/>
      <c r="CCS1346" s="1"/>
      <c r="CCT1346" s="1"/>
      <c r="CCU1346" s="1"/>
      <c r="CCV1346" s="1"/>
      <c r="CCW1346" s="1"/>
      <c r="CCX1346" s="1"/>
      <c r="CCY1346" s="1"/>
      <c r="CCZ1346" s="1"/>
      <c r="CDA1346" s="1"/>
      <c r="CDB1346" s="1"/>
      <c r="CDC1346" s="1"/>
      <c r="CDD1346" s="1"/>
      <c r="CDE1346" s="1"/>
      <c r="CDF1346" s="1"/>
      <c r="CDG1346" s="1"/>
      <c r="CDH1346" s="1"/>
      <c r="CDI1346" s="1"/>
      <c r="CDJ1346" s="1"/>
      <c r="CDK1346" s="1"/>
      <c r="CDL1346" s="1"/>
      <c r="CDM1346" s="1"/>
      <c r="CDN1346" s="1"/>
      <c r="CDO1346" s="1"/>
      <c r="CDP1346" s="1"/>
      <c r="CDQ1346" s="1"/>
      <c r="CDR1346" s="1"/>
      <c r="CDS1346" s="1"/>
      <c r="CDT1346" s="1"/>
      <c r="CDU1346" s="1"/>
      <c r="CDV1346" s="1"/>
      <c r="CDW1346" s="1"/>
      <c r="CDX1346" s="1"/>
      <c r="CDY1346" s="1"/>
      <c r="CDZ1346" s="1"/>
      <c r="CEA1346" s="1"/>
      <c r="CEB1346" s="1"/>
      <c r="CEC1346" s="1"/>
      <c r="CED1346" s="1"/>
      <c r="CEE1346" s="1"/>
      <c r="CEF1346" s="1"/>
      <c r="CEG1346" s="1"/>
      <c r="CEH1346" s="1"/>
      <c r="CEI1346" s="1"/>
      <c r="CEJ1346" s="1"/>
      <c r="CEK1346" s="1"/>
      <c r="CEL1346" s="1"/>
      <c r="CEM1346" s="1"/>
      <c r="CEN1346" s="1"/>
      <c r="CEO1346" s="1"/>
      <c r="CEP1346" s="1"/>
      <c r="CEQ1346" s="1"/>
      <c r="CER1346" s="1"/>
      <c r="CES1346" s="1"/>
      <c r="CET1346" s="1"/>
      <c r="CEU1346" s="1"/>
      <c r="CEV1346" s="1"/>
      <c r="CEW1346" s="1"/>
      <c r="CEX1346" s="1"/>
      <c r="CEY1346" s="1"/>
      <c r="CEZ1346" s="1"/>
      <c r="CFA1346" s="1"/>
      <c r="CFB1346" s="1"/>
      <c r="CFC1346" s="1"/>
      <c r="CFD1346" s="1"/>
      <c r="CFE1346" s="1"/>
      <c r="CFF1346" s="1"/>
      <c r="CFG1346" s="1"/>
      <c r="CFH1346" s="1"/>
      <c r="CFI1346" s="1"/>
      <c r="CFJ1346" s="1"/>
      <c r="CFK1346" s="1"/>
      <c r="CFL1346" s="1"/>
      <c r="CFM1346" s="1"/>
      <c r="CFN1346" s="1"/>
      <c r="CFO1346" s="1"/>
      <c r="CFP1346" s="1"/>
      <c r="CFQ1346" s="1"/>
      <c r="CFR1346" s="1"/>
      <c r="CFS1346" s="1"/>
      <c r="CFT1346" s="1"/>
      <c r="CFU1346" s="1"/>
      <c r="CFV1346" s="1"/>
      <c r="CFW1346" s="1"/>
      <c r="CFX1346" s="1"/>
      <c r="CFY1346" s="1"/>
      <c r="CFZ1346" s="1"/>
      <c r="CGA1346" s="1"/>
      <c r="CGB1346" s="1"/>
      <c r="CGC1346" s="1"/>
      <c r="CGD1346" s="1"/>
      <c r="CGE1346" s="1"/>
      <c r="CGF1346" s="1"/>
      <c r="CGG1346" s="1"/>
      <c r="CGH1346" s="1"/>
      <c r="CGI1346" s="1"/>
      <c r="CGJ1346" s="1"/>
      <c r="CGK1346" s="1"/>
      <c r="CGL1346" s="1"/>
      <c r="CGM1346" s="1"/>
      <c r="CGN1346" s="1"/>
      <c r="CGO1346" s="1"/>
      <c r="CGP1346" s="1"/>
      <c r="CGQ1346" s="1"/>
      <c r="CGR1346" s="1"/>
      <c r="CGS1346" s="1"/>
      <c r="CGT1346" s="1"/>
      <c r="CGU1346" s="1"/>
      <c r="CGV1346" s="1"/>
      <c r="CGW1346" s="1"/>
      <c r="CGX1346" s="1"/>
      <c r="CGY1346" s="1"/>
      <c r="CGZ1346" s="1"/>
      <c r="CHA1346" s="1"/>
      <c r="CHB1346" s="1"/>
      <c r="CHC1346" s="1"/>
      <c r="CHD1346" s="1"/>
      <c r="CHE1346" s="1"/>
      <c r="CHF1346" s="1"/>
      <c r="CHG1346" s="1"/>
      <c r="CHH1346" s="1"/>
      <c r="CHI1346" s="1"/>
      <c r="CHJ1346" s="1"/>
      <c r="CHK1346" s="1"/>
      <c r="CHL1346" s="1"/>
      <c r="CHM1346" s="1"/>
      <c r="CHN1346" s="1"/>
      <c r="CHO1346" s="1"/>
      <c r="CHP1346" s="1"/>
      <c r="CHQ1346" s="1"/>
      <c r="CHR1346" s="1"/>
      <c r="CHS1346" s="1"/>
      <c r="CHT1346" s="1"/>
      <c r="CHU1346" s="1"/>
      <c r="CHV1346" s="1"/>
      <c r="CHW1346" s="1"/>
      <c r="CHX1346" s="1"/>
      <c r="CHY1346" s="1"/>
      <c r="CHZ1346" s="1"/>
      <c r="CIA1346" s="1"/>
      <c r="CIB1346" s="1"/>
      <c r="CIC1346" s="1"/>
      <c r="CID1346" s="1"/>
      <c r="CIE1346" s="1"/>
      <c r="CIF1346" s="1"/>
      <c r="CIG1346" s="1"/>
      <c r="CIH1346" s="1"/>
      <c r="CII1346" s="1"/>
      <c r="CIJ1346" s="1"/>
      <c r="CIK1346" s="1"/>
      <c r="CIL1346" s="1"/>
      <c r="CIM1346" s="1"/>
      <c r="CIN1346" s="1"/>
      <c r="CIO1346" s="1"/>
      <c r="CIP1346" s="1"/>
      <c r="CIQ1346" s="1"/>
      <c r="CIR1346" s="1"/>
      <c r="CIS1346" s="1"/>
      <c r="CIT1346" s="1"/>
      <c r="CIU1346" s="1"/>
      <c r="CIV1346" s="1"/>
      <c r="CIW1346" s="1"/>
      <c r="CIX1346" s="1"/>
      <c r="CIY1346" s="1"/>
      <c r="CIZ1346" s="1"/>
      <c r="CJA1346" s="1"/>
      <c r="CJB1346" s="1"/>
      <c r="CJC1346" s="1"/>
      <c r="CJD1346" s="1"/>
      <c r="CJE1346" s="1"/>
      <c r="CJF1346" s="1"/>
      <c r="CJG1346" s="1"/>
      <c r="CJH1346" s="1"/>
      <c r="CJI1346" s="1"/>
      <c r="CJJ1346" s="1"/>
      <c r="CJK1346" s="1"/>
      <c r="CJL1346" s="1"/>
      <c r="CJM1346" s="1"/>
      <c r="CJN1346" s="1"/>
      <c r="CJO1346" s="1"/>
      <c r="CJP1346" s="1"/>
      <c r="CJQ1346" s="1"/>
      <c r="CJR1346" s="1"/>
      <c r="CJS1346" s="1"/>
      <c r="CJT1346" s="1"/>
      <c r="CJU1346" s="1"/>
      <c r="CJV1346" s="1"/>
      <c r="CJW1346" s="1"/>
      <c r="CJX1346" s="1"/>
      <c r="CJY1346" s="1"/>
      <c r="CJZ1346" s="1"/>
      <c r="CKA1346" s="1"/>
      <c r="CKB1346" s="1"/>
      <c r="CKC1346" s="1"/>
      <c r="CKD1346" s="1"/>
      <c r="CKE1346" s="1"/>
      <c r="CKF1346" s="1"/>
      <c r="CKG1346" s="1"/>
      <c r="CKH1346" s="1"/>
      <c r="CKI1346" s="1"/>
      <c r="CKJ1346" s="1"/>
      <c r="CKK1346" s="1"/>
      <c r="CKL1346" s="1"/>
      <c r="CKM1346" s="1"/>
      <c r="CKN1346" s="1"/>
      <c r="CKO1346" s="1"/>
      <c r="CKP1346" s="1"/>
      <c r="CKQ1346" s="1"/>
      <c r="CKR1346" s="1"/>
      <c r="CKS1346" s="1"/>
      <c r="CKT1346" s="1"/>
      <c r="CKU1346" s="1"/>
      <c r="CKV1346" s="1"/>
      <c r="CKW1346" s="1"/>
      <c r="CKX1346" s="1"/>
      <c r="CKY1346" s="1"/>
      <c r="CKZ1346" s="1"/>
      <c r="CLA1346" s="1"/>
      <c r="CLB1346" s="1"/>
      <c r="CLC1346" s="1"/>
      <c r="CLD1346" s="1"/>
      <c r="CLE1346" s="1"/>
      <c r="CLF1346" s="1"/>
      <c r="CLG1346" s="1"/>
      <c r="CLH1346" s="1"/>
      <c r="CLI1346" s="1"/>
      <c r="CLJ1346" s="1"/>
      <c r="CLK1346" s="1"/>
      <c r="CLL1346" s="1"/>
      <c r="CLM1346" s="1"/>
      <c r="CLN1346" s="1"/>
      <c r="CLO1346" s="1"/>
      <c r="CLP1346" s="1"/>
      <c r="CLQ1346" s="1"/>
      <c r="CLR1346" s="1"/>
      <c r="CLS1346" s="1"/>
      <c r="CLT1346" s="1"/>
      <c r="CLU1346" s="1"/>
      <c r="CLV1346" s="1"/>
      <c r="CLW1346" s="1"/>
      <c r="CLX1346" s="1"/>
      <c r="CLY1346" s="1"/>
      <c r="CLZ1346" s="1"/>
      <c r="CMA1346" s="1"/>
      <c r="CMB1346" s="1"/>
      <c r="CMC1346" s="1"/>
      <c r="CMD1346" s="1"/>
      <c r="CME1346" s="1"/>
      <c r="CMF1346" s="1"/>
      <c r="CMG1346" s="1"/>
      <c r="CMH1346" s="1"/>
      <c r="CMI1346" s="1"/>
      <c r="CMJ1346" s="1"/>
      <c r="CMK1346" s="1"/>
      <c r="CML1346" s="1"/>
      <c r="CMM1346" s="1"/>
      <c r="CMN1346" s="1"/>
      <c r="CMO1346" s="1"/>
      <c r="CMP1346" s="1"/>
      <c r="CMQ1346" s="1"/>
      <c r="CMR1346" s="1"/>
      <c r="CMS1346" s="1"/>
      <c r="CMT1346" s="1"/>
      <c r="CMU1346" s="1"/>
      <c r="CMV1346" s="1"/>
      <c r="CMW1346" s="1"/>
      <c r="CMX1346" s="1"/>
      <c r="CMY1346" s="1"/>
      <c r="CMZ1346" s="1"/>
      <c r="CNA1346" s="1"/>
      <c r="CNB1346" s="1"/>
      <c r="CNC1346" s="1"/>
      <c r="CND1346" s="1"/>
      <c r="CNE1346" s="1"/>
      <c r="CNF1346" s="1"/>
      <c r="CNG1346" s="1"/>
      <c r="CNH1346" s="1"/>
      <c r="CNI1346" s="1"/>
      <c r="CNJ1346" s="1"/>
      <c r="CNK1346" s="1"/>
      <c r="CNL1346" s="1"/>
      <c r="CNM1346" s="1"/>
      <c r="CNN1346" s="1"/>
      <c r="CNO1346" s="1"/>
      <c r="CNP1346" s="1"/>
      <c r="CNQ1346" s="1"/>
      <c r="CNR1346" s="1"/>
      <c r="CNS1346" s="1"/>
      <c r="CNT1346" s="1"/>
      <c r="CNU1346" s="1"/>
      <c r="CNV1346" s="1"/>
      <c r="CNW1346" s="1"/>
      <c r="CNX1346" s="1"/>
      <c r="CNY1346" s="1"/>
      <c r="CNZ1346" s="1"/>
      <c r="COA1346" s="1"/>
      <c r="COB1346" s="1"/>
      <c r="COC1346" s="1"/>
      <c r="COD1346" s="1"/>
      <c r="COE1346" s="1"/>
      <c r="COF1346" s="1"/>
      <c r="COG1346" s="1"/>
      <c r="COH1346" s="1"/>
      <c r="COI1346" s="1"/>
      <c r="COJ1346" s="1"/>
      <c r="COK1346" s="1"/>
      <c r="COL1346" s="1"/>
      <c r="COM1346" s="1"/>
      <c r="CON1346" s="1"/>
      <c r="COO1346" s="1"/>
      <c r="COP1346" s="1"/>
      <c r="COQ1346" s="1"/>
      <c r="COR1346" s="1"/>
      <c r="COS1346" s="1"/>
      <c r="COT1346" s="1"/>
      <c r="COU1346" s="1"/>
      <c r="COV1346" s="1"/>
      <c r="COW1346" s="1"/>
      <c r="COX1346" s="1"/>
      <c r="COY1346" s="1"/>
      <c r="COZ1346" s="1"/>
      <c r="CPA1346" s="1"/>
      <c r="CPB1346" s="1"/>
      <c r="CPC1346" s="1"/>
      <c r="CPD1346" s="1"/>
      <c r="CPE1346" s="1"/>
      <c r="CPF1346" s="1"/>
      <c r="CPG1346" s="1"/>
      <c r="CPH1346" s="1"/>
      <c r="CPI1346" s="1"/>
      <c r="CPJ1346" s="1"/>
      <c r="CPK1346" s="1"/>
      <c r="CPL1346" s="1"/>
      <c r="CPM1346" s="1"/>
      <c r="CPN1346" s="1"/>
      <c r="CPO1346" s="1"/>
      <c r="CPP1346" s="1"/>
      <c r="CPQ1346" s="1"/>
      <c r="CPR1346" s="1"/>
      <c r="CPS1346" s="1"/>
      <c r="CPT1346" s="1"/>
      <c r="CPU1346" s="1"/>
      <c r="CPV1346" s="1"/>
      <c r="CPW1346" s="1"/>
      <c r="CPX1346" s="1"/>
      <c r="CPY1346" s="1"/>
      <c r="CPZ1346" s="1"/>
      <c r="CQA1346" s="1"/>
      <c r="CQB1346" s="1"/>
      <c r="CQC1346" s="1"/>
      <c r="CQD1346" s="1"/>
      <c r="CQE1346" s="1"/>
      <c r="CQF1346" s="1"/>
      <c r="CQG1346" s="1"/>
      <c r="CQH1346" s="1"/>
      <c r="CQI1346" s="1"/>
      <c r="CQJ1346" s="1"/>
      <c r="CQK1346" s="1"/>
      <c r="CQL1346" s="1"/>
      <c r="CQM1346" s="1"/>
      <c r="CQN1346" s="1"/>
      <c r="CQO1346" s="1"/>
      <c r="CQP1346" s="1"/>
      <c r="CQQ1346" s="1"/>
      <c r="CQR1346" s="1"/>
      <c r="CQS1346" s="1"/>
      <c r="CQT1346" s="1"/>
      <c r="CQU1346" s="1"/>
      <c r="CQV1346" s="1"/>
      <c r="CQW1346" s="1"/>
      <c r="CQX1346" s="1"/>
      <c r="CQY1346" s="1"/>
      <c r="CQZ1346" s="1"/>
      <c r="CRA1346" s="1"/>
      <c r="CRB1346" s="1"/>
      <c r="CRC1346" s="1"/>
      <c r="CRD1346" s="1"/>
      <c r="CRE1346" s="1"/>
      <c r="CRF1346" s="1"/>
      <c r="CRG1346" s="1"/>
      <c r="CRH1346" s="1"/>
      <c r="CRI1346" s="1"/>
      <c r="CRJ1346" s="1"/>
      <c r="CRK1346" s="1"/>
      <c r="CRL1346" s="1"/>
      <c r="CRM1346" s="1"/>
      <c r="CRN1346" s="1"/>
      <c r="CRO1346" s="1"/>
      <c r="CRP1346" s="1"/>
      <c r="CRQ1346" s="1"/>
      <c r="CRR1346" s="1"/>
      <c r="CRS1346" s="1"/>
      <c r="CRT1346" s="1"/>
      <c r="CRU1346" s="1"/>
      <c r="CRV1346" s="1"/>
      <c r="CRW1346" s="1"/>
      <c r="CRX1346" s="1"/>
      <c r="CRY1346" s="1"/>
      <c r="CRZ1346" s="1"/>
      <c r="CSA1346" s="1"/>
      <c r="CSB1346" s="1"/>
      <c r="CSC1346" s="1"/>
      <c r="CSD1346" s="1"/>
      <c r="CSE1346" s="1"/>
      <c r="CSF1346" s="1"/>
      <c r="CSG1346" s="1"/>
      <c r="CSH1346" s="1"/>
      <c r="CSI1346" s="1"/>
      <c r="CSJ1346" s="1"/>
      <c r="CSK1346" s="1"/>
      <c r="CSL1346" s="1"/>
      <c r="CSM1346" s="1"/>
      <c r="CSN1346" s="1"/>
      <c r="CSO1346" s="1"/>
      <c r="CSP1346" s="1"/>
      <c r="CSQ1346" s="1"/>
      <c r="CSR1346" s="1"/>
      <c r="CSS1346" s="1"/>
      <c r="CST1346" s="1"/>
      <c r="CSU1346" s="1"/>
      <c r="CSV1346" s="1"/>
      <c r="CSW1346" s="1"/>
      <c r="CSX1346" s="1"/>
      <c r="CSY1346" s="1"/>
      <c r="CSZ1346" s="1"/>
      <c r="CTA1346" s="1"/>
      <c r="CTB1346" s="1"/>
      <c r="CTC1346" s="1"/>
      <c r="CTD1346" s="1"/>
      <c r="CTE1346" s="1"/>
      <c r="CTF1346" s="1"/>
      <c r="CTG1346" s="1"/>
      <c r="CTH1346" s="1"/>
      <c r="CTI1346" s="1"/>
      <c r="CTJ1346" s="1"/>
      <c r="CTK1346" s="1"/>
      <c r="CTL1346" s="1"/>
      <c r="CTM1346" s="1"/>
      <c r="CTN1346" s="1"/>
      <c r="CTO1346" s="1"/>
      <c r="CTP1346" s="1"/>
      <c r="CTQ1346" s="1"/>
      <c r="CTR1346" s="1"/>
      <c r="CTS1346" s="1"/>
      <c r="CTT1346" s="1"/>
      <c r="CTU1346" s="1"/>
      <c r="CTV1346" s="1"/>
      <c r="CTW1346" s="1"/>
      <c r="CTX1346" s="1"/>
      <c r="CTY1346" s="1"/>
      <c r="CTZ1346" s="1"/>
      <c r="CUA1346" s="1"/>
      <c r="CUB1346" s="1"/>
      <c r="CUC1346" s="1"/>
      <c r="CUD1346" s="1"/>
      <c r="CUE1346" s="1"/>
      <c r="CUF1346" s="1"/>
      <c r="CUG1346" s="1"/>
      <c r="CUH1346" s="1"/>
      <c r="CUI1346" s="1"/>
      <c r="CUJ1346" s="1"/>
      <c r="CUK1346" s="1"/>
      <c r="CUL1346" s="1"/>
      <c r="CUM1346" s="1"/>
      <c r="CUN1346" s="1"/>
      <c r="CUO1346" s="1"/>
      <c r="CUP1346" s="1"/>
      <c r="CUQ1346" s="1"/>
      <c r="CUR1346" s="1"/>
      <c r="CUS1346" s="1"/>
      <c r="CUT1346" s="1"/>
      <c r="CUU1346" s="1"/>
      <c r="CUV1346" s="1"/>
      <c r="CUW1346" s="1"/>
      <c r="CUX1346" s="1"/>
      <c r="CUY1346" s="1"/>
      <c r="CUZ1346" s="1"/>
      <c r="CVA1346" s="1"/>
      <c r="CVB1346" s="1"/>
      <c r="CVC1346" s="1"/>
      <c r="CVD1346" s="1"/>
      <c r="CVE1346" s="1"/>
      <c r="CVF1346" s="1"/>
      <c r="CVG1346" s="1"/>
      <c r="CVH1346" s="1"/>
      <c r="CVI1346" s="1"/>
      <c r="CVJ1346" s="1"/>
      <c r="CVK1346" s="1"/>
      <c r="CVL1346" s="1"/>
      <c r="CVM1346" s="1"/>
      <c r="CVN1346" s="1"/>
      <c r="CVO1346" s="1"/>
      <c r="CVP1346" s="1"/>
      <c r="CVQ1346" s="1"/>
      <c r="CVR1346" s="1"/>
      <c r="CVS1346" s="1"/>
      <c r="CVT1346" s="1"/>
      <c r="CVU1346" s="1"/>
      <c r="CVV1346" s="1"/>
      <c r="CVW1346" s="1"/>
      <c r="CVX1346" s="1"/>
      <c r="CVY1346" s="1"/>
      <c r="CVZ1346" s="1"/>
      <c r="CWA1346" s="1"/>
      <c r="CWB1346" s="1"/>
      <c r="CWC1346" s="1"/>
      <c r="CWD1346" s="1"/>
      <c r="CWE1346" s="1"/>
      <c r="CWF1346" s="1"/>
      <c r="CWG1346" s="1"/>
      <c r="CWH1346" s="1"/>
      <c r="CWI1346" s="1"/>
      <c r="CWJ1346" s="1"/>
      <c r="CWK1346" s="1"/>
      <c r="CWL1346" s="1"/>
      <c r="CWM1346" s="1"/>
      <c r="CWN1346" s="1"/>
      <c r="CWO1346" s="1"/>
      <c r="CWP1346" s="1"/>
      <c r="CWQ1346" s="1"/>
      <c r="CWR1346" s="1"/>
      <c r="CWS1346" s="1"/>
      <c r="CWT1346" s="1"/>
      <c r="CWU1346" s="1"/>
      <c r="CWV1346" s="1"/>
      <c r="CWW1346" s="1"/>
      <c r="CWX1346" s="1"/>
      <c r="CWY1346" s="1"/>
      <c r="CWZ1346" s="1"/>
      <c r="CXA1346" s="1"/>
      <c r="CXB1346" s="1"/>
      <c r="CXC1346" s="1"/>
      <c r="CXD1346" s="1"/>
      <c r="CXE1346" s="1"/>
      <c r="CXF1346" s="1"/>
      <c r="CXG1346" s="1"/>
      <c r="CXH1346" s="1"/>
      <c r="CXI1346" s="1"/>
      <c r="CXJ1346" s="1"/>
      <c r="CXK1346" s="1"/>
      <c r="CXL1346" s="1"/>
      <c r="CXM1346" s="1"/>
      <c r="CXN1346" s="1"/>
      <c r="CXO1346" s="1"/>
      <c r="CXP1346" s="1"/>
      <c r="CXQ1346" s="1"/>
      <c r="CXR1346" s="1"/>
      <c r="CXS1346" s="1"/>
      <c r="CXT1346" s="1"/>
      <c r="CXU1346" s="1"/>
      <c r="CXV1346" s="1"/>
      <c r="CXW1346" s="1"/>
      <c r="CXX1346" s="1"/>
      <c r="CXY1346" s="1"/>
      <c r="CXZ1346" s="1"/>
      <c r="CYA1346" s="1"/>
      <c r="CYB1346" s="1"/>
      <c r="CYC1346" s="1"/>
      <c r="CYD1346" s="1"/>
      <c r="CYE1346" s="1"/>
      <c r="CYF1346" s="1"/>
      <c r="CYG1346" s="1"/>
      <c r="CYH1346" s="1"/>
      <c r="CYI1346" s="1"/>
      <c r="CYJ1346" s="1"/>
      <c r="CYK1346" s="1"/>
      <c r="CYL1346" s="1"/>
      <c r="CYM1346" s="1"/>
      <c r="CYN1346" s="1"/>
      <c r="CYO1346" s="1"/>
      <c r="CYP1346" s="1"/>
      <c r="CYQ1346" s="1"/>
      <c r="CYR1346" s="1"/>
      <c r="CYS1346" s="1"/>
      <c r="CYT1346" s="1"/>
      <c r="CYU1346" s="1"/>
      <c r="CYV1346" s="1"/>
      <c r="CYW1346" s="1"/>
      <c r="CYX1346" s="1"/>
      <c r="CYY1346" s="1"/>
      <c r="CYZ1346" s="1"/>
      <c r="CZA1346" s="1"/>
      <c r="CZB1346" s="1"/>
      <c r="CZC1346" s="1"/>
      <c r="CZD1346" s="1"/>
      <c r="CZE1346" s="1"/>
      <c r="CZF1346" s="1"/>
      <c r="CZG1346" s="1"/>
      <c r="CZH1346" s="1"/>
      <c r="CZI1346" s="1"/>
      <c r="CZJ1346" s="1"/>
      <c r="CZK1346" s="1"/>
      <c r="CZL1346" s="1"/>
      <c r="CZM1346" s="1"/>
      <c r="CZN1346" s="1"/>
      <c r="CZO1346" s="1"/>
      <c r="CZP1346" s="1"/>
      <c r="CZQ1346" s="1"/>
      <c r="CZR1346" s="1"/>
      <c r="CZS1346" s="1"/>
      <c r="CZT1346" s="1"/>
      <c r="CZU1346" s="1"/>
      <c r="CZV1346" s="1"/>
      <c r="CZW1346" s="1"/>
      <c r="CZX1346" s="1"/>
      <c r="CZY1346" s="1"/>
      <c r="CZZ1346" s="1"/>
      <c r="DAA1346" s="1"/>
      <c r="DAB1346" s="1"/>
      <c r="DAC1346" s="1"/>
      <c r="DAD1346" s="1"/>
      <c r="DAE1346" s="1"/>
      <c r="DAF1346" s="1"/>
      <c r="DAG1346" s="1"/>
      <c r="DAH1346" s="1"/>
      <c r="DAI1346" s="1"/>
      <c r="DAJ1346" s="1"/>
      <c r="DAK1346" s="1"/>
      <c r="DAL1346" s="1"/>
      <c r="DAM1346" s="1"/>
      <c r="DAN1346" s="1"/>
      <c r="DAO1346" s="1"/>
      <c r="DAP1346" s="1"/>
      <c r="DAQ1346" s="1"/>
      <c r="DAR1346" s="1"/>
      <c r="DAS1346" s="1"/>
      <c r="DAT1346" s="1"/>
      <c r="DAU1346" s="1"/>
      <c r="DAV1346" s="1"/>
      <c r="DAW1346" s="1"/>
      <c r="DAX1346" s="1"/>
      <c r="DAY1346" s="1"/>
      <c r="DAZ1346" s="1"/>
      <c r="DBA1346" s="1"/>
      <c r="DBB1346" s="1"/>
      <c r="DBC1346" s="1"/>
      <c r="DBD1346" s="1"/>
      <c r="DBE1346" s="1"/>
      <c r="DBF1346" s="1"/>
      <c r="DBG1346" s="1"/>
      <c r="DBH1346" s="1"/>
      <c r="DBI1346" s="1"/>
      <c r="DBJ1346" s="1"/>
      <c r="DBK1346" s="1"/>
      <c r="DBL1346" s="1"/>
      <c r="DBM1346" s="1"/>
      <c r="DBN1346" s="1"/>
      <c r="DBO1346" s="1"/>
      <c r="DBP1346" s="1"/>
      <c r="DBQ1346" s="1"/>
      <c r="DBR1346" s="1"/>
      <c r="DBS1346" s="1"/>
      <c r="DBT1346" s="1"/>
      <c r="DBU1346" s="1"/>
      <c r="DBV1346" s="1"/>
      <c r="DBW1346" s="1"/>
      <c r="DBX1346" s="1"/>
      <c r="DBY1346" s="1"/>
      <c r="DBZ1346" s="1"/>
      <c r="DCA1346" s="1"/>
      <c r="DCB1346" s="1"/>
      <c r="DCC1346" s="1"/>
      <c r="DCD1346" s="1"/>
      <c r="DCE1346" s="1"/>
      <c r="DCF1346" s="1"/>
      <c r="DCG1346" s="1"/>
      <c r="DCH1346" s="1"/>
      <c r="DCI1346" s="1"/>
      <c r="DCJ1346" s="1"/>
      <c r="DCK1346" s="1"/>
      <c r="DCL1346" s="1"/>
      <c r="DCM1346" s="1"/>
      <c r="DCN1346" s="1"/>
      <c r="DCO1346" s="1"/>
      <c r="DCP1346" s="1"/>
      <c r="DCQ1346" s="1"/>
      <c r="DCR1346" s="1"/>
      <c r="DCS1346" s="1"/>
      <c r="DCT1346" s="1"/>
      <c r="DCU1346" s="1"/>
      <c r="DCV1346" s="1"/>
      <c r="DCW1346" s="1"/>
      <c r="DCX1346" s="1"/>
      <c r="DCY1346" s="1"/>
      <c r="DCZ1346" s="1"/>
      <c r="DDA1346" s="1"/>
      <c r="DDB1346" s="1"/>
      <c r="DDC1346" s="1"/>
      <c r="DDD1346" s="1"/>
      <c r="DDE1346" s="1"/>
      <c r="DDF1346" s="1"/>
      <c r="DDG1346" s="1"/>
      <c r="DDH1346" s="1"/>
      <c r="DDI1346" s="1"/>
      <c r="DDJ1346" s="1"/>
      <c r="DDK1346" s="1"/>
      <c r="DDL1346" s="1"/>
      <c r="DDM1346" s="1"/>
      <c r="DDN1346" s="1"/>
      <c r="DDO1346" s="1"/>
      <c r="DDP1346" s="1"/>
      <c r="DDQ1346" s="1"/>
      <c r="DDR1346" s="1"/>
      <c r="DDS1346" s="1"/>
      <c r="DDT1346" s="1"/>
      <c r="DDU1346" s="1"/>
      <c r="DDV1346" s="1"/>
      <c r="DDW1346" s="1"/>
      <c r="DDX1346" s="1"/>
      <c r="DDY1346" s="1"/>
      <c r="DDZ1346" s="1"/>
      <c r="DEA1346" s="1"/>
      <c r="DEB1346" s="1"/>
      <c r="DEC1346" s="1"/>
      <c r="DED1346" s="1"/>
      <c r="DEE1346" s="1"/>
      <c r="DEF1346" s="1"/>
      <c r="DEG1346" s="1"/>
      <c r="DEH1346" s="1"/>
      <c r="DEI1346" s="1"/>
      <c r="DEJ1346" s="1"/>
      <c r="DEK1346" s="1"/>
      <c r="DEL1346" s="1"/>
      <c r="DEM1346" s="1"/>
      <c r="DEN1346" s="1"/>
      <c r="DEO1346" s="1"/>
      <c r="DEP1346" s="1"/>
      <c r="DEQ1346" s="1"/>
      <c r="DER1346" s="1"/>
      <c r="DES1346" s="1"/>
      <c r="DET1346" s="1"/>
      <c r="DEU1346" s="1"/>
      <c r="DEV1346" s="1"/>
      <c r="DEW1346" s="1"/>
      <c r="DEX1346" s="1"/>
      <c r="DEY1346" s="1"/>
      <c r="DEZ1346" s="1"/>
      <c r="DFA1346" s="1"/>
      <c r="DFB1346" s="1"/>
      <c r="DFC1346" s="1"/>
      <c r="DFD1346" s="1"/>
      <c r="DFE1346" s="1"/>
      <c r="DFF1346" s="1"/>
      <c r="DFG1346" s="1"/>
      <c r="DFH1346" s="1"/>
      <c r="DFI1346" s="1"/>
      <c r="DFJ1346" s="1"/>
      <c r="DFK1346" s="1"/>
      <c r="DFL1346" s="1"/>
      <c r="DFM1346" s="1"/>
      <c r="DFN1346" s="1"/>
      <c r="DFO1346" s="1"/>
      <c r="DFP1346" s="1"/>
      <c r="DFQ1346" s="1"/>
      <c r="DFR1346" s="1"/>
      <c r="DFS1346" s="1"/>
      <c r="DFT1346" s="1"/>
      <c r="DFU1346" s="1"/>
      <c r="DFV1346" s="1"/>
      <c r="DFW1346" s="1"/>
      <c r="DFX1346" s="1"/>
      <c r="DFY1346" s="1"/>
      <c r="DFZ1346" s="1"/>
      <c r="DGA1346" s="1"/>
      <c r="DGB1346" s="1"/>
      <c r="DGC1346" s="1"/>
      <c r="DGD1346" s="1"/>
      <c r="DGE1346" s="1"/>
      <c r="DGF1346" s="1"/>
      <c r="DGG1346" s="1"/>
      <c r="DGH1346" s="1"/>
      <c r="DGI1346" s="1"/>
      <c r="DGJ1346" s="1"/>
      <c r="DGK1346" s="1"/>
      <c r="DGL1346" s="1"/>
      <c r="DGM1346" s="1"/>
      <c r="DGN1346" s="1"/>
      <c r="DGO1346" s="1"/>
      <c r="DGP1346" s="1"/>
      <c r="DGQ1346" s="1"/>
      <c r="DGR1346" s="1"/>
      <c r="DGS1346" s="1"/>
      <c r="DGT1346" s="1"/>
      <c r="DGU1346" s="1"/>
      <c r="DGV1346" s="1"/>
      <c r="DGW1346" s="1"/>
      <c r="DGX1346" s="1"/>
      <c r="DGY1346" s="1"/>
      <c r="DGZ1346" s="1"/>
      <c r="DHA1346" s="1"/>
      <c r="DHB1346" s="1"/>
      <c r="DHC1346" s="1"/>
      <c r="DHD1346" s="1"/>
      <c r="DHE1346" s="1"/>
      <c r="DHF1346" s="1"/>
      <c r="DHG1346" s="1"/>
      <c r="DHH1346" s="1"/>
      <c r="DHI1346" s="1"/>
      <c r="DHJ1346" s="1"/>
      <c r="DHK1346" s="1"/>
      <c r="DHL1346" s="1"/>
      <c r="DHM1346" s="1"/>
      <c r="DHN1346" s="1"/>
      <c r="DHO1346" s="1"/>
      <c r="DHP1346" s="1"/>
      <c r="DHQ1346" s="1"/>
      <c r="DHR1346" s="1"/>
      <c r="DHS1346" s="1"/>
      <c r="DHT1346" s="1"/>
      <c r="DHU1346" s="1"/>
      <c r="DHV1346" s="1"/>
      <c r="DHW1346" s="1"/>
      <c r="DHX1346" s="1"/>
      <c r="DHY1346" s="1"/>
      <c r="DHZ1346" s="1"/>
      <c r="DIA1346" s="1"/>
      <c r="DIB1346" s="1"/>
      <c r="DIC1346" s="1"/>
      <c r="DID1346" s="1"/>
      <c r="DIE1346" s="1"/>
      <c r="DIF1346" s="1"/>
      <c r="DIG1346" s="1"/>
      <c r="DIH1346" s="1"/>
      <c r="DII1346" s="1"/>
      <c r="DIJ1346" s="1"/>
      <c r="DIK1346" s="1"/>
      <c r="DIL1346" s="1"/>
      <c r="DIM1346" s="1"/>
      <c r="DIN1346" s="1"/>
      <c r="DIO1346" s="1"/>
      <c r="DIP1346" s="1"/>
      <c r="DIQ1346" s="1"/>
      <c r="DIR1346" s="1"/>
      <c r="DIS1346" s="1"/>
      <c r="DIT1346" s="1"/>
      <c r="DIU1346" s="1"/>
      <c r="DIV1346" s="1"/>
      <c r="DIW1346" s="1"/>
      <c r="DIX1346" s="1"/>
      <c r="DIY1346" s="1"/>
      <c r="DIZ1346" s="1"/>
      <c r="DJA1346" s="1"/>
      <c r="DJB1346" s="1"/>
      <c r="DJC1346" s="1"/>
      <c r="DJD1346" s="1"/>
      <c r="DJE1346" s="1"/>
      <c r="DJF1346" s="1"/>
      <c r="DJG1346" s="1"/>
      <c r="DJH1346" s="1"/>
      <c r="DJI1346" s="1"/>
      <c r="DJJ1346" s="1"/>
      <c r="DJK1346" s="1"/>
      <c r="DJL1346" s="1"/>
      <c r="DJM1346" s="1"/>
      <c r="DJN1346" s="1"/>
      <c r="DJO1346" s="1"/>
      <c r="DJP1346" s="1"/>
      <c r="DJQ1346" s="1"/>
      <c r="DJR1346" s="1"/>
      <c r="DJS1346" s="1"/>
      <c r="DJT1346" s="1"/>
      <c r="DJU1346" s="1"/>
      <c r="DJV1346" s="1"/>
      <c r="DJW1346" s="1"/>
      <c r="DJX1346" s="1"/>
      <c r="DJY1346" s="1"/>
      <c r="DJZ1346" s="1"/>
      <c r="DKA1346" s="1"/>
      <c r="DKB1346" s="1"/>
      <c r="DKC1346" s="1"/>
      <c r="DKD1346" s="1"/>
      <c r="DKE1346" s="1"/>
      <c r="DKF1346" s="1"/>
      <c r="DKG1346" s="1"/>
      <c r="DKH1346" s="1"/>
      <c r="DKI1346" s="1"/>
      <c r="DKJ1346" s="1"/>
      <c r="DKK1346" s="1"/>
      <c r="DKL1346" s="1"/>
      <c r="DKM1346" s="1"/>
      <c r="DKN1346" s="1"/>
      <c r="DKO1346" s="1"/>
      <c r="DKP1346" s="1"/>
      <c r="DKQ1346" s="1"/>
      <c r="DKR1346" s="1"/>
      <c r="DKS1346" s="1"/>
      <c r="DKT1346" s="1"/>
      <c r="DKU1346" s="1"/>
      <c r="DKV1346" s="1"/>
      <c r="DKW1346" s="1"/>
      <c r="DKX1346" s="1"/>
      <c r="DKY1346" s="1"/>
      <c r="DKZ1346" s="1"/>
      <c r="DLA1346" s="1"/>
      <c r="DLB1346" s="1"/>
      <c r="DLC1346" s="1"/>
      <c r="DLD1346" s="1"/>
      <c r="DLE1346" s="1"/>
      <c r="DLF1346" s="1"/>
      <c r="DLG1346" s="1"/>
      <c r="DLH1346" s="1"/>
      <c r="DLI1346" s="1"/>
      <c r="DLJ1346" s="1"/>
      <c r="DLK1346" s="1"/>
      <c r="DLL1346" s="1"/>
      <c r="DLM1346" s="1"/>
      <c r="DLN1346" s="1"/>
      <c r="DLO1346" s="1"/>
      <c r="DLP1346" s="1"/>
      <c r="DLQ1346" s="1"/>
      <c r="DLR1346" s="1"/>
      <c r="DLS1346" s="1"/>
      <c r="DLT1346" s="1"/>
      <c r="DLU1346" s="1"/>
      <c r="DLV1346" s="1"/>
      <c r="DLW1346" s="1"/>
      <c r="DLX1346" s="1"/>
      <c r="DLY1346" s="1"/>
      <c r="DLZ1346" s="1"/>
      <c r="DMA1346" s="1"/>
      <c r="DMB1346" s="1"/>
      <c r="DMC1346" s="1"/>
      <c r="DMD1346" s="1"/>
      <c r="DME1346" s="1"/>
      <c r="DMF1346" s="1"/>
      <c r="DMG1346" s="1"/>
      <c r="DMH1346" s="1"/>
      <c r="DMI1346" s="1"/>
      <c r="DMJ1346" s="1"/>
      <c r="DMK1346" s="1"/>
      <c r="DML1346" s="1"/>
      <c r="DMM1346" s="1"/>
      <c r="DMN1346" s="1"/>
      <c r="DMO1346" s="1"/>
      <c r="DMP1346" s="1"/>
      <c r="DMQ1346" s="1"/>
      <c r="DMR1346" s="1"/>
      <c r="DMS1346" s="1"/>
      <c r="DMT1346" s="1"/>
      <c r="DMU1346" s="1"/>
      <c r="DMV1346" s="1"/>
      <c r="DMW1346" s="1"/>
      <c r="DMX1346" s="1"/>
      <c r="DMY1346" s="1"/>
      <c r="DMZ1346" s="1"/>
      <c r="DNA1346" s="1"/>
      <c r="DNB1346" s="1"/>
      <c r="DNC1346" s="1"/>
      <c r="DND1346" s="1"/>
      <c r="DNE1346" s="1"/>
      <c r="DNF1346" s="1"/>
      <c r="DNG1346" s="1"/>
      <c r="DNH1346" s="1"/>
      <c r="DNI1346" s="1"/>
      <c r="DNJ1346" s="1"/>
      <c r="DNK1346" s="1"/>
      <c r="DNL1346" s="1"/>
      <c r="DNM1346" s="1"/>
      <c r="DNN1346" s="1"/>
      <c r="DNO1346" s="1"/>
      <c r="DNP1346" s="1"/>
      <c r="DNQ1346" s="1"/>
      <c r="DNR1346" s="1"/>
      <c r="DNS1346" s="1"/>
      <c r="DNT1346" s="1"/>
      <c r="DNU1346" s="1"/>
      <c r="DNV1346" s="1"/>
      <c r="DNW1346" s="1"/>
      <c r="DNX1346" s="1"/>
      <c r="DNY1346" s="1"/>
      <c r="DNZ1346" s="1"/>
      <c r="DOA1346" s="1"/>
      <c r="DOB1346" s="1"/>
      <c r="DOC1346" s="1"/>
      <c r="DOD1346" s="1"/>
      <c r="DOE1346" s="1"/>
      <c r="DOF1346" s="1"/>
      <c r="DOG1346" s="1"/>
      <c r="DOH1346" s="1"/>
      <c r="DOI1346" s="1"/>
      <c r="DOJ1346" s="1"/>
      <c r="DOK1346" s="1"/>
      <c r="DOL1346" s="1"/>
      <c r="DOM1346" s="1"/>
      <c r="DON1346" s="1"/>
      <c r="DOO1346" s="1"/>
      <c r="DOP1346" s="1"/>
      <c r="DOQ1346" s="1"/>
      <c r="DOR1346" s="1"/>
      <c r="DOS1346" s="1"/>
      <c r="DOT1346" s="1"/>
      <c r="DOU1346" s="1"/>
      <c r="DOV1346" s="1"/>
      <c r="DOW1346" s="1"/>
      <c r="DOX1346" s="1"/>
      <c r="DOY1346" s="1"/>
      <c r="DOZ1346" s="1"/>
      <c r="DPA1346" s="1"/>
      <c r="DPB1346" s="1"/>
      <c r="DPC1346" s="1"/>
      <c r="DPD1346" s="1"/>
      <c r="DPE1346" s="1"/>
      <c r="DPF1346" s="1"/>
      <c r="DPG1346" s="1"/>
      <c r="DPH1346" s="1"/>
      <c r="DPI1346" s="1"/>
      <c r="DPJ1346" s="1"/>
      <c r="DPK1346" s="1"/>
      <c r="DPL1346" s="1"/>
      <c r="DPM1346" s="1"/>
      <c r="DPN1346" s="1"/>
      <c r="DPO1346" s="1"/>
      <c r="DPP1346" s="1"/>
      <c r="DPQ1346" s="1"/>
      <c r="DPR1346" s="1"/>
      <c r="DPS1346" s="1"/>
      <c r="DPT1346" s="1"/>
      <c r="DPU1346" s="1"/>
      <c r="DPV1346" s="1"/>
      <c r="DPW1346" s="1"/>
      <c r="DPX1346" s="1"/>
      <c r="DPY1346" s="1"/>
      <c r="DPZ1346" s="1"/>
      <c r="DQA1346" s="1"/>
      <c r="DQB1346" s="1"/>
      <c r="DQC1346" s="1"/>
      <c r="DQD1346" s="1"/>
      <c r="DQE1346" s="1"/>
      <c r="DQF1346" s="1"/>
      <c r="DQG1346" s="1"/>
      <c r="DQH1346" s="1"/>
      <c r="DQI1346" s="1"/>
      <c r="DQJ1346" s="1"/>
      <c r="DQK1346" s="1"/>
      <c r="DQL1346" s="1"/>
      <c r="DQM1346" s="1"/>
      <c r="DQN1346" s="1"/>
      <c r="DQO1346" s="1"/>
      <c r="DQP1346" s="1"/>
      <c r="DQQ1346" s="1"/>
      <c r="DQR1346" s="1"/>
      <c r="DQS1346" s="1"/>
      <c r="DQT1346" s="1"/>
      <c r="DQU1346" s="1"/>
      <c r="DQV1346" s="1"/>
      <c r="DQW1346" s="1"/>
      <c r="DQX1346" s="1"/>
      <c r="DQY1346" s="1"/>
      <c r="DQZ1346" s="1"/>
      <c r="DRA1346" s="1"/>
      <c r="DRB1346" s="1"/>
      <c r="DRC1346" s="1"/>
      <c r="DRD1346" s="1"/>
      <c r="DRE1346" s="1"/>
      <c r="DRF1346" s="1"/>
      <c r="DRG1346" s="1"/>
      <c r="DRH1346" s="1"/>
      <c r="DRI1346" s="1"/>
      <c r="DRJ1346" s="1"/>
      <c r="DRK1346" s="1"/>
      <c r="DRL1346" s="1"/>
      <c r="DRM1346" s="1"/>
      <c r="DRN1346" s="1"/>
      <c r="DRO1346" s="1"/>
      <c r="DRP1346" s="1"/>
      <c r="DRQ1346" s="1"/>
      <c r="DRR1346" s="1"/>
      <c r="DRS1346" s="1"/>
      <c r="DRT1346" s="1"/>
      <c r="DRU1346" s="1"/>
      <c r="DRV1346" s="1"/>
      <c r="DRW1346" s="1"/>
      <c r="DRX1346" s="1"/>
      <c r="DRY1346" s="1"/>
      <c r="DRZ1346" s="1"/>
      <c r="DSA1346" s="1"/>
      <c r="DSB1346" s="1"/>
      <c r="DSC1346" s="1"/>
      <c r="DSD1346" s="1"/>
      <c r="DSE1346" s="1"/>
      <c r="DSF1346" s="1"/>
      <c r="DSG1346" s="1"/>
      <c r="DSH1346" s="1"/>
      <c r="DSI1346" s="1"/>
      <c r="DSJ1346" s="1"/>
      <c r="DSK1346" s="1"/>
      <c r="DSL1346" s="1"/>
      <c r="DSM1346" s="1"/>
      <c r="DSN1346" s="1"/>
      <c r="DSO1346" s="1"/>
      <c r="DSP1346" s="1"/>
      <c r="DSQ1346" s="1"/>
      <c r="DSR1346" s="1"/>
      <c r="DSS1346" s="1"/>
      <c r="DST1346" s="1"/>
      <c r="DSU1346" s="1"/>
      <c r="DSV1346" s="1"/>
      <c r="DSW1346" s="1"/>
      <c r="DSX1346" s="1"/>
      <c r="DSY1346" s="1"/>
      <c r="DSZ1346" s="1"/>
      <c r="DTA1346" s="1"/>
      <c r="DTB1346" s="1"/>
      <c r="DTC1346" s="1"/>
      <c r="DTD1346" s="1"/>
      <c r="DTE1346" s="1"/>
      <c r="DTF1346" s="1"/>
      <c r="DTG1346" s="1"/>
      <c r="DTH1346" s="1"/>
      <c r="DTI1346" s="1"/>
      <c r="DTJ1346" s="1"/>
      <c r="DTK1346" s="1"/>
      <c r="DTL1346" s="1"/>
      <c r="DTM1346" s="1"/>
      <c r="DTN1346" s="1"/>
      <c r="DTO1346" s="1"/>
      <c r="DTP1346" s="1"/>
      <c r="DTQ1346" s="1"/>
      <c r="DTR1346" s="1"/>
      <c r="DTS1346" s="1"/>
      <c r="DTT1346" s="1"/>
      <c r="DTU1346" s="1"/>
      <c r="DTV1346" s="1"/>
      <c r="DTW1346" s="1"/>
      <c r="DTX1346" s="1"/>
      <c r="DTY1346" s="1"/>
      <c r="DTZ1346" s="1"/>
      <c r="DUA1346" s="1"/>
      <c r="DUB1346" s="1"/>
      <c r="DUC1346" s="1"/>
      <c r="DUD1346" s="1"/>
      <c r="DUE1346" s="1"/>
      <c r="DUF1346" s="1"/>
      <c r="DUG1346" s="1"/>
      <c r="DUH1346" s="1"/>
      <c r="DUI1346" s="1"/>
      <c r="DUJ1346" s="1"/>
      <c r="DUK1346" s="1"/>
      <c r="DUL1346" s="1"/>
      <c r="DUM1346" s="1"/>
      <c r="DUN1346" s="1"/>
      <c r="DUO1346" s="1"/>
      <c r="DUP1346" s="1"/>
      <c r="DUQ1346" s="1"/>
      <c r="DUR1346" s="1"/>
      <c r="DUS1346" s="1"/>
      <c r="DUT1346" s="1"/>
      <c r="DUU1346" s="1"/>
      <c r="DUV1346" s="1"/>
      <c r="DUW1346" s="1"/>
      <c r="DUX1346" s="1"/>
      <c r="DUY1346" s="1"/>
      <c r="DUZ1346" s="1"/>
      <c r="DVA1346" s="1"/>
      <c r="DVB1346" s="1"/>
      <c r="DVC1346" s="1"/>
      <c r="DVD1346" s="1"/>
      <c r="DVE1346" s="1"/>
      <c r="DVF1346" s="1"/>
      <c r="DVG1346" s="1"/>
      <c r="DVH1346" s="1"/>
      <c r="DVI1346" s="1"/>
      <c r="DVJ1346" s="1"/>
      <c r="DVK1346" s="1"/>
      <c r="DVL1346" s="1"/>
      <c r="DVM1346" s="1"/>
      <c r="DVN1346" s="1"/>
      <c r="DVO1346" s="1"/>
      <c r="DVP1346" s="1"/>
      <c r="DVQ1346" s="1"/>
      <c r="DVR1346" s="1"/>
      <c r="DVS1346" s="1"/>
      <c r="DVT1346" s="1"/>
      <c r="DVU1346" s="1"/>
      <c r="DVV1346" s="1"/>
      <c r="DVW1346" s="1"/>
      <c r="DVX1346" s="1"/>
      <c r="DVY1346" s="1"/>
      <c r="DVZ1346" s="1"/>
      <c r="DWA1346" s="1"/>
      <c r="DWB1346" s="1"/>
      <c r="DWC1346" s="1"/>
      <c r="DWD1346" s="1"/>
      <c r="DWE1346" s="1"/>
      <c r="DWF1346" s="1"/>
      <c r="DWG1346" s="1"/>
      <c r="DWH1346" s="1"/>
      <c r="DWI1346" s="1"/>
      <c r="DWJ1346" s="1"/>
      <c r="DWK1346" s="1"/>
      <c r="DWL1346" s="1"/>
      <c r="DWM1346" s="1"/>
      <c r="DWN1346" s="1"/>
      <c r="DWO1346" s="1"/>
      <c r="DWP1346" s="1"/>
      <c r="DWQ1346" s="1"/>
      <c r="DWR1346" s="1"/>
      <c r="DWS1346" s="1"/>
      <c r="DWT1346" s="1"/>
      <c r="DWU1346" s="1"/>
      <c r="DWV1346" s="1"/>
      <c r="DWW1346" s="1"/>
      <c r="DWX1346" s="1"/>
      <c r="DWY1346" s="1"/>
      <c r="DWZ1346" s="1"/>
      <c r="DXA1346" s="1"/>
      <c r="DXB1346" s="1"/>
      <c r="DXC1346" s="1"/>
      <c r="DXD1346" s="1"/>
      <c r="DXE1346" s="1"/>
      <c r="DXF1346" s="1"/>
      <c r="DXG1346" s="1"/>
      <c r="DXH1346" s="1"/>
      <c r="DXI1346" s="1"/>
      <c r="DXJ1346" s="1"/>
      <c r="DXK1346" s="1"/>
      <c r="DXL1346" s="1"/>
      <c r="DXM1346" s="1"/>
      <c r="DXN1346" s="1"/>
      <c r="DXO1346" s="1"/>
      <c r="DXP1346" s="1"/>
      <c r="DXQ1346" s="1"/>
      <c r="DXR1346" s="1"/>
      <c r="DXS1346" s="1"/>
      <c r="DXT1346" s="1"/>
      <c r="DXU1346" s="1"/>
      <c r="DXV1346" s="1"/>
      <c r="DXW1346" s="1"/>
      <c r="DXX1346" s="1"/>
      <c r="DXY1346" s="1"/>
      <c r="DXZ1346" s="1"/>
      <c r="DYA1346" s="1"/>
      <c r="DYB1346" s="1"/>
      <c r="DYC1346" s="1"/>
      <c r="DYD1346" s="1"/>
      <c r="DYE1346" s="1"/>
      <c r="DYF1346" s="1"/>
      <c r="DYG1346" s="1"/>
      <c r="DYH1346" s="1"/>
      <c r="DYI1346" s="1"/>
      <c r="DYJ1346" s="1"/>
      <c r="DYK1346" s="1"/>
      <c r="DYL1346" s="1"/>
      <c r="DYM1346" s="1"/>
      <c r="DYN1346" s="1"/>
      <c r="DYO1346" s="1"/>
      <c r="DYP1346" s="1"/>
      <c r="DYQ1346" s="1"/>
      <c r="DYR1346" s="1"/>
      <c r="DYS1346" s="1"/>
      <c r="DYT1346" s="1"/>
      <c r="DYU1346" s="1"/>
      <c r="DYV1346" s="1"/>
      <c r="DYW1346" s="1"/>
      <c r="DYX1346" s="1"/>
      <c r="DYY1346" s="1"/>
      <c r="DYZ1346" s="1"/>
      <c r="DZA1346" s="1"/>
      <c r="DZB1346" s="1"/>
      <c r="DZC1346" s="1"/>
      <c r="DZD1346" s="1"/>
      <c r="DZE1346" s="1"/>
      <c r="DZF1346" s="1"/>
      <c r="DZG1346" s="1"/>
      <c r="DZH1346" s="1"/>
      <c r="DZI1346" s="1"/>
      <c r="DZJ1346" s="1"/>
      <c r="DZK1346" s="1"/>
      <c r="DZL1346" s="1"/>
      <c r="DZM1346" s="1"/>
      <c r="DZN1346" s="1"/>
      <c r="DZO1346" s="1"/>
      <c r="DZP1346" s="1"/>
      <c r="DZQ1346" s="1"/>
      <c r="DZR1346" s="1"/>
      <c r="DZS1346" s="1"/>
      <c r="DZT1346" s="1"/>
      <c r="DZU1346" s="1"/>
      <c r="DZV1346" s="1"/>
      <c r="DZW1346" s="1"/>
      <c r="DZX1346" s="1"/>
      <c r="DZY1346" s="1"/>
      <c r="DZZ1346" s="1"/>
      <c r="EAA1346" s="1"/>
      <c r="EAB1346" s="1"/>
      <c r="EAC1346" s="1"/>
      <c r="EAD1346" s="1"/>
      <c r="EAE1346" s="1"/>
      <c r="EAF1346" s="1"/>
      <c r="EAG1346" s="1"/>
      <c r="EAH1346" s="1"/>
      <c r="EAI1346" s="1"/>
      <c r="EAJ1346" s="1"/>
      <c r="EAK1346" s="1"/>
      <c r="EAL1346" s="1"/>
      <c r="EAM1346" s="1"/>
      <c r="EAN1346" s="1"/>
      <c r="EAO1346" s="1"/>
      <c r="EAP1346" s="1"/>
      <c r="EAQ1346" s="1"/>
      <c r="EAR1346" s="1"/>
      <c r="EAS1346" s="1"/>
      <c r="EAT1346" s="1"/>
      <c r="EAU1346" s="1"/>
      <c r="EAV1346" s="1"/>
      <c r="EAW1346" s="1"/>
      <c r="EAX1346" s="1"/>
      <c r="EAY1346" s="1"/>
      <c r="EAZ1346" s="1"/>
      <c r="EBA1346" s="1"/>
      <c r="EBB1346" s="1"/>
      <c r="EBC1346" s="1"/>
      <c r="EBD1346" s="1"/>
      <c r="EBE1346" s="1"/>
      <c r="EBF1346" s="1"/>
      <c r="EBG1346" s="1"/>
      <c r="EBH1346" s="1"/>
      <c r="EBI1346" s="1"/>
      <c r="EBJ1346" s="1"/>
      <c r="EBK1346" s="1"/>
      <c r="EBL1346" s="1"/>
      <c r="EBM1346" s="1"/>
      <c r="EBN1346" s="1"/>
      <c r="EBO1346" s="1"/>
      <c r="EBP1346" s="1"/>
      <c r="EBQ1346" s="1"/>
      <c r="EBR1346" s="1"/>
      <c r="EBS1346" s="1"/>
      <c r="EBT1346" s="1"/>
      <c r="EBU1346" s="1"/>
      <c r="EBV1346" s="1"/>
      <c r="EBW1346" s="1"/>
      <c r="EBX1346" s="1"/>
      <c r="EBY1346" s="1"/>
      <c r="EBZ1346" s="1"/>
      <c r="ECA1346" s="1"/>
      <c r="ECB1346" s="1"/>
      <c r="ECC1346" s="1"/>
      <c r="ECD1346" s="1"/>
      <c r="ECE1346" s="1"/>
      <c r="ECF1346" s="1"/>
      <c r="ECG1346" s="1"/>
      <c r="ECH1346" s="1"/>
      <c r="ECI1346" s="1"/>
      <c r="ECJ1346" s="1"/>
      <c r="ECK1346" s="1"/>
      <c r="ECL1346" s="1"/>
      <c r="ECM1346" s="1"/>
      <c r="ECN1346" s="1"/>
      <c r="ECO1346" s="1"/>
      <c r="ECP1346" s="1"/>
      <c r="ECQ1346" s="1"/>
      <c r="ECR1346" s="1"/>
      <c r="ECS1346" s="1"/>
      <c r="ECT1346" s="1"/>
      <c r="ECU1346" s="1"/>
      <c r="ECV1346" s="1"/>
      <c r="ECW1346" s="1"/>
      <c r="ECX1346" s="1"/>
      <c r="ECY1346" s="1"/>
      <c r="ECZ1346" s="1"/>
      <c r="EDA1346" s="1"/>
      <c r="EDB1346" s="1"/>
      <c r="EDC1346" s="1"/>
      <c r="EDD1346" s="1"/>
      <c r="EDE1346" s="1"/>
      <c r="EDF1346" s="1"/>
      <c r="EDG1346" s="1"/>
      <c r="EDH1346" s="1"/>
      <c r="EDI1346" s="1"/>
      <c r="EDJ1346" s="1"/>
      <c r="EDK1346" s="1"/>
      <c r="EDL1346" s="1"/>
      <c r="EDM1346" s="1"/>
      <c r="EDN1346" s="1"/>
      <c r="EDO1346" s="1"/>
      <c r="EDP1346" s="1"/>
      <c r="EDQ1346" s="1"/>
      <c r="EDR1346" s="1"/>
      <c r="EDS1346" s="1"/>
      <c r="EDT1346" s="1"/>
      <c r="EDU1346" s="1"/>
      <c r="EDV1346" s="1"/>
      <c r="EDW1346" s="1"/>
      <c r="EDX1346" s="1"/>
      <c r="EDY1346" s="1"/>
      <c r="EDZ1346" s="1"/>
      <c r="EEA1346" s="1"/>
      <c r="EEB1346" s="1"/>
      <c r="EEC1346" s="1"/>
      <c r="EED1346" s="1"/>
      <c r="EEE1346" s="1"/>
      <c r="EEF1346" s="1"/>
      <c r="EEG1346" s="1"/>
      <c r="EEH1346" s="1"/>
      <c r="EEI1346" s="1"/>
      <c r="EEJ1346" s="1"/>
      <c r="EEK1346" s="1"/>
      <c r="EEL1346" s="1"/>
      <c r="EEM1346" s="1"/>
      <c r="EEN1346" s="1"/>
      <c r="EEO1346" s="1"/>
      <c r="EEP1346" s="1"/>
      <c r="EEQ1346" s="1"/>
      <c r="EER1346" s="1"/>
      <c r="EES1346" s="1"/>
      <c r="EET1346" s="1"/>
      <c r="EEU1346" s="1"/>
      <c r="EEV1346" s="1"/>
      <c r="EEW1346" s="1"/>
      <c r="EEX1346" s="1"/>
      <c r="EEY1346" s="1"/>
      <c r="EEZ1346" s="1"/>
      <c r="EFA1346" s="1"/>
      <c r="EFB1346" s="1"/>
      <c r="EFC1346" s="1"/>
      <c r="EFD1346" s="1"/>
      <c r="EFE1346" s="1"/>
      <c r="EFF1346" s="1"/>
      <c r="EFG1346" s="1"/>
      <c r="EFH1346" s="1"/>
      <c r="EFI1346" s="1"/>
      <c r="EFJ1346" s="1"/>
      <c r="EFK1346" s="1"/>
      <c r="EFL1346" s="1"/>
      <c r="EFM1346" s="1"/>
      <c r="EFN1346" s="1"/>
      <c r="EFO1346" s="1"/>
      <c r="EFP1346" s="1"/>
      <c r="EFQ1346" s="1"/>
      <c r="EFR1346" s="1"/>
      <c r="EFS1346" s="1"/>
      <c r="EFT1346" s="1"/>
      <c r="EFU1346" s="1"/>
      <c r="EFV1346" s="1"/>
      <c r="EFW1346" s="1"/>
      <c r="EFX1346" s="1"/>
      <c r="EFY1346" s="1"/>
      <c r="EFZ1346" s="1"/>
      <c r="EGA1346" s="1"/>
      <c r="EGB1346" s="1"/>
      <c r="EGC1346" s="1"/>
      <c r="EGD1346" s="1"/>
      <c r="EGE1346" s="1"/>
      <c r="EGF1346" s="1"/>
      <c r="EGG1346" s="1"/>
      <c r="EGH1346" s="1"/>
      <c r="EGI1346" s="1"/>
      <c r="EGJ1346" s="1"/>
      <c r="EGK1346" s="1"/>
      <c r="EGL1346" s="1"/>
      <c r="EGM1346" s="1"/>
      <c r="EGN1346" s="1"/>
      <c r="EGO1346" s="1"/>
      <c r="EGP1346" s="1"/>
      <c r="EGQ1346" s="1"/>
      <c r="EGR1346" s="1"/>
      <c r="EGS1346" s="1"/>
      <c r="EGT1346" s="1"/>
      <c r="EGU1346" s="1"/>
      <c r="EGV1346" s="1"/>
      <c r="EGW1346" s="1"/>
      <c r="EGX1346" s="1"/>
      <c r="EGY1346" s="1"/>
      <c r="EGZ1346" s="1"/>
      <c r="EHA1346" s="1"/>
      <c r="EHB1346" s="1"/>
      <c r="EHC1346" s="1"/>
      <c r="EHD1346" s="1"/>
      <c r="EHE1346" s="1"/>
      <c r="EHF1346" s="1"/>
      <c r="EHG1346" s="1"/>
      <c r="EHH1346" s="1"/>
      <c r="EHI1346" s="1"/>
      <c r="EHJ1346" s="1"/>
      <c r="EHK1346" s="1"/>
      <c r="EHL1346" s="1"/>
      <c r="EHM1346" s="1"/>
      <c r="EHN1346" s="1"/>
      <c r="EHO1346" s="1"/>
      <c r="EHP1346" s="1"/>
      <c r="EHQ1346" s="1"/>
      <c r="EHR1346" s="1"/>
      <c r="EHS1346" s="1"/>
      <c r="EHT1346" s="1"/>
      <c r="EHU1346" s="1"/>
      <c r="EHV1346" s="1"/>
      <c r="EHW1346" s="1"/>
      <c r="EHX1346" s="1"/>
      <c r="EHY1346" s="1"/>
      <c r="EHZ1346" s="1"/>
      <c r="EIA1346" s="1"/>
      <c r="EIB1346" s="1"/>
      <c r="EIC1346" s="1"/>
      <c r="EID1346" s="1"/>
      <c r="EIE1346" s="1"/>
      <c r="EIF1346" s="1"/>
      <c r="EIG1346" s="1"/>
      <c r="EIH1346" s="1"/>
      <c r="EII1346" s="1"/>
      <c r="EIJ1346" s="1"/>
      <c r="EIK1346" s="1"/>
      <c r="EIL1346" s="1"/>
      <c r="EIM1346" s="1"/>
      <c r="EIN1346" s="1"/>
      <c r="EIO1346" s="1"/>
      <c r="EIP1346" s="1"/>
      <c r="EIQ1346" s="1"/>
      <c r="EIR1346" s="1"/>
      <c r="EIS1346" s="1"/>
      <c r="EIT1346" s="1"/>
      <c r="EIU1346" s="1"/>
      <c r="EIV1346" s="1"/>
      <c r="EIW1346" s="1"/>
      <c r="EIX1346" s="1"/>
      <c r="EIY1346" s="1"/>
      <c r="EIZ1346" s="1"/>
      <c r="EJA1346" s="1"/>
      <c r="EJB1346" s="1"/>
      <c r="EJC1346" s="1"/>
      <c r="EJD1346" s="1"/>
      <c r="EJE1346" s="1"/>
      <c r="EJF1346" s="1"/>
      <c r="EJG1346" s="1"/>
      <c r="EJH1346" s="1"/>
      <c r="EJI1346" s="1"/>
      <c r="EJJ1346" s="1"/>
      <c r="EJK1346" s="1"/>
      <c r="EJL1346" s="1"/>
      <c r="EJM1346" s="1"/>
      <c r="EJN1346" s="1"/>
      <c r="EJO1346" s="1"/>
      <c r="EJP1346" s="1"/>
      <c r="EJQ1346" s="1"/>
      <c r="EJR1346" s="1"/>
      <c r="EJS1346" s="1"/>
      <c r="EJT1346" s="1"/>
      <c r="EJU1346" s="1"/>
      <c r="EJV1346" s="1"/>
      <c r="EJW1346" s="1"/>
      <c r="EJX1346" s="1"/>
      <c r="EJY1346" s="1"/>
      <c r="EJZ1346" s="1"/>
      <c r="EKA1346" s="1"/>
      <c r="EKB1346" s="1"/>
      <c r="EKC1346" s="1"/>
      <c r="EKD1346" s="1"/>
      <c r="EKE1346" s="1"/>
      <c r="EKF1346" s="1"/>
      <c r="EKG1346" s="1"/>
      <c r="EKH1346" s="1"/>
      <c r="EKI1346" s="1"/>
      <c r="EKJ1346" s="1"/>
      <c r="EKK1346" s="1"/>
      <c r="EKL1346" s="1"/>
      <c r="EKM1346" s="1"/>
      <c r="EKN1346" s="1"/>
      <c r="EKO1346" s="1"/>
      <c r="EKP1346" s="1"/>
      <c r="EKQ1346" s="1"/>
      <c r="EKR1346" s="1"/>
      <c r="EKS1346" s="1"/>
      <c r="EKT1346" s="1"/>
      <c r="EKU1346" s="1"/>
      <c r="EKV1346" s="1"/>
      <c r="EKW1346" s="1"/>
      <c r="EKX1346" s="1"/>
      <c r="EKY1346" s="1"/>
      <c r="EKZ1346" s="1"/>
      <c r="ELA1346" s="1"/>
      <c r="ELB1346" s="1"/>
      <c r="ELC1346" s="1"/>
      <c r="ELD1346" s="1"/>
      <c r="ELE1346" s="1"/>
      <c r="ELF1346" s="1"/>
      <c r="ELG1346" s="1"/>
      <c r="ELH1346" s="1"/>
      <c r="ELI1346" s="1"/>
      <c r="ELJ1346" s="1"/>
      <c r="ELK1346" s="1"/>
      <c r="ELL1346" s="1"/>
      <c r="ELM1346" s="1"/>
      <c r="ELN1346" s="1"/>
      <c r="ELO1346" s="1"/>
      <c r="ELP1346" s="1"/>
      <c r="ELQ1346" s="1"/>
      <c r="ELR1346" s="1"/>
      <c r="ELS1346" s="1"/>
      <c r="ELT1346" s="1"/>
      <c r="ELU1346" s="1"/>
      <c r="ELV1346" s="1"/>
      <c r="ELW1346" s="1"/>
      <c r="ELX1346" s="1"/>
      <c r="ELY1346" s="1"/>
      <c r="ELZ1346" s="1"/>
      <c r="EMA1346" s="1"/>
      <c r="EMB1346" s="1"/>
      <c r="EMC1346" s="1"/>
      <c r="EMD1346" s="1"/>
      <c r="EME1346" s="1"/>
      <c r="EMF1346" s="1"/>
      <c r="EMG1346" s="1"/>
      <c r="EMH1346" s="1"/>
      <c r="EMI1346" s="1"/>
      <c r="EMJ1346" s="1"/>
      <c r="EMK1346" s="1"/>
      <c r="EML1346" s="1"/>
      <c r="EMM1346" s="1"/>
      <c r="EMN1346" s="1"/>
      <c r="EMO1346" s="1"/>
      <c r="EMP1346" s="1"/>
      <c r="EMQ1346" s="1"/>
      <c r="EMR1346" s="1"/>
      <c r="EMS1346" s="1"/>
      <c r="EMT1346" s="1"/>
      <c r="EMU1346" s="1"/>
      <c r="EMV1346" s="1"/>
      <c r="EMW1346" s="1"/>
      <c r="EMX1346" s="1"/>
      <c r="EMY1346" s="1"/>
      <c r="EMZ1346" s="1"/>
      <c r="ENA1346" s="1"/>
      <c r="ENB1346" s="1"/>
      <c r="ENC1346" s="1"/>
      <c r="END1346" s="1"/>
      <c r="ENE1346" s="1"/>
      <c r="ENF1346" s="1"/>
      <c r="ENG1346" s="1"/>
      <c r="ENH1346" s="1"/>
      <c r="ENI1346" s="1"/>
      <c r="ENJ1346" s="1"/>
      <c r="ENK1346" s="1"/>
      <c r="ENL1346" s="1"/>
      <c r="ENM1346" s="1"/>
      <c r="ENN1346" s="1"/>
      <c r="ENO1346" s="1"/>
      <c r="ENP1346" s="1"/>
      <c r="ENQ1346" s="1"/>
      <c r="ENR1346" s="1"/>
      <c r="ENS1346" s="1"/>
      <c r="ENT1346" s="1"/>
      <c r="ENU1346" s="1"/>
      <c r="ENV1346" s="1"/>
      <c r="ENW1346" s="1"/>
      <c r="ENX1346" s="1"/>
      <c r="ENY1346" s="1"/>
      <c r="ENZ1346" s="1"/>
      <c r="EOA1346" s="1"/>
      <c r="EOB1346" s="1"/>
      <c r="EOC1346" s="1"/>
      <c r="EOD1346" s="1"/>
      <c r="EOE1346" s="1"/>
      <c r="EOF1346" s="1"/>
      <c r="EOG1346" s="1"/>
      <c r="EOH1346" s="1"/>
      <c r="EOI1346" s="1"/>
      <c r="EOJ1346" s="1"/>
      <c r="EOK1346" s="1"/>
      <c r="EOL1346" s="1"/>
      <c r="EOM1346" s="1"/>
      <c r="EON1346" s="1"/>
      <c r="EOO1346" s="1"/>
      <c r="EOP1346" s="1"/>
      <c r="EOQ1346" s="1"/>
      <c r="EOR1346" s="1"/>
      <c r="EOS1346" s="1"/>
      <c r="EOT1346" s="1"/>
      <c r="EOU1346" s="1"/>
      <c r="EOV1346" s="1"/>
      <c r="EOW1346" s="1"/>
      <c r="EOX1346" s="1"/>
      <c r="EOY1346" s="1"/>
      <c r="EOZ1346" s="1"/>
      <c r="EPA1346" s="1"/>
      <c r="EPB1346" s="1"/>
      <c r="EPC1346" s="1"/>
      <c r="EPD1346" s="1"/>
      <c r="EPE1346" s="1"/>
      <c r="EPF1346" s="1"/>
      <c r="EPG1346" s="1"/>
      <c r="EPH1346" s="1"/>
      <c r="EPI1346" s="1"/>
      <c r="EPJ1346" s="1"/>
      <c r="EPK1346" s="1"/>
      <c r="EPL1346" s="1"/>
      <c r="EPM1346" s="1"/>
      <c r="EPN1346" s="1"/>
      <c r="EPO1346" s="1"/>
      <c r="EPP1346" s="1"/>
      <c r="EPQ1346" s="1"/>
      <c r="EPR1346" s="1"/>
      <c r="EPS1346" s="1"/>
      <c r="EPT1346" s="1"/>
      <c r="EPU1346" s="1"/>
      <c r="EPV1346" s="1"/>
      <c r="EPW1346" s="1"/>
      <c r="EPX1346" s="1"/>
      <c r="EPY1346" s="1"/>
      <c r="EPZ1346" s="1"/>
      <c r="EQA1346" s="1"/>
      <c r="EQB1346" s="1"/>
      <c r="EQC1346" s="1"/>
      <c r="EQD1346" s="1"/>
      <c r="EQE1346" s="1"/>
      <c r="EQF1346" s="1"/>
      <c r="EQG1346" s="1"/>
      <c r="EQH1346" s="1"/>
      <c r="EQI1346" s="1"/>
      <c r="EQJ1346" s="1"/>
      <c r="EQK1346" s="1"/>
      <c r="EQL1346" s="1"/>
      <c r="EQM1346" s="1"/>
      <c r="EQN1346" s="1"/>
      <c r="EQO1346" s="1"/>
      <c r="EQP1346" s="1"/>
      <c r="EQQ1346" s="1"/>
      <c r="EQR1346" s="1"/>
      <c r="EQS1346" s="1"/>
      <c r="EQT1346" s="1"/>
      <c r="EQU1346" s="1"/>
      <c r="EQV1346" s="1"/>
      <c r="EQW1346" s="1"/>
      <c r="EQX1346" s="1"/>
      <c r="EQY1346" s="1"/>
      <c r="EQZ1346" s="1"/>
      <c r="ERA1346" s="1"/>
      <c r="ERB1346" s="1"/>
      <c r="ERC1346" s="1"/>
      <c r="ERD1346" s="1"/>
      <c r="ERE1346" s="1"/>
      <c r="ERF1346" s="1"/>
      <c r="ERG1346" s="1"/>
      <c r="ERH1346" s="1"/>
      <c r="ERI1346" s="1"/>
      <c r="ERJ1346" s="1"/>
      <c r="ERK1346" s="1"/>
      <c r="ERL1346" s="1"/>
      <c r="ERM1346" s="1"/>
      <c r="ERN1346" s="1"/>
      <c r="ERO1346" s="1"/>
      <c r="ERP1346" s="1"/>
      <c r="ERQ1346" s="1"/>
      <c r="ERR1346" s="1"/>
      <c r="ERS1346" s="1"/>
      <c r="ERT1346" s="1"/>
      <c r="ERU1346" s="1"/>
      <c r="ERV1346" s="1"/>
      <c r="ERW1346" s="1"/>
      <c r="ERX1346" s="1"/>
      <c r="ERY1346" s="1"/>
      <c r="ERZ1346" s="1"/>
      <c r="ESA1346" s="1"/>
      <c r="ESB1346" s="1"/>
      <c r="ESC1346" s="1"/>
      <c r="ESD1346" s="1"/>
      <c r="ESE1346" s="1"/>
      <c r="ESF1346" s="1"/>
      <c r="ESG1346" s="1"/>
      <c r="ESH1346" s="1"/>
      <c r="ESI1346" s="1"/>
      <c r="ESJ1346" s="1"/>
      <c r="ESK1346" s="1"/>
      <c r="ESL1346" s="1"/>
      <c r="ESM1346" s="1"/>
      <c r="ESN1346" s="1"/>
      <c r="ESO1346" s="1"/>
      <c r="ESP1346" s="1"/>
      <c r="ESQ1346" s="1"/>
      <c r="ESR1346" s="1"/>
      <c r="ESS1346" s="1"/>
      <c r="EST1346" s="1"/>
      <c r="ESU1346" s="1"/>
      <c r="ESV1346" s="1"/>
      <c r="ESW1346" s="1"/>
      <c r="ESX1346" s="1"/>
      <c r="ESY1346" s="1"/>
      <c r="ESZ1346" s="1"/>
      <c r="ETA1346" s="1"/>
      <c r="ETB1346" s="1"/>
      <c r="ETC1346" s="1"/>
      <c r="ETD1346" s="1"/>
      <c r="ETE1346" s="1"/>
      <c r="ETF1346" s="1"/>
      <c r="ETG1346" s="1"/>
      <c r="ETH1346" s="1"/>
      <c r="ETI1346" s="1"/>
      <c r="ETJ1346" s="1"/>
      <c r="ETK1346" s="1"/>
      <c r="ETL1346" s="1"/>
      <c r="ETM1346" s="1"/>
      <c r="ETN1346" s="1"/>
      <c r="ETO1346" s="1"/>
      <c r="ETP1346" s="1"/>
      <c r="ETQ1346" s="1"/>
      <c r="ETR1346" s="1"/>
      <c r="ETS1346" s="1"/>
      <c r="ETT1346" s="1"/>
      <c r="ETU1346" s="1"/>
      <c r="ETV1346" s="1"/>
      <c r="ETW1346" s="1"/>
      <c r="ETX1346" s="1"/>
      <c r="ETY1346" s="1"/>
      <c r="ETZ1346" s="1"/>
      <c r="EUA1346" s="1"/>
      <c r="EUB1346" s="1"/>
      <c r="EUC1346" s="1"/>
      <c r="EUD1346" s="1"/>
      <c r="EUE1346" s="1"/>
      <c r="EUF1346" s="1"/>
      <c r="EUG1346" s="1"/>
      <c r="EUH1346" s="1"/>
      <c r="EUI1346" s="1"/>
      <c r="EUJ1346" s="1"/>
      <c r="EUK1346" s="1"/>
      <c r="EUL1346" s="1"/>
      <c r="EUM1346" s="1"/>
      <c r="EUN1346" s="1"/>
      <c r="EUO1346" s="1"/>
      <c r="EUP1346" s="1"/>
      <c r="EUQ1346" s="1"/>
      <c r="EUR1346" s="1"/>
      <c r="EUS1346" s="1"/>
      <c r="EUT1346" s="1"/>
      <c r="EUU1346" s="1"/>
      <c r="EUV1346" s="1"/>
      <c r="EUW1346" s="1"/>
      <c r="EUX1346" s="1"/>
      <c r="EUY1346" s="1"/>
      <c r="EUZ1346" s="1"/>
      <c r="EVA1346" s="1"/>
      <c r="EVB1346" s="1"/>
      <c r="EVC1346" s="1"/>
      <c r="EVD1346" s="1"/>
      <c r="EVE1346" s="1"/>
      <c r="EVF1346" s="1"/>
      <c r="EVG1346" s="1"/>
      <c r="EVH1346" s="1"/>
      <c r="EVI1346" s="1"/>
      <c r="EVJ1346" s="1"/>
      <c r="EVK1346" s="1"/>
      <c r="EVL1346" s="1"/>
      <c r="EVM1346" s="1"/>
      <c r="EVN1346" s="1"/>
      <c r="EVO1346" s="1"/>
      <c r="EVP1346" s="1"/>
      <c r="EVQ1346" s="1"/>
      <c r="EVR1346" s="1"/>
      <c r="EVS1346" s="1"/>
      <c r="EVT1346" s="1"/>
      <c r="EVU1346" s="1"/>
      <c r="EVV1346" s="1"/>
      <c r="EVW1346" s="1"/>
      <c r="EVX1346" s="1"/>
      <c r="EVY1346" s="1"/>
      <c r="EVZ1346" s="1"/>
      <c r="EWA1346" s="1"/>
      <c r="EWB1346" s="1"/>
      <c r="EWC1346" s="1"/>
      <c r="EWD1346" s="1"/>
      <c r="EWE1346" s="1"/>
      <c r="EWF1346" s="1"/>
      <c r="EWG1346" s="1"/>
      <c r="EWH1346" s="1"/>
      <c r="EWI1346" s="1"/>
      <c r="EWJ1346" s="1"/>
      <c r="EWK1346" s="1"/>
      <c r="EWL1346" s="1"/>
      <c r="EWM1346" s="1"/>
      <c r="EWN1346" s="1"/>
      <c r="EWO1346" s="1"/>
      <c r="EWP1346" s="1"/>
      <c r="EWQ1346" s="1"/>
      <c r="EWR1346" s="1"/>
      <c r="EWS1346" s="1"/>
      <c r="EWT1346" s="1"/>
      <c r="EWU1346" s="1"/>
      <c r="EWV1346" s="1"/>
      <c r="EWW1346" s="1"/>
      <c r="EWX1346" s="1"/>
      <c r="EWY1346" s="1"/>
      <c r="EWZ1346" s="1"/>
      <c r="EXA1346" s="1"/>
      <c r="EXB1346" s="1"/>
      <c r="EXC1346" s="1"/>
      <c r="EXD1346" s="1"/>
      <c r="EXE1346" s="1"/>
      <c r="EXF1346" s="1"/>
      <c r="EXG1346" s="1"/>
      <c r="EXH1346" s="1"/>
      <c r="EXI1346" s="1"/>
      <c r="EXJ1346" s="1"/>
      <c r="EXK1346" s="1"/>
      <c r="EXL1346" s="1"/>
      <c r="EXM1346" s="1"/>
      <c r="EXN1346" s="1"/>
      <c r="EXO1346" s="1"/>
      <c r="EXP1346" s="1"/>
      <c r="EXQ1346" s="1"/>
      <c r="EXR1346" s="1"/>
      <c r="EXS1346" s="1"/>
      <c r="EXT1346" s="1"/>
      <c r="EXU1346" s="1"/>
      <c r="EXV1346" s="1"/>
      <c r="EXW1346" s="1"/>
      <c r="EXX1346" s="1"/>
      <c r="EXY1346" s="1"/>
      <c r="EXZ1346" s="1"/>
      <c r="EYA1346" s="1"/>
      <c r="EYB1346" s="1"/>
      <c r="EYC1346" s="1"/>
      <c r="EYD1346" s="1"/>
      <c r="EYE1346" s="1"/>
      <c r="EYF1346" s="1"/>
      <c r="EYG1346" s="1"/>
      <c r="EYH1346" s="1"/>
      <c r="EYI1346" s="1"/>
      <c r="EYJ1346" s="1"/>
      <c r="EYK1346" s="1"/>
      <c r="EYL1346" s="1"/>
      <c r="EYM1346" s="1"/>
      <c r="EYN1346" s="1"/>
      <c r="EYO1346" s="1"/>
      <c r="EYP1346" s="1"/>
      <c r="EYQ1346" s="1"/>
      <c r="EYR1346" s="1"/>
      <c r="EYS1346" s="1"/>
      <c r="EYT1346" s="1"/>
      <c r="EYU1346" s="1"/>
      <c r="EYV1346" s="1"/>
      <c r="EYW1346" s="1"/>
      <c r="EYX1346" s="1"/>
      <c r="EYY1346" s="1"/>
      <c r="EYZ1346" s="1"/>
      <c r="EZA1346" s="1"/>
      <c r="EZB1346" s="1"/>
      <c r="EZC1346" s="1"/>
      <c r="EZD1346" s="1"/>
      <c r="EZE1346" s="1"/>
      <c r="EZF1346" s="1"/>
      <c r="EZG1346" s="1"/>
      <c r="EZH1346" s="1"/>
      <c r="EZI1346" s="1"/>
      <c r="EZJ1346" s="1"/>
      <c r="EZK1346" s="1"/>
      <c r="EZL1346" s="1"/>
      <c r="EZM1346" s="1"/>
      <c r="EZN1346" s="1"/>
      <c r="EZO1346" s="1"/>
      <c r="EZP1346" s="1"/>
      <c r="EZQ1346" s="1"/>
      <c r="EZR1346" s="1"/>
      <c r="EZS1346" s="1"/>
      <c r="EZT1346" s="1"/>
      <c r="EZU1346" s="1"/>
      <c r="EZV1346" s="1"/>
      <c r="EZW1346" s="1"/>
      <c r="EZX1346" s="1"/>
      <c r="EZY1346" s="1"/>
      <c r="EZZ1346" s="1"/>
      <c r="FAA1346" s="1"/>
      <c r="FAB1346" s="1"/>
      <c r="FAC1346" s="1"/>
      <c r="FAD1346" s="1"/>
      <c r="FAE1346" s="1"/>
      <c r="FAF1346" s="1"/>
      <c r="FAG1346" s="1"/>
      <c r="FAH1346" s="1"/>
      <c r="FAI1346" s="1"/>
      <c r="FAJ1346" s="1"/>
      <c r="FAK1346" s="1"/>
      <c r="FAL1346" s="1"/>
      <c r="FAM1346" s="1"/>
      <c r="FAN1346" s="1"/>
      <c r="FAO1346" s="1"/>
      <c r="FAP1346" s="1"/>
      <c r="FAQ1346" s="1"/>
      <c r="FAR1346" s="1"/>
      <c r="FAS1346" s="1"/>
      <c r="FAT1346" s="1"/>
      <c r="FAU1346" s="1"/>
      <c r="FAV1346" s="1"/>
      <c r="FAW1346" s="1"/>
      <c r="FAX1346" s="1"/>
      <c r="FAY1346" s="1"/>
      <c r="FAZ1346" s="1"/>
      <c r="FBA1346" s="1"/>
      <c r="FBB1346" s="1"/>
      <c r="FBC1346" s="1"/>
      <c r="FBD1346" s="1"/>
      <c r="FBE1346" s="1"/>
      <c r="FBF1346" s="1"/>
      <c r="FBG1346" s="1"/>
      <c r="FBH1346" s="1"/>
      <c r="FBI1346" s="1"/>
      <c r="FBJ1346" s="1"/>
      <c r="FBK1346" s="1"/>
      <c r="FBL1346" s="1"/>
      <c r="FBM1346" s="1"/>
      <c r="FBN1346" s="1"/>
      <c r="FBO1346" s="1"/>
      <c r="FBP1346" s="1"/>
      <c r="FBQ1346" s="1"/>
      <c r="FBR1346" s="1"/>
      <c r="FBS1346" s="1"/>
      <c r="FBT1346" s="1"/>
      <c r="FBU1346" s="1"/>
      <c r="FBV1346" s="1"/>
      <c r="FBW1346" s="1"/>
      <c r="FBX1346" s="1"/>
      <c r="FBY1346" s="1"/>
      <c r="FBZ1346" s="1"/>
      <c r="FCA1346" s="1"/>
      <c r="FCB1346" s="1"/>
      <c r="FCC1346" s="1"/>
      <c r="FCD1346" s="1"/>
      <c r="FCE1346" s="1"/>
      <c r="FCF1346" s="1"/>
      <c r="FCG1346" s="1"/>
      <c r="FCH1346" s="1"/>
      <c r="FCI1346" s="1"/>
      <c r="FCJ1346" s="1"/>
      <c r="FCK1346" s="1"/>
      <c r="FCL1346" s="1"/>
      <c r="FCM1346" s="1"/>
      <c r="FCN1346" s="1"/>
      <c r="FCO1346" s="1"/>
      <c r="FCP1346" s="1"/>
      <c r="FCQ1346" s="1"/>
      <c r="FCR1346" s="1"/>
      <c r="FCS1346" s="1"/>
      <c r="FCT1346" s="1"/>
      <c r="FCU1346" s="1"/>
      <c r="FCV1346" s="1"/>
      <c r="FCW1346" s="1"/>
      <c r="FCX1346" s="1"/>
      <c r="FCY1346" s="1"/>
      <c r="FCZ1346" s="1"/>
      <c r="FDA1346" s="1"/>
      <c r="FDB1346" s="1"/>
      <c r="FDC1346" s="1"/>
      <c r="FDD1346" s="1"/>
      <c r="FDE1346" s="1"/>
      <c r="FDF1346" s="1"/>
      <c r="FDG1346" s="1"/>
      <c r="FDH1346" s="1"/>
      <c r="FDI1346" s="1"/>
      <c r="FDJ1346" s="1"/>
      <c r="FDK1346" s="1"/>
      <c r="FDL1346" s="1"/>
      <c r="FDM1346" s="1"/>
      <c r="FDN1346" s="1"/>
      <c r="FDO1346" s="1"/>
      <c r="FDP1346" s="1"/>
      <c r="FDQ1346" s="1"/>
      <c r="FDR1346" s="1"/>
      <c r="FDS1346" s="1"/>
      <c r="FDT1346" s="1"/>
      <c r="FDU1346" s="1"/>
      <c r="FDV1346" s="1"/>
      <c r="FDW1346" s="1"/>
      <c r="FDX1346" s="1"/>
      <c r="FDY1346" s="1"/>
      <c r="FDZ1346" s="1"/>
      <c r="FEA1346" s="1"/>
      <c r="FEB1346" s="1"/>
      <c r="FEC1346" s="1"/>
      <c r="FED1346" s="1"/>
      <c r="FEE1346" s="1"/>
      <c r="FEF1346" s="1"/>
      <c r="FEG1346" s="1"/>
      <c r="FEH1346" s="1"/>
      <c r="FEI1346" s="1"/>
      <c r="FEJ1346" s="1"/>
      <c r="FEK1346" s="1"/>
      <c r="FEL1346" s="1"/>
      <c r="FEM1346" s="1"/>
      <c r="FEN1346" s="1"/>
      <c r="FEO1346" s="1"/>
      <c r="FEP1346" s="1"/>
      <c r="FEQ1346" s="1"/>
      <c r="FER1346" s="1"/>
      <c r="FES1346" s="1"/>
      <c r="FET1346" s="1"/>
      <c r="FEU1346" s="1"/>
      <c r="FEV1346" s="1"/>
      <c r="FEW1346" s="1"/>
      <c r="FEX1346" s="1"/>
      <c r="FEY1346" s="1"/>
      <c r="FEZ1346" s="1"/>
      <c r="FFA1346" s="1"/>
      <c r="FFB1346" s="1"/>
      <c r="FFC1346" s="1"/>
      <c r="FFD1346" s="1"/>
      <c r="FFE1346" s="1"/>
      <c r="FFF1346" s="1"/>
      <c r="FFG1346" s="1"/>
      <c r="FFH1346" s="1"/>
      <c r="FFI1346" s="1"/>
      <c r="FFJ1346" s="1"/>
      <c r="FFK1346" s="1"/>
      <c r="FFL1346" s="1"/>
      <c r="FFM1346" s="1"/>
      <c r="FFN1346" s="1"/>
      <c r="FFO1346" s="1"/>
      <c r="FFP1346" s="1"/>
      <c r="FFQ1346" s="1"/>
      <c r="FFR1346" s="1"/>
      <c r="FFS1346" s="1"/>
      <c r="FFT1346" s="1"/>
      <c r="FFU1346" s="1"/>
      <c r="FFV1346" s="1"/>
      <c r="FFW1346" s="1"/>
      <c r="FFX1346" s="1"/>
      <c r="FFY1346" s="1"/>
      <c r="FFZ1346" s="1"/>
      <c r="FGA1346" s="1"/>
      <c r="FGB1346" s="1"/>
      <c r="FGC1346" s="1"/>
      <c r="FGD1346" s="1"/>
      <c r="FGE1346" s="1"/>
      <c r="FGF1346" s="1"/>
      <c r="FGG1346" s="1"/>
      <c r="FGH1346" s="1"/>
      <c r="FGI1346" s="1"/>
      <c r="FGJ1346" s="1"/>
      <c r="FGK1346" s="1"/>
      <c r="FGL1346" s="1"/>
      <c r="FGM1346" s="1"/>
      <c r="FGN1346" s="1"/>
      <c r="FGO1346" s="1"/>
      <c r="FGP1346" s="1"/>
      <c r="FGQ1346" s="1"/>
      <c r="FGR1346" s="1"/>
      <c r="FGS1346" s="1"/>
      <c r="FGT1346" s="1"/>
      <c r="FGU1346" s="1"/>
      <c r="FGV1346" s="1"/>
      <c r="FGW1346" s="1"/>
      <c r="FGX1346" s="1"/>
      <c r="FGY1346" s="1"/>
      <c r="FGZ1346" s="1"/>
      <c r="FHA1346" s="1"/>
      <c r="FHB1346" s="1"/>
      <c r="FHC1346" s="1"/>
      <c r="FHD1346" s="1"/>
      <c r="FHE1346" s="1"/>
      <c r="FHF1346" s="1"/>
      <c r="FHG1346" s="1"/>
      <c r="FHH1346" s="1"/>
      <c r="FHI1346" s="1"/>
      <c r="FHJ1346" s="1"/>
      <c r="FHK1346" s="1"/>
      <c r="FHL1346" s="1"/>
      <c r="FHM1346" s="1"/>
      <c r="FHN1346" s="1"/>
      <c r="FHO1346" s="1"/>
      <c r="FHP1346" s="1"/>
      <c r="FHQ1346" s="1"/>
      <c r="FHR1346" s="1"/>
      <c r="FHS1346" s="1"/>
      <c r="FHT1346" s="1"/>
      <c r="FHU1346" s="1"/>
      <c r="FHV1346" s="1"/>
      <c r="FHW1346" s="1"/>
      <c r="FHX1346" s="1"/>
      <c r="FHY1346" s="1"/>
      <c r="FHZ1346" s="1"/>
      <c r="FIA1346" s="1"/>
      <c r="FIB1346" s="1"/>
      <c r="FIC1346" s="1"/>
      <c r="FID1346" s="1"/>
      <c r="FIE1346" s="1"/>
      <c r="FIF1346" s="1"/>
      <c r="FIG1346" s="1"/>
      <c r="FIH1346" s="1"/>
      <c r="FII1346" s="1"/>
      <c r="FIJ1346" s="1"/>
      <c r="FIK1346" s="1"/>
      <c r="FIL1346" s="1"/>
      <c r="FIM1346" s="1"/>
      <c r="FIN1346" s="1"/>
      <c r="FIO1346" s="1"/>
      <c r="FIP1346" s="1"/>
      <c r="FIQ1346" s="1"/>
      <c r="FIR1346" s="1"/>
      <c r="FIS1346" s="1"/>
      <c r="FIT1346" s="1"/>
      <c r="FIU1346" s="1"/>
      <c r="FIV1346" s="1"/>
      <c r="FIW1346" s="1"/>
      <c r="FIX1346" s="1"/>
      <c r="FIY1346" s="1"/>
      <c r="FIZ1346" s="1"/>
      <c r="FJA1346" s="1"/>
      <c r="FJB1346" s="1"/>
      <c r="FJC1346" s="1"/>
      <c r="FJD1346" s="1"/>
      <c r="FJE1346" s="1"/>
      <c r="FJF1346" s="1"/>
      <c r="FJG1346" s="1"/>
      <c r="FJH1346" s="1"/>
      <c r="FJI1346" s="1"/>
      <c r="FJJ1346" s="1"/>
      <c r="FJK1346" s="1"/>
      <c r="FJL1346" s="1"/>
      <c r="FJM1346" s="1"/>
      <c r="FJN1346" s="1"/>
      <c r="FJO1346" s="1"/>
      <c r="FJP1346" s="1"/>
      <c r="FJQ1346" s="1"/>
      <c r="FJR1346" s="1"/>
      <c r="FJS1346" s="1"/>
      <c r="FJT1346" s="1"/>
      <c r="FJU1346" s="1"/>
      <c r="FJV1346" s="1"/>
      <c r="FJW1346" s="1"/>
      <c r="FJX1346" s="1"/>
      <c r="FJY1346" s="1"/>
      <c r="FJZ1346" s="1"/>
      <c r="FKA1346" s="1"/>
      <c r="FKB1346" s="1"/>
      <c r="FKC1346" s="1"/>
      <c r="FKD1346" s="1"/>
      <c r="FKE1346" s="1"/>
      <c r="FKF1346" s="1"/>
      <c r="FKG1346" s="1"/>
      <c r="FKH1346" s="1"/>
      <c r="FKI1346" s="1"/>
      <c r="FKJ1346" s="1"/>
      <c r="FKK1346" s="1"/>
      <c r="FKL1346" s="1"/>
      <c r="FKM1346" s="1"/>
      <c r="FKN1346" s="1"/>
      <c r="FKO1346" s="1"/>
      <c r="FKP1346" s="1"/>
      <c r="FKQ1346" s="1"/>
      <c r="FKR1346" s="1"/>
      <c r="FKS1346" s="1"/>
      <c r="FKT1346" s="1"/>
      <c r="FKU1346" s="1"/>
      <c r="FKV1346" s="1"/>
      <c r="FKW1346" s="1"/>
      <c r="FKX1346" s="1"/>
      <c r="FKY1346" s="1"/>
      <c r="FKZ1346" s="1"/>
      <c r="FLA1346" s="1"/>
      <c r="FLB1346" s="1"/>
      <c r="FLC1346" s="1"/>
      <c r="FLD1346" s="1"/>
      <c r="FLE1346" s="1"/>
      <c r="FLF1346" s="1"/>
      <c r="FLG1346" s="1"/>
      <c r="FLH1346" s="1"/>
      <c r="FLI1346" s="1"/>
      <c r="FLJ1346" s="1"/>
      <c r="FLK1346" s="1"/>
      <c r="FLL1346" s="1"/>
      <c r="FLM1346" s="1"/>
      <c r="FLN1346" s="1"/>
      <c r="FLO1346" s="1"/>
      <c r="FLP1346" s="1"/>
      <c r="FLQ1346" s="1"/>
      <c r="FLR1346" s="1"/>
      <c r="FLS1346" s="1"/>
      <c r="FLT1346" s="1"/>
      <c r="FLU1346" s="1"/>
      <c r="FLV1346" s="1"/>
      <c r="FLW1346" s="1"/>
      <c r="FLX1346" s="1"/>
      <c r="FLY1346" s="1"/>
      <c r="FLZ1346" s="1"/>
      <c r="FMA1346" s="1"/>
      <c r="FMB1346" s="1"/>
      <c r="FMC1346" s="1"/>
      <c r="FMD1346" s="1"/>
      <c r="FME1346" s="1"/>
      <c r="FMF1346" s="1"/>
      <c r="FMG1346" s="1"/>
      <c r="FMH1346" s="1"/>
      <c r="FMI1346" s="1"/>
      <c r="FMJ1346" s="1"/>
      <c r="FMK1346" s="1"/>
      <c r="FML1346" s="1"/>
      <c r="FMM1346" s="1"/>
      <c r="FMN1346" s="1"/>
      <c r="FMO1346" s="1"/>
      <c r="FMP1346" s="1"/>
      <c r="FMQ1346" s="1"/>
      <c r="FMR1346" s="1"/>
      <c r="FMS1346" s="1"/>
      <c r="FMT1346" s="1"/>
      <c r="FMU1346" s="1"/>
      <c r="FMV1346" s="1"/>
      <c r="FMW1346" s="1"/>
      <c r="FMX1346" s="1"/>
      <c r="FMY1346" s="1"/>
      <c r="FMZ1346" s="1"/>
      <c r="FNA1346" s="1"/>
      <c r="FNB1346" s="1"/>
      <c r="FNC1346" s="1"/>
      <c r="FND1346" s="1"/>
      <c r="FNE1346" s="1"/>
      <c r="FNF1346" s="1"/>
      <c r="FNG1346" s="1"/>
      <c r="FNH1346" s="1"/>
      <c r="FNI1346" s="1"/>
      <c r="FNJ1346" s="1"/>
      <c r="FNK1346" s="1"/>
      <c r="FNL1346" s="1"/>
      <c r="FNM1346" s="1"/>
      <c r="FNN1346" s="1"/>
      <c r="FNO1346" s="1"/>
      <c r="FNP1346" s="1"/>
      <c r="FNQ1346" s="1"/>
      <c r="FNR1346" s="1"/>
      <c r="FNS1346" s="1"/>
      <c r="FNT1346" s="1"/>
      <c r="FNU1346" s="1"/>
      <c r="FNV1346" s="1"/>
      <c r="FNW1346" s="1"/>
      <c r="FNX1346" s="1"/>
      <c r="FNY1346" s="1"/>
      <c r="FNZ1346" s="1"/>
      <c r="FOA1346" s="1"/>
      <c r="FOB1346" s="1"/>
      <c r="FOC1346" s="1"/>
      <c r="FOD1346" s="1"/>
      <c r="FOE1346" s="1"/>
      <c r="FOF1346" s="1"/>
      <c r="FOG1346" s="1"/>
      <c r="FOH1346" s="1"/>
      <c r="FOI1346" s="1"/>
      <c r="FOJ1346" s="1"/>
      <c r="FOK1346" s="1"/>
      <c r="FOL1346" s="1"/>
      <c r="FOM1346" s="1"/>
      <c r="FON1346" s="1"/>
      <c r="FOO1346" s="1"/>
      <c r="FOP1346" s="1"/>
      <c r="FOQ1346" s="1"/>
      <c r="FOR1346" s="1"/>
      <c r="FOS1346" s="1"/>
      <c r="FOT1346" s="1"/>
      <c r="FOU1346" s="1"/>
      <c r="FOV1346" s="1"/>
      <c r="FOW1346" s="1"/>
      <c r="FOX1346" s="1"/>
      <c r="FOY1346" s="1"/>
      <c r="FOZ1346" s="1"/>
      <c r="FPA1346" s="1"/>
      <c r="FPB1346" s="1"/>
      <c r="FPC1346" s="1"/>
      <c r="FPD1346" s="1"/>
      <c r="FPE1346" s="1"/>
      <c r="FPF1346" s="1"/>
      <c r="FPG1346" s="1"/>
      <c r="FPH1346" s="1"/>
      <c r="FPI1346" s="1"/>
      <c r="FPJ1346" s="1"/>
      <c r="FPK1346" s="1"/>
      <c r="FPL1346" s="1"/>
      <c r="FPM1346" s="1"/>
      <c r="FPN1346" s="1"/>
      <c r="FPO1346" s="1"/>
      <c r="FPP1346" s="1"/>
      <c r="FPQ1346" s="1"/>
      <c r="FPR1346" s="1"/>
      <c r="FPS1346" s="1"/>
      <c r="FPT1346" s="1"/>
      <c r="FPU1346" s="1"/>
      <c r="FPV1346" s="1"/>
      <c r="FPW1346" s="1"/>
      <c r="FPX1346" s="1"/>
      <c r="FPY1346" s="1"/>
      <c r="FPZ1346" s="1"/>
      <c r="FQA1346" s="1"/>
      <c r="FQB1346" s="1"/>
      <c r="FQC1346" s="1"/>
      <c r="FQD1346" s="1"/>
      <c r="FQE1346" s="1"/>
      <c r="FQF1346" s="1"/>
      <c r="FQG1346" s="1"/>
      <c r="FQH1346" s="1"/>
      <c r="FQI1346" s="1"/>
      <c r="FQJ1346" s="1"/>
      <c r="FQK1346" s="1"/>
      <c r="FQL1346" s="1"/>
      <c r="FQM1346" s="1"/>
      <c r="FQN1346" s="1"/>
      <c r="FQO1346" s="1"/>
      <c r="FQP1346" s="1"/>
      <c r="FQQ1346" s="1"/>
      <c r="FQR1346" s="1"/>
      <c r="FQS1346" s="1"/>
      <c r="FQT1346" s="1"/>
      <c r="FQU1346" s="1"/>
      <c r="FQV1346" s="1"/>
      <c r="FQW1346" s="1"/>
      <c r="FQX1346" s="1"/>
      <c r="FQY1346" s="1"/>
      <c r="FQZ1346" s="1"/>
      <c r="FRA1346" s="1"/>
      <c r="FRB1346" s="1"/>
      <c r="FRC1346" s="1"/>
      <c r="FRD1346" s="1"/>
      <c r="FRE1346" s="1"/>
      <c r="FRF1346" s="1"/>
      <c r="FRG1346" s="1"/>
      <c r="FRH1346" s="1"/>
      <c r="FRI1346" s="1"/>
      <c r="FRJ1346" s="1"/>
      <c r="FRK1346" s="1"/>
      <c r="FRL1346" s="1"/>
      <c r="FRM1346" s="1"/>
      <c r="FRN1346" s="1"/>
      <c r="FRO1346" s="1"/>
      <c r="FRP1346" s="1"/>
      <c r="FRQ1346" s="1"/>
      <c r="FRR1346" s="1"/>
      <c r="FRS1346" s="1"/>
      <c r="FRT1346" s="1"/>
      <c r="FRU1346" s="1"/>
      <c r="FRV1346" s="1"/>
      <c r="FRW1346" s="1"/>
      <c r="FRX1346" s="1"/>
      <c r="FRY1346" s="1"/>
      <c r="FRZ1346" s="1"/>
      <c r="FSA1346" s="1"/>
      <c r="FSB1346" s="1"/>
      <c r="FSC1346" s="1"/>
      <c r="FSD1346" s="1"/>
      <c r="FSE1346" s="1"/>
      <c r="FSF1346" s="1"/>
      <c r="FSG1346" s="1"/>
      <c r="FSH1346" s="1"/>
      <c r="FSI1346" s="1"/>
      <c r="FSJ1346" s="1"/>
      <c r="FSK1346" s="1"/>
      <c r="FSL1346" s="1"/>
      <c r="FSM1346" s="1"/>
      <c r="FSN1346" s="1"/>
      <c r="FSO1346" s="1"/>
      <c r="FSP1346" s="1"/>
      <c r="FSQ1346" s="1"/>
      <c r="FSR1346" s="1"/>
      <c r="FSS1346" s="1"/>
      <c r="FST1346" s="1"/>
      <c r="FSU1346" s="1"/>
      <c r="FSV1346" s="1"/>
      <c r="FSW1346" s="1"/>
      <c r="FSX1346" s="1"/>
      <c r="FSY1346" s="1"/>
      <c r="FSZ1346" s="1"/>
      <c r="FTA1346" s="1"/>
      <c r="FTB1346" s="1"/>
      <c r="FTC1346" s="1"/>
      <c r="FTD1346" s="1"/>
      <c r="FTE1346" s="1"/>
      <c r="FTF1346" s="1"/>
      <c r="FTG1346" s="1"/>
      <c r="FTH1346" s="1"/>
      <c r="FTI1346" s="1"/>
      <c r="FTJ1346" s="1"/>
      <c r="FTK1346" s="1"/>
      <c r="FTL1346" s="1"/>
      <c r="FTM1346" s="1"/>
      <c r="FTN1346" s="1"/>
      <c r="FTO1346" s="1"/>
      <c r="FTP1346" s="1"/>
      <c r="FTQ1346" s="1"/>
      <c r="FTR1346" s="1"/>
      <c r="FTS1346" s="1"/>
      <c r="FTT1346" s="1"/>
      <c r="FTU1346" s="1"/>
      <c r="FTV1346" s="1"/>
      <c r="FTW1346" s="1"/>
      <c r="FTX1346" s="1"/>
      <c r="FTY1346" s="1"/>
      <c r="FTZ1346" s="1"/>
      <c r="FUA1346" s="1"/>
      <c r="FUB1346" s="1"/>
      <c r="FUC1346" s="1"/>
      <c r="FUD1346" s="1"/>
      <c r="FUE1346" s="1"/>
      <c r="FUF1346" s="1"/>
      <c r="FUG1346" s="1"/>
      <c r="FUH1346" s="1"/>
      <c r="FUI1346" s="1"/>
      <c r="FUJ1346" s="1"/>
      <c r="FUK1346" s="1"/>
      <c r="FUL1346" s="1"/>
      <c r="FUM1346" s="1"/>
      <c r="FUN1346" s="1"/>
      <c r="FUO1346" s="1"/>
      <c r="FUP1346" s="1"/>
      <c r="FUQ1346" s="1"/>
      <c r="FUR1346" s="1"/>
      <c r="FUS1346" s="1"/>
      <c r="FUT1346" s="1"/>
      <c r="FUU1346" s="1"/>
      <c r="FUV1346" s="1"/>
      <c r="FUW1346" s="1"/>
      <c r="FUX1346" s="1"/>
      <c r="FUY1346" s="1"/>
      <c r="FUZ1346" s="1"/>
      <c r="FVA1346" s="1"/>
      <c r="FVB1346" s="1"/>
      <c r="FVC1346" s="1"/>
      <c r="FVD1346" s="1"/>
      <c r="FVE1346" s="1"/>
      <c r="FVF1346" s="1"/>
      <c r="FVG1346" s="1"/>
      <c r="FVH1346" s="1"/>
      <c r="FVI1346" s="1"/>
      <c r="FVJ1346" s="1"/>
      <c r="FVK1346" s="1"/>
      <c r="FVL1346" s="1"/>
      <c r="FVM1346" s="1"/>
      <c r="FVN1346" s="1"/>
      <c r="FVO1346" s="1"/>
      <c r="FVP1346" s="1"/>
      <c r="FVQ1346" s="1"/>
      <c r="FVR1346" s="1"/>
      <c r="FVS1346" s="1"/>
      <c r="FVT1346" s="1"/>
      <c r="FVU1346" s="1"/>
      <c r="FVV1346" s="1"/>
      <c r="FVW1346" s="1"/>
      <c r="FVX1346" s="1"/>
      <c r="FVY1346" s="1"/>
      <c r="FVZ1346" s="1"/>
      <c r="FWA1346" s="1"/>
      <c r="FWB1346" s="1"/>
      <c r="FWC1346" s="1"/>
      <c r="FWD1346" s="1"/>
      <c r="FWE1346" s="1"/>
      <c r="FWF1346" s="1"/>
      <c r="FWG1346" s="1"/>
      <c r="FWH1346" s="1"/>
      <c r="FWI1346" s="1"/>
      <c r="FWJ1346" s="1"/>
      <c r="FWK1346" s="1"/>
      <c r="FWL1346" s="1"/>
      <c r="FWM1346" s="1"/>
      <c r="FWN1346" s="1"/>
      <c r="FWO1346" s="1"/>
      <c r="FWP1346" s="1"/>
      <c r="FWQ1346" s="1"/>
      <c r="FWR1346" s="1"/>
      <c r="FWS1346" s="1"/>
      <c r="FWT1346" s="1"/>
      <c r="FWU1346" s="1"/>
      <c r="FWV1346" s="1"/>
      <c r="FWW1346" s="1"/>
      <c r="FWX1346" s="1"/>
      <c r="FWY1346" s="1"/>
      <c r="FWZ1346" s="1"/>
      <c r="FXA1346" s="1"/>
      <c r="FXB1346" s="1"/>
      <c r="FXC1346" s="1"/>
      <c r="FXD1346" s="1"/>
      <c r="FXE1346" s="1"/>
      <c r="FXF1346" s="1"/>
      <c r="FXG1346" s="1"/>
      <c r="FXH1346" s="1"/>
      <c r="FXI1346" s="1"/>
      <c r="FXJ1346" s="1"/>
      <c r="FXK1346" s="1"/>
      <c r="FXL1346" s="1"/>
      <c r="FXM1346" s="1"/>
      <c r="FXN1346" s="1"/>
      <c r="FXO1346" s="1"/>
      <c r="FXP1346" s="1"/>
      <c r="FXQ1346" s="1"/>
      <c r="FXR1346" s="1"/>
      <c r="FXS1346" s="1"/>
      <c r="FXT1346" s="1"/>
      <c r="FXU1346" s="1"/>
      <c r="FXV1346" s="1"/>
      <c r="FXW1346" s="1"/>
      <c r="FXX1346" s="1"/>
      <c r="FXY1346" s="1"/>
      <c r="FXZ1346" s="1"/>
      <c r="FYA1346" s="1"/>
      <c r="FYB1346" s="1"/>
      <c r="FYC1346" s="1"/>
      <c r="FYD1346" s="1"/>
      <c r="FYE1346" s="1"/>
      <c r="FYF1346" s="1"/>
      <c r="FYG1346" s="1"/>
      <c r="FYH1346" s="1"/>
      <c r="FYI1346" s="1"/>
      <c r="FYJ1346" s="1"/>
      <c r="FYK1346" s="1"/>
      <c r="FYL1346" s="1"/>
      <c r="FYM1346" s="1"/>
      <c r="FYN1346" s="1"/>
      <c r="FYO1346" s="1"/>
      <c r="FYP1346" s="1"/>
      <c r="FYQ1346" s="1"/>
      <c r="FYR1346" s="1"/>
      <c r="FYS1346" s="1"/>
      <c r="FYT1346" s="1"/>
      <c r="FYU1346" s="1"/>
      <c r="FYV1346" s="1"/>
      <c r="FYW1346" s="1"/>
      <c r="FYX1346" s="1"/>
      <c r="FYY1346" s="1"/>
      <c r="FYZ1346" s="1"/>
      <c r="FZA1346" s="1"/>
      <c r="FZB1346" s="1"/>
      <c r="FZC1346" s="1"/>
      <c r="FZD1346" s="1"/>
      <c r="FZE1346" s="1"/>
      <c r="FZF1346" s="1"/>
      <c r="FZG1346" s="1"/>
      <c r="FZH1346" s="1"/>
      <c r="FZI1346" s="1"/>
      <c r="FZJ1346" s="1"/>
      <c r="FZK1346" s="1"/>
      <c r="FZL1346" s="1"/>
      <c r="FZM1346" s="1"/>
      <c r="FZN1346" s="1"/>
      <c r="FZO1346" s="1"/>
      <c r="FZP1346" s="1"/>
      <c r="FZQ1346" s="1"/>
      <c r="FZR1346" s="1"/>
      <c r="FZS1346" s="1"/>
      <c r="FZT1346" s="1"/>
      <c r="FZU1346" s="1"/>
      <c r="FZV1346" s="1"/>
      <c r="FZW1346" s="1"/>
      <c r="FZX1346" s="1"/>
      <c r="FZY1346" s="1"/>
      <c r="FZZ1346" s="1"/>
      <c r="GAA1346" s="1"/>
      <c r="GAB1346" s="1"/>
      <c r="GAC1346" s="1"/>
      <c r="GAD1346" s="1"/>
      <c r="GAE1346" s="1"/>
      <c r="GAF1346" s="1"/>
      <c r="GAG1346" s="1"/>
      <c r="GAH1346" s="1"/>
      <c r="GAI1346" s="1"/>
      <c r="GAJ1346" s="1"/>
      <c r="GAK1346" s="1"/>
      <c r="GAL1346" s="1"/>
      <c r="GAM1346" s="1"/>
      <c r="GAN1346" s="1"/>
      <c r="GAO1346" s="1"/>
      <c r="GAP1346" s="1"/>
      <c r="GAQ1346" s="1"/>
      <c r="GAR1346" s="1"/>
      <c r="GAS1346" s="1"/>
      <c r="GAT1346" s="1"/>
      <c r="GAU1346" s="1"/>
      <c r="GAV1346" s="1"/>
      <c r="GAW1346" s="1"/>
      <c r="GAX1346" s="1"/>
      <c r="GAY1346" s="1"/>
      <c r="GAZ1346" s="1"/>
      <c r="GBA1346" s="1"/>
      <c r="GBB1346" s="1"/>
      <c r="GBC1346" s="1"/>
      <c r="GBD1346" s="1"/>
      <c r="GBE1346" s="1"/>
      <c r="GBF1346" s="1"/>
      <c r="GBG1346" s="1"/>
      <c r="GBH1346" s="1"/>
      <c r="GBI1346" s="1"/>
      <c r="GBJ1346" s="1"/>
      <c r="GBK1346" s="1"/>
      <c r="GBL1346" s="1"/>
      <c r="GBM1346" s="1"/>
      <c r="GBN1346" s="1"/>
      <c r="GBO1346" s="1"/>
      <c r="GBP1346" s="1"/>
      <c r="GBQ1346" s="1"/>
      <c r="GBR1346" s="1"/>
      <c r="GBS1346" s="1"/>
      <c r="GBT1346" s="1"/>
      <c r="GBU1346" s="1"/>
      <c r="GBV1346" s="1"/>
      <c r="GBW1346" s="1"/>
      <c r="GBX1346" s="1"/>
      <c r="GBY1346" s="1"/>
      <c r="GBZ1346" s="1"/>
      <c r="GCA1346" s="1"/>
      <c r="GCB1346" s="1"/>
      <c r="GCC1346" s="1"/>
      <c r="GCD1346" s="1"/>
      <c r="GCE1346" s="1"/>
      <c r="GCF1346" s="1"/>
      <c r="GCG1346" s="1"/>
      <c r="GCH1346" s="1"/>
      <c r="GCI1346" s="1"/>
      <c r="GCJ1346" s="1"/>
      <c r="GCK1346" s="1"/>
      <c r="GCL1346" s="1"/>
      <c r="GCM1346" s="1"/>
      <c r="GCN1346" s="1"/>
      <c r="GCO1346" s="1"/>
      <c r="GCP1346" s="1"/>
      <c r="GCQ1346" s="1"/>
      <c r="GCR1346" s="1"/>
      <c r="GCS1346" s="1"/>
      <c r="GCT1346" s="1"/>
      <c r="GCU1346" s="1"/>
      <c r="GCV1346" s="1"/>
      <c r="GCW1346" s="1"/>
      <c r="GCX1346" s="1"/>
      <c r="GCY1346" s="1"/>
      <c r="GCZ1346" s="1"/>
      <c r="GDA1346" s="1"/>
      <c r="GDB1346" s="1"/>
      <c r="GDC1346" s="1"/>
      <c r="GDD1346" s="1"/>
      <c r="GDE1346" s="1"/>
      <c r="GDF1346" s="1"/>
      <c r="GDG1346" s="1"/>
      <c r="GDH1346" s="1"/>
      <c r="GDI1346" s="1"/>
      <c r="GDJ1346" s="1"/>
      <c r="GDK1346" s="1"/>
      <c r="GDL1346" s="1"/>
      <c r="GDM1346" s="1"/>
      <c r="GDN1346" s="1"/>
      <c r="GDO1346" s="1"/>
      <c r="GDP1346" s="1"/>
      <c r="GDQ1346" s="1"/>
      <c r="GDR1346" s="1"/>
      <c r="GDS1346" s="1"/>
      <c r="GDT1346" s="1"/>
      <c r="GDU1346" s="1"/>
      <c r="GDV1346" s="1"/>
      <c r="GDW1346" s="1"/>
      <c r="GDX1346" s="1"/>
      <c r="GDY1346" s="1"/>
      <c r="GDZ1346" s="1"/>
      <c r="GEA1346" s="1"/>
      <c r="GEB1346" s="1"/>
      <c r="GEC1346" s="1"/>
      <c r="GED1346" s="1"/>
      <c r="GEE1346" s="1"/>
      <c r="GEF1346" s="1"/>
      <c r="GEG1346" s="1"/>
      <c r="GEH1346" s="1"/>
      <c r="GEI1346" s="1"/>
      <c r="GEJ1346" s="1"/>
      <c r="GEK1346" s="1"/>
      <c r="GEL1346" s="1"/>
      <c r="GEM1346" s="1"/>
      <c r="GEN1346" s="1"/>
      <c r="GEO1346" s="1"/>
      <c r="GEP1346" s="1"/>
      <c r="GEQ1346" s="1"/>
      <c r="GER1346" s="1"/>
      <c r="GES1346" s="1"/>
      <c r="GET1346" s="1"/>
      <c r="GEU1346" s="1"/>
      <c r="GEV1346" s="1"/>
      <c r="GEW1346" s="1"/>
      <c r="GEX1346" s="1"/>
      <c r="GEY1346" s="1"/>
      <c r="GEZ1346" s="1"/>
      <c r="GFA1346" s="1"/>
      <c r="GFB1346" s="1"/>
      <c r="GFC1346" s="1"/>
      <c r="GFD1346" s="1"/>
      <c r="GFE1346" s="1"/>
      <c r="GFF1346" s="1"/>
      <c r="GFG1346" s="1"/>
      <c r="GFH1346" s="1"/>
      <c r="GFI1346" s="1"/>
      <c r="GFJ1346" s="1"/>
      <c r="GFK1346" s="1"/>
      <c r="GFL1346" s="1"/>
      <c r="GFM1346" s="1"/>
      <c r="GFN1346" s="1"/>
      <c r="GFO1346" s="1"/>
      <c r="GFP1346" s="1"/>
      <c r="GFQ1346" s="1"/>
      <c r="GFR1346" s="1"/>
      <c r="GFS1346" s="1"/>
      <c r="GFT1346" s="1"/>
      <c r="GFU1346" s="1"/>
      <c r="GFV1346" s="1"/>
      <c r="GFW1346" s="1"/>
      <c r="GFX1346" s="1"/>
      <c r="GFY1346" s="1"/>
      <c r="GFZ1346" s="1"/>
      <c r="GGA1346" s="1"/>
      <c r="GGB1346" s="1"/>
      <c r="GGC1346" s="1"/>
      <c r="GGD1346" s="1"/>
      <c r="GGE1346" s="1"/>
      <c r="GGF1346" s="1"/>
      <c r="GGG1346" s="1"/>
      <c r="GGH1346" s="1"/>
      <c r="GGI1346" s="1"/>
      <c r="GGJ1346" s="1"/>
      <c r="GGK1346" s="1"/>
      <c r="GGL1346" s="1"/>
      <c r="GGM1346" s="1"/>
      <c r="GGN1346" s="1"/>
      <c r="GGO1346" s="1"/>
      <c r="GGP1346" s="1"/>
      <c r="GGQ1346" s="1"/>
      <c r="GGR1346" s="1"/>
      <c r="GGS1346" s="1"/>
      <c r="GGT1346" s="1"/>
      <c r="GGU1346" s="1"/>
      <c r="GGV1346" s="1"/>
      <c r="GGW1346" s="1"/>
      <c r="GGX1346" s="1"/>
      <c r="GGY1346" s="1"/>
      <c r="GGZ1346" s="1"/>
      <c r="GHA1346" s="1"/>
      <c r="GHB1346" s="1"/>
      <c r="GHC1346" s="1"/>
      <c r="GHD1346" s="1"/>
      <c r="GHE1346" s="1"/>
      <c r="GHF1346" s="1"/>
      <c r="GHG1346" s="1"/>
      <c r="GHH1346" s="1"/>
      <c r="GHI1346" s="1"/>
      <c r="GHJ1346" s="1"/>
      <c r="GHK1346" s="1"/>
      <c r="GHL1346" s="1"/>
      <c r="GHM1346" s="1"/>
      <c r="GHN1346" s="1"/>
      <c r="GHO1346" s="1"/>
      <c r="GHP1346" s="1"/>
      <c r="GHQ1346" s="1"/>
      <c r="GHR1346" s="1"/>
      <c r="GHS1346" s="1"/>
      <c r="GHT1346" s="1"/>
      <c r="GHU1346" s="1"/>
      <c r="GHV1346" s="1"/>
      <c r="GHW1346" s="1"/>
      <c r="GHX1346" s="1"/>
      <c r="GHY1346" s="1"/>
      <c r="GHZ1346" s="1"/>
      <c r="GIA1346" s="1"/>
      <c r="GIB1346" s="1"/>
      <c r="GIC1346" s="1"/>
      <c r="GID1346" s="1"/>
      <c r="GIE1346" s="1"/>
      <c r="GIF1346" s="1"/>
      <c r="GIG1346" s="1"/>
      <c r="GIH1346" s="1"/>
      <c r="GII1346" s="1"/>
      <c r="GIJ1346" s="1"/>
      <c r="GIK1346" s="1"/>
      <c r="GIL1346" s="1"/>
      <c r="GIM1346" s="1"/>
      <c r="GIN1346" s="1"/>
      <c r="GIO1346" s="1"/>
      <c r="GIP1346" s="1"/>
      <c r="GIQ1346" s="1"/>
      <c r="GIR1346" s="1"/>
      <c r="GIS1346" s="1"/>
      <c r="GIT1346" s="1"/>
      <c r="GIU1346" s="1"/>
      <c r="GIV1346" s="1"/>
      <c r="GIW1346" s="1"/>
      <c r="GIX1346" s="1"/>
      <c r="GIY1346" s="1"/>
      <c r="GIZ1346" s="1"/>
      <c r="GJA1346" s="1"/>
      <c r="GJB1346" s="1"/>
      <c r="GJC1346" s="1"/>
      <c r="GJD1346" s="1"/>
      <c r="GJE1346" s="1"/>
      <c r="GJF1346" s="1"/>
      <c r="GJG1346" s="1"/>
      <c r="GJH1346" s="1"/>
      <c r="GJI1346" s="1"/>
      <c r="GJJ1346" s="1"/>
      <c r="GJK1346" s="1"/>
      <c r="GJL1346" s="1"/>
      <c r="GJM1346" s="1"/>
      <c r="GJN1346" s="1"/>
      <c r="GJO1346" s="1"/>
      <c r="GJP1346" s="1"/>
      <c r="GJQ1346" s="1"/>
      <c r="GJR1346" s="1"/>
      <c r="GJS1346" s="1"/>
      <c r="GJT1346" s="1"/>
      <c r="GJU1346" s="1"/>
      <c r="GJV1346" s="1"/>
      <c r="GJW1346" s="1"/>
      <c r="GJX1346" s="1"/>
      <c r="GJY1346" s="1"/>
      <c r="GJZ1346" s="1"/>
      <c r="GKA1346" s="1"/>
      <c r="GKB1346" s="1"/>
      <c r="GKC1346" s="1"/>
      <c r="GKD1346" s="1"/>
      <c r="GKE1346" s="1"/>
      <c r="GKF1346" s="1"/>
      <c r="GKG1346" s="1"/>
      <c r="GKH1346" s="1"/>
      <c r="GKI1346" s="1"/>
      <c r="GKJ1346" s="1"/>
      <c r="GKK1346" s="1"/>
      <c r="GKL1346" s="1"/>
      <c r="GKM1346" s="1"/>
      <c r="GKN1346" s="1"/>
      <c r="GKO1346" s="1"/>
      <c r="GKP1346" s="1"/>
      <c r="GKQ1346" s="1"/>
      <c r="GKR1346" s="1"/>
      <c r="GKS1346" s="1"/>
      <c r="GKT1346" s="1"/>
      <c r="GKU1346" s="1"/>
      <c r="GKV1346" s="1"/>
      <c r="GKW1346" s="1"/>
      <c r="GKX1346" s="1"/>
      <c r="GKY1346" s="1"/>
      <c r="GKZ1346" s="1"/>
      <c r="GLA1346" s="1"/>
      <c r="GLB1346" s="1"/>
      <c r="GLC1346" s="1"/>
      <c r="GLD1346" s="1"/>
      <c r="GLE1346" s="1"/>
      <c r="GLF1346" s="1"/>
      <c r="GLG1346" s="1"/>
      <c r="GLH1346" s="1"/>
      <c r="GLI1346" s="1"/>
      <c r="GLJ1346" s="1"/>
      <c r="GLK1346" s="1"/>
      <c r="GLL1346" s="1"/>
      <c r="GLM1346" s="1"/>
      <c r="GLN1346" s="1"/>
      <c r="GLO1346" s="1"/>
      <c r="GLP1346" s="1"/>
      <c r="GLQ1346" s="1"/>
      <c r="GLR1346" s="1"/>
      <c r="GLS1346" s="1"/>
      <c r="GLT1346" s="1"/>
      <c r="GLU1346" s="1"/>
      <c r="GLV1346" s="1"/>
      <c r="GLW1346" s="1"/>
      <c r="GLX1346" s="1"/>
      <c r="GLY1346" s="1"/>
      <c r="GLZ1346" s="1"/>
      <c r="GMA1346" s="1"/>
      <c r="GMB1346" s="1"/>
      <c r="GMC1346" s="1"/>
      <c r="GMD1346" s="1"/>
      <c r="GME1346" s="1"/>
      <c r="GMF1346" s="1"/>
      <c r="GMG1346" s="1"/>
      <c r="GMH1346" s="1"/>
      <c r="GMI1346" s="1"/>
      <c r="GMJ1346" s="1"/>
      <c r="GMK1346" s="1"/>
      <c r="GML1346" s="1"/>
      <c r="GMM1346" s="1"/>
      <c r="GMN1346" s="1"/>
      <c r="GMO1346" s="1"/>
      <c r="GMP1346" s="1"/>
      <c r="GMQ1346" s="1"/>
      <c r="GMR1346" s="1"/>
      <c r="GMS1346" s="1"/>
      <c r="GMT1346" s="1"/>
      <c r="GMU1346" s="1"/>
      <c r="GMV1346" s="1"/>
      <c r="GMW1346" s="1"/>
      <c r="GMX1346" s="1"/>
      <c r="GMY1346" s="1"/>
      <c r="GMZ1346" s="1"/>
      <c r="GNA1346" s="1"/>
      <c r="GNB1346" s="1"/>
      <c r="GNC1346" s="1"/>
      <c r="GND1346" s="1"/>
      <c r="GNE1346" s="1"/>
      <c r="GNF1346" s="1"/>
      <c r="GNG1346" s="1"/>
      <c r="GNH1346" s="1"/>
      <c r="GNI1346" s="1"/>
      <c r="GNJ1346" s="1"/>
      <c r="GNK1346" s="1"/>
      <c r="GNL1346" s="1"/>
      <c r="GNM1346" s="1"/>
      <c r="GNN1346" s="1"/>
      <c r="GNO1346" s="1"/>
      <c r="GNP1346" s="1"/>
      <c r="GNQ1346" s="1"/>
      <c r="GNR1346" s="1"/>
      <c r="GNS1346" s="1"/>
      <c r="GNT1346" s="1"/>
      <c r="GNU1346" s="1"/>
      <c r="GNV1346" s="1"/>
      <c r="GNW1346" s="1"/>
      <c r="GNX1346" s="1"/>
      <c r="GNY1346" s="1"/>
      <c r="GNZ1346" s="1"/>
      <c r="GOA1346" s="1"/>
      <c r="GOB1346" s="1"/>
      <c r="GOC1346" s="1"/>
      <c r="GOD1346" s="1"/>
      <c r="GOE1346" s="1"/>
      <c r="GOF1346" s="1"/>
      <c r="GOG1346" s="1"/>
      <c r="GOH1346" s="1"/>
      <c r="GOI1346" s="1"/>
      <c r="GOJ1346" s="1"/>
      <c r="GOK1346" s="1"/>
      <c r="GOL1346" s="1"/>
      <c r="GOM1346" s="1"/>
      <c r="GON1346" s="1"/>
      <c r="GOO1346" s="1"/>
      <c r="GOP1346" s="1"/>
      <c r="GOQ1346" s="1"/>
      <c r="GOR1346" s="1"/>
      <c r="GOS1346" s="1"/>
      <c r="GOT1346" s="1"/>
      <c r="GOU1346" s="1"/>
      <c r="GOV1346" s="1"/>
      <c r="GOW1346" s="1"/>
      <c r="GOX1346" s="1"/>
      <c r="GOY1346" s="1"/>
      <c r="GOZ1346" s="1"/>
      <c r="GPA1346" s="1"/>
      <c r="GPB1346" s="1"/>
      <c r="GPC1346" s="1"/>
      <c r="GPD1346" s="1"/>
      <c r="GPE1346" s="1"/>
      <c r="GPF1346" s="1"/>
      <c r="GPG1346" s="1"/>
      <c r="GPH1346" s="1"/>
      <c r="GPI1346" s="1"/>
      <c r="GPJ1346" s="1"/>
      <c r="GPK1346" s="1"/>
      <c r="GPL1346" s="1"/>
      <c r="GPM1346" s="1"/>
      <c r="GPN1346" s="1"/>
      <c r="GPO1346" s="1"/>
      <c r="GPP1346" s="1"/>
      <c r="GPQ1346" s="1"/>
      <c r="GPR1346" s="1"/>
      <c r="GPS1346" s="1"/>
      <c r="GPT1346" s="1"/>
      <c r="GPU1346" s="1"/>
      <c r="GPV1346" s="1"/>
      <c r="GPW1346" s="1"/>
      <c r="GPX1346" s="1"/>
      <c r="GPY1346" s="1"/>
      <c r="GPZ1346" s="1"/>
      <c r="GQA1346" s="1"/>
      <c r="GQB1346" s="1"/>
      <c r="GQC1346" s="1"/>
      <c r="GQD1346" s="1"/>
      <c r="GQE1346" s="1"/>
      <c r="GQF1346" s="1"/>
      <c r="GQG1346" s="1"/>
      <c r="GQH1346" s="1"/>
      <c r="GQI1346" s="1"/>
      <c r="GQJ1346" s="1"/>
      <c r="GQK1346" s="1"/>
      <c r="GQL1346" s="1"/>
      <c r="GQM1346" s="1"/>
      <c r="GQN1346" s="1"/>
      <c r="GQO1346" s="1"/>
      <c r="GQP1346" s="1"/>
      <c r="GQQ1346" s="1"/>
      <c r="GQR1346" s="1"/>
      <c r="GQS1346" s="1"/>
      <c r="GQT1346" s="1"/>
      <c r="GQU1346" s="1"/>
      <c r="GQV1346" s="1"/>
      <c r="GQW1346" s="1"/>
      <c r="GQX1346" s="1"/>
      <c r="GQY1346" s="1"/>
      <c r="GQZ1346" s="1"/>
      <c r="GRA1346" s="1"/>
      <c r="GRB1346" s="1"/>
      <c r="GRC1346" s="1"/>
      <c r="GRD1346" s="1"/>
      <c r="GRE1346" s="1"/>
      <c r="GRF1346" s="1"/>
      <c r="GRG1346" s="1"/>
      <c r="GRH1346" s="1"/>
      <c r="GRI1346" s="1"/>
      <c r="GRJ1346" s="1"/>
      <c r="GRK1346" s="1"/>
      <c r="GRL1346" s="1"/>
      <c r="GRM1346" s="1"/>
      <c r="GRN1346" s="1"/>
      <c r="GRO1346" s="1"/>
      <c r="GRP1346" s="1"/>
      <c r="GRQ1346" s="1"/>
      <c r="GRR1346" s="1"/>
      <c r="GRS1346" s="1"/>
      <c r="GRT1346" s="1"/>
      <c r="GRU1346" s="1"/>
      <c r="GRV1346" s="1"/>
      <c r="GRW1346" s="1"/>
      <c r="GRX1346" s="1"/>
      <c r="GRY1346" s="1"/>
      <c r="GRZ1346" s="1"/>
      <c r="GSA1346" s="1"/>
      <c r="GSB1346" s="1"/>
      <c r="GSC1346" s="1"/>
      <c r="GSD1346" s="1"/>
      <c r="GSE1346" s="1"/>
      <c r="GSF1346" s="1"/>
      <c r="GSG1346" s="1"/>
      <c r="GSH1346" s="1"/>
      <c r="GSI1346" s="1"/>
      <c r="GSJ1346" s="1"/>
      <c r="GSK1346" s="1"/>
      <c r="GSL1346" s="1"/>
      <c r="GSM1346" s="1"/>
      <c r="GSN1346" s="1"/>
      <c r="GSO1346" s="1"/>
      <c r="GSP1346" s="1"/>
      <c r="GSQ1346" s="1"/>
      <c r="GSR1346" s="1"/>
      <c r="GSS1346" s="1"/>
      <c r="GST1346" s="1"/>
      <c r="GSU1346" s="1"/>
      <c r="GSV1346" s="1"/>
      <c r="GSW1346" s="1"/>
      <c r="GSX1346" s="1"/>
      <c r="GSY1346" s="1"/>
      <c r="GSZ1346" s="1"/>
      <c r="GTA1346" s="1"/>
      <c r="GTB1346" s="1"/>
      <c r="GTC1346" s="1"/>
      <c r="GTD1346" s="1"/>
      <c r="GTE1346" s="1"/>
      <c r="GTF1346" s="1"/>
      <c r="GTG1346" s="1"/>
      <c r="GTH1346" s="1"/>
      <c r="GTI1346" s="1"/>
      <c r="GTJ1346" s="1"/>
      <c r="GTK1346" s="1"/>
      <c r="GTL1346" s="1"/>
      <c r="GTM1346" s="1"/>
      <c r="GTN1346" s="1"/>
      <c r="GTO1346" s="1"/>
      <c r="GTP1346" s="1"/>
      <c r="GTQ1346" s="1"/>
      <c r="GTR1346" s="1"/>
      <c r="GTS1346" s="1"/>
      <c r="GTT1346" s="1"/>
      <c r="GTU1346" s="1"/>
      <c r="GTV1346" s="1"/>
      <c r="GTW1346" s="1"/>
      <c r="GTX1346" s="1"/>
      <c r="GTY1346" s="1"/>
      <c r="GTZ1346" s="1"/>
      <c r="GUA1346" s="1"/>
      <c r="GUB1346" s="1"/>
      <c r="GUC1346" s="1"/>
      <c r="GUD1346" s="1"/>
      <c r="GUE1346" s="1"/>
      <c r="GUF1346" s="1"/>
      <c r="GUG1346" s="1"/>
      <c r="GUH1346" s="1"/>
      <c r="GUI1346" s="1"/>
      <c r="GUJ1346" s="1"/>
      <c r="GUK1346" s="1"/>
      <c r="GUL1346" s="1"/>
      <c r="GUM1346" s="1"/>
      <c r="GUN1346" s="1"/>
      <c r="GUO1346" s="1"/>
      <c r="GUP1346" s="1"/>
      <c r="GUQ1346" s="1"/>
      <c r="GUR1346" s="1"/>
      <c r="GUS1346" s="1"/>
      <c r="GUT1346" s="1"/>
      <c r="GUU1346" s="1"/>
      <c r="GUV1346" s="1"/>
      <c r="GUW1346" s="1"/>
      <c r="GUX1346" s="1"/>
      <c r="GUY1346" s="1"/>
      <c r="GUZ1346" s="1"/>
      <c r="GVA1346" s="1"/>
      <c r="GVB1346" s="1"/>
      <c r="GVC1346" s="1"/>
      <c r="GVD1346" s="1"/>
      <c r="GVE1346" s="1"/>
      <c r="GVF1346" s="1"/>
      <c r="GVG1346" s="1"/>
      <c r="GVH1346" s="1"/>
      <c r="GVI1346" s="1"/>
      <c r="GVJ1346" s="1"/>
      <c r="GVK1346" s="1"/>
      <c r="GVL1346" s="1"/>
      <c r="GVM1346" s="1"/>
      <c r="GVN1346" s="1"/>
      <c r="GVO1346" s="1"/>
      <c r="GVP1346" s="1"/>
      <c r="GVQ1346" s="1"/>
      <c r="GVR1346" s="1"/>
      <c r="GVS1346" s="1"/>
      <c r="GVT1346" s="1"/>
      <c r="GVU1346" s="1"/>
      <c r="GVV1346" s="1"/>
      <c r="GVW1346" s="1"/>
      <c r="GVX1346" s="1"/>
      <c r="GVY1346" s="1"/>
      <c r="GVZ1346" s="1"/>
      <c r="GWA1346" s="1"/>
      <c r="GWB1346" s="1"/>
      <c r="GWC1346" s="1"/>
      <c r="GWD1346" s="1"/>
      <c r="GWE1346" s="1"/>
      <c r="GWF1346" s="1"/>
      <c r="GWG1346" s="1"/>
      <c r="GWH1346" s="1"/>
      <c r="GWI1346" s="1"/>
      <c r="GWJ1346" s="1"/>
      <c r="GWK1346" s="1"/>
      <c r="GWL1346" s="1"/>
      <c r="GWM1346" s="1"/>
      <c r="GWN1346" s="1"/>
      <c r="GWO1346" s="1"/>
      <c r="GWP1346" s="1"/>
      <c r="GWQ1346" s="1"/>
      <c r="GWR1346" s="1"/>
      <c r="GWS1346" s="1"/>
      <c r="GWT1346" s="1"/>
      <c r="GWU1346" s="1"/>
      <c r="GWV1346" s="1"/>
      <c r="GWW1346" s="1"/>
      <c r="GWX1346" s="1"/>
      <c r="GWY1346" s="1"/>
      <c r="GWZ1346" s="1"/>
      <c r="GXA1346" s="1"/>
      <c r="GXB1346" s="1"/>
      <c r="GXC1346" s="1"/>
      <c r="GXD1346" s="1"/>
      <c r="GXE1346" s="1"/>
      <c r="GXF1346" s="1"/>
      <c r="GXG1346" s="1"/>
      <c r="GXH1346" s="1"/>
      <c r="GXI1346" s="1"/>
      <c r="GXJ1346" s="1"/>
      <c r="GXK1346" s="1"/>
      <c r="GXL1346" s="1"/>
      <c r="GXM1346" s="1"/>
      <c r="GXN1346" s="1"/>
      <c r="GXO1346" s="1"/>
      <c r="GXP1346" s="1"/>
      <c r="GXQ1346" s="1"/>
      <c r="GXR1346" s="1"/>
      <c r="GXS1346" s="1"/>
      <c r="GXT1346" s="1"/>
      <c r="GXU1346" s="1"/>
      <c r="GXV1346" s="1"/>
      <c r="GXW1346" s="1"/>
      <c r="GXX1346" s="1"/>
      <c r="GXY1346" s="1"/>
      <c r="GXZ1346" s="1"/>
      <c r="GYA1346" s="1"/>
      <c r="GYB1346" s="1"/>
      <c r="GYC1346" s="1"/>
      <c r="GYD1346" s="1"/>
      <c r="GYE1346" s="1"/>
      <c r="GYF1346" s="1"/>
      <c r="GYG1346" s="1"/>
      <c r="GYH1346" s="1"/>
      <c r="GYI1346" s="1"/>
      <c r="GYJ1346" s="1"/>
      <c r="GYK1346" s="1"/>
      <c r="GYL1346" s="1"/>
      <c r="GYM1346" s="1"/>
      <c r="GYN1346" s="1"/>
      <c r="GYO1346" s="1"/>
      <c r="GYP1346" s="1"/>
      <c r="GYQ1346" s="1"/>
      <c r="GYR1346" s="1"/>
      <c r="GYS1346" s="1"/>
      <c r="GYT1346" s="1"/>
      <c r="GYU1346" s="1"/>
      <c r="GYV1346" s="1"/>
      <c r="GYW1346" s="1"/>
      <c r="GYX1346" s="1"/>
      <c r="GYY1346" s="1"/>
      <c r="GYZ1346" s="1"/>
      <c r="GZA1346" s="1"/>
      <c r="GZB1346" s="1"/>
      <c r="GZC1346" s="1"/>
      <c r="GZD1346" s="1"/>
      <c r="GZE1346" s="1"/>
      <c r="GZF1346" s="1"/>
      <c r="GZG1346" s="1"/>
      <c r="GZH1346" s="1"/>
      <c r="GZI1346" s="1"/>
      <c r="GZJ1346" s="1"/>
      <c r="GZK1346" s="1"/>
      <c r="GZL1346" s="1"/>
      <c r="GZM1346" s="1"/>
      <c r="GZN1346" s="1"/>
      <c r="GZO1346" s="1"/>
      <c r="GZP1346" s="1"/>
      <c r="GZQ1346" s="1"/>
      <c r="GZR1346" s="1"/>
      <c r="GZS1346" s="1"/>
      <c r="GZT1346" s="1"/>
      <c r="GZU1346" s="1"/>
      <c r="GZV1346" s="1"/>
      <c r="GZW1346" s="1"/>
      <c r="GZX1346" s="1"/>
      <c r="GZY1346" s="1"/>
      <c r="GZZ1346" s="1"/>
      <c r="HAA1346" s="1"/>
      <c r="HAB1346" s="1"/>
      <c r="HAC1346" s="1"/>
      <c r="HAD1346" s="1"/>
      <c r="HAE1346" s="1"/>
      <c r="HAF1346" s="1"/>
      <c r="HAG1346" s="1"/>
      <c r="HAH1346" s="1"/>
      <c r="HAI1346" s="1"/>
      <c r="HAJ1346" s="1"/>
      <c r="HAK1346" s="1"/>
      <c r="HAL1346" s="1"/>
      <c r="HAM1346" s="1"/>
      <c r="HAN1346" s="1"/>
      <c r="HAO1346" s="1"/>
      <c r="HAP1346" s="1"/>
      <c r="HAQ1346" s="1"/>
      <c r="HAR1346" s="1"/>
      <c r="HAS1346" s="1"/>
      <c r="HAT1346" s="1"/>
      <c r="HAU1346" s="1"/>
      <c r="HAV1346" s="1"/>
      <c r="HAW1346" s="1"/>
      <c r="HAX1346" s="1"/>
      <c r="HAY1346" s="1"/>
      <c r="HAZ1346" s="1"/>
      <c r="HBA1346" s="1"/>
      <c r="HBB1346" s="1"/>
      <c r="HBC1346" s="1"/>
      <c r="HBD1346" s="1"/>
      <c r="HBE1346" s="1"/>
      <c r="HBF1346" s="1"/>
      <c r="HBG1346" s="1"/>
      <c r="HBH1346" s="1"/>
      <c r="HBI1346" s="1"/>
      <c r="HBJ1346" s="1"/>
      <c r="HBK1346" s="1"/>
      <c r="HBL1346" s="1"/>
      <c r="HBM1346" s="1"/>
      <c r="HBN1346" s="1"/>
      <c r="HBO1346" s="1"/>
      <c r="HBP1346" s="1"/>
      <c r="HBQ1346" s="1"/>
      <c r="HBR1346" s="1"/>
      <c r="HBS1346" s="1"/>
      <c r="HBT1346" s="1"/>
      <c r="HBU1346" s="1"/>
      <c r="HBV1346" s="1"/>
      <c r="HBW1346" s="1"/>
      <c r="HBX1346" s="1"/>
      <c r="HBY1346" s="1"/>
      <c r="HBZ1346" s="1"/>
      <c r="HCA1346" s="1"/>
      <c r="HCB1346" s="1"/>
      <c r="HCC1346" s="1"/>
      <c r="HCD1346" s="1"/>
      <c r="HCE1346" s="1"/>
      <c r="HCF1346" s="1"/>
      <c r="HCG1346" s="1"/>
      <c r="HCH1346" s="1"/>
      <c r="HCI1346" s="1"/>
      <c r="HCJ1346" s="1"/>
      <c r="HCK1346" s="1"/>
      <c r="HCL1346" s="1"/>
      <c r="HCM1346" s="1"/>
      <c r="HCN1346" s="1"/>
      <c r="HCO1346" s="1"/>
      <c r="HCP1346" s="1"/>
      <c r="HCQ1346" s="1"/>
      <c r="HCR1346" s="1"/>
      <c r="HCS1346" s="1"/>
      <c r="HCT1346" s="1"/>
      <c r="HCU1346" s="1"/>
      <c r="HCV1346" s="1"/>
      <c r="HCW1346" s="1"/>
      <c r="HCX1346" s="1"/>
      <c r="HCY1346" s="1"/>
      <c r="HCZ1346" s="1"/>
      <c r="HDA1346" s="1"/>
      <c r="HDB1346" s="1"/>
      <c r="HDC1346" s="1"/>
      <c r="HDD1346" s="1"/>
      <c r="HDE1346" s="1"/>
      <c r="HDF1346" s="1"/>
      <c r="HDG1346" s="1"/>
      <c r="HDH1346" s="1"/>
      <c r="HDI1346" s="1"/>
      <c r="HDJ1346" s="1"/>
      <c r="HDK1346" s="1"/>
      <c r="HDL1346" s="1"/>
      <c r="HDM1346" s="1"/>
      <c r="HDN1346" s="1"/>
      <c r="HDO1346" s="1"/>
      <c r="HDP1346" s="1"/>
      <c r="HDQ1346" s="1"/>
      <c r="HDR1346" s="1"/>
      <c r="HDS1346" s="1"/>
      <c r="HDT1346" s="1"/>
      <c r="HDU1346" s="1"/>
      <c r="HDV1346" s="1"/>
      <c r="HDW1346" s="1"/>
      <c r="HDX1346" s="1"/>
      <c r="HDY1346" s="1"/>
      <c r="HDZ1346" s="1"/>
      <c r="HEA1346" s="1"/>
      <c r="HEB1346" s="1"/>
      <c r="HEC1346" s="1"/>
      <c r="HED1346" s="1"/>
      <c r="HEE1346" s="1"/>
      <c r="HEF1346" s="1"/>
      <c r="HEG1346" s="1"/>
      <c r="HEH1346" s="1"/>
      <c r="HEI1346" s="1"/>
      <c r="HEJ1346" s="1"/>
      <c r="HEK1346" s="1"/>
      <c r="HEL1346" s="1"/>
      <c r="HEM1346" s="1"/>
      <c r="HEN1346" s="1"/>
      <c r="HEO1346" s="1"/>
      <c r="HEP1346" s="1"/>
      <c r="HEQ1346" s="1"/>
      <c r="HER1346" s="1"/>
      <c r="HES1346" s="1"/>
      <c r="HET1346" s="1"/>
      <c r="HEU1346" s="1"/>
      <c r="HEV1346" s="1"/>
      <c r="HEW1346" s="1"/>
      <c r="HEX1346" s="1"/>
      <c r="HEY1346" s="1"/>
      <c r="HEZ1346" s="1"/>
      <c r="HFA1346" s="1"/>
      <c r="HFB1346" s="1"/>
      <c r="HFC1346" s="1"/>
      <c r="HFD1346" s="1"/>
      <c r="HFE1346" s="1"/>
      <c r="HFF1346" s="1"/>
      <c r="HFG1346" s="1"/>
      <c r="HFH1346" s="1"/>
      <c r="HFI1346" s="1"/>
      <c r="HFJ1346" s="1"/>
      <c r="HFK1346" s="1"/>
      <c r="HFL1346" s="1"/>
      <c r="HFM1346" s="1"/>
      <c r="HFN1346" s="1"/>
      <c r="HFO1346" s="1"/>
      <c r="HFP1346" s="1"/>
      <c r="HFQ1346" s="1"/>
      <c r="HFR1346" s="1"/>
      <c r="HFS1346" s="1"/>
      <c r="HFT1346" s="1"/>
      <c r="HFU1346" s="1"/>
      <c r="HFV1346" s="1"/>
      <c r="HFW1346" s="1"/>
      <c r="HFX1346" s="1"/>
      <c r="HFY1346" s="1"/>
      <c r="HFZ1346" s="1"/>
      <c r="HGA1346" s="1"/>
      <c r="HGB1346" s="1"/>
      <c r="HGC1346" s="1"/>
      <c r="HGD1346" s="1"/>
      <c r="HGE1346" s="1"/>
      <c r="HGF1346" s="1"/>
      <c r="HGG1346" s="1"/>
      <c r="HGH1346" s="1"/>
      <c r="HGI1346" s="1"/>
      <c r="HGJ1346" s="1"/>
      <c r="HGK1346" s="1"/>
      <c r="HGL1346" s="1"/>
      <c r="HGM1346" s="1"/>
      <c r="HGN1346" s="1"/>
      <c r="HGO1346" s="1"/>
      <c r="HGP1346" s="1"/>
      <c r="HGQ1346" s="1"/>
      <c r="HGR1346" s="1"/>
      <c r="HGS1346" s="1"/>
      <c r="HGT1346" s="1"/>
      <c r="HGU1346" s="1"/>
      <c r="HGV1346" s="1"/>
      <c r="HGW1346" s="1"/>
      <c r="HGX1346" s="1"/>
      <c r="HGY1346" s="1"/>
      <c r="HGZ1346" s="1"/>
      <c r="HHA1346" s="1"/>
      <c r="HHB1346" s="1"/>
      <c r="HHC1346" s="1"/>
      <c r="HHD1346" s="1"/>
      <c r="HHE1346" s="1"/>
      <c r="HHF1346" s="1"/>
      <c r="HHG1346" s="1"/>
      <c r="HHH1346" s="1"/>
      <c r="HHI1346" s="1"/>
      <c r="HHJ1346" s="1"/>
      <c r="HHK1346" s="1"/>
      <c r="HHL1346" s="1"/>
      <c r="HHM1346" s="1"/>
      <c r="HHN1346" s="1"/>
      <c r="HHO1346" s="1"/>
      <c r="HHP1346" s="1"/>
      <c r="HHQ1346" s="1"/>
      <c r="HHR1346" s="1"/>
      <c r="HHS1346" s="1"/>
      <c r="HHT1346" s="1"/>
      <c r="HHU1346" s="1"/>
      <c r="HHV1346" s="1"/>
      <c r="HHW1346" s="1"/>
      <c r="HHX1346" s="1"/>
      <c r="HHY1346" s="1"/>
      <c r="HHZ1346" s="1"/>
      <c r="HIA1346" s="1"/>
      <c r="HIB1346" s="1"/>
      <c r="HIC1346" s="1"/>
      <c r="HID1346" s="1"/>
      <c r="HIE1346" s="1"/>
      <c r="HIF1346" s="1"/>
      <c r="HIG1346" s="1"/>
      <c r="HIH1346" s="1"/>
      <c r="HII1346" s="1"/>
      <c r="HIJ1346" s="1"/>
      <c r="HIK1346" s="1"/>
      <c r="HIL1346" s="1"/>
      <c r="HIM1346" s="1"/>
      <c r="HIN1346" s="1"/>
      <c r="HIO1346" s="1"/>
      <c r="HIP1346" s="1"/>
      <c r="HIQ1346" s="1"/>
      <c r="HIR1346" s="1"/>
      <c r="HIS1346" s="1"/>
      <c r="HIT1346" s="1"/>
      <c r="HIU1346" s="1"/>
      <c r="HIV1346" s="1"/>
      <c r="HIW1346" s="1"/>
      <c r="HIX1346" s="1"/>
      <c r="HIY1346" s="1"/>
      <c r="HIZ1346" s="1"/>
      <c r="HJA1346" s="1"/>
      <c r="HJB1346" s="1"/>
      <c r="HJC1346" s="1"/>
      <c r="HJD1346" s="1"/>
      <c r="HJE1346" s="1"/>
      <c r="HJF1346" s="1"/>
      <c r="HJG1346" s="1"/>
      <c r="HJH1346" s="1"/>
      <c r="HJI1346" s="1"/>
      <c r="HJJ1346" s="1"/>
      <c r="HJK1346" s="1"/>
      <c r="HJL1346" s="1"/>
      <c r="HJM1346" s="1"/>
      <c r="HJN1346" s="1"/>
      <c r="HJO1346" s="1"/>
      <c r="HJP1346" s="1"/>
      <c r="HJQ1346" s="1"/>
      <c r="HJR1346" s="1"/>
      <c r="HJS1346" s="1"/>
      <c r="HJT1346" s="1"/>
      <c r="HJU1346" s="1"/>
      <c r="HJV1346" s="1"/>
      <c r="HJW1346" s="1"/>
      <c r="HJX1346" s="1"/>
      <c r="HJY1346" s="1"/>
      <c r="HJZ1346" s="1"/>
      <c r="HKA1346" s="1"/>
      <c r="HKB1346" s="1"/>
      <c r="HKC1346" s="1"/>
      <c r="HKD1346" s="1"/>
      <c r="HKE1346" s="1"/>
      <c r="HKF1346" s="1"/>
      <c r="HKG1346" s="1"/>
      <c r="HKH1346" s="1"/>
      <c r="HKI1346" s="1"/>
      <c r="HKJ1346" s="1"/>
      <c r="HKK1346" s="1"/>
      <c r="HKL1346" s="1"/>
      <c r="HKM1346" s="1"/>
      <c r="HKN1346" s="1"/>
      <c r="HKO1346" s="1"/>
      <c r="HKP1346" s="1"/>
      <c r="HKQ1346" s="1"/>
      <c r="HKR1346" s="1"/>
      <c r="HKS1346" s="1"/>
      <c r="HKT1346" s="1"/>
      <c r="HKU1346" s="1"/>
      <c r="HKV1346" s="1"/>
      <c r="HKW1346" s="1"/>
      <c r="HKX1346" s="1"/>
      <c r="HKY1346" s="1"/>
      <c r="HKZ1346" s="1"/>
      <c r="HLA1346" s="1"/>
      <c r="HLB1346" s="1"/>
      <c r="HLC1346" s="1"/>
      <c r="HLD1346" s="1"/>
      <c r="HLE1346" s="1"/>
      <c r="HLF1346" s="1"/>
      <c r="HLG1346" s="1"/>
      <c r="HLH1346" s="1"/>
      <c r="HLI1346" s="1"/>
      <c r="HLJ1346" s="1"/>
      <c r="HLK1346" s="1"/>
      <c r="HLL1346" s="1"/>
      <c r="HLM1346" s="1"/>
      <c r="HLN1346" s="1"/>
      <c r="HLO1346" s="1"/>
      <c r="HLP1346" s="1"/>
      <c r="HLQ1346" s="1"/>
      <c r="HLR1346" s="1"/>
      <c r="HLS1346" s="1"/>
      <c r="HLT1346" s="1"/>
      <c r="HLU1346" s="1"/>
      <c r="HLV1346" s="1"/>
      <c r="HLW1346" s="1"/>
      <c r="HLX1346" s="1"/>
      <c r="HLY1346" s="1"/>
      <c r="HLZ1346" s="1"/>
      <c r="HMA1346" s="1"/>
      <c r="HMB1346" s="1"/>
      <c r="HMC1346" s="1"/>
      <c r="HMD1346" s="1"/>
      <c r="HME1346" s="1"/>
      <c r="HMF1346" s="1"/>
      <c r="HMG1346" s="1"/>
      <c r="HMH1346" s="1"/>
      <c r="HMI1346" s="1"/>
      <c r="HMJ1346" s="1"/>
      <c r="HMK1346" s="1"/>
      <c r="HML1346" s="1"/>
      <c r="HMM1346" s="1"/>
      <c r="HMN1346" s="1"/>
      <c r="HMO1346" s="1"/>
      <c r="HMP1346" s="1"/>
      <c r="HMQ1346" s="1"/>
      <c r="HMR1346" s="1"/>
      <c r="HMS1346" s="1"/>
      <c r="HMT1346" s="1"/>
      <c r="HMU1346" s="1"/>
      <c r="HMV1346" s="1"/>
      <c r="HMW1346" s="1"/>
      <c r="HMX1346" s="1"/>
      <c r="HMY1346" s="1"/>
      <c r="HMZ1346" s="1"/>
      <c r="HNA1346" s="1"/>
      <c r="HNB1346" s="1"/>
      <c r="HNC1346" s="1"/>
      <c r="HND1346" s="1"/>
      <c r="HNE1346" s="1"/>
      <c r="HNF1346" s="1"/>
      <c r="HNG1346" s="1"/>
      <c r="HNH1346" s="1"/>
      <c r="HNI1346" s="1"/>
      <c r="HNJ1346" s="1"/>
      <c r="HNK1346" s="1"/>
      <c r="HNL1346" s="1"/>
      <c r="HNM1346" s="1"/>
      <c r="HNN1346" s="1"/>
      <c r="HNO1346" s="1"/>
      <c r="HNP1346" s="1"/>
      <c r="HNQ1346" s="1"/>
      <c r="HNR1346" s="1"/>
      <c r="HNS1346" s="1"/>
      <c r="HNT1346" s="1"/>
      <c r="HNU1346" s="1"/>
      <c r="HNV1346" s="1"/>
      <c r="HNW1346" s="1"/>
      <c r="HNX1346" s="1"/>
      <c r="HNY1346" s="1"/>
      <c r="HNZ1346" s="1"/>
      <c r="HOA1346" s="1"/>
      <c r="HOB1346" s="1"/>
      <c r="HOC1346" s="1"/>
      <c r="HOD1346" s="1"/>
      <c r="HOE1346" s="1"/>
      <c r="HOF1346" s="1"/>
      <c r="HOG1346" s="1"/>
      <c r="HOH1346" s="1"/>
      <c r="HOI1346" s="1"/>
      <c r="HOJ1346" s="1"/>
      <c r="HOK1346" s="1"/>
      <c r="HOL1346" s="1"/>
      <c r="HOM1346" s="1"/>
      <c r="HON1346" s="1"/>
      <c r="HOO1346" s="1"/>
      <c r="HOP1346" s="1"/>
      <c r="HOQ1346" s="1"/>
      <c r="HOR1346" s="1"/>
      <c r="HOS1346" s="1"/>
      <c r="HOT1346" s="1"/>
      <c r="HOU1346" s="1"/>
      <c r="HOV1346" s="1"/>
      <c r="HOW1346" s="1"/>
      <c r="HOX1346" s="1"/>
      <c r="HOY1346" s="1"/>
      <c r="HOZ1346" s="1"/>
      <c r="HPA1346" s="1"/>
      <c r="HPB1346" s="1"/>
      <c r="HPC1346" s="1"/>
      <c r="HPD1346" s="1"/>
      <c r="HPE1346" s="1"/>
      <c r="HPF1346" s="1"/>
      <c r="HPG1346" s="1"/>
      <c r="HPH1346" s="1"/>
      <c r="HPI1346" s="1"/>
      <c r="HPJ1346" s="1"/>
      <c r="HPK1346" s="1"/>
      <c r="HPL1346" s="1"/>
      <c r="HPM1346" s="1"/>
      <c r="HPN1346" s="1"/>
      <c r="HPO1346" s="1"/>
      <c r="HPP1346" s="1"/>
      <c r="HPQ1346" s="1"/>
      <c r="HPR1346" s="1"/>
      <c r="HPS1346" s="1"/>
      <c r="HPT1346" s="1"/>
      <c r="HPU1346" s="1"/>
      <c r="HPV1346" s="1"/>
      <c r="HPW1346" s="1"/>
      <c r="HPX1346" s="1"/>
      <c r="HPY1346" s="1"/>
      <c r="HPZ1346" s="1"/>
      <c r="HQA1346" s="1"/>
      <c r="HQB1346" s="1"/>
      <c r="HQC1346" s="1"/>
      <c r="HQD1346" s="1"/>
      <c r="HQE1346" s="1"/>
      <c r="HQF1346" s="1"/>
      <c r="HQG1346" s="1"/>
      <c r="HQH1346" s="1"/>
      <c r="HQI1346" s="1"/>
      <c r="HQJ1346" s="1"/>
      <c r="HQK1346" s="1"/>
      <c r="HQL1346" s="1"/>
      <c r="HQM1346" s="1"/>
      <c r="HQN1346" s="1"/>
      <c r="HQO1346" s="1"/>
      <c r="HQP1346" s="1"/>
      <c r="HQQ1346" s="1"/>
      <c r="HQR1346" s="1"/>
      <c r="HQS1346" s="1"/>
      <c r="HQT1346" s="1"/>
      <c r="HQU1346" s="1"/>
      <c r="HQV1346" s="1"/>
      <c r="HQW1346" s="1"/>
      <c r="HQX1346" s="1"/>
      <c r="HQY1346" s="1"/>
      <c r="HQZ1346" s="1"/>
      <c r="HRA1346" s="1"/>
      <c r="HRB1346" s="1"/>
      <c r="HRC1346" s="1"/>
      <c r="HRD1346" s="1"/>
      <c r="HRE1346" s="1"/>
      <c r="HRF1346" s="1"/>
      <c r="HRG1346" s="1"/>
      <c r="HRH1346" s="1"/>
      <c r="HRI1346" s="1"/>
      <c r="HRJ1346" s="1"/>
      <c r="HRK1346" s="1"/>
      <c r="HRL1346" s="1"/>
      <c r="HRM1346" s="1"/>
      <c r="HRN1346" s="1"/>
      <c r="HRO1346" s="1"/>
      <c r="HRP1346" s="1"/>
      <c r="HRQ1346" s="1"/>
      <c r="HRR1346" s="1"/>
      <c r="HRS1346" s="1"/>
      <c r="HRT1346" s="1"/>
      <c r="HRU1346" s="1"/>
      <c r="HRV1346" s="1"/>
      <c r="HRW1346" s="1"/>
      <c r="HRX1346" s="1"/>
      <c r="HRY1346" s="1"/>
      <c r="HRZ1346" s="1"/>
      <c r="HSA1346" s="1"/>
      <c r="HSB1346" s="1"/>
      <c r="HSC1346" s="1"/>
      <c r="HSD1346" s="1"/>
      <c r="HSE1346" s="1"/>
      <c r="HSF1346" s="1"/>
      <c r="HSG1346" s="1"/>
      <c r="HSH1346" s="1"/>
      <c r="HSI1346" s="1"/>
      <c r="HSJ1346" s="1"/>
      <c r="HSK1346" s="1"/>
      <c r="HSL1346" s="1"/>
      <c r="HSM1346" s="1"/>
      <c r="HSN1346" s="1"/>
      <c r="HSO1346" s="1"/>
      <c r="HSP1346" s="1"/>
      <c r="HSQ1346" s="1"/>
      <c r="HSR1346" s="1"/>
      <c r="HSS1346" s="1"/>
      <c r="HST1346" s="1"/>
      <c r="HSU1346" s="1"/>
      <c r="HSV1346" s="1"/>
      <c r="HSW1346" s="1"/>
      <c r="HSX1346" s="1"/>
      <c r="HSY1346" s="1"/>
      <c r="HSZ1346" s="1"/>
      <c r="HTA1346" s="1"/>
      <c r="HTB1346" s="1"/>
      <c r="HTC1346" s="1"/>
      <c r="HTD1346" s="1"/>
      <c r="HTE1346" s="1"/>
      <c r="HTF1346" s="1"/>
      <c r="HTG1346" s="1"/>
      <c r="HTH1346" s="1"/>
      <c r="HTI1346" s="1"/>
      <c r="HTJ1346" s="1"/>
      <c r="HTK1346" s="1"/>
      <c r="HTL1346" s="1"/>
      <c r="HTM1346" s="1"/>
      <c r="HTN1346" s="1"/>
      <c r="HTO1346" s="1"/>
      <c r="HTP1346" s="1"/>
      <c r="HTQ1346" s="1"/>
      <c r="HTR1346" s="1"/>
      <c r="HTS1346" s="1"/>
      <c r="HTT1346" s="1"/>
      <c r="HTU1346" s="1"/>
      <c r="HTV1346" s="1"/>
      <c r="HTW1346" s="1"/>
      <c r="HTX1346" s="1"/>
      <c r="HTY1346" s="1"/>
      <c r="HTZ1346" s="1"/>
      <c r="HUA1346" s="1"/>
      <c r="HUB1346" s="1"/>
      <c r="HUC1346" s="1"/>
      <c r="HUD1346" s="1"/>
      <c r="HUE1346" s="1"/>
      <c r="HUF1346" s="1"/>
      <c r="HUG1346" s="1"/>
      <c r="HUH1346" s="1"/>
      <c r="HUI1346" s="1"/>
      <c r="HUJ1346" s="1"/>
      <c r="HUK1346" s="1"/>
      <c r="HUL1346" s="1"/>
      <c r="HUM1346" s="1"/>
      <c r="HUN1346" s="1"/>
      <c r="HUO1346" s="1"/>
      <c r="HUP1346" s="1"/>
      <c r="HUQ1346" s="1"/>
      <c r="HUR1346" s="1"/>
      <c r="HUS1346" s="1"/>
      <c r="HUT1346" s="1"/>
      <c r="HUU1346" s="1"/>
      <c r="HUV1346" s="1"/>
      <c r="HUW1346" s="1"/>
      <c r="HUX1346" s="1"/>
      <c r="HUY1346" s="1"/>
      <c r="HUZ1346" s="1"/>
      <c r="HVA1346" s="1"/>
      <c r="HVB1346" s="1"/>
      <c r="HVC1346" s="1"/>
      <c r="HVD1346" s="1"/>
      <c r="HVE1346" s="1"/>
      <c r="HVF1346" s="1"/>
      <c r="HVG1346" s="1"/>
      <c r="HVH1346" s="1"/>
      <c r="HVI1346" s="1"/>
      <c r="HVJ1346" s="1"/>
      <c r="HVK1346" s="1"/>
      <c r="HVL1346" s="1"/>
      <c r="HVM1346" s="1"/>
      <c r="HVN1346" s="1"/>
      <c r="HVO1346" s="1"/>
      <c r="HVP1346" s="1"/>
      <c r="HVQ1346" s="1"/>
      <c r="HVR1346" s="1"/>
      <c r="HVS1346" s="1"/>
      <c r="HVT1346" s="1"/>
      <c r="HVU1346" s="1"/>
      <c r="HVV1346" s="1"/>
      <c r="HVW1346" s="1"/>
      <c r="HVX1346" s="1"/>
      <c r="HVY1346" s="1"/>
      <c r="HVZ1346" s="1"/>
      <c r="HWA1346" s="1"/>
      <c r="HWB1346" s="1"/>
      <c r="HWC1346" s="1"/>
      <c r="HWD1346" s="1"/>
      <c r="HWE1346" s="1"/>
      <c r="HWF1346" s="1"/>
      <c r="HWG1346" s="1"/>
      <c r="HWH1346" s="1"/>
      <c r="HWI1346" s="1"/>
      <c r="HWJ1346" s="1"/>
      <c r="HWK1346" s="1"/>
      <c r="HWL1346" s="1"/>
      <c r="HWM1346" s="1"/>
      <c r="HWN1346" s="1"/>
      <c r="HWO1346" s="1"/>
      <c r="HWP1346" s="1"/>
      <c r="HWQ1346" s="1"/>
      <c r="HWR1346" s="1"/>
      <c r="HWS1346" s="1"/>
      <c r="HWT1346" s="1"/>
      <c r="HWU1346" s="1"/>
      <c r="HWV1346" s="1"/>
      <c r="HWW1346" s="1"/>
      <c r="HWX1346" s="1"/>
      <c r="HWY1346" s="1"/>
      <c r="HWZ1346" s="1"/>
      <c r="HXA1346" s="1"/>
      <c r="HXB1346" s="1"/>
      <c r="HXC1346" s="1"/>
      <c r="HXD1346" s="1"/>
      <c r="HXE1346" s="1"/>
      <c r="HXF1346" s="1"/>
      <c r="HXG1346" s="1"/>
      <c r="HXH1346" s="1"/>
      <c r="HXI1346" s="1"/>
      <c r="HXJ1346" s="1"/>
      <c r="HXK1346" s="1"/>
      <c r="HXL1346" s="1"/>
      <c r="HXM1346" s="1"/>
      <c r="HXN1346" s="1"/>
      <c r="HXO1346" s="1"/>
      <c r="HXP1346" s="1"/>
      <c r="HXQ1346" s="1"/>
      <c r="HXR1346" s="1"/>
      <c r="HXS1346" s="1"/>
      <c r="HXT1346" s="1"/>
      <c r="HXU1346" s="1"/>
      <c r="HXV1346" s="1"/>
      <c r="HXW1346" s="1"/>
      <c r="HXX1346" s="1"/>
      <c r="HXY1346" s="1"/>
      <c r="HXZ1346" s="1"/>
      <c r="HYA1346" s="1"/>
      <c r="HYB1346" s="1"/>
      <c r="HYC1346" s="1"/>
      <c r="HYD1346" s="1"/>
      <c r="HYE1346" s="1"/>
      <c r="HYF1346" s="1"/>
      <c r="HYG1346" s="1"/>
      <c r="HYH1346" s="1"/>
      <c r="HYI1346" s="1"/>
      <c r="HYJ1346" s="1"/>
      <c r="HYK1346" s="1"/>
      <c r="HYL1346" s="1"/>
      <c r="HYM1346" s="1"/>
      <c r="HYN1346" s="1"/>
      <c r="HYO1346" s="1"/>
      <c r="HYP1346" s="1"/>
      <c r="HYQ1346" s="1"/>
      <c r="HYR1346" s="1"/>
      <c r="HYS1346" s="1"/>
      <c r="HYT1346" s="1"/>
      <c r="HYU1346" s="1"/>
      <c r="HYV1346" s="1"/>
      <c r="HYW1346" s="1"/>
      <c r="HYX1346" s="1"/>
      <c r="HYY1346" s="1"/>
      <c r="HYZ1346" s="1"/>
      <c r="HZA1346" s="1"/>
      <c r="HZB1346" s="1"/>
      <c r="HZC1346" s="1"/>
      <c r="HZD1346" s="1"/>
      <c r="HZE1346" s="1"/>
      <c r="HZF1346" s="1"/>
      <c r="HZG1346" s="1"/>
      <c r="HZH1346" s="1"/>
      <c r="HZI1346" s="1"/>
      <c r="HZJ1346" s="1"/>
      <c r="HZK1346" s="1"/>
      <c r="HZL1346" s="1"/>
      <c r="HZM1346" s="1"/>
      <c r="HZN1346" s="1"/>
      <c r="HZO1346" s="1"/>
      <c r="HZP1346" s="1"/>
      <c r="HZQ1346" s="1"/>
      <c r="HZR1346" s="1"/>
      <c r="HZS1346" s="1"/>
      <c r="HZT1346" s="1"/>
      <c r="HZU1346" s="1"/>
      <c r="HZV1346" s="1"/>
      <c r="HZW1346" s="1"/>
      <c r="HZX1346" s="1"/>
      <c r="HZY1346" s="1"/>
      <c r="HZZ1346" s="1"/>
      <c r="IAA1346" s="1"/>
      <c r="IAB1346" s="1"/>
      <c r="IAC1346" s="1"/>
      <c r="IAD1346" s="1"/>
      <c r="IAE1346" s="1"/>
      <c r="IAF1346" s="1"/>
      <c r="IAG1346" s="1"/>
      <c r="IAH1346" s="1"/>
      <c r="IAI1346" s="1"/>
      <c r="IAJ1346" s="1"/>
      <c r="IAK1346" s="1"/>
      <c r="IAL1346" s="1"/>
      <c r="IAM1346" s="1"/>
      <c r="IAN1346" s="1"/>
      <c r="IAO1346" s="1"/>
      <c r="IAP1346" s="1"/>
      <c r="IAQ1346" s="1"/>
      <c r="IAR1346" s="1"/>
      <c r="IAS1346" s="1"/>
      <c r="IAT1346" s="1"/>
      <c r="IAU1346" s="1"/>
      <c r="IAV1346" s="1"/>
      <c r="IAW1346" s="1"/>
      <c r="IAX1346" s="1"/>
      <c r="IAY1346" s="1"/>
      <c r="IAZ1346" s="1"/>
      <c r="IBA1346" s="1"/>
      <c r="IBB1346" s="1"/>
      <c r="IBC1346" s="1"/>
      <c r="IBD1346" s="1"/>
      <c r="IBE1346" s="1"/>
      <c r="IBF1346" s="1"/>
      <c r="IBG1346" s="1"/>
      <c r="IBH1346" s="1"/>
      <c r="IBI1346" s="1"/>
      <c r="IBJ1346" s="1"/>
      <c r="IBK1346" s="1"/>
      <c r="IBL1346" s="1"/>
      <c r="IBM1346" s="1"/>
      <c r="IBN1346" s="1"/>
      <c r="IBO1346" s="1"/>
      <c r="IBP1346" s="1"/>
      <c r="IBQ1346" s="1"/>
      <c r="IBR1346" s="1"/>
      <c r="IBS1346" s="1"/>
      <c r="IBT1346" s="1"/>
      <c r="IBU1346" s="1"/>
      <c r="IBV1346" s="1"/>
      <c r="IBW1346" s="1"/>
      <c r="IBX1346" s="1"/>
      <c r="IBY1346" s="1"/>
      <c r="IBZ1346" s="1"/>
      <c r="ICA1346" s="1"/>
      <c r="ICB1346" s="1"/>
      <c r="ICC1346" s="1"/>
      <c r="ICD1346" s="1"/>
      <c r="ICE1346" s="1"/>
      <c r="ICF1346" s="1"/>
      <c r="ICG1346" s="1"/>
      <c r="ICH1346" s="1"/>
      <c r="ICI1346" s="1"/>
      <c r="ICJ1346" s="1"/>
      <c r="ICK1346" s="1"/>
      <c r="ICL1346" s="1"/>
      <c r="ICM1346" s="1"/>
      <c r="ICN1346" s="1"/>
      <c r="ICO1346" s="1"/>
      <c r="ICP1346" s="1"/>
      <c r="ICQ1346" s="1"/>
      <c r="ICR1346" s="1"/>
      <c r="ICS1346" s="1"/>
      <c r="ICT1346" s="1"/>
      <c r="ICU1346" s="1"/>
      <c r="ICV1346" s="1"/>
      <c r="ICW1346" s="1"/>
      <c r="ICX1346" s="1"/>
      <c r="ICY1346" s="1"/>
      <c r="ICZ1346" s="1"/>
      <c r="IDA1346" s="1"/>
      <c r="IDB1346" s="1"/>
      <c r="IDC1346" s="1"/>
      <c r="IDD1346" s="1"/>
      <c r="IDE1346" s="1"/>
      <c r="IDF1346" s="1"/>
      <c r="IDG1346" s="1"/>
      <c r="IDH1346" s="1"/>
      <c r="IDI1346" s="1"/>
      <c r="IDJ1346" s="1"/>
      <c r="IDK1346" s="1"/>
      <c r="IDL1346" s="1"/>
      <c r="IDM1346" s="1"/>
      <c r="IDN1346" s="1"/>
      <c r="IDO1346" s="1"/>
      <c r="IDP1346" s="1"/>
      <c r="IDQ1346" s="1"/>
      <c r="IDR1346" s="1"/>
      <c r="IDS1346" s="1"/>
      <c r="IDT1346" s="1"/>
      <c r="IDU1346" s="1"/>
      <c r="IDV1346" s="1"/>
      <c r="IDW1346" s="1"/>
      <c r="IDX1346" s="1"/>
      <c r="IDY1346" s="1"/>
      <c r="IDZ1346" s="1"/>
      <c r="IEA1346" s="1"/>
      <c r="IEB1346" s="1"/>
      <c r="IEC1346" s="1"/>
      <c r="IED1346" s="1"/>
      <c r="IEE1346" s="1"/>
      <c r="IEF1346" s="1"/>
      <c r="IEG1346" s="1"/>
      <c r="IEH1346" s="1"/>
      <c r="IEI1346" s="1"/>
      <c r="IEJ1346" s="1"/>
      <c r="IEK1346" s="1"/>
      <c r="IEL1346" s="1"/>
      <c r="IEM1346" s="1"/>
      <c r="IEN1346" s="1"/>
      <c r="IEO1346" s="1"/>
      <c r="IEP1346" s="1"/>
      <c r="IEQ1346" s="1"/>
      <c r="IER1346" s="1"/>
      <c r="IES1346" s="1"/>
      <c r="IET1346" s="1"/>
      <c r="IEU1346" s="1"/>
      <c r="IEV1346" s="1"/>
      <c r="IEW1346" s="1"/>
      <c r="IEX1346" s="1"/>
      <c r="IEY1346" s="1"/>
      <c r="IEZ1346" s="1"/>
      <c r="IFA1346" s="1"/>
      <c r="IFB1346" s="1"/>
      <c r="IFC1346" s="1"/>
      <c r="IFD1346" s="1"/>
      <c r="IFE1346" s="1"/>
      <c r="IFF1346" s="1"/>
      <c r="IFG1346" s="1"/>
      <c r="IFH1346" s="1"/>
      <c r="IFI1346" s="1"/>
      <c r="IFJ1346" s="1"/>
      <c r="IFK1346" s="1"/>
      <c r="IFL1346" s="1"/>
      <c r="IFM1346" s="1"/>
      <c r="IFN1346" s="1"/>
      <c r="IFO1346" s="1"/>
      <c r="IFP1346" s="1"/>
      <c r="IFQ1346" s="1"/>
      <c r="IFR1346" s="1"/>
      <c r="IFS1346" s="1"/>
      <c r="IFT1346" s="1"/>
      <c r="IFU1346" s="1"/>
      <c r="IFV1346" s="1"/>
      <c r="IFW1346" s="1"/>
      <c r="IFX1346" s="1"/>
      <c r="IFY1346" s="1"/>
      <c r="IFZ1346" s="1"/>
      <c r="IGA1346" s="1"/>
      <c r="IGB1346" s="1"/>
      <c r="IGC1346" s="1"/>
      <c r="IGD1346" s="1"/>
      <c r="IGE1346" s="1"/>
      <c r="IGF1346" s="1"/>
      <c r="IGG1346" s="1"/>
      <c r="IGH1346" s="1"/>
      <c r="IGI1346" s="1"/>
      <c r="IGJ1346" s="1"/>
      <c r="IGK1346" s="1"/>
      <c r="IGL1346" s="1"/>
      <c r="IGM1346" s="1"/>
      <c r="IGN1346" s="1"/>
      <c r="IGO1346" s="1"/>
      <c r="IGP1346" s="1"/>
      <c r="IGQ1346" s="1"/>
      <c r="IGR1346" s="1"/>
      <c r="IGS1346" s="1"/>
      <c r="IGT1346" s="1"/>
      <c r="IGU1346" s="1"/>
      <c r="IGV1346" s="1"/>
      <c r="IGW1346" s="1"/>
      <c r="IGX1346" s="1"/>
      <c r="IGY1346" s="1"/>
      <c r="IGZ1346" s="1"/>
      <c r="IHA1346" s="1"/>
      <c r="IHB1346" s="1"/>
      <c r="IHC1346" s="1"/>
      <c r="IHD1346" s="1"/>
      <c r="IHE1346" s="1"/>
      <c r="IHF1346" s="1"/>
      <c r="IHG1346" s="1"/>
      <c r="IHH1346" s="1"/>
      <c r="IHI1346" s="1"/>
      <c r="IHJ1346" s="1"/>
      <c r="IHK1346" s="1"/>
      <c r="IHL1346" s="1"/>
      <c r="IHM1346" s="1"/>
      <c r="IHN1346" s="1"/>
      <c r="IHO1346" s="1"/>
      <c r="IHP1346" s="1"/>
      <c r="IHQ1346" s="1"/>
      <c r="IHR1346" s="1"/>
      <c r="IHS1346" s="1"/>
      <c r="IHT1346" s="1"/>
      <c r="IHU1346" s="1"/>
      <c r="IHV1346" s="1"/>
      <c r="IHW1346" s="1"/>
      <c r="IHX1346" s="1"/>
      <c r="IHY1346" s="1"/>
      <c r="IHZ1346" s="1"/>
      <c r="IIA1346" s="1"/>
      <c r="IIB1346" s="1"/>
      <c r="IIC1346" s="1"/>
      <c r="IID1346" s="1"/>
      <c r="IIE1346" s="1"/>
      <c r="IIF1346" s="1"/>
      <c r="IIG1346" s="1"/>
      <c r="IIH1346" s="1"/>
      <c r="III1346" s="1"/>
      <c r="IIJ1346" s="1"/>
      <c r="IIK1346" s="1"/>
      <c r="IIL1346" s="1"/>
      <c r="IIM1346" s="1"/>
      <c r="IIN1346" s="1"/>
      <c r="IIO1346" s="1"/>
      <c r="IIP1346" s="1"/>
      <c r="IIQ1346" s="1"/>
      <c r="IIR1346" s="1"/>
      <c r="IIS1346" s="1"/>
      <c r="IIT1346" s="1"/>
      <c r="IIU1346" s="1"/>
      <c r="IIV1346" s="1"/>
      <c r="IIW1346" s="1"/>
      <c r="IIX1346" s="1"/>
      <c r="IIY1346" s="1"/>
      <c r="IIZ1346" s="1"/>
      <c r="IJA1346" s="1"/>
      <c r="IJB1346" s="1"/>
      <c r="IJC1346" s="1"/>
      <c r="IJD1346" s="1"/>
      <c r="IJE1346" s="1"/>
      <c r="IJF1346" s="1"/>
      <c r="IJG1346" s="1"/>
      <c r="IJH1346" s="1"/>
      <c r="IJI1346" s="1"/>
      <c r="IJJ1346" s="1"/>
      <c r="IJK1346" s="1"/>
      <c r="IJL1346" s="1"/>
      <c r="IJM1346" s="1"/>
      <c r="IJN1346" s="1"/>
      <c r="IJO1346" s="1"/>
      <c r="IJP1346" s="1"/>
      <c r="IJQ1346" s="1"/>
      <c r="IJR1346" s="1"/>
      <c r="IJS1346" s="1"/>
      <c r="IJT1346" s="1"/>
      <c r="IJU1346" s="1"/>
      <c r="IJV1346" s="1"/>
      <c r="IJW1346" s="1"/>
      <c r="IJX1346" s="1"/>
      <c r="IJY1346" s="1"/>
      <c r="IJZ1346" s="1"/>
      <c r="IKA1346" s="1"/>
      <c r="IKB1346" s="1"/>
      <c r="IKC1346" s="1"/>
      <c r="IKD1346" s="1"/>
      <c r="IKE1346" s="1"/>
      <c r="IKF1346" s="1"/>
      <c r="IKG1346" s="1"/>
      <c r="IKH1346" s="1"/>
      <c r="IKI1346" s="1"/>
      <c r="IKJ1346" s="1"/>
      <c r="IKK1346" s="1"/>
      <c r="IKL1346" s="1"/>
      <c r="IKM1346" s="1"/>
      <c r="IKN1346" s="1"/>
      <c r="IKO1346" s="1"/>
      <c r="IKP1346" s="1"/>
      <c r="IKQ1346" s="1"/>
      <c r="IKR1346" s="1"/>
      <c r="IKS1346" s="1"/>
      <c r="IKT1346" s="1"/>
      <c r="IKU1346" s="1"/>
      <c r="IKV1346" s="1"/>
      <c r="IKW1346" s="1"/>
      <c r="IKX1346" s="1"/>
      <c r="IKY1346" s="1"/>
      <c r="IKZ1346" s="1"/>
      <c r="ILA1346" s="1"/>
      <c r="ILB1346" s="1"/>
      <c r="ILC1346" s="1"/>
      <c r="ILD1346" s="1"/>
      <c r="ILE1346" s="1"/>
      <c r="ILF1346" s="1"/>
      <c r="ILG1346" s="1"/>
      <c r="ILH1346" s="1"/>
      <c r="ILI1346" s="1"/>
      <c r="ILJ1346" s="1"/>
      <c r="ILK1346" s="1"/>
      <c r="ILL1346" s="1"/>
      <c r="ILM1346" s="1"/>
      <c r="ILN1346" s="1"/>
      <c r="ILO1346" s="1"/>
      <c r="ILP1346" s="1"/>
      <c r="ILQ1346" s="1"/>
      <c r="ILR1346" s="1"/>
      <c r="ILS1346" s="1"/>
      <c r="ILT1346" s="1"/>
      <c r="ILU1346" s="1"/>
      <c r="ILV1346" s="1"/>
      <c r="ILW1346" s="1"/>
      <c r="ILX1346" s="1"/>
      <c r="ILY1346" s="1"/>
      <c r="ILZ1346" s="1"/>
      <c r="IMA1346" s="1"/>
      <c r="IMB1346" s="1"/>
      <c r="IMC1346" s="1"/>
      <c r="IMD1346" s="1"/>
      <c r="IME1346" s="1"/>
      <c r="IMF1346" s="1"/>
      <c r="IMG1346" s="1"/>
      <c r="IMH1346" s="1"/>
      <c r="IMI1346" s="1"/>
      <c r="IMJ1346" s="1"/>
      <c r="IMK1346" s="1"/>
      <c r="IML1346" s="1"/>
      <c r="IMM1346" s="1"/>
      <c r="IMN1346" s="1"/>
      <c r="IMO1346" s="1"/>
      <c r="IMP1346" s="1"/>
      <c r="IMQ1346" s="1"/>
      <c r="IMR1346" s="1"/>
      <c r="IMS1346" s="1"/>
      <c r="IMT1346" s="1"/>
      <c r="IMU1346" s="1"/>
      <c r="IMV1346" s="1"/>
      <c r="IMW1346" s="1"/>
      <c r="IMX1346" s="1"/>
      <c r="IMY1346" s="1"/>
      <c r="IMZ1346" s="1"/>
      <c r="INA1346" s="1"/>
      <c r="INB1346" s="1"/>
      <c r="INC1346" s="1"/>
      <c r="IND1346" s="1"/>
      <c r="INE1346" s="1"/>
      <c r="INF1346" s="1"/>
      <c r="ING1346" s="1"/>
      <c r="INH1346" s="1"/>
      <c r="INI1346" s="1"/>
      <c r="INJ1346" s="1"/>
      <c r="INK1346" s="1"/>
      <c r="INL1346" s="1"/>
      <c r="INM1346" s="1"/>
      <c r="INN1346" s="1"/>
      <c r="INO1346" s="1"/>
      <c r="INP1346" s="1"/>
      <c r="INQ1346" s="1"/>
      <c r="INR1346" s="1"/>
      <c r="INS1346" s="1"/>
      <c r="INT1346" s="1"/>
      <c r="INU1346" s="1"/>
      <c r="INV1346" s="1"/>
      <c r="INW1346" s="1"/>
      <c r="INX1346" s="1"/>
      <c r="INY1346" s="1"/>
      <c r="INZ1346" s="1"/>
      <c r="IOA1346" s="1"/>
      <c r="IOB1346" s="1"/>
      <c r="IOC1346" s="1"/>
      <c r="IOD1346" s="1"/>
      <c r="IOE1346" s="1"/>
      <c r="IOF1346" s="1"/>
      <c r="IOG1346" s="1"/>
      <c r="IOH1346" s="1"/>
      <c r="IOI1346" s="1"/>
      <c r="IOJ1346" s="1"/>
      <c r="IOK1346" s="1"/>
      <c r="IOL1346" s="1"/>
      <c r="IOM1346" s="1"/>
      <c r="ION1346" s="1"/>
      <c r="IOO1346" s="1"/>
      <c r="IOP1346" s="1"/>
      <c r="IOQ1346" s="1"/>
      <c r="IOR1346" s="1"/>
      <c r="IOS1346" s="1"/>
      <c r="IOT1346" s="1"/>
      <c r="IOU1346" s="1"/>
      <c r="IOV1346" s="1"/>
      <c r="IOW1346" s="1"/>
      <c r="IOX1346" s="1"/>
      <c r="IOY1346" s="1"/>
      <c r="IOZ1346" s="1"/>
      <c r="IPA1346" s="1"/>
      <c r="IPB1346" s="1"/>
      <c r="IPC1346" s="1"/>
      <c r="IPD1346" s="1"/>
      <c r="IPE1346" s="1"/>
      <c r="IPF1346" s="1"/>
      <c r="IPG1346" s="1"/>
      <c r="IPH1346" s="1"/>
      <c r="IPI1346" s="1"/>
      <c r="IPJ1346" s="1"/>
      <c r="IPK1346" s="1"/>
      <c r="IPL1346" s="1"/>
      <c r="IPM1346" s="1"/>
      <c r="IPN1346" s="1"/>
      <c r="IPO1346" s="1"/>
      <c r="IPP1346" s="1"/>
      <c r="IPQ1346" s="1"/>
      <c r="IPR1346" s="1"/>
      <c r="IPS1346" s="1"/>
      <c r="IPT1346" s="1"/>
      <c r="IPU1346" s="1"/>
      <c r="IPV1346" s="1"/>
      <c r="IPW1346" s="1"/>
      <c r="IPX1346" s="1"/>
      <c r="IPY1346" s="1"/>
      <c r="IPZ1346" s="1"/>
      <c r="IQA1346" s="1"/>
      <c r="IQB1346" s="1"/>
      <c r="IQC1346" s="1"/>
      <c r="IQD1346" s="1"/>
      <c r="IQE1346" s="1"/>
      <c r="IQF1346" s="1"/>
      <c r="IQG1346" s="1"/>
      <c r="IQH1346" s="1"/>
      <c r="IQI1346" s="1"/>
      <c r="IQJ1346" s="1"/>
      <c r="IQK1346" s="1"/>
      <c r="IQL1346" s="1"/>
      <c r="IQM1346" s="1"/>
      <c r="IQN1346" s="1"/>
      <c r="IQO1346" s="1"/>
      <c r="IQP1346" s="1"/>
      <c r="IQQ1346" s="1"/>
      <c r="IQR1346" s="1"/>
      <c r="IQS1346" s="1"/>
      <c r="IQT1346" s="1"/>
      <c r="IQU1346" s="1"/>
      <c r="IQV1346" s="1"/>
      <c r="IQW1346" s="1"/>
      <c r="IQX1346" s="1"/>
      <c r="IQY1346" s="1"/>
      <c r="IQZ1346" s="1"/>
      <c r="IRA1346" s="1"/>
      <c r="IRB1346" s="1"/>
      <c r="IRC1346" s="1"/>
      <c r="IRD1346" s="1"/>
      <c r="IRE1346" s="1"/>
      <c r="IRF1346" s="1"/>
      <c r="IRG1346" s="1"/>
      <c r="IRH1346" s="1"/>
      <c r="IRI1346" s="1"/>
      <c r="IRJ1346" s="1"/>
      <c r="IRK1346" s="1"/>
      <c r="IRL1346" s="1"/>
      <c r="IRM1346" s="1"/>
      <c r="IRN1346" s="1"/>
      <c r="IRO1346" s="1"/>
      <c r="IRP1346" s="1"/>
      <c r="IRQ1346" s="1"/>
      <c r="IRR1346" s="1"/>
      <c r="IRS1346" s="1"/>
      <c r="IRT1346" s="1"/>
      <c r="IRU1346" s="1"/>
      <c r="IRV1346" s="1"/>
      <c r="IRW1346" s="1"/>
      <c r="IRX1346" s="1"/>
      <c r="IRY1346" s="1"/>
      <c r="IRZ1346" s="1"/>
      <c r="ISA1346" s="1"/>
      <c r="ISB1346" s="1"/>
      <c r="ISC1346" s="1"/>
      <c r="ISD1346" s="1"/>
      <c r="ISE1346" s="1"/>
      <c r="ISF1346" s="1"/>
      <c r="ISG1346" s="1"/>
      <c r="ISH1346" s="1"/>
      <c r="ISI1346" s="1"/>
      <c r="ISJ1346" s="1"/>
      <c r="ISK1346" s="1"/>
      <c r="ISL1346" s="1"/>
      <c r="ISM1346" s="1"/>
      <c r="ISN1346" s="1"/>
      <c r="ISO1346" s="1"/>
      <c r="ISP1346" s="1"/>
      <c r="ISQ1346" s="1"/>
      <c r="ISR1346" s="1"/>
      <c r="ISS1346" s="1"/>
      <c r="IST1346" s="1"/>
      <c r="ISU1346" s="1"/>
      <c r="ISV1346" s="1"/>
      <c r="ISW1346" s="1"/>
      <c r="ISX1346" s="1"/>
      <c r="ISY1346" s="1"/>
      <c r="ISZ1346" s="1"/>
      <c r="ITA1346" s="1"/>
      <c r="ITB1346" s="1"/>
      <c r="ITC1346" s="1"/>
      <c r="ITD1346" s="1"/>
      <c r="ITE1346" s="1"/>
      <c r="ITF1346" s="1"/>
      <c r="ITG1346" s="1"/>
      <c r="ITH1346" s="1"/>
      <c r="ITI1346" s="1"/>
      <c r="ITJ1346" s="1"/>
      <c r="ITK1346" s="1"/>
      <c r="ITL1346" s="1"/>
      <c r="ITM1346" s="1"/>
      <c r="ITN1346" s="1"/>
      <c r="ITO1346" s="1"/>
      <c r="ITP1346" s="1"/>
      <c r="ITQ1346" s="1"/>
      <c r="ITR1346" s="1"/>
      <c r="ITS1346" s="1"/>
      <c r="ITT1346" s="1"/>
      <c r="ITU1346" s="1"/>
      <c r="ITV1346" s="1"/>
      <c r="ITW1346" s="1"/>
      <c r="ITX1346" s="1"/>
      <c r="ITY1346" s="1"/>
      <c r="ITZ1346" s="1"/>
      <c r="IUA1346" s="1"/>
      <c r="IUB1346" s="1"/>
      <c r="IUC1346" s="1"/>
      <c r="IUD1346" s="1"/>
      <c r="IUE1346" s="1"/>
      <c r="IUF1346" s="1"/>
      <c r="IUG1346" s="1"/>
      <c r="IUH1346" s="1"/>
      <c r="IUI1346" s="1"/>
      <c r="IUJ1346" s="1"/>
      <c r="IUK1346" s="1"/>
      <c r="IUL1346" s="1"/>
      <c r="IUM1346" s="1"/>
      <c r="IUN1346" s="1"/>
      <c r="IUO1346" s="1"/>
      <c r="IUP1346" s="1"/>
      <c r="IUQ1346" s="1"/>
      <c r="IUR1346" s="1"/>
      <c r="IUS1346" s="1"/>
      <c r="IUT1346" s="1"/>
      <c r="IUU1346" s="1"/>
      <c r="IUV1346" s="1"/>
      <c r="IUW1346" s="1"/>
      <c r="IUX1346" s="1"/>
      <c r="IUY1346" s="1"/>
      <c r="IUZ1346" s="1"/>
      <c r="IVA1346" s="1"/>
      <c r="IVB1346" s="1"/>
      <c r="IVC1346" s="1"/>
      <c r="IVD1346" s="1"/>
      <c r="IVE1346" s="1"/>
      <c r="IVF1346" s="1"/>
      <c r="IVG1346" s="1"/>
      <c r="IVH1346" s="1"/>
      <c r="IVI1346" s="1"/>
      <c r="IVJ1346" s="1"/>
      <c r="IVK1346" s="1"/>
      <c r="IVL1346" s="1"/>
      <c r="IVM1346" s="1"/>
      <c r="IVN1346" s="1"/>
      <c r="IVO1346" s="1"/>
      <c r="IVP1346" s="1"/>
      <c r="IVQ1346" s="1"/>
      <c r="IVR1346" s="1"/>
      <c r="IVS1346" s="1"/>
      <c r="IVT1346" s="1"/>
      <c r="IVU1346" s="1"/>
      <c r="IVV1346" s="1"/>
      <c r="IVW1346" s="1"/>
      <c r="IVX1346" s="1"/>
      <c r="IVY1346" s="1"/>
      <c r="IVZ1346" s="1"/>
      <c r="IWA1346" s="1"/>
      <c r="IWB1346" s="1"/>
      <c r="IWC1346" s="1"/>
      <c r="IWD1346" s="1"/>
      <c r="IWE1346" s="1"/>
      <c r="IWF1346" s="1"/>
      <c r="IWG1346" s="1"/>
      <c r="IWH1346" s="1"/>
      <c r="IWI1346" s="1"/>
      <c r="IWJ1346" s="1"/>
      <c r="IWK1346" s="1"/>
      <c r="IWL1346" s="1"/>
      <c r="IWM1346" s="1"/>
      <c r="IWN1346" s="1"/>
      <c r="IWO1346" s="1"/>
      <c r="IWP1346" s="1"/>
      <c r="IWQ1346" s="1"/>
      <c r="IWR1346" s="1"/>
      <c r="IWS1346" s="1"/>
      <c r="IWT1346" s="1"/>
      <c r="IWU1346" s="1"/>
      <c r="IWV1346" s="1"/>
      <c r="IWW1346" s="1"/>
      <c r="IWX1346" s="1"/>
      <c r="IWY1346" s="1"/>
      <c r="IWZ1346" s="1"/>
      <c r="IXA1346" s="1"/>
      <c r="IXB1346" s="1"/>
      <c r="IXC1346" s="1"/>
      <c r="IXD1346" s="1"/>
      <c r="IXE1346" s="1"/>
      <c r="IXF1346" s="1"/>
      <c r="IXG1346" s="1"/>
      <c r="IXH1346" s="1"/>
      <c r="IXI1346" s="1"/>
      <c r="IXJ1346" s="1"/>
      <c r="IXK1346" s="1"/>
      <c r="IXL1346" s="1"/>
      <c r="IXM1346" s="1"/>
      <c r="IXN1346" s="1"/>
      <c r="IXO1346" s="1"/>
      <c r="IXP1346" s="1"/>
      <c r="IXQ1346" s="1"/>
      <c r="IXR1346" s="1"/>
      <c r="IXS1346" s="1"/>
      <c r="IXT1346" s="1"/>
      <c r="IXU1346" s="1"/>
      <c r="IXV1346" s="1"/>
      <c r="IXW1346" s="1"/>
      <c r="IXX1346" s="1"/>
      <c r="IXY1346" s="1"/>
      <c r="IXZ1346" s="1"/>
      <c r="IYA1346" s="1"/>
      <c r="IYB1346" s="1"/>
      <c r="IYC1346" s="1"/>
      <c r="IYD1346" s="1"/>
      <c r="IYE1346" s="1"/>
      <c r="IYF1346" s="1"/>
      <c r="IYG1346" s="1"/>
      <c r="IYH1346" s="1"/>
      <c r="IYI1346" s="1"/>
      <c r="IYJ1346" s="1"/>
      <c r="IYK1346" s="1"/>
      <c r="IYL1346" s="1"/>
      <c r="IYM1346" s="1"/>
      <c r="IYN1346" s="1"/>
      <c r="IYO1346" s="1"/>
      <c r="IYP1346" s="1"/>
      <c r="IYQ1346" s="1"/>
      <c r="IYR1346" s="1"/>
      <c r="IYS1346" s="1"/>
      <c r="IYT1346" s="1"/>
      <c r="IYU1346" s="1"/>
      <c r="IYV1346" s="1"/>
      <c r="IYW1346" s="1"/>
      <c r="IYX1346" s="1"/>
      <c r="IYY1346" s="1"/>
      <c r="IYZ1346" s="1"/>
      <c r="IZA1346" s="1"/>
      <c r="IZB1346" s="1"/>
      <c r="IZC1346" s="1"/>
      <c r="IZD1346" s="1"/>
      <c r="IZE1346" s="1"/>
      <c r="IZF1346" s="1"/>
      <c r="IZG1346" s="1"/>
      <c r="IZH1346" s="1"/>
      <c r="IZI1346" s="1"/>
      <c r="IZJ1346" s="1"/>
      <c r="IZK1346" s="1"/>
      <c r="IZL1346" s="1"/>
      <c r="IZM1346" s="1"/>
      <c r="IZN1346" s="1"/>
      <c r="IZO1346" s="1"/>
      <c r="IZP1346" s="1"/>
      <c r="IZQ1346" s="1"/>
      <c r="IZR1346" s="1"/>
      <c r="IZS1346" s="1"/>
      <c r="IZT1346" s="1"/>
      <c r="IZU1346" s="1"/>
      <c r="IZV1346" s="1"/>
      <c r="IZW1346" s="1"/>
      <c r="IZX1346" s="1"/>
      <c r="IZY1346" s="1"/>
      <c r="IZZ1346" s="1"/>
      <c r="JAA1346" s="1"/>
      <c r="JAB1346" s="1"/>
      <c r="JAC1346" s="1"/>
      <c r="JAD1346" s="1"/>
      <c r="JAE1346" s="1"/>
      <c r="JAF1346" s="1"/>
      <c r="JAG1346" s="1"/>
      <c r="JAH1346" s="1"/>
      <c r="JAI1346" s="1"/>
      <c r="JAJ1346" s="1"/>
      <c r="JAK1346" s="1"/>
      <c r="JAL1346" s="1"/>
      <c r="JAM1346" s="1"/>
      <c r="JAN1346" s="1"/>
      <c r="JAO1346" s="1"/>
      <c r="JAP1346" s="1"/>
      <c r="JAQ1346" s="1"/>
      <c r="JAR1346" s="1"/>
      <c r="JAS1346" s="1"/>
      <c r="JAT1346" s="1"/>
      <c r="JAU1346" s="1"/>
      <c r="JAV1346" s="1"/>
      <c r="JAW1346" s="1"/>
      <c r="JAX1346" s="1"/>
      <c r="JAY1346" s="1"/>
      <c r="JAZ1346" s="1"/>
      <c r="JBA1346" s="1"/>
      <c r="JBB1346" s="1"/>
      <c r="JBC1346" s="1"/>
      <c r="JBD1346" s="1"/>
      <c r="JBE1346" s="1"/>
      <c r="JBF1346" s="1"/>
      <c r="JBG1346" s="1"/>
      <c r="JBH1346" s="1"/>
      <c r="JBI1346" s="1"/>
      <c r="JBJ1346" s="1"/>
      <c r="JBK1346" s="1"/>
      <c r="JBL1346" s="1"/>
      <c r="JBM1346" s="1"/>
      <c r="JBN1346" s="1"/>
      <c r="JBO1346" s="1"/>
      <c r="JBP1346" s="1"/>
      <c r="JBQ1346" s="1"/>
      <c r="JBR1346" s="1"/>
      <c r="JBS1346" s="1"/>
      <c r="JBT1346" s="1"/>
      <c r="JBU1346" s="1"/>
      <c r="JBV1346" s="1"/>
      <c r="JBW1346" s="1"/>
      <c r="JBX1346" s="1"/>
      <c r="JBY1346" s="1"/>
      <c r="JBZ1346" s="1"/>
      <c r="JCA1346" s="1"/>
      <c r="JCB1346" s="1"/>
      <c r="JCC1346" s="1"/>
      <c r="JCD1346" s="1"/>
      <c r="JCE1346" s="1"/>
      <c r="JCF1346" s="1"/>
      <c r="JCG1346" s="1"/>
      <c r="JCH1346" s="1"/>
      <c r="JCI1346" s="1"/>
      <c r="JCJ1346" s="1"/>
      <c r="JCK1346" s="1"/>
      <c r="JCL1346" s="1"/>
      <c r="JCM1346" s="1"/>
      <c r="JCN1346" s="1"/>
      <c r="JCO1346" s="1"/>
      <c r="JCP1346" s="1"/>
      <c r="JCQ1346" s="1"/>
      <c r="JCR1346" s="1"/>
      <c r="JCS1346" s="1"/>
      <c r="JCT1346" s="1"/>
      <c r="JCU1346" s="1"/>
      <c r="JCV1346" s="1"/>
      <c r="JCW1346" s="1"/>
      <c r="JCX1346" s="1"/>
      <c r="JCY1346" s="1"/>
      <c r="JCZ1346" s="1"/>
      <c r="JDA1346" s="1"/>
      <c r="JDB1346" s="1"/>
      <c r="JDC1346" s="1"/>
      <c r="JDD1346" s="1"/>
      <c r="JDE1346" s="1"/>
      <c r="JDF1346" s="1"/>
      <c r="JDG1346" s="1"/>
      <c r="JDH1346" s="1"/>
      <c r="JDI1346" s="1"/>
      <c r="JDJ1346" s="1"/>
      <c r="JDK1346" s="1"/>
      <c r="JDL1346" s="1"/>
      <c r="JDM1346" s="1"/>
      <c r="JDN1346" s="1"/>
      <c r="JDO1346" s="1"/>
      <c r="JDP1346" s="1"/>
      <c r="JDQ1346" s="1"/>
      <c r="JDR1346" s="1"/>
      <c r="JDS1346" s="1"/>
      <c r="JDT1346" s="1"/>
      <c r="JDU1346" s="1"/>
      <c r="JDV1346" s="1"/>
      <c r="JDW1346" s="1"/>
      <c r="JDX1346" s="1"/>
      <c r="JDY1346" s="1"/>
      <c r="JDZ1346" s="1"/>
      <c r="JEA1346" s="1"/>
      <c r="JEB1346" s="1"/>
      <c r="JEC1346" s="1"/>
      <c r="JED1346" s="1"/>
      <c r="JEE1346" s="1"/>
      <c r="JEF1346" s="1"/>
      <c r="JEG1346" s="1"/>
      <c r="JEH1346" s="1"/>
      <c r="JEI1346" s="1"/>
      <c r="JEJ1346" s="1"/>
      <c r="JEK1346" s="1"/>
      <c r="JEL1346" s="1"/>
      <c r="JEM1346" s="1"/>
      <c r="JEN1346" s="1"/>
      <c r="JEO1346" s="1"/>
      <c r="JEP1346" s="1"/>
      <c r="JEQ1346" s="1"/>
      <c r="JER1346" s="1"/>
      <c r="JES1346" s="1"/>
      <c r="JET1346" s="1"/>
      <c r="JEU1346" s="1"/>
      <c r="JEV1346" s="1"/>
      <c r="JEW1346" s="1"/>
      <c r="JEX1346" s="1"/>
      <c r="JEY1346" s="1"/>
      <c r="JEZ1346" s="1"/>
      <c r="JFA1346" s="1"/>
      <c r="JFB1346" s="1"/>
      <c r="JFC1346" s="1"/>
      <c r="JFD1346" s="1"/>
      <c r="JFE1346" s="1"/>
      <c r="JFF1346" s="1"/>
      <c r="JFG1346" s="1"/>
      <c r="JFH1346" s="1"/>
      <c r="JFI1346" s="1"/>
      <c r="JFJ1346" s="1"/>
      <c r="JFK1346" s="1"/>
      <c r="JFL1346" s="1"/>
      <c r="JFM1346" s="1"/>
      <c r="JFN1346" s="1"/>
      <c r="JFO1346" s="1"/>
      <c r="JFP1346" s="1"/>
      <c r="JFQ1346" s="1"/>
      <c r="JFR1346" s="1"/>
      <c r="JFS1346" s="1"/>
      <c r="JFT1346" s="1"/>
      <c r="JFU1346" s="1"/>
      <c r="JFV1346" s="1"/>
      <c r="JFW1346" s="1"/>
      <c r="JFX1346" s="1"/>
      <c r="JFY1346" s="1"/>
      <c r="JFZ1346" s="1"/>
      <c r="JGA1346" s="1"/>
      <c r="JGB1346" s="1"/>
      <c r="JGC1346" s="1"/>
      <c r="JGD1346" s="1"/>
      <c r="JGE1346" s="1"/>
      <c r="JGF1346" s="1"/>
      <c r="JGG1346" s="1"/>
      <c r="JGH1346" s="1"/>
      <c r="JGI1346" s="1"/>
      <c r="JGJ1346" s="1"/>
      <c r="JGK1346" s="1"/>
      <c r="JGL1346" s="1"/>
      <c r="JGM1346" s="1"/>
      <c r="JGN1346" s="1"/>
      <c r="JGO1346" s="1"/>
      <c r="JGP1346" s="1"/>
      <c r="JGQ1346" s="1"/>
      <c r="JGR1346" s="1"/>
      <c r="JGS1346" s="1"/>
      <c r="JGT1346" s="1"/>
      <c r="JGU1346" s="1"/>
      <c r="JGV1346" s="1"/>
      <c r="JGW1346" s="1"/>
      <c r="JGX1346" s="1"/>
      <c r="JGY1346" s="1"/>
      <c r="JGZ1346" s="1"/>
      <c r="JHA1346" s="1"/>
      <c r="JHB1346" s="1"/>
      <c r="JHC1346" s="1"/>
      <c r="JHD1346" s="1"/>
      <c r="JHE1346" s="1"/>
      <c r="JHF1346" s="1"/>
      <c r="JHG1346" s="1"/>
      <c r="JHH1346" s="1"/>
      <c r="JHI1346" s="1"/>
      <c r="JHJ1346" s="1"/>
      <c r="JHK1346" s="1"/>
      <c r="JHL1346" s="1"/>
      <c r="JHM1346" s="1"/>
      <c r="JHN1346" s="1"/>
      <c r="JHO1346" s="1"/>
      <c r="JHP1346" s="1"/>
      <c r="JHQ1346" s="1"/>
      <c r="JHR1346" s="1"/>
      <c r="JHS1346" s="1"/>
      <c r="JHT1346" s="1"/>
      <c r="JHU1346" s="1"/>
      <c r="JHV1346" s="1"/>
      <c r="JHW1346" s="1"/>
      <c r="JHX1346" s="1"/>
      <c r="JHY1346" s="1"/>
      <c r="JHZ1346" s="1"/>
      <c r="JIA1346" s="1"/>
      <c r="JIB1346" s="1"/>
      <c r="JIC1346" s="1"/>
      <c r="JID1346" s="1"/>
      <c r="JIE1346" s="1"/>
      <c r="JIF1346" s="1"/>
      <c r="JIG1346" s="1"/>
      <c r="JIH1346" s="1"/>
      <c r="JII1346" s="1"/>
      <c r="JIJ1346" s="1"/>
      <c r="JIK1346" s="1"/>
      <c r="JIL1346" s="1"/>
      <c r="JIM1346" s="1"/>
      <c r="JIN1346" s="1"/>
      <c r="JIO1346" s="1"/>
      <c r="JIP1346" s="1"/>
      <c r="JIQ1346" s="1"/>
      <c r="JIR1346" s="1"/>
      <c r="JIS1346" s="1"/>
      <c r="JIT1346" s="1"/>
      <c r="JIU1346" s="1"/>
      <c r="JIV1346" s="1"/>
      <c r="JIW1346" s="1"/>
      <c r="JIX1346" s="1"/>
      <c r="JIY1346" s="1"/>
      <c r="JIZ1346" s="1"/>
      <c r="JJA1346" s="1"/>
      <c r="JJB1346" s="1"/>
      <c r="JJC1346" s="1"/>
      <c r="JJD1346" s="1"/>
      <c r="JJE1346" s="1"/>
      <c r="JJF1346" s="1"/>
      <c r="JJG1346" s="1"/>
      <c r="JJH1346" s="1"/>
      <c r="JJI1346" s="1"/>
      <c r="JJJ1346" s="1"/>
      <c r="JJK1346" s="1"/>
      <c r="JJL1346" s="1"/>
      <c r="JJM1346" s="1"/>
      <c r="JJN1346" s="1"/>
      <c r="JJO1346" s="1"/>
      <c r="JJP1346" s="1"/>
      <c r="JJQ1346" s="1"/>
      <c r="JJR1346" s="1"/>
      <c r="JJS1346" s="1"/>
      <c r="JJT1346" s="1"/>
      <c r="JJU1346" s="1"/>
      <c r="JJV1346" s="1"/>
      <c r="JJW1346" s="1"/>
      <c r="JJX1346" s="1"/>
      <c r="JJY1346" s="1"/>
      <c r="JJZ1346" s="1"/>
      <c r="JKA1346" s="1"/>
      <c r="JKB1346" s="1"/>
      <c r="JKC1346" s="1"/>
      <c r="JKD1346" s="1"/>
      <c r="JKE1346" s="1"/>
      <c r="JKF1346" s="1"/>
      <c r="JKG1346" s="1"/>
      <c r="JKH1346" s="1"/>
      <c r="JKI1346" s="1"/>
      <c r="JKJ1346" s="1"/>
      <c r="JKK1346" s="1"/>
      <c r="JKL1346" s="1"/>
      <c r="JKM1346" s="1"/>
      <c r="JKN1346" s="1"/>
      <c r="JKO1346" s="1"/>
      <c r="JKP1346" s="1"/>
      <c r="JKQ1346" s="1"/>
      <c r="JKR1346" s="1"/>
      <c r="JKS1346" s="1"/>
      <c r="JKT1346" s="1"/>
      <c r="JKU1346" s="1"/>
      <c r="JKV1346" s="1"/>
      <c r="JKW1346" s="1"/>
      <c r="JKX1346" s="1"/>
      <c r="JKY1346" s="1"/>
      <c r="JKZ1346" s="1"/>
      <c r="JLA1346" s="1"/>
      <c r="JLB1346" s="1"/>
      <c r="JLC1346" s="1"/>
      <c r="JLD1346" s="1"/>
      <c r="JLE1346" s="1"/>
      <c r="JLF1346" s="1"/>
      <c r="JLG1346" s="1"/>
      <c r="JLH1346" s="1"/>
      <c r="JLI1346" s="1"/>
      <c r="JLJ1346" s="1"/>
      <c r="JLK1346" s="1"/>
      <c r="JLL1346" s="1"/>
      <c r="JLM1346" s="1"/>
      <c r="JLN1346" s="1"/>
      <c r="JLO1346" s="1"/>
      <c r="JLP1346" s="1"/>
      <c r="JLQ1346" s="1"/>
      <c r="JLR1346" s="1"/>
      <c r="JLS1346" s="1"/>
      <c r="JLT1346" s="1"/>
      <c r="JLU1346" s="1"/>
      <c r="JLV1346" s="1"/>
      <c r="JLW1346" s="1"/>
      <c r="JLX1346" s="1"/>
      <c r="JLY1346" s="1"/>
      <c r="JLZ1346" s="1"/>
      <c r="JMA1346" s="1"/>
      <c r="JMB1346" s="1"/>
      <c r="JMC1346" s="1"/>
      <c r="JMD1346" s="1"/>
      <c r="JME1346" s="1"/>
      <c r="JMF1346" s="1"/>
      <c r="JMG1346" s="1"/>
      <c r="JMH1346" s="1"/>
      <c r="JMI1346" s="1"/>
      <c r="JMJ1346" s="1"/>
      <c r="JMK1346" s="1"/>
      <c r="JML1346" s="1"/>
      <c r="JMM1346" s="1"/>
      <c r="JMN1346" s="1"/>
      <c r="JMO1346" s="1"/>
      <c r="JMP1346" s="1"/>
      <c r="JMQ1346" s="1"/>
      <c r="JMR1346" s="1"/>
      <c r="JMS1346" s="1"/>
      <c r="JMT1346" s="1"/>
      <c r="JMU1346" s="1"/>
      <c r="JMV1346" s="1"/>
      <c r="JMW1346" s="1"/>
      <c r="JMX1346" s="1"/>
      <c r="JMY1346" s="1"/>
      <c r="JMZ1346" s="1"/>
      <c r="JNA1346" s="1"/>
      <c r="JNB1346" s="1"/>
      <c r="JNC1346" s="1"/>
      <c r="JND1346" s="1"/>
      <c r="JNE1346" s="1"/>
      <c r="JNF1346" s="1"/>
      <c r="JNG1346" s="1"/>
      <c r="JNH1346" s="1"/>
      <c r="JNI1346" s="1"/>
      <c r="JNJ1346" s="1"/>
      <c r="JNK1346" s="1"/>
      <c r="JNL1346" s="1"/>
      <c r="JNM1346" s="1"/>
      <c r="JNN1346" s="1"/>
      <c r="JNO1346" s="1"/>
      <c r="JNP1346" s="1"/>
      <c r="JNQ1346" s="1"/>
      <c r="JNR1346" s="1"/>
      <c r="JNS1346" s="1"/>
      <c r="JNT1346" s="1"/>
      <c r="JNU1346" s="1"/>
      <c r="JNV1346" s="1"/>
      <c r="JNW1346" s="1"/>
      <c r="JNX1346" s="1"/>
      <c r="JNY1346" s="1"/>
      <c r="JNZ1346" s="1"/>
      <c r="JOA1346" s="1"/>
      <c r="JOB1346" s="1"/>
      <c r="JOC1346" s="1"/>
      <c r="JOD1346" s="1"/>
      <c r="JOE1346" s="1"/>
      <c r="JOF1346" s="1"/>
      <c r="JOG1346" s="1"/>
      <c r="JOH1346" s="1"/>
      <c r="JOI1346" s="1"/>
      <c r="JOJ1346" s="1"/>
      <c r="JOK1346" s="1"/>
      <c r="JOL1346" s="1"/>
      <c r="JOM1346" s="1"/>
      <c r="JON1346" s="1"/>
      <c r="JOO1346" s="1"/>
      <c r="JOP1346" s="1"/>
      <c r="JOQ1346" s="1"/>
      <c r="JOR1346" s="1"/>
      <c r="JOS1346" s="1"/>
      <c r="JOT1346" s="1"/>
      <c r="JOU1346" s="1"/>
      <c r="JOV1346" s="1"/>
      <c r="JOW1346" s="1"/>
      <c r="JOX1346" s="1"/>
      <c r="JOY1346" s="1"/>
      <c r="JOZ1346" s="1"/>
      <c r="JPA1346" s="1"/>
      <c r="JPB1346" s="1"/>
      <c r="JPC1346" s="1"/>
      <c r="JPD1346" s="1"/>
      <c r="JPE1346" s="1"/>
      <c r="JPF1346" s="1"/>
      <c r="JPG1346" s="1"/>
      <c r="JPH1346" s="1"/>
      <c r="JPI1346" s="1"/>
      <c r="JPJ1346" s="1"/>
      <c r="JPK1346" s="1"/>
      <c r="JPL1346" s="1"/>
      <c r="JPM1346" s="1"/>
      <c r="JPN1346" s="1"/>
      <c r="JPO1346" s="1"/>
      <c r="JPP1346" s="1"/>
      <c r="JPQ1346" s="1"/>
      <c r="JPR1346" s="1"/>
      <c r="JPS1346" s="1"/>
      <c r="JPT1346" s="1"/>
      <c r="JPU1346" s="1"/>
      <c r="JPV1346" s="1"/>
      <c r="JPW1346" s="1"/>
      <c r="JPX1346" s="1"/>
      <c r="JPY1346" s="1"/>
      <c r="JPZ1346" s="1"/>
      <c r="JQA1346" s="1"/>
      <c r="JQB1346" s="1"/>
      <c r="JQC1346" s="1"/>
      <c r="JQD1346" s="1"/>
      <c r="JQE1346" s="1"/>
      <c r="JQF1346" s="1"/>
      <c r="JQG1346" s="1"/>
      <c r="JQH1346" s="1"/>
      <c r="JQI1346" s="1"/>
      <c r="JQJ1346" s="1"/>
      <c r="JQK1346" s="1"/>
      <c r="JQL1346" s="1"/>
      <c r="JQM1346" s="1"/>
      <c r="JQN1346" s="1"/>
      <c r="JQO1346" s="1"/>
      <c r="JQP1346" s="1"/>
      <c r="JQQ1346" s="1"/>
      <c r="JQR1346" s="1"/>
      <c r="JQS1346" s="1"/>
      <c r="JQT1346" s="1"/>
      <c r="JQU1346" s="1"/>
      <c r="JQV1346" s="1"/>
      <c r="JQW1346" s="1"/>
      <c r="JQX1346" s="1"/>
      <c r="JQY1346" s="1"/>
      <c r="JQZ1346" s="1"/>
      <c r="JRA1346" s="1"/>
      <c r="JRB1346" s="1"/>
      <c r="JRC1346" s="1"/>
      <c r="JRD1346" s="1"/>
      <c r="JRE1346" s="1"/>
      <c r="JRF1346" s="1"/>
      <c r="JRG1346" s="1"/>
      <c r="JRH1346" s="1"/>
      <c r="JRI1346" s="1"/>
      <c r="JRJ1346" s="1"/>
      <c r="JRK1346" s="1"/>
      <c r="JRL1346" s="1"/>
      <c r="JRM1346" s="1"/>
      <c r="JRN1346" s="1"/>
      <c r="JRO1346" s="1"/>
      <c r="JRP1346" s="1"/>
      <c r="JRQ1346" s="1"/>
      <c r="JRR1346" s="1"/>
      <c r="JRS1346" s="1"/>
      <c r="JRT1346" s="1"/>
      <c r="JRU1346" s="1"/>
      <c r="JRV1346" s="1"/>
      <c r="JRW1346" s="1"/>
      <c r="JRX1346" s="1"/>
      <c r="JRY1346" s="1"/>
      <c r="JRZ1346" s="1"/>
      <c r="JSA1346" s="1"/>
      <c r="JSB1346" s="1"/>
      <c r="JSC1346" s="1"/>
      <c r="JSD1346" s="1"/>
      <c r="JSE1346" s="1"/>
      <c r="JSF1346" s="1"/>
      <c r="JSG1346" s="1"/>
      <c r="JSH1346" s="1"/>
      <c r="JSI1346" s="1"/>
      <c r="JSJ1346" s="1"/>
      <c r="JSK1346" s="1"/>
      <c r="JSL1346" s="1"/>
      <c r="JSM1346" s="1"/>
      <c r="JSN1346" s="1"/>
      <c r="JSO1346" s="1"/>
      <c r="JSP1346" s="1"/>
      <c r="JSQ1346" s="1"/>
      <c r="JSR1346" s="1"/>
      <c r="JSS1346" s="1"/>
      <c r="JST1346" s="1"/>
      <c r="JSU1346" s="1"/>
      <c r="JSV1346" s="1"/>
      <c r="JSW1346" s="1"/>
      <c r="JSX1346" s="1"/>
      <c r="JSY1346" s="1"/>
      <c r="JSZ1346" s="1"/>
      <c r="JTA1346" s="1"/>
      <c r="JTB1346" s="1"/>
      <c r="JTC1346" s="1"/>
      <c r="JTD1346" s="1"/>
      <c r="JTE1346" s="1"/>
      <c r="JTF1346" s="1"/>
      <c r="JTG1346" s="1"/>
      <c r="JTH1346" s="1"/>
      <c r="JTI1346" s="1"/>
      <c r="JTJ1346" s="1"/>
      <c r="JTK1346" s="1"/>
      <c r="JTL1346" s="1"/>
      <c r="JTM1346" s="1"/>
      <c r="JTN1346" s="1"/>
      <c r="JTO1346" s="1"/>
      <c r="JTP1346" s="1"/>
      <c r="JTQ1346" s="1"/>
      <c r="JTR1346" s="1"/>
      <c r="JTS1346" s="1"/>
      <c r="JTT1346" s="1"/>
      <c r="JTU1346" s="1"/>
      <c r="JTV1346" s="1"/>
      <c r="JTW1346" s="1"/>
      <c r="JTX1346" s="1"/>
      <c r="JTY1346" s="1"/>
      <c r="JTZ1346" s="1"/>
      <c r="JUA1346" s="1"/>
      <c r="JUB1346" s="1"/>
      <c r="JUC1346" s="1"/>
      <c r="JUD1346" s="1"/>
      <c r="JUE1346" s="1"/>
      <c r="JUF1346" s="1"/>
      <c r="JUG1346" s="1"/>
      <c r="JUH1346" s="1"/>
      <c r="JUI1346" s="1"/>
      <c r="JUJ1346" s="1"/>
      <c r="JUK1346" s="1"/>
      <c r="JUL1346" s="1"/>
      <c r="JUM1346" s="1"/>
      <c r="JUN1346" s="1"/>
      <c r="JUO1346" s="1"/>
      <c r="JUP1346" s="1"/>
      <c r="JUQ1346" s="1"/>
      <c r="JUR1346" s="1"/>
      <c r="JUS1346" s="1"/>
      <c r="JUT1346" s="1"/>
      <c r="JUU1346" s="1"/>
      <c r="JUV1346" s="1"/>
      <c r="JUW1346" s="1"/>
      <c r="JUX1346" s="1"/>
      <c r="JUY1346" s="1"/>
      <c r="JUZ1346" s="1"/>
      <c r="JVA1346" s="1"/>
      <c r="JVB1346" s="1"/>
      <c r="JVC1346" s="1"/>
      <c r="JVD1346" s="1"/>
      <c r="JVE1346" s="1"/>
      <c r="JVF1346" s="1"/>
      <c r="JVG1346" s="1"/>
      <c r="JVH1346" s="1"/>
      <c r="JVI1346" s="1"/>
      <c r="JVJ1346" s="1"/>
      <c r="JVK1346" s="1"/>
      <c r="JVL1346" s="1"/>
      <c r="JVM1346" s="1"/>
      <c r="JVN1346" s="1"/>
      <c r="JVO1346" s="1"/>
      <c r="JVP1346" s="1"/>
      <c r="JVQ1346" s="1"/>
      <c r="JVR1346" s="1"/>
      <c r="JVS1346" s="1"/>
      <c r="JVT1346" s="1"/>
      <c r="JVU1346" s="1"/>
      <c r="JVV1346" s="1"/>
      <c r="JVW1346" s="1"/>
      <c r="JVX1346" s="1"/>
      <c r="JVY1346" s="1"/>
      <c r="JVZ1346" s="1"/>
      <c r="JWA1346" s="1"/>
      <c r="JWB1346" s="1"/>
      <c r="JWC1346" s="1"/>
      <c r="JWD1346" s="1"/>
      <c r="JWE1346" s="1"/>
      <c r="JWF1346" s="1"/>
      <c r="JWG1346" s="1"/>
      <c r="JWH1346" s="1"/>
      <c r="JWI1346" s="1"/>
      <c r="JWJ1346" s="1"/>
      <c r="JWK1346" s="1"/>
      <c r="JWL1346" s="1"/>
      <c r="JWM1346" s="1"/>
      <c r="JWN1346" s="1"/>
      <c r="JWO1346" s="1"/>
      <c r="JWP1346" s="1"/>
      <c r="JWQ1346" s="1"/>
      <c r="JWR1346" s="1"/>
      <c r="JWS1346" s="1"/>
      <c r="JWT1346" s="1"/>
      <c r="JWU1346" s="1"/>
      <c r="JWV1346" s="1"/>
      <c r="JWW1346" s="1"/>
      <c r="JWX1346" s="1"/>
      <c r="JWY1346" s="1"/>
      <c r="JWZ1346" s="1"/>
      <c r="JXA1346" s="1"/>
      <c r="JXB1346" s="1"/>
      <c r="JXC1346" s="1"/>
      <c r="JXD1346" s="1"/>
      <c r="JXE1346" s="1"/>
      <c r="JXF1346" s="1"/>
      <c r="JXG1346" s="1"/>
      <c r="JXH1346" s="1"/>
      <c r="JXI1346" s="1"/>
      <c r="JXJ1346" s="1"/>
      <c r="JXK1346" s="1"/>
      <c r="JXL1346" s="1"/>
      <c r="JXM1346" s="1"/>
      <c r="JXN1346" s="1"/>
      <c r="JXO1346" s="1"/>
      <c r="JXP1346" s="1"/>
      <c r="JXQ1346" s="1"/>
      <c r="JXR1346" s="1"/>
      <c r="JXS1346" s="1"/>
      <c r="JXT1346" s="1"/>
      <c r="JXU1346" s="1"/>
      <c r="JXV1346" s="1"/>
      <c r="JXW1346" s="1"/>
      <c r="JXX1346" s="1"/>
      <c r="JXY1346" s="1"/>
      <c r="JXZ1346" s="1"/>
      <c r="JYA1346" s="1"/>
      <c r="JYB1346" s="1"/>
      <c r="JYC1346" s="1"/>
      <c r="JYD1346" s="1"/>
      <c r="JYE1346" s="1"/>
      <c r="JYF1346" s="1"/>
      <c r="JYG1346" s="1"/>
      <c r="JYH1346" s="1"/>
      <c r="JYI1346" s="1"/>
      <c r="JYJ1346" s="1"/>
      <c r="JYK1346" s="1"/>
      <c r="JYL1346" s="1"/>
      <c r="JYM1346" s="1"/>
      <c r="JYN1346" s="1"/>
      <c r="JYO1346" s="1"/>
      <c r="JYP1346" s="1"/>
      <c r="JYQ1346" s="1"/>
      <c r="JYR1346" s="1"/>
      <c r="JYS1346" s="1"/>
      <c r="JYT1346" s="1"/>
      <c r="JYU1346" s="1"/>
      <c r="JYV1346" s="1"/>
      <c r="JYW1346" s="1"/>
      <c r="JYX1346" s="1"/>
      <c r="JYY1346" s="1"/>
      <c r="JYZ1346" s="1"/>
      <c r="JZA1346" s="1"/>
      <c r="JZB1346" s="1"/>
      <c r="JZC1346" s="1"/>
      <c r="JZD1346" s="1"/>
      <c r="JZE1346" s="1"/>
      <c r="JZF1346" s="1"/>
      <c r="JZG1346" s="1"/>
      <c r="JZH1346" s="1"/>
      <c r="JZI1346" s="1"/>
      <c r="JZJ1346" s="1"/>
      <c r="JZK1346" s="1"/>
      <c r="JZL1346" s="1"/>
      <c r="JZM1346" s="1"/>
      <c r="JZN1346" s="1"/>
      <c r="JZO1346" s="1"/>
      <c r="JZP1346" s="1"/>
      <c r="JZQ1346" s="1"/>
      <c r="JZR1346" s="1"/>
      <c r="JZS1346" s="1"/>
      <c r="JZT1346" s="1"/>
      <c r="JZU1346" s="1"/>
      <c r="JZV1346" s="1"/>
      <c r="JZW1346" s="1"/>
      <c r="JZX1346" s="1"/>
      <c r="JZY1346" s="1"/>
      <c r="JZZ1346" s="1"/>
      <c r="KAA1346" s="1"/>
      <c r="KAB1346" s="1"/>
      <c r="KAC1346" s="1"/>
      <c r="KAD1346" s="1"/>
      <c r="KAE1346" s="1"/>
      <c r="KAF1346" s="1"/>
      <c r="KAG1346" s="1"/>
      <c r="KAH1346" s="1"/>
      <c r="KAI1346" s="1"/>
      <c r="KAJ1346" s="1"/>
      <c r="KAK1346" s="1"/>
      <c r="KAL1346" s="1"/>
      <c r="KAM1346" s="1"/>
      <c r="KAN1346" s="1"/>
      <c r="KAO1346" s="1"/>
      <c r="KAP1346" s="1"/>
      <c r="KAQ1346" s="1"/>
      <c r="KAR1346" s="1"/>
      <c r="KAS1346" s="1"/>
      <c r="KAT1346" s="1"/>
      <c r="KAU1346" s="1"/>
      <c r="KAV1346" s="1"/>
      <c r="KAW1346" s="1"/>
      <c r="KAX1346" s="1"/>
      <c r="KAY1346" s="1"/>
      <c r="KAZ1346" s="1"/>
      <c r="KBA1346" s="1"/>
      <c r="KBB1346" s="1"/>
      <c r="KBC1346" s="1"/>
      <c r="KBD1346" s="1"/>
      <c r="KBE1346" s="1"/>
      <c r="KBF1346" s="1"/>
      <c r="KBG1346" s="1"/>
      <c r="KBH1346" s="1"/>
      <c r="KBI1346" s="1"/>
      <c r="KBJ1346" s="1"/>
      <c r="KBK1346" s="1"/>
      <c r="KBL1346" s="1"/>
      <c r="KBM1346" s="1"/>
      <c r="KBN1346" s="1"/>
      <c r="KBO1346" s="1"/>
      <c r="KBP1346" s="1"/>
      <c r="KBQ1346" s="1"/>
      <c r="KBR1346" s="1"/>
      <c r="KBS1346" s="1"/>
      <c r="KBT1346" s="1"/>
      <c r="KBU1346" s="1"/>
      <c r="KBV1346" s="1"/>
      <c r="KBW1346" s="1"/>
      <c r="KBX1346" s="1"/>
      <c r="KBY1346" s="1"/>
      <c r="KBZ1346" s="1"/>
      <c r="KCA1346" s="1"/>
      <c r="KCB1346" s="1"/>
      <c r="KCC1346" s="1"/>
      <c r="KCD1346" s="1"/>
      <c r="KCE1346" s="1"/>
      <c r="KCF1346" s="1"/>
      <c r="KCG1346" s="1"/>
      <c r="KCH1346" s="1"/>
      <c r="KCI1346" s="1"/>
      <c r="KCJ1346" s="1"/>
      <c r="KCK1346" s="1"/>
      <c r="KCL1346" s="1"/>
      <c r="KCM1346" s="1"/>
      <c r="KCN1346" s="1"/>
      <c r="KCO1346" s="1"/>
      <c r="KCP1346" s="1"/>
      <c r="KCQ1346" s="1"/>
      <c r="KCR1346" s="1"/>
      <c r="KCS1346" s="1"/>
      <c r="KCT1346" s="1"/>
      <c r="KCU1346" s="1"/>
      <c r="KCV1346" s="1"/>
      <c r="KCW1346" s="1"/>
      <c r="KCX1346" s="1"/>
      <c r="KCY1346" s="1"/>
      <c r="KCZ1346" s="1"/>
      <c r="KDA1346" s="1"/>
      <c r="KDB1346" s="1"/>
      <c r="KDC1346" s="1"/>
      <c r="KDD1346" s="1"/>
      <c r="KDE1346" s="1"/>
      <c r="KDF1346" s="1"/>
      <c r="KDG1346" s="1"/>
      <c r="KDH1346" s="1"/>
      <c r="KDI1346" s="1"/>
      <c r="KDJ1346" s="1"/>
      <c r="KDK1346" s="1"/>
      <c r="KDL1346" s="1"/>
      <c r="KDM1346" s="1"/>
      <c r="KDN1346" s="1"/>
      <c r="KDO1346" s="1"/>
      <c r="KDP1346" s="1"/>
      <c r="KDQ1346" s="1"/>
      <c r="KDR1346" s="1"/>
      <c r="KDS1346" s="1"/>
      <c r="KDT1346" s="1"/>
      <c r="KDU1346" s="1"/>
      <c r="KDV1346" s="1"/>
      <c r="KDW1346" s="1"/>
      <c r="KDX1346" s="1"/>
      <c r="KDY1346" s="1"/>
      <c r="KDZ1346" s="1"/>
      <c r="KEA1346" s="1"/>
      <c r="KEB1346" s="1"/>
      <c r="KEC1346" s="1"/>
      <c r="KED1346" s="1"/>
      <c r="KEE1346" s="1"/>
      <c r="KEF1346" s="1"/>
      <c r="KEG1346" s="1"/>
      <c r="KEH1346" s="1"/>
      <c r="KEI1346" s="1"/>
      <c r="KEJ1346" s="1"/>
      <c r="KEK1346" s="1"/>
      <c r="KEL1346" s="1"/>
      <c r="KEM1346" s="1"/>
      <c r="KEN1346" s="1"/>
      <c r="KEO1346" s="1"/>
      <c r="KEP1346" s="1"/>
      <c r="KEQ1346" s="1"/>
      <c r="KER1346" s="1"/>
      <c r="KES1346" s="1"/>
      <c r="KET1346" s="1"/>
      <c r="KEU1346" s="1"/>
      <c r="KEV1346" s="1"/>
      <c r="KEW1346" s="1"/>
      <c r="KEX1346" s="1"/>
      <c r="KEY1346" s="1"/>
      <c r="KEZ1346" s="1"/>
      <c r="KFA1346" s="1"/>
      <c r="KFB1346" s="1"/>
      <c r="KFC1346" s="1"/>
      <c r="KFD1346" s="1"/>
      <c r="KFE1346" s="1"/>
      <c r="KFF1346" s="1"/>
      <c r="KFG1346" s="1"/>
      <c r="KFH1346" s="1"/>
      <c r="KFI1346" s="1"/>
      <c r="KFJ1346" s="1"/>
      <c r="KFK1346" s="1"/>
      <c r="KFL1346" s="1"/>
      <c r="KFM1346" s="1"/>
      <c r="KFN1346" s="1"/>
      <c r="KFO1346" s="1"/>
      <c r="KFP1346" s="1"/>
      <c r="KFQ1346" s="1"/>
      <c r="KFR1346" s="1"/>
      <c r="KFS1346" s="1"/>
      <c r="KFT1346" s="1"/>
      <c r="KFU1346" s="1"/>
      <c r="KFV1346" s="1"/>
      <c r="KFW1346" s="1"/>
      <c r="KFX1346" s="1"/>
      <c r="KFY1346" s="1"/>
      <c r="KFZ1346" s="1"/>
      <c r="KGA1346" s="1"/>
      <c r="KGB1346" s="1"/>
      <c r="KGC1346" s="1"/>
      <c r="KGD1346" s="1"/>
      <c r="KGE1346" s="1"/>
      <c r="KGF1346" s="1"/>
      <c r="KGG1346" s="1"/>
      <c r="KGH1346" s="1"/>
      <c r="KGI1346" s="1"/>
      <c r="KGJ1346" s="1"/>
      <c r="KGK1346" s="1"/>
      <c r="KGL1346" s="1"/>
      <c r="KGM1346" s="1"/>
      <c r="KGN1346" s="1"/>
      <c r="KGO1346" s="1"/>
      <c r="KGP1346" s="1"/>
      <c r="KGQ1346" s="1"/>
      <c r="KGR1346" s="1"/>
      <c r="KGS1346" s="1"/>
      <c r="KGT1346" s="1"/>
      <c r="KGU1346" s="1"/>
      <c r="KGV1346" s="1"/>
      <c r="KGW1346" s="1"/>
      <c r="KGX1346" s="1"/>
      <c r="KGY1346" s="1"/>
      <c r="KGZ1346" s="1"/>
      <c r="KHA1346" s="1"/>
      <c r="KHB1346" s="1"/>
      <c r="KHC1346" s="1"/>
      <c r="KHD1346" s="1"/>
      <c r="KHE1346" s="1"/>
      <c r="KHF1346" s="1"/>
      <c r="KHG1346" s="1"/>
      <c r="KHH1346" s="1"/>
      <c r="KHI1346" s="1"/>
      <c r="KHJ1346" s="1"/>
      <c r="KHK1346" s="1"/>
      <c r="KHL1346" s="1"/>
      <c r="KHM1346" s="1"/>
      <c r="KHN1346" s="1"/>
      <c r="KHO1346" s="1"/>
      <c r="KHP1346" s="1"/>
      <c r="KHQ1346" s="1"/>
      <c r="KHR1346" s="1"/>
      <c r="KHS1346" s="1"/>
      <c r="KHT1346" s="1"/>
      <c r="KHU1346" s="1"/>
      <c r="KHV1346" s="1"/>
      <c r="KHW1346" s="1"/>
      <c r="KHX1346" s="1"/>
      <c r="KHY1346" s="1"/>
      <c r="KHZ1346" s="1"/>
      <c r="KIA1346" s="1"/>
      <c r="KIB1346" s="1"/>
      <c r="KIC1346" s="1"/>
      <c r="KID1346" s="1"/>
      <c r="KIE1346" s="1"/>
      <c r="KIF1346" s="1"/>
      <c r="KIG1346" s="1"/>
      <c r="KIH1346" s="1"/>
      <c r="KII1346" s="1"/>
      <c r="KIJ1346" s="1"/>
      <c r="KIK1346" s="1"/>
      <c r="KIL1346" s="1"/>
      <c r="KIM1346" s="1"/>
      <c r="KIN1346" s="1"/>
      <c r="KIO1346" s="1"/>
      <c r="KIP1346" s="1"/>
      <c r="KIQ1346" s="1"/>
      <c r="KIR1346" s="1"/>
      <c r="KIS1346" s="1"/>
      <c r="KIT1346" s="1"/>
      <c r="KIU1346" s="1"/>
      <c r="KIV1346" s="1"/>
      <c r="KIW1346" s="1"/>
      <c r="KIX1346" s="1"/>
      <c r="KIY1346" s="1"/>
      <c r="KIZ1346" s="1"/>
      <c r="KJA1346" s="1"/>
      <c r="KJB1346" s="1"/>
      <c r="KJC1346" s="1"/>
      <c r="KJD1346" s="1"/>
      <c r="KJE1346" s="1"/>
      <c r="KJF1346" s="1"/>
      <c r="KJG1346" s="1"/>
      <c r="KJH1346" s="1"/>
      <c r="KJI1346" s="1"/>
      <c r="KJJ1346" s="1"/>
      <c r="KJK1346" s="1"/>
      <c r="KJL1346" s="1"/>
      <c r="KJM1346" s="1"/>
      <c r="KJN1346" s="1"/>
      <c r="KJO1346" s="1"/>
      <c r="KJP1346" s="1"/>
      <c r="KJQ1346" s="1"/>
      <c r="KJR1346" s="1"/>
      <c r="KJS1346" s="1"/>
      <c r="KJT1346" s="1"/>
      <c r="KJU1346" s="1"/>
      <c r="KJV1346" s="1"/>
      <c r="KJW1346" s="1"/>
      <c r="KJX1346" s="1"/>
      <c r="KJY1346" s="1"/>
      <c r="KJZ1346" s="1"/>
      <c r="KKA1346" s="1"/>
      <c r="KKB1346" s="1"/>
      <c r="KKC1346" s="1"/>
      <c r="KKD1346" s="1"/>
      <c r="KKE1346" s="1"/>
      <c r="KKF1346" s="1"/>
      <c r="KKG1346" s="1"/>
      <c r="KKH1346" s="1"/>
      <c r="KKI1346" s="1"/>
      <c r="KKJ1346" s="1"/>
      <c r="KKK1346" s="1"/>
      <c r="KKL1346" s="1"/>
      <c r="KKM1346" s="1"/>
      <c r="KKN1346" s="1"/>
      <c r="KKO1346" s="1"/>
      <c r="KKP1346" s="1"/>
      <c r="KKQ1346" s="1"/>
      <c r="KKR1346" s="1"/>
      <c r="KKS1346" s="1"/>
      <c r="KKT1346" s="1"/>
      <c r="KKU1346" s="1"/>
      <c r="KKV1346" s="1"/>
      <c r="KKW1346" s="1"/>
      <c r="KKX1346" s="1"/>
      <c r="KKY1346" s="1"/>
      <c r="KKZ1346" s="1"/>
      <c r="KLA1346" s="1"/>
      <c r="KLB1346" s="1"/>
      <c r="KLC1346" s="1"/>
      <c r="KLD1346" s="1"/>
      <c r="KLE1346" s="1"/>
      <c r="KLF1346" s="1"/>
      <c r="KLG1346" s="1"/>
      <c r="KLH1346" s="1"/>
      <c r="KLI1346" s="1"/>
      <c r="KLJ1346" s="1"/>
      <c r="KLK1346" s="1"/>
      <c r="KLL1346" s="1"/>
      <c r="KLM1346" s="1"/>
      <c r="KLN1346" s="1"/>
      <c r="KLO1346" s="1"/>
      <c r="KLP1346" s="1"/>
      <c r="KLQ1346" s="1"/>
      <c r="KLR1346" s="1"/>
      <c r="KLS1346" s="1"/>
      <c r="KLT1346" s="1"/>
      <c r="KLU1346" s="1"/>
      <c r="KLV1346" s="1"/>
      <c r="KLW1346" s="1"/>
      <c r="KLX1346" s="1"/>
      <c r="KLY1346" s="1"/>
      <c r="KLZ1346" s="1"/>
      <c r="KMA1346" s="1"/>
      <c r="KMB1346" s="1"/>
      <c r="KMC1346" s="1"/>
      <c r="KMD1346" s="1"/>
      <c r="KME1346" s="1"/>
      <c r="KMF1346" s="1"/>
      <c r="KMG1346" s="1"/>
      <c r="KMH1346" s="1"/>
      <c r="KMI1346" s="1"/>
      <c r="KMJ1346" s="1"/>
      <c r="KMK1346" s="1"/>
      <c r="KML1346" s="1"/>
      <c r="KMM1346" s="1"/>
      <c r="KMN1346" s="1"/>
      <c r="KMO1346" s="1"/>
      <c r="KMP1346" s="1"/>
      <c r="KMQ1346" s="1"/>
      <c r="KMR1346" s="1"/>
      <c r="KMS1346" s="1"/>
      <c r="KMT1346" s="1"/>
      <c r="KMU1346" s="1"/>
      <c r="KMV1346" s="1"/>
      <c r="KMW1346" s="1"/>
      <c r="KMX1346" s="1"/>
      <c r="KMY1346" s="1"/>
      <c r="KMZ1346" s="1"/>
      <c r="KNA1346" s="1"/>
      <c r="KNB1346" s="1"/>
      <c r="KNC1346" s="1"/>
      <c r="KND1346" s="1"/>
      <c r="KNE1346" s="1"/>
      <c r="KNF1346" s="1"/>
      <c r="KNG1346" s="1"/>
      <c r="KNH1346" s="1"/>
      <c r="KNI1346" s="1"/>
      <c r="KNJ1346" s="1"/>
      <c r="KNK1346" s="1"/>
      <c r="KNL1346" s="1"/>
      <c r="KNM1346" s="1"/>
      <c r="KNN1346" s="1"/>
      <c r="KNO1346" s="1"/>
      <c r="KNP1346" s="1"/>
      <c r="KNQ1346" s="1"/>
      <c r="KNR1346" s="1"/>
      <c r="KNS1346" s="1"/>
      <c r="KNT1346" s="1"/>
      <c r="KNU1346" s="1"/>
      <c r="KNV1346" s="1"/>
      <c r="KNW1346" s="1"/>
      <c r="KNX1346" s="1"/>
      <c r="KNY1346" s="1"/>
      <c r="KNZ1346" s="1"/>
      <c r="KOA1346" s="1"/>
      <c r="KOB1346" s="1"/>
      <c r="KOC1346" s="1"/>
      <c r="KOD1346" s="1"/>
      <c r="KOE1346" s="1"/>
      <c r="KOF1346" s="1"/>
      <c r="KOG1346" s="1"/>
      <c r="KOH1346" s="1"/>
      <c r="KOI1346" s="1"/>
      <c r="KOJ1346" s="1"/>
      <c r="KOK1346" s="1"/>
      <c r="KOL1346" s="1"/>
      <c r="KOM1346" s="1"/>
      <c r="KON1346" s="1"/>
      <c r="KOO1346" s="1"/>
      <c r="KOP1346" s="1"/>
      <c r="KOQ1346" s="1"/>
      <c r="KOR1346" s="1"/>
      <c r="KOS1346" s="1"/>
      <c r="KOT1346" s="1"/>
      <c r="KOU1346" s="1"/>
      <c r="KOV1346" s="1"/>
      <c r="KOW1346" s="1"/>
      <c r="KOX1346" s="1"/>
      <c r="KOY1346" s="1"/>
      <c r="KOZ1346" s="1"/>
      <c r="KPA1346" s="1"/>
      <c r="KPB1346" s="1"/>
      <c r="KPC1346" s="1"/>
      <c r="KPD1346" s="1"/>
      <c r="KPE1346" s="1"/>
      <c r="KPF1346" s="1"/>
      <c r="KPG1346" s="1"/>
      <c r="KPH1346" s="1"/>
      <c r="KPI1346" s="1"/>
      <c r="KPJ1346" s="1"/>
      <c r="KPK1346" s="1"/>
      <c r="KPL1346" s="1"/>
      <c r="KPM1346" s="1"/>
      <c r="KPN1346" s="1"/>
      <c r="KPO1346" s="1"/>
      <c r="KPP1346" s="1"/>
      <c r="KPQ1346" s="1"/>
      <c r="KPR1346" s="1"/>
      <c r="KPS1346" s="1"/>
      <c r="KPT1346" s="1"/>
      <c r="KPU1346" s="1"/>
      <c r="KPV1346" s="1"/>
      <c r="KPW1346" s="1"/>
      <c r="KPX1346" s="1"/>
      <c r="KPY1346" s="1"/>
      <c r="KPZ1346" s="1"/>
      <c r="KQA1346" s="1"/>
      <c r="KQB1346" s="1"/>
      <c r="KQC1346" s="1"/>
      <c r="KQD1346" s="1"/>
      <c r="KQE1346" s="1"/>
      <c r="KQF1346" s="1"/>
      <c r="KQG1346" s="1"/>
      <c r="KQH1346" s="1"/>
      <c r="KQI1346" s="1"/>
      <c r="KQJ1346" s="1"/>
      <c r="KQK1346" s="1"/>
      <c r="KQL1346" s="1"/>
      <c r="KQM1346" s="1"/>
      <c r="KQN1346" s="1"/>
      <c r="KQO1346" s="1"/>
      <c r="KQP1346" s="1"/>
      <c r="KQQ1346" s="1"/>
      <c r="KQR1346" s="1"/>
      <c r="KQS1346" s="1"/>
      <c r="KQT1346" s="1"/>
      <c r="KQU1346" s="1"/>
      <c r="KQV1346" s="1"/>
      <c r="KQW1346" s="1"/>
      <c r="KQX1346" s="1"/>
      <c r="KQY1346" s="1"/>
      <c r="KQZ1346" s="1"/>
      <c r="KRA1346" s="1"/>
      <c r="KRB1346" s="1"/>
      <c r="KRC1346" s="1"/>
      <c r="KRD1346" s="1"/>
      <c r="KRE1346" s="1"/>
      <c r="KRF1346" s="1"/>
      <c r="KRG1346" s="1"/>
      <c r="KRH1346" s="1"/>
      <c r="KRI1346" s="1"/>
      <c r="KRJ1346" s="1"/>
      <c r="KRK1346" s="1"/>
      <c r="KRL1346" s="1"/>
      <c r="KRM1346" s="1"/>
      <c r="KRN1346" s="1"/>
      <c r="KRO1346" s="1"/>
      <c r="KRP1346" s="1"/>
      <c r="KRQ1346" s="1"/>
      <c r="KRR1346" s="1"/>
      <c r="KRS1346" s="1"/>
      <c r="KRT1346" s="1"/>
      <c r="KRU1346" s="1"/>
      <c r="KRV1346" s="1"/>
      <c r="KRW1346" s="1"/>
      <c r="KRX1346" s="1"/>
      <c r="KRY1346" s="1"/>
      <c r="KRZ1346" s="1"/>
      <c r="KSA1346" s="1"/>
      <c r="KSB1346" s="1"/>
      <c r="KSC1346" s="1"/>
      <c r="KSD1346" s="1"/>
      <c r="KSE1346" s="1"/>
      <c r="KSF1346" s="1"/>
      <c r="KSG1346" s="1"/>
      <c r="KSH1346" s="1"/>
      <c r="KSI1346" s="1"/>
      <c r="KSJ1346" s="1"/>
      <c r="KSK1346" s="1"/>
      <c r="KSL1346" s="1"/>
      <c r="KSM1346" s="1"/>
      <c r="KSN1346" s="1"/>
      <c r="KSO1346" s="1"/>
      <c r="KSP1346" s="1"/>
      <c r="KSQ1346" s="1"/>
      <c r="KSR1346" s="1"/>
      <c r="KSS1346" s="1"/>
      <c r="KST1346" s="1"/>
      <c r="KSU1346" s="1"/>
      <c r="KSV1346" s="1"/>
      <c r="KSW1346" s="1"/>
      <c r="KSX1346" s="1"/>
      <c r="KSY1346" s="1"/>
      <c r="KSZ1346" s="1"/>
      <c r="KTA1346" s="1"/>
      <c r="KTB1346" s="1"/>
      <c r="KTC1346" s="1"/>
      <c r="KTD1346" s="1"/>
      <c r="KTE1346" s="1"/>
      <c r="KTF1346" s="1"/>
      <c r="KTG1346" s="1"/>
      <c r="KTH1346" s="1"/>
      <c r="KTI1346" s="1"/>
      <c r="KTJ1346" s="1"/>
      <c r="KTK1346" s="1"/>
      <c r="KTL1346" s="1"/>
      <c r="KTM1346" s="1"/>
      <c r="KTN1346" s="1"/>
      <c r="KTO1346" s="1"/>
      <c r="KTP1346" s="1"/>
      <c r="KTQ1346" s="1"/>
      <c r="KTR1346" s="1"/>
      <c r="KTS1346" s="1"/>
      <c r="KTT1346" s="1"/>
      <c r="KTU1346" s="1"/>
      <c r="KTV1346" s="1"/>
      <c r="KTW1346" s="1"/>
      <c r="KTX1346" s="1"/>
      <c r="KTY1346" s="1"/>
      <c r="KTZ1346" s="1"/>
      <c r="KUA1346" s="1"/>
      <c r="KUB1346" s="1"/>
      <c r="KUC1346" s="1"/>
      <c r="KUD1346" s="1"/>
      <c r="KUE1346" s="1"/>
      <c r="KUF1346" s="1"/>
      <c r="KUG1346" s="1"/>
      <c r="KUH1346" s="1"/>
      <c r="KUI1346" s="1"/>
      <c r="KUJ1346" s="1"/>
      <c r="KUK1346" s="1"/>
      <c r="KUL1346" s="1"/>
      <c r="KUM1346" s="1"/>
      <c r="KUN1346" s="1"/>
      <c r="KUO1346" s="1"/>
      <c r="KUP1346" s="1"/>
      <c r="KUQ1346" s="1"/>
      <c r="KUR1346" s="1"/>
      <c r="KUS1346" s="1"/>
      <c r="KUT1346" s="1"/>
      <c r="KUU1346" s="1"/>
      <c r="KUV1346" s="1"/>
      <c r="KUW1346" s="1"/>
      <c r="KUX1346" s="1"/>
      <c r="KUY1346" s="1"/>
      <c r="KUZ1346" s="1"/>
      <c r="KVA1346" s="1"/>
      <c r="KVB1346" s="1"/>
      <c r="KVC1346" s="1"/>
      <c r="KVD1346" s="1"/>
      <c r="KVE1346" s="1"/>
      <c r="KVF1346" s="1"/>
      <c r="KVG1346" s="1"/>
      <c r="KVH1346" s="1"/>
      <c r="KVI1346" s="1"/>
      <c r="KVJ1346" s="1"/>
      <c r="KVK1346" s="1"/>
      <c r="KVL1346" s="1"/>
      <c r="KVM1346" s="1"/>
      <c r="KVN1346" s="1"/>
      <c r="KVO1346" s="1"/>
      <c r="KVP1346" s="1"/>
      <c r="KVQ1346" s="1"/>
      <c r="KVR1346" s="1"/>
      <c r="KVS1346" s="1"/>
      <c r="KVT1346" s="1"/>
      <c r="KVU1346" s="1"/>
      <c r="KVV1346" s="1"/>
      <c r="KVW1346" s="1"/>
      <c r="KVX1346" s="1"/>
      <c r="KVY1346" s="1"/>
      <c r="KVZ1346" s="1"/>
      <c r="KWA1346" s="1"/>
      <c r="KWB1346" s="1"/>
      <c r="KWC1346" s="1"/>
      <c r="KWD1346" s="1"/>
      <c r="KWE1346" s="1"/>
      <c r="KWF1346" s="1"/>
      <c r="KWG1346" s="1"/>
      <c r="KWH1346" s="1"/>
      <c r="KWI1346" s="1"/>
      <c r="KWJ1346" s="1"/>
      <c r="KWK1346" s="1"/>
      <c r="KWL1346" s="1"/>
      <c r="KWM1346" s="1"/>
      <c r="KWN1346" s="1"/>
      <c r="KWO1346" s="1"/>
      <c r="KWP1346" s="1"/>
      <c r="KWQ1346" s="1"/>
      <c r="KWR1346" s="1"/>
      <c r="KWS1346" s="1"/>
      <c r="KWT1346" s="1"/>
      <c r="KWU1346" s="1"/>
      <c r="KWV1346" s="1"/>
      <c r="KWW1346" s="1"/>
      <c r="KWX1346" s="1"/>
      <c r="KWY1346" s="1"/>
      <c r="KWZ1346" s="1"/>
      <c r="KXA1346" s="1"/>
      <c r="KXB1346" s="1"/>
      <c r="KXC1346" s="1"/>
      <c r="KXD1346" s="1"/>
      <c r="KXE1346" s="1"/>
      <c r="KXF1346" s="1"/>
      <c r="KXG1346" s="1"/>
      <c r="KXH1346" s="1"/>
      <c r="KXI1346" s="1"/>
      <c r="KXJ1346" s="1"/>
      <c r="KXK1346" s="1"/>
      <c r="KXL1346" s="1"/>
      <c r="KXM1346" s="1"/>
      <c r="KXN1346" s="1"/>
      <c r="KXO1346" s="1"/>
      <c r="KXP1346" s="1"/>
      <c r="KXQ1346" s="1"/>
      <c r="KXR1346" s="1"/>
      <c r="KXS1346" s="1"/>
      <c r="KXT1346" s="1"/>
      <c r="KXU1346" s="1"/>
      <c r="KXV1346" s="1"/>
      <c r="KXW1346" s="1"/>
      <c r="KXX1346" s="1"/>
      <c r="KXY1346" s="1"/>
      <c r="KXZ1346" s="1"/>
      <c r="KYA1346" s="1"/>
      <c r="KYB1346" s="1"/>
      <c r="KYC1346" s="1"/>
      <c r="KYD1346" s="1"/>
      <c r="KYE1346" s="1"/>
      <c r="KYF1346" s="1"/>
      <c r="KYG1346" s="1"/>
      <c r="KYH1346" s="1"/>
      <c r="KYI1346" s="1"/>
      <c r="KYJ1346" s="1"/>
      <c r="KYK1346" s="1"/>
      <c r="KYL1346" s="1"/>
      <c r="KYM1346" s="1"/>
      <c r="KYN1346" s="1"/>
      <c r="KYO1346" s="1"/>
      <c r="KYP1346" s="1"/>
      <c r="KYQ1346" s="1"/>
      <c r="KYR1346" s="1"/>
      <c r="KYS1346" s="1"/>
      <c r="KYT1346" s="1"/>
      <c r="KYU1346" s="1"/>
      <c r="KYV1346" s="1"/>
      <c r="KYW1346" s="1"/>
      <c r="KYX1346" s="1"/>
      <c r="KYY1346" s="1"/>
      <c r="KYZ1346" s="1"/>
      <c r="KZA1346" s="1"/>
      <c r="KZB1346" s="1"/>
      <c r="KZC1346" s="1"/>
      <c r="KZD1346" s="1"/>
      <c r="KZE1346" s="1"/>
      <c r="KZF1346" s="1"/>
      <c r="KZG1346" s="1"/>
      <c r="KZH1346" s="1"/>
      <c r="KZI1346" s="1"/>
      <c r="KZJ1346" s="1"/>
      <c r="KZK1346" s="1"/>
      <c r="KZL1346" s="1"/>
      <c r="KZM1346" s="1"/>
      <c r="KZN1346" s="1"/>
      <c r="KZO1346" s="1"/>
      <c r="KZP1346" s="1"/>
      <c r="KZQ1346" s="1"/>
      <c r="KZR1346" s="1"/>
      <c r="KZS1346" s="1"/>
      <c r="KZT1346" s="1"/>
      <c r="KZU1346" s="1"/>
      <c r="KZV1346" s="1"/>
      <c r="KZW1346" s="1"/>
      <c r="KZX1346" s="1"/>
      <c r="KZY1346" s="1"/>
      <c r="KZZ1346" s="1"/>
      <c r="LAA1346" s="1"/>
      <c r="LAB1346" s="1"/>
      <c r="LAC1346" s="1"/>
      <c r="LAD1346" s="1"/>
      <c r="LAE1346" s="1"/>
      <c r="LAF1346" s="1"/>
      <c r="LAG1346" s="1"/>
      <c r="LAH1346" s="1"/>
      <c r="LAI1346" s="1"/>
      <c r="LAJ1346" s="1"/>
      <c r="LAK1346" s="1"/>
      <c r="LAL1346" s="1"/>
      <c r="LAM1346" s="1"/>
      <c r="LAN1346" s="1"/>
      <c r="LAO1346" s="1"/>
      <c r="LAP1346" s="1"/>
      <c r="LAQ1346" s="1"/>
      <c r="LAR1346" s="1"/>
      <c r="LAS1346" s="1"/>
      <c r="LAT1346" s="1"/>
      <c r="LAU1346" s="1"/>
      <c r="LAV1346" s="1"/>
      <c r="LAW1346" s="1"/>
      <c r="LAX1346" s="1"/>
      <c r="LAY1346" s="1"/>
      <c r="LAZ1346" s="1"/>
      <c r="LBA1346" s="1"/>
      <c r="LBB1346" s="1"/>
      <c r="LBC1346" s="1"/>
      <c r="LBD1346" s="1"/>
      <c r="LBE1346" s="1"/>
      <c r="LBF1346" s="1"/>
      <c r="LBG1346" s="1"/>
      <c r="LBH1346" s="1"/>
      <c r="LBI1346" s="1"/>
      <c r="LBJ1346" s="1"/>
      <c r="LBK1346" s="1"/>
      <c r="LBL1346" s="1"/>
      <c r="LBM1346" s="1"/>
      <c r="LBN1346" s="1"/>
      <c r="LBO1346" s="1"/>
      <c r="LBP1346" s="1"/>
      <c r="LBQ1346" s="1"/>
      <c r="LBR1346" s="1"/>
      <c r="LBS1346" s="1"/>
      <c r="LBT1346" s="1"/>
      <c r="LBU1346" s="1"/>
      <c r="LBV1346" s="1"/>
      <c r="LBW1346" s="1"/>
      <c r="LBX1346" s="1"/>
      <c r="LBY1346" s="1"/>
      <c r="LBZ1346" s="1"/>
      <c r="LCA1346" s="1"/>
      <c r="LCB1346" s="1"/>
      <c r="LCC1346" s="1"/>
      <c r="LCD1346" s="1"/>
      <c r="LCE1346" s="1"/>
      <c r="LCF1346" s="1"/>
      <c r="LCG1346" s="1"/>
      <c r="LCH1346" s="1"/>
      <c r="LCI1346" s="1"/>
      <c r="LCJ1346" s="1"/>
      <c r="LCK1346" s="1"/>
      <c r="LCL1346" s="1"/>
      <c r="LCM1346" s="1"/>
      <c r="LCN1346" s="1"/>
      <c r="LCO1346" s="1"/>
      <c r="LCP1346" s="1"/>
      <c r="LCQ1346" s="1"/>
      <c r="LCR1346" s="1"/>
      <c r="LCS1346" s="1"/>
      <c r="LCT1346" s="1"/>
      <c r="LCU1346" s="1"/>
      <c r="LCV1346" s="1"/>
      <c r="LCW1346" s="1"/>
      <c r="LCX1346" s="1"/>
      <c r="LCY1346" s="1"/>
      <c r="LCZ1346" s="1"/>
      <c r="LDA1346" s="1"/>
      <c r="LDB1346" s="1"/>
      <c r="LDC1346" s="1"/>
      <c r="LDD1346" s="1"/>
      <c r="LDE1346" s="1"/>
      <c r="LDF1346" s="1"/>
      <c r="LDG1346" s="1"/>
      <c r="LDH1346" s="1"/>
      <c r="LDI1346" s="1"/>
      <c r="LDJ1346" s="1"/>
      <c r="LDK1346" s="1"/>
      <c r="LDL1346" s="1"/>
      <c r="LDM1346" s="1"/>
      <c r="LDN1346" s="1"/>
      <c r="LDO1346" s="1"/>
      <c r="LDP1346" s="1"/>
      <c r="LDQ1346" s="1"/>
      <c r="LDR1346" s="1"/>
      <c r="LDS1346" s="1"/>
      <c r="LDT1346" s="1"/>
      <c r="LDU1346" s="1"/>
      <c r="LDV1346" s="1"/>
      <c r="LDW1346" s="1"/>
      <c r="LDX1346" s="1"/>
      <c r="LDY1346" s="1"/>
      <c r="LDZ1346" s="1"/>
      <c r="LEA1346" s="1"/>
      <c r="LEB1346" s="1"/>
      <c r="LEC1346" s="1"/>
      <c r="LED1346" s="1"/>
      <c r="LEE1346" s="1"/>
      <c r="LEF1346" s="1"/>
      <c r="LEG1346" s="1"/>
      <c r="LEH1346" s="1"/>
      <c r="LEI1346" s="1"/>
      <c r="LEJ1346" s="1"/>
      <c r="LEK1346" s="1"/>
      <c r="LEL1346" s="1"/>
      <c r="LEM1346" s="1"/>
      <c r="LEN1346" s="1"/>
      <c r="LEO1346" s="1"/>
      <c r="LEP1346" s="1"/>
      <c r="LEQ1346" s="1"/>
      <c r="LER1346" s="1"/>
      <c r="LES1346" s="1"/>
      <c r="LET1346" s="1"/>
      <c r="LEU1346" s="1"/>
      <c r="LEV1346" s="1"/>
      <c r="LEW1346" s="1"/>
      <c r="LEX1346" s="1"/>
      <c r="LEY1346" s="1"/>
      <c r="LEZ1346" s="1"/>
      <c r="LFA1346" s="1"/>
      <c r="LFB1346" s="1"/>
      <c r="LFC1346" s="1"/>
      <c r="LFD1346" s="1"/>
      <c r="LFE1346" s="1"/>
      <c r="LFF1346" s="1"/>
      <c r="LFG1346" s="1"/>
      <c r="LFH1346" s="1"/>
      <c r="LFI1346" s="1"/>
      <c r="LFJ1346" s="1"/>
      <c r="LFK1346" s="1"/>
      <c r="LFL1346" s="1"/>
      <c r="LFM1346" s="1"/>
      <c r="LFN1346" s="1"/>
      <c r="LFO1346" s="1"/>
      <c r="LFP1346" s="1"/>
      <c r="LFQ1346" s="1"/>
      <c r="LFR1346" s="1"/>
      <c r="LFS1346" s="1"/>
      <c r="LFT1346" s="1"/>
      <c r="LFU1346" s="1"/>
      <c r="LFV1346" s="1"/>
      <c r="LFW1346" s="1"/>
      <c r="LFX1346" s="1"/>
      <c r="LFY1346" s="1"/>
      <c r="LFZ1346" s="1"/>
      <c r="LGA1346" s="1"/>
      <c r="LGB1346" s="1"/>
      <c r="LGC1346" s="1"/>
      <c r="LGD1346" s="1"/>
      <c r="LGE1346" s="1"/>
      <c r="LGF1346" s="1"/>
      <c r="LGG1346" s="1"/>
      <c r="LGH1346" s="1"/>
      <c r="LGI1346" s="1"/>
      <c r="LGJ1346" s="1"/>
      <c r="LGK1346" s="1"/>
      <c r="LGL1346" s="1"/>
      <c r="LGM1346" s="1"/>
      <c r="LGN1346" s="1"/>
      <c r="LGO1346" s="1"/>
      <c r="LGP1346" s="1"/>
      <c r="LGQ1346" s="1"/>
      <c r="LGR1346" s="1"/>
      <c r="LGS1346" s="1"/>
      <c r="LGT1346" s="1"/>
      <c r="LGU1346" s="1"/>
      <c r="LGV1346" s="1"/>
      <c r="LGW1346" s="1"/>
      <c r="LGX1346" s="1"/>
      <c r="LGY1346" s="1"/>
      <c r="LGZ1346" s="1"/>
      <c r="LHA1346" s="1"/>
      <c r="LHB1346" s="1"/>
      <c r="LHC1346" s="1"/>
      <c r="LHD1346" s="1"/>
      <c r="LHE1346" s="1"/>
      <c r="LHF1346" s="1"/>
      <c r="LHG1346" s="1"/>
      <c r="LHH1346" s="1"/>
      <c r="LHI1346" s="1"/>
      <c r="LHJ1346" s="1"/>
      <c r="LHK1346" s="1"/>
      <c r="LHL1346" s="1"/>
      <c r="LHM1346" s="1"/>
      <c r="LHN1346" s="1"/>
      <c r="LHO1346" s="1"/>
      <c r="LHP1346" s="1"/>
      <c r="LHQ1346" s="1"/>
      <c r="LHR1346" s="1"/>
      <c r="LHS1346" s="1"/>
      <c r="LHT1346" s="1"/>
      <c r="LHU1346" s="1"/>
      <c r="LHV1346" s="1"/>
      <c r="LHW1346" s="1"/>
      <c r="LHX1346" s="1"/>
      <c r="LHY1346" s="1"/>
      <c r="LHZ1346" s="1"/>
      <c r="LIA1346" s="1"/>
      <c r="LIB1346" s="1"/>
      <c r="LIC1346" s="1"/>
      <c r="LID1346" s="1"/>
      <c r="LIE1346" s="1"/>
      <c r="LIF1346" s="1"/>
      <c r="LIG1346" s="1"/>
      <c r="LIH1346" s="1"/>
      <c r="LII1346" s="1"/>
      <c r="LIJ1346" s="1"/>
      <c r="LIK1346" s="1"/>
      <c r="LIL1346" s="1"/>
      <c r="LIM1346" s="1"/>
      <c r="LIN1346" s="1"/>
      <c r="LIO1346" s="1"/>
      <c r="LIP1346" s="1"/>
      <c r="LIQ1346" s="1"/>
      <c r="LIR1346" s="1"/>
      <c r="LIS1346" s="1"/>
      <c r="LIT1346" s="1"/>
      <c r="LIU1346" s="1"/>
      <c r="LIV1346" s="1"/>
      <c r="LIW1346" s="1"/>
      <c r="LIX1346" s="1"/>
      <c r="LIY1346" s="1"/>
      <c r="LIZ1346" s="1"/>
      <c r="LJA1346" s="1"/>
      <c r="LJB1346" s="1"/>
      <c r="LJC1346" s="1"/>
      <c r="LJD1346" s="1"/>
      <c r="LJE1346" s="1"/>
      <c r="LJF1346" s="1"/>
      <c r="LJG1346" s="1"/>
      <c r="LJH1346" s="1"/>
      <c r="LJI1346" s="1"/>
      <c r="LJJ1346" s="1"/>
      <c r="LJK1346" s="1"/>
      <c r="LJL1346" s="1"/>
      <c r="LJM1346" s="1"/>
      <c r="LJN1346" s="1"/>
      <c r="LJO1346" s="1"/>
      <c r="LJP1346" s="1"/>
      <c r="LJQ1346" s="1"/>
      <c r="LJR1346" s="1"/>
      <c r="LJS1346" s="1"/>
      <c r="LJT1346" s="1"/>
      <c r="LJU1346" s="1"/>
      <c r="LJV1346" s="1"/>
      <c r="LJW1346" s="1"/>
      <c r="LJX1346" s="1"/>
      <c r="LJY1346" s="1"/>
      <c r="LJZ1346" s="1"/>
      <c r="LKA1346" s="1"/>
      <c r="LKB1346" s="1"/>
      <c r="LKC1346" s="1"/>
      <c r="LKD1346" s="1"/>
      <c r="LKE1346" s="1"/>
      <c r="LKF1346" s="1"/>
      <c r="LKG1346" s="1"/>
      <c r="LKH1346" s="1"/>
      <c r="LKI1346" s="1"/>
      <c r="LKJ1346" s="1"/>
      <c r="LKK1346" s="1"/>
      <c r="LKL1346" s="1"/>
      <c r="LKM1346" s="1"/>
      <c r="LKN1346" s="1"/>
      <c r="LKO1346" s="1"/>
      <c r="LKP1346" s="1"/>
      <c r="LKQ1346" s="1"/>
      <c r="LKR1346" s="1"/>
      <c r="LKS1346" s="1"/>
      <c r="LKT1346" s="1"/>
      <c r="LKU1346" s="1"/>
      <c r="LKV1346" s="1"/>
      <c r="LKW1346" s="1"/>
      <c r="LKX1346" s="1"/>
      <c r="LKY1346" s="1"/>
      <c r="LKZ1346" s="1"/>
      <c r="LLA1346" s="1"/>
      <c r="LLB1346" s="1"/>
      <c r="LLC1346" s="1"/>
      <c r="LLD1346" s="1"/>
      <c r="LLE1346" s="1"/>
      <c r="LLF1346" s="1"/>
      <c r="LLG1346" s="1"/>
      <c r="LLH1346" s="1"/>
      <c r="LLI1346" s="1"/>
      <c r="LLJ1346" s="1"/>
      <c r="LLK1346" s="1"/>
      <c r="LLL1346" s="1"/>
      <c r="LLM1346" s="1"/>
      <c r="LLN1346" s="1"/>
      <c r="LLO1346" s="1"/>
      <c r="LLP1346" s="1"/>
      <c r="LLQ1346" s="1"/>
      <c r="LLR1346" s="1"/>
      <c r="LLS1346" s="1"/>
      <c r="LLT1346" s="1"/>
      <c r="LLU1346" s="1"/>
      <c r="LLV1346" s="1"/>
      <c r="LLW1346" s="1"/>
      <c r="LLX1346" s="1"/>
      <c r="LLY1346" s="1"/>
      <c r="LLZ1346" s="1"/>
      <c r="LMA1346" s="1"/>
      <c r="LMB1346" s="1"/>
      <c r="LMC1346" s="1"/>
      <c r="LMD1346" s="1"/>
      <c r="LME1346" s="1"/>
      <c r="LMF1346" s="1"/>
      <c r="LMG1346" s="1"/>
      <c r="LMH1346" s="1"/>
      <c r="LMI1346" s="1"/>
      <c r="LMJ1346" s="1"/>
      <c r="LMK1346" s="1"/>
      <c r="LML1346" s="1"/>
      <c r="LMM1346" s="1"/>
      <c r="LMN1346" s="1"/>
      <c r="LMO1346" s="1"/>
      <c r="LMP1346" s="1"/>
      <c r="LMQ1346" s="1"/>
      <c r="LMR1346" s="1"/>
      <c r="LMS1346" s="1"/>
      <c r="LMT1346" s="1"/>
      <c r="LMU1346" s="1"/>
      <c r="LMV1346" s="1"/>
      <c r="LMW1346" s="1"/>
      <c r="LMX1346" s="1"/>
      <c r="LMY1346" s="1"/>
      <c r="LMZ1346" s="1"/>
      <c r="LNA1346" s="1"/>
      <c r="LNB1346" s="1"/>
      <c r="LNC1346" s="1"/>
      <c r="LND1346" s="1"/>
      <c r="LNE1346" s="1"/>
      <c r="LNF1346" s="1"/>
      <c r="LNG1346" s="1"/>
      <c r="LNH1346" s="1"/>
      <c r="LNI1346" s="1"/>
      <c r="LNJ1346" s="1"/>
      <c r="LNK1346" s="1"/>
      <c r="LNL1346" s="1"/>
      <c r="LNM1346" s="1"/>
      <c r="LNN1346" s="1"/>
      <c r="LNO1346" s="1"/>
      <c r="LNP1346" s="1"/>
      <c r="LNQ1346" s="1"/>
      <c r="LNR1346" s="1"/>
      <c r="LNS1346" s="1"/>
      <c r="LNT1346" s="1"/>
      <c r="LNU1346" s="1"/>
      <c r="LNV1346" s="1"/>
      <c r="LNW1346" s="1"/>
      <c r="LNX1346" s="1"/>
      <c r="LNY1346" s="1"/>
      <c r="LNZ1346" s="1"/>
      <c r="LOA1346" s="1"/>
      <c r="LOB1346" s="1"/>
      <c r="LOC1346" s="1"/>
      <c r="LOD1346" s="1"/>
      <c r="LOE1346" s="1"/>
      <c r="LOF1346" s="1"/>
      <c r="LOG1346" s="1"/>
      <c r="LOH1346" s="1"/>
      <c r="LOI1346" s="1"/>
      <c r="LOJ1346" s="1"/>
      <c r="LOK1346" s="1"/>
      <c r="LOL1346" s="1"/>
      <c r="LOM1346" s="1"/>
      <c r="LON1346" s="1"/>
      <c r="LOO1346" s="1"/>
      <c r="LOP1346" s="1"/>
      <c r="LOQ1346" s="1"/>
      <c r="LOR1346" s="1"/>
      <c r="LOS1346" s="1"/>
      <c r="LOT1346" s="1"/>
      <c r="LOU1346" s="1"/>
      <c r="LOV1346" s="1"/>
      <c r="LOW1346" s="1"/>
      <c r="LOX1346" s="1"/>
      <c r="LOY1346" s="1"/>
      <c r="LOZ1346" s="1"/>
      <c r="LPA1346" s="1"/>
      <c r="LPB1346" s="1"/>
      <c r="LPC1346" s="1"/>
      <c r="LPD1346" s="1"/>
      <c r="LPE1346" s="1"/>
      <c r="LPF1346" s="1"/>
      <c r="LPG1346" s="1"/>
      <c r="LPH1346" s="1"/>
      <c r="LPI1346" s="1"/>
      <c r="LPJ1346" s="1"/>
      <c r="LPK1346" s="1"/>
      <c r="LPL1346" s="1"/>
      <c r="LPM1346" s="1"/>
      <c r="LPN1346" s="1"/>
      <c r="LPO1346" s="1"/>
      <c r="LPP1346" s="1"/>
      <c r="LPQ1346" s="1"/>
      <c r="LPR1346" s="1"/>
      <c r="LPS1346" s="1"/>
      <c r="LPT1346" s="1"/>
      <c r="LPU1346" s="1"/>
      <c r="LPV1346" s="1"/>
      <c r="LPW1346" s="1"/>
      <c r="LPX1346" s="1"/>
      <c r="LPY1346" s="1"/>
      <c r="LPZ1346" s="1"/>
      <c r="LQA1346" s="1"/>
      <c r="LQB1346" s="1"/>
      <c r="LQC1346" s="1"/>
      <c r="LQD1346" s="1"/>
      <c r="LQE1346" s="1"/>
      <c r="LQF1346" s="1"/>
      <c r="LQG1346" s="1"/>
      <c r="LQH1346" s="1"/>
      <c r="LQI1346" s="1"/>
      <c r="LQJ1346" s="1"/>
      <c r="LQK1346" s="1"/>
      <c r="LQL1346" s="1"/>
      <c r="LQM1346" s="1"/>
      <c r="LQN1346" s="1"/>
      <c r="LQO1346" s="1"/>
      <c r="LQP1346" s="1"/>
      <c r="LQQ1346" s="1"/>
      <c r="LQR1346" s="1"/>
      <c r="LQS1346" s="1"/>
      <c r="LQT1346" s="1"/>
      <c r="LQU1346" s="1"/>
      <c r="LQV1346" s="1"/>
      <c r="LQW1346" s="1"/>
      <c r="LQX1346" s="1"/>
      <c r="LQY1346" s="1"/>
      <c r="LQZ1346" s="1"/>
      <c r="LRA1346" s="1"/>
      <c r="LRB1346" s="1"/>
      <c r="LRC1346" s="1"/>
      <c r="LRD1346" s="1"/>
      <c r="LRE1346" s="1"/>
      <c r="LRF1346" s="1"/>
      <c r="LRG1346" s="1"/>
      <c r="LRH1346" s="1"/>
      <c r="LRI1346" s="1"/>
      <c r="LRJ1346" s="1"/>
      <c r="LRK1346" s="1"/>
      <c r="LRL1346" s="1"/>
      <c r="LRM1346" s="1"/>
      <c r="LRN1346" s="1"/>
      <c r="LRO1346" s="1"/>
      <c r="LRP1346" s="1"/>
      <c r="LRQ1346" s="1"/>
      <c r="LRR1346" s="1"/>
      <c r="LRS1346" s="1"/>
      <c r="LRT1346" s="1"/>
      <c r="LRU1346" s="1"/>
      <c r="LRV1346" s="1"/>
      <c r="LRW1346" s="1"/>
      <c r="LRX1346" s="1"/>
      <c r="LRY1346" s="1"/>
      <c r="LRZ1346" s="1"/>
      <c r="LSA1346" s="1"/>
      <c r="LSB1346" s="1"/>
      <c r="LSC1346" s="1"/>
      <c r="LSD1346" s="1"/>
      <c r="LSE1346" s="1"/>
      <c r="LSF1346" s="1"/>
      <c r="LSG1346" s="1"/>
      <c r="LSH1346" s="1"/>
      <c r="LSI1346" s="1"/>
      <c r="LSJ1346" s="1"/>
      <c r="LSK1346" s="1"/>
      <c r="LSL1346" s="1"/>
      <c r="LSM1346" s="1"/>
      <c r="LSN1346" s="1"/>
      <c r="LSO1346" s="1"/>
      <c r="LSP1346" s="1"/>
      <c r="LSQ1346" s="1"/>
      <c r="LSR1346" s="1"/>
      <c r="LSS1346" s="1"/>
      <c r="LST1346" s="1"/>
      <c r="LSU1346" s="1"/>
      <c r="LSV1346" s="1"/>
      <c r="LSW1346" s="1"/>
      <c r="LSX1346" s="1"/>
      <c r="LSY1346" s="1"/>
      <c r="LSZ1346" s="1"/>
      <c r="LTA1346" s="1"/>
      <c r="LTB1346" s="1"/>
      <c r="LTC1346" s="1"/>
      <c r="LTD1346" s="1"/>
      <c r="LTE1346" s="1"/>
      <c r="LTF1346" s="1"/>
      <c r="LTG1346" s="1"/>
      <c r="LTH1346" s="1"/>
      <c r="LTI1346" s="1"/>
      <c r="LTJ1346" s="1"/>
      <c r="LTK1346" s="1"/>
      <c r="LTL1346" s="1"/>
      <c r="LTM1346" s="1"/>
      <c r="LTN1346" s="1"/>
      <c r="LTO1346" s="1"/>
      <c r="LTP1346" s="1"/>
      <c r="LTQ1346" s="1"/>
      <c r="LTR1346" s="1"/>
      <c r="LTS1346" s="1"/>
      <c r="LTT1346" s="1"/>
      <c r="LTU1346" s="1"/>
      <c r="LTV1346" s="1"/>
      <c r="LTW1346" s="1"/>
      <c r="LTX1346" s="1"/>
      <c r="LTY1346" s="1"/>
      <c r="LTZ1346" s="1"/>
      <c r="LUA1346" s="1"/>
      <c r="LUB1346" s="1"/>
      <c r="LUC1346" s="1"/>
      <c r="LUD1346" s="1"/>
      <c r="LUE1346" s="1"/>
      <c r="LUF1346" s="1"/>
      <c r="LUG1346" s="1"/>
      <c r="LUH1346" s="1"/>
      <c r="LUI1346" s="1"/>
      <c r="LUJ1346" s="1"/>
      <c r="LUK1346" s="1"/>
      <c r="LUL1346" s="1"/>
      <c r="LUM1346" s="1"/>
      <c r="LUN1346" s="1"/>
      <c r="LUO1346" s="1"/>
      <c r="LUP1346" s="1"/>
      <c r="LUQ1346" s="1"/>
      <c r="LUR1346" s="1"/>
      <c r="LUS1346" s="1"/>
      <c r="LUT1346" s="1"/>
      <c r="LUU1346" s="1"/>
      <c r="LUV1346" s="1"/>
      <c r="LUW1346" s="1"/>
      <c r="LUX1346" s="1"/>
      <c r="LUY1346" s="1"/>
      <c r="LUZ1346" s="1"/>
      <c r="LVA1346" s="1"/>
      <c r="LVB1346" s="1"/>
      <c r="LVC1346" s="1"/>
      <c r="LVD1346" s="1"/>
      <c r="LVE1346" s="1"/>
      <c r="LVF1346" s="1"/>
      <c r="LVG1346" s="1"/>
      <c r="LVH1346" s="1"/>
      <c r="LVI1346" s="1"/>
      <c r="LVJ1346" s="1"/>
      <c r="LVK1346" s="1"/>
      <c r="LVL1346" s="1"/>
      <c r="LVM1346" s="1"/>
      <c r="LVN1346" s="1"/>
      <c r="LVO1346" s="1"/>
      <c r="LVP1346" s="1"/>
      <c r="LVQ1346" s="1"/>
      <c r="LVR1346" s="1"/>
      <c r="LVS1346" s="1"/>
      <c r="LVT1346" s="1"/>
      <c r="LVU1346" s="1"/>
      <c r="LVV1346" s="1"/>
      <c r="LVW1346" s="1"/>
      <c r="LVX1346" s="1"/>
      <c r="LVY1346" s="1"/>
      <c r="LVZ1346" s="1"/>
      <c r="LWA1346" s="1"/>
      <c r="LWB1346" s="1"/>
      <c r="LWC1346" s="1"/>
      <c r="LWD1346" s="1"/>
      <c r="LWE1346" s="1"/>
      <c r="LWF1346" s="1"/>
      <c r="LWG1346" s="1"/>
      <c r="LWH1346" s="1"/>
      <c r="LWI1346" s="1"/>
      <c r="LWJ1346" s="1"/>
      <c r="LWK1346" s="1"/>
      <c r="LWL1346" s="1"/>
      <c r="LWM1346" s="1"/>
      <c r="LWN1346" s="1"/>
      <c r="LWO1346" s="1"/>
      <c r="LWP1346" s="1"/>
      <c r="LWQ1346" s="1"/>
      <c r="LWR1346" s="1"/>
      <c r="LWS1346" s="1"/>
      <c r="LWT1346" s="1"/>
      <c r="LWU1346" s="1"/>
      <c r="LWV1346" s="1"/>
      <c r="LWW1346" s="1"/>
      <c r="LWX1346" s="1"/>
      <c r="LWY1346" s="1"/>
      <c r="LWZ1346" s="1"/>
      <c r="LXA1346" s="1"/>
      <c r="LXB1346" s="1"/>
      <c r="LXC1346" s="1"/>
      <c r="LXD1346" s="1"/>
      <c r="LXE1346" s="1"/>
      <c r="LXF1346" s="1"/>
      <c r="LXG1346" s="1"/>
      <c r="LXH1346" s="1"/>
      <c r="LXI1346" s="1"/>
      <c r="LXJ1346" s="1"/>
      <c r="LXK1346" s="1"/>
      <c r="LXL1346" s="1"/>
      <c r="LXM1346" s="1"/>
      <c r="LXN1346" s="1"/>
      <c r="LXO1346" s="1"/>
      <c r="LXP1346" s="1"/>
      <c r="LXQ1346" s="1"/>
      <c r="LXR1346" s="1"/>
      <c r="LXS1346" s="1"/>
      <c r="LXT1346" s="1"/>
      <c r="LXU1346" s="1"/>
      <c r="LXV1346" s="1"/>
      <c r="LXW1346" s="1"/>
      <c r="LXX1346" s="1"/>
      <c r="LXY1346" s="1"/>
      <c r="LXZ1346" s="1"/>
      <c r="LYA1346" s="1"/>
      <c r="LYB1346" s="1"/>
      <c r="LYC1346" s="1"/>
      <c r="LYD1346" s="1"/>
      <c r="LYE1346" s="1"/>
      <c r="LYF1346" s="1"/>
      <c r="LYG1346" s="1"/>
      <c r="LYH1346" s="1"/>
      <c r="LYI1346" s="1"/>
      <c r="LYJ1346" s="1"/>
      <c r="LYK1346" s="1"/>
      <c r="LYL1346" s="1"/>
      <c r="LYM1346" s="1"/>
      <c r="LYN1346" s="1"/>
      <c r="LYO1346" s="1"/>
      <c r="LYP1346" s="1"/>
      <c r="LYQ1346" s="1"/>
      <c r="LYR1346" s="1"/>
      <c r="LYS1346" s="1"/>
      <c r="LYT1346" s="1"/>
      <c r="LYU1346" s="1"/>
      <c r="LYV1346" s="1"/>
      <c r="LYW1346" s="1"/>
      <c r="LYX1346" s="1"/>
      <c r="LYY1346" s="1"/>
      <c r="LYZ1346" s="1"/>
      <c r="LZA1346" s="1"/>
      <c r="LZB1346" s="1"/>
      <c r="LZC1346" s="1"/>
      <c r="LZD1346" s="1"/>
      <c r="LZE1346" s="1"/>
      <c r="LZF1346" s="1"/>
      <c r="LZG1346" s="1"/>
      <c r="LZH1346" s="1"/>
      <c r="LZI1346" s="1"/>
      <c r="LZJ1346" s="1"/>
      <c r="LZK1346" s="1"/>
      <c r="LZL1346" s="1"/>
      <c r="LZM1346" s="1"/>
      <c r="LZN1346" s="1"/>
      <c r="LZO1346" s="1"/>
      <c r="LZP1346" s="1"/>
      <c r="LZQ1346" s="1"/>
      <c r="LZR1346" s="1"/>
      <c r="LZS1346" s="1"/>
      <c r="LZT1346" s="1"/>
      <c r="LZU1346" s="1"/>
      <c r="LZV1346" s="1"/>
      <c r="LZW1346" s="1"/>
      <c r="LZX1346" s="1"/>
      <c r="LZY1346" s="1"/>
      <c r="LZZ1346" s="1"/>
      <c r="MAA1346" s="1"/>
      <c r="MAB1346" s="1"/>
      <c r="MAC1346" s="1"/>
      <c r="MAD1346" s="1"/>
      <c r="MAE1346" s="1"/>
      <c r="MAF1346" s="1"/>
      <c r="MAG1346" s="1"/>
      <c r="MAH1346" s="1"/>
      <c r="MAI1346" s="1"/>
      <c r="MAJ1346" s="1"/>
      <c r="MAK1346" s="1"/>
      <c r="MAL1346" s="1"/>
      <c r="MAM1346" s="1"/>
      <c r="MAN1346" s="1"/>
      <c r="MAO1346" s="1"/>
      <c r="MAP1346" s="1"/>
      <c r="MAQ1346" s="1"/>
      <c r="MAR1346" s="1"/>
      <c r="MAS1346" s="1"/>
      <c r="MAT1346" s="1"/>
      <c r="MAU1346" s="1"/>
      <c r="MAV1346" s="1"/>
      <c r="MAW1346" s="1"/>
      <c r="MAX1346" s="1"/>
      <c r="MAY1346" s="1"/>
      <c r="MAZ1346" s="1"/>
      <c r="MBA1346" s="1"/>
      <c r="MBB1346" s="1"/>
      <c r="MBC1346" s="1"/>
      <c r="MBD1346" s="1"/>
      <c r="MBE1346" s="1"/>
      <c r="MBF1346" s="1"/>
      <c r="MBG1346" s="1"/>
      <c r="MBH1346" s="1"/>
      <c r="MBI1346" s="1"/>
      <c r="MBJ1346" s="1"/>
      <c r="MBK1346" s="1"/>
      <c r="MBL1346" s="1"/>
      <c r="MBM1346" s="1"/>
      <c r="MBN1346" s="1"/>
      <c r="MBO1346" s="1"/>
      <c r="MBP1346" s="1"/>
      <c r="MBQ1346" s="1"/>
      <c r="MBR1346" s="1"/>
      <c r="MBS1346" s="1"/>
      <c r="MBT1346" s="1"/>
      <c r="MBU1346" s="1"/>
      <c r="MBV1346" s="1"/>
      <c r="MBW1346" s="1"/>
      <c r="MBX1346" s="1"/>
      <c r="MBY1346" s="1"/>
      <c r="MBZ1346" s="1"/>
      <c r="MCA1346" s="1"/>
      <c r="MCB1346" s="1"/>
      <c r="MCC1346" s="1"/>
      <c r="MCD1346" s="1"/>
      <c r="MCE1346" s="1"/>
      <c r="MCF1346" s="1"/>
      <c r="MCG1346" s="1"/>
      <c r="MCH1346" s="1"/>
      <c r="MCI1346" s="1"/>
      <c r="MCJ1346" s="1"/>
      <c r="MCK1346" s="1"/>
      <c r="MCL1346" s="1"/>
      <c r="MCM1346" s="1"/>
      <c r="MCN1346" s="1"/>
      <c r="MCO1346" s="1"/>
      <c r="MCP1346" s="1"/>
      <c r="MCQ1346" s="1"/>
      <c r="MCR1346" s="1"/>
      <c r="MCS1346" s="1"/>
      <c r="MCT1346" s="1"/>
      <c r="MCU1346" s="1"/>
      <c r="MCV1346" s="1"/>
      <c r="MCW1346" s="1"/>
      <c r="MCX1346" s="1"/>
      <c r="MCY1346" s="1"/>
      <c r="MCZ1346" s="1"/>
      <c r="MDA1346" s="1"/>
      <c r="MDB1346" s="1"/>
      <c r="MDC1346" s="1"/>
      <c r="MDD1346" s="1"/>
      <c r="MDE1346" s="1"/>
      <c r="MDF1346" s="1"/>
      <c r="MDG1346" s="1"/>
      <c r="MDH1346" s="1"/>
      <c r="MDI1346" s="1"/>
      <c r="MDJ1346" s="1"/>
      <c r="MDK1346" s="1"/>
      <c r="MDL1346" s="1"/>
      <c r="MDM1346" s="1"/>
      <c r="MDN1346" s="1"/>
      <c r="MDO1346" s="1"/>
      <c r="MDP1346" s="1"/>
      <c r="MDQ1346" s="1"/>
      <c r="MDR1346" s="1"/>
      <c r="MDS1346" s="1"/>
      <c r="MDT1346" s="1"/>
      <c r="MDU1346" s="1"/>
      <c r="MDV1346" s="1"/>
      <c r="MDW1346" s="1"/>
      <c r="MDX1346" s="1"/>
      <c r="MDY1346" s="1"/>
      <c r="MDZ1346" s="1"/>
      <c r="MEA1346" s="1"/>
      <c r="MEB1346" s="1"/>
      <c r="MEC1346" s="1"/>
      <c r="MED1346" s="1"/>
      <c r="MEE1346" s="1"/>
      <c r="MEF1346" s="1"/>
      <c r="MEG1346" s="1"/>
      <c r="MEH1346" s="1"/>
      <c r="MEI1346" s="1"/>
      <c r="MEJ1346" s="1"/>
      <c r="MEK1346" s="1"/>
      <c r="MEL1346" s="1"/>
      <c r="MEM1346" s="1"/>
      <c r="MEN1346" s="1"/>
      <c r="MEO1346" s="1"/>
      <c r="MEP1346" s="1"/>
      <c r="MEQ1346" s="1"/>
      <c r="MER1346" s="1"/>
      <c r="MES1346" s="1"/>
      <c r="MET1346" s="1"/>
      <c r="MEU1346" s="1"/>
      <c r="MEV1346" s="1"/>
      <c r="MEW1346" s="1"/>
      <c r="MEX1346" s="1"/>
      <c r="MEY1346" s="1"/>
      <c r="MEZ1346" s="1"/>
      <c r="MFA1346" s="1"/>
      <c r="MFB1346" s="1"/>
      <c r="MFC1346" s="1"/>
      <c r="MFD1346" s="1"/>
      <c r="MFE1346" s="1"/>
      <c r="MFF1346" s="1"/>
      <c r="MFG1346" s="1"/>
      <c r="MFH1346" s="1"/>
      <c r="MFI1346" s="1"/>
      <c r="MFJ1346" s="1"/>
      <c r="MFK1346" s="1"/>
      <c r="MFL1346" s="1"/>
      <c r="MFM1346" s="1"/>
      <c r="MFN1346" s="1"/>
      <c r="MFO1346" s="1"/>
      <c r="MFP1346" s="1"/>
      <c r="MFQ1346" s="1"/>
      <c r="MFR1346" s="1"/>
      <c r="MFS1346" s="1"/>
      <c r="MFT1346" s="1"/>
      <c r="MFU1346" s="1"/>
      <c r="MFV1346" s="1"/>
      <c r="MFW1346" s="1"/>
      <c r="MFX1346" s="1"/>
      <c r="MFY1346" s="1"/>
      <c r="MFZ1346" s="1"/>
      <c r="MGA1346" s="1"/>
      <c r="MGB1346" s="1"/>
      <c r="MGC1346" s="1"/>
      <c r="MGD1346" s="1"/>
      <c r="MGE1346" s="1"/>
      <c r="MGF1346" s="1"/>
      <c r="MGG1346" s="1"/>
      <c r="MGH1346" s="1"/>
      <c r="MGI1346" s="1"/>
      <c r="MGJ1346" s="1"/>
      <c r="MGK1346" s="1"/>
      <c r="MGL1346" s="1"/>
      <c r="MGM1346" s="1"/>
      <c r="MGN1346" s="1"/>
      <c r="MGO1346" s="1"/>
      <c r="MGP1346" s="1"/>
      <c r="MGQ1346" s="1"/>
      <c r="MGR1346" s="1"/>
      <c r="MGS1346" s="1"/>
      <c r="MGT1346" s="1"/>
      <c r="MGU1346" s="1"/>
      <c r="MGV1346" s="1"/>
      <c r="MGW1346" s="1"/>
      <c r="MGX1346" s="1"/>
      <c r="MGY1346" s="1"/>
      <c r="MGZ1346" s="1"/>
      <c r="MHA1346" s="1"/>
      <c r="MHB1346" s="1"/>
      <c r="MHC1346" s="1"/>
      <c r="MHD1346" s="1"/>
      <c r="MHE1346" s="1"/>
      <c r="MHF1346" s="1"/>
      <c r="MHG1346" s="1"/>
      <c r="MHH1346" s="1"/>
      <c r="MHI1346" s="1"/>
      <c r="MHJ1346" s="1"/>
      <c r="MHK1346" s="1"/>
      <c r="MHL1346" s="1"/>
      <c r="MHM1346" s="1"/>
      <c r="MHN1346" s="1"/>
      <c r="MHO1346" s="1"/>
      <c r="MHP1346" s="1"/>
      <c r="MHQ1346" s="1"/>
      <c r="MHR1346" s="1"/>
      <c r="MHS1346" s="1"/>
      <c r="MHT1346" s="1"/>
      <c r="MHU1346" s="1"/>
      <c r="MHV1346" s="1"/>
      <c r="MHW1346" s="1"/>
      <c r="MHX1346" s="1"/>
      <c r="MHY1346" s="1"/>
      <c r="MHZ1346" s="1"/>
      <c r="MIA1346" s="1"/>
      <c r="MIB1346" s="1"/>
      <c r="MIC1346" s="1"/>
      <c r="MID1346" s="1"/>
      <c r="MIE1346" s="1"/>
      <c r="MIF1346" s="1"/>
      <c r="MIG1346" s="1"/>
      <c r="MIH1346" s="1"/>
      <c r="MII1346" s="1"/>
      <c r="MIJ1346" s="1"/>
      <c r="MIK1346" s="1"/>
      <c r="MIL1346" s="1"/>
      <c r="MIM1346" s="1"/>
      <c r="MIN1346" s="1"/>
      <c r="MIO1346" s="1"/>
      <c r="MIP1346" s="1"/>
      <c r="MIQ1346" s="1"/>
      <c r="MIR1346" s="1"/>
      <c r="MIS1346" s="1"/>
      <c r="MIT1346" s="1"/>
      <c r="MIU1346" s="1"/>
      <c r="MIV1346" s="1"/>
      <c r="MIW1346" s="1"/>
      <c r="MIX1346" s="1"/>
      <c r="MIY1346" s="1"/>
      <c r="MIZ1346" s="1"/>
      <c r="MJA1346" s="1"/>
      <c r="MJB1346" s="1"/>
      <c r="MJC1346" s="1"/>
      <c r="MJD1346" s="1"/>
      <c r="MJE1346" s="1"/>
      <c r="MJF1346" s="1"/>
      <c r="MJG1346" s="1"/>
      <c r="MJH1346" s="1"/>
      <c r="MJI1346" s="1"/>
      <c r="MJJ1346" s="1"/>
      <c r="MJK1346" s="1"/>
      <c r="MJL1346" s="1"/>
      <c r="MJM1346" s="1"/>
      <c r="MJN1346" s="1"/>
      <c r="MJO1346" s="1"/>
      <c r="MJP1346" s="1"/>
      <c r="MJQ1346" s="1"/>
      <c r="MJR1346" s="1"/>
      <c r="MJS1346" s="1"/>
      <c r="MJT1346" s="1"/>
      <c r="MJU1346" s="1"/>
      <c r="MJV1346" s="1"/>
      <c r="MJW1346" s="1"/>
      <c r="MJX1346" s="1"/>
      <c r="MJY1346" s="1"/>
      <c r="MJZ1346" s="1"/>
      <c r="MKA1346" s="1"/>
      <c r="MKB1346" s="1"/>
      <c r="MKC1346" s="1"/>
      <c r="MKD1346" s="1"/>
      <c r="MKE1346" s="1"/>
      <c r="MKF1346" s="1"/>
      <c r="MKG1346" s="1"/>
      <c r="MKH1346" s="1"/>
      <c r="MKI1346" s="1"/>
      <c r="MKJ1346" s="1"/>
      <c r="MKK1346" s="1"/>
      <c r="MKL1346" s="1"/>
      <c r="MKM1346" s="1"/>
      <c r="MKN1346" s="1"/>
      <c r="MKO1346" s="1"/>
      <c r="MKP1346" s="1"/>
      <c r="MKQ1346" s="1"/>
      <c r="MKR1346" s="1"/>
      <c r="MKS1346" s="1"/>
      <c r="MKT1346" s="1"/>
      <c r="MKU1346" s="1"/>
      <c r="MKV1346" s="1"/>
      <c r="MKW1346" s="1"/>
      <c r="MKX1346" s="1"/>
      <c r="MKY1346" s="1"/>
      <c r="MKZ1346" s="1"/>
      <c r="MLA1346" s="1"/>
      <c r="MLB1346" s="1"/>
      <c r="MLC1346" s="1"/>
      <c r="MLD1346" s="1"/>
      <c r="MLE1346" s="1"/>
      <c r="MLF1346" s="1"/>
      <c r="MLG1346" s="1"/>
      <c r="MLH1346" s="1"/>
      <c r="MLI1346" s="1"/>
      <c r="MLJ1346" s="1"/>
      <c r="MLK1346" s="1"/>
      <c r="MLL1346" s="1"/>
      <c r="MLM1346" s="1"/>
      <c r="MLN1346" s="1"/>
      <c r="MLO1346" s="1"/>
      <c r="MLP1346" s="1"/>
      <c r="MLQ1346" s="1"/>
      <c r="MLR1346" s="1"/>
      <c r="MLS1346" s="1"/>
      <c r="MLT1346" s="1"/>
      <c r="MLU1346" s="1"/>
      <c r="MLV1346" s="1"/>
      <c r="MLW1346" s="1"/>
      <c r="MLX1346" s="1"/>
      <c r="MLY1346" s="1"/>
      <c r="MLZ1346" s="1"/>
      <c r="MMA1346" s="1"/>
      <c r="MMB1346" s="1"/>
      <c r="MMC1346" s="1"/>
      <c r="MMD1346" s="1"/>
      <c r="MME1346" s="1"/>
      <c r="MMF1346" s="1"/>
      <c r="MMG1346" s="1"/>
      <c r="MMH1346" s="1"/>
      <c r="MMI1346" s="1"/>
      <c r="MMJ1346" s="1"/>
      <c r="MMK1346" s="1"/>
      <c r="MML1346" s="1"/>
      <c r="MMM1346" s="1"/>
      <c r="MMN1346" s="1"/>
      <c r="MMO1346" s="1"/>
      <c r="MMP1346" s="1"/>
      <c r="MMQ1346" s="1"/>
      <c r="MMR1346" s="1"/>
      <c r="MMS1346" s="1"/>
      <c r="MMT1346" s="1"/>
      <c r="MMU1346" s="1"/>
      <c r="MMV1346" s="1"/>
      <c r="MMW1346" s="1"/>
      <c r="MMX1346" s="1"/>
      <c r="MMY1346" s="1"/>
      <c r="MMZ1346" s="1"/>
      <c r="MNA1346" s="1"/>
      <c r="MNB1346" s="1"/>
      <c r="MNC1346" s="1"/>
      <c r="MND1346" s="1"/>
      <c r="MNE1346" s="1"/>
      <c r="MNF1346" s="1"/>
      <c r="MNG1346" s="1"/>
      <c r="MNH1346" s="1"/>
      <c r="MNI1346" s="1"/>
      <c r="MNJ1346" s="1"/>
      <c r="MNK1346" s="1"/>
      <c r="MNL1346" s="1"/>
      <c r="MNM1346" s="1"/>
      <c r="MNN1346" s="1"/>
      <c r="MNO1346" s="1"/>
      <c r="MNP1346" s="1"/>
      <c r="MNQ1346" s="1"/>
      <c r="MNR1346" s="1"/>
      <c r="MNS1346" s="1"/>
      <c r="MNT1346" s="1"/>
      <c r="MNU1346" s="1"/>
      <c r="MNV1346" s="1"/>
      <c r="MNW1346" s="1"/>
      <c r="MNX1346" s="1"/>
      <c r="MNY1346" s="1"/>
      <c r="MNZ1346" s="1"/>
      <c r="MOA1346" s="1"/>
      <c r="MOB1346" s="1"/>
      <c r="MOC1346" s="1"/>
      <c r="MOD1346" s="1"/>
      <c r="MOE1346" s="1"/>
      <c r="MOF1346" s="1"/>
      <c r="MOG1346" s="1"/>
      <c r="MOH1346" s="1"/>
      <c r="MOI1346" s="1"/>
      <c r="MOJ1346" s="1"/>
      <c r="MOK1346" s="1"/>
      <c r="MOL1346" s="1"/>
      <c r="MOM1346" s="1"/>
      <c r="MON1346" s="1"/>
      <c r="MOO1346" s="1"/>
      <c r="MOP1346" s="1"/>
      <c r="MOQ1346" s="1"/>
      <c r="MOR1346" s="1"/>
      <c r="MOS1346" s="1"/>
      <c r="MOT1346" s="1"/>
      <c r="MOU1346" s="1"/>
      <c r="MOV1346" s="1"/>
      <c r="MOW1346" s="1"/>
      <c r="MOX1346" s="1"/>
      <c r="MOY1346" s="1"/>
      <c r="MOZ1346" s="1"/>
      <c r="MPA1346" s="1"/>
      <c r="MPB1346" s="1"/>
      <c r="MPC1346" s="1"/>
      <c r="MPD1346" s="1"/>
      <c r="MPE1346" s="1"/>
      <c r="MPF1346" s="1"/>
      <c r="MPG1346" s="1"/>
      <c r="MPH1346" s="1"/>
      <c r="MPI1346" s="1"/>
      <c r="MPJ1346" s="1"/>
      <c r="MPK1346" s="1"/>
      <c r="MPL1346" s="1"/>
      <c r="MPM1346" s="1"/>
      <c r="MPN1346" s="1"/>
      <c r="MPO1346" s="1"/>
      <c r="MPP1346" s="1"/>
      <c r="MPQ1346" s="1"/>
      <c r="MPR1346" s="1"/>
      <c r="MPS1346" s="1"/>
      <c r="MPT1346" s="1"/>
      <c r="MPU1346" s="1"/>
      <c r="MPV1346" s="1"/>
      <c r="MPW1346" s="1"/>
      <c r="MPX1346" s="1"/>
      <c r="MPY1346" s="1"/>
      <c r="MPZ1346" s="1"/>
      <c r="MQA1346" s="1"/>
      <c r="MQB1346" s="1"/>
      <c r="MQC1346" s="1"/>
      <c r="MQD1346" s="1"/>
      <c r="MQE1346" s="1"/>
      <c r="MQF1346" s="1"/>
      <c r="MQG1346" s="1"/>
      <c r="MQH1346" s="1"/>
      <c r="MQI1346" s="1"/>
      <c r="MQJ1346" s="1"/>
      <c r="MQK1346" s="1"/>
      <c r="MQL1346" s="1"/>
      <c r="MQM1346" s="1"/>
      <c r="MQN1346" s="1"/>
      <c r="MQO1346" s="1"/>
      <c r="MQP1346" s="1"/>
      <c r="MQQ1346" s="1"/>
      <c r="MQR1346" s="1"/>
      <c r="MQS1346" s="1"/>
      <c r="MQT1346" s="1"/>
      <c r="MQU1346" s="1"/>
      <c r="MQV1346" s="1"/>
      <c r="MQW1346" s="1"/>
      <c r="MQX1346" s="1"/>
      <c r="MQY1346" s="1"/>
      <c r="MQZ1346" s="1"/>
      <c r="MRA1346" s="1"/>
      <c r="MRB1346" s="1"/>
      <c r="MRC1346" s="1"/>
      <c r="MRD1346" s="1"/>
      <c r="MRE1346" s="1"/>
      <c r="MRF1346" s="1"/>
      <c r="MRG1346" s="1"/>
      <c r="MRH1346" s="1"/>
      <c r="MRI1346" s="1"/>
      <c r="MRJ1346" s="1"/>
      <c r="MRK1346" s="1"/>
      <c r="MRL1346" s="1"/>
      <c r="MRM1346" s="1"/>
      <c r="MRN1346" s="1"/>
      <c r="MRO1346" s="1"/>
      <c r="MRP1346" s="1"/>
      <c r="MRQ1346" s="1"/>
      <c r="MRR1346" s="1"/>
      <c r="MRS1346" s="1"/>
      <c r="MRT1346" s="1"/>
      <c r="MRU1346" s="1"/>
      <c r="MRV1346" s="1"/>
      <c r="MRW1346" s="1"/>
      <c r="MRX1346" s="1"/>
      <c r="MRY1346" s="1"/>
      <c r="MRZ1346" s="1"/>
      <c r="MSA1346" s="1"/>
      <c r="MSB1346" s="1"/>
      <c r="MSC1346" s="1"/>
      <c r="MSD1346" s="1"/>
      <c r="MSE1346" s="1"/>
      <c r="MSF1346" s="1"/>
      <c r="MSG1346" s="1"/>
      <c r="MSH1346" s="1"/>
      <c r="MSI1346" s="1"/>
      <c r="MSJ1346" s="1"/>
      <c r="MSK1346" s="1"/>
      <c r="MSL1346" s="1"/>
      <c r="MSM1346" s="1"/>
      <c r="MSN1346" s="1"/>
      <c r="MSO1346" s="1"/>
      <c r="MSP1346" s="1"/>
      <c r="MSQ1346" s="1"/>
      <c r="MSR1346" s="1"/>
      <c r="MSS1346" s="1"/>
      <c r="MST1346" s="1"/>
      <c r="MSU1346" s="1"/>
      <c r="MSV1346" s="1"/>
      <c r="MSW1346" s="1"/>
      <c r="MSX1346" s="1"/>
      <c r="MSY1346" s="1"/>
      <c r="MSZ1346" s="1"/>
      <c r="MTA1346" s="1"/>
      <c r="MTB1346" s="1"/>
      <c r="MTC1346" s="1"/>
      <c r="MTD1346" s="1"/>
      <c r="MTE1346" s="1"/>
      <c r="MTF1346" s="1"/>
      <c r="MTG1346" s="1"/>
      <c r="MTH1346" s="1"/>
      <c r="MTI1346" s="1"/>
      <c r="MTJ1346" s="1"/>
      <c r="MTK1346" s="1"/>
      <c r="MTL1346" s="1"/>
      <c r="MTM1346" s="1"/>
      <c r="MTN1346" s="1"/>
      <c r="MTO1346" s="1"/>
      <c r="MTP1346" s="1"/>
      <c r="MTQ1346" s="1"/>
      <c r="MTR1346" s="1"/>
      <c r="MTS1346" s="1"/>
      <c r="MTT1346" s="1"/>
      <c r="MTU1346" s="1"/>
      <c r="MTV1346" s="1"/>
      <c r="MTW1346" s="1"/>
      <c r="MTX1346" s="1"/>
      <c r="MTY1346" s="1"/>
      <c r="MTZ1346" s="1"/>
      <c r="MUA1346" s="1"/>
      <c r="MUB1346" s="1"/>
      <c r="MUC1346" s="1"/>
      <c r="MUD1346" s="1"/>
      <c r="MUE1346" s="1"/>
      <c r="MUF1346" s="1"/>
      <c r="MUG1346" s="1"/>
      <c r="MUH1346" s="1"/>
      <c r="MUI1346" s="1"/>
      <c r="MUJ1346" s="1"/>
      <c r="MUK1346" s="1"/>
      <c r="MUL1346" s="1"/>
      <c r="MUM1346" s="1"/>
      <c r="MUN1346" s="1"/>
      <c r="MUO1346" s="1"/>
      <c r="MUP1346" s="1"/>
      <c r="MUQ1346" s="1"/>
      <c r="MUR1346" s="1"/>
      <c r="MUS1346" s="1"/>
      <c r="MUT1346" s="1"/>
      <c r="MUU1346" s="1"/>
      <c r="MUV1346" s="1"/>
      <c r="MUW1346" s="1"/>
      <c r="MUX1346" s="1"/>
      <c r="MUY1346" s="1"/>
      <c r="MUZ1346" s="1"/>
      <c r="MVA1346" s="1"/>
      <c r="MVB1346" s="1"/>
      <c r="MVC1346" s="1"/>
      <c r="MVD1346" s="1"/>
      <c r="MVE1346" s="1"/>
      <c r="MVF1346" s="1"/>
      <c r="MVG1346" s="1"/>
      <c r="MVH1346" s="1"/>
      <c r="MVI1346" s="1"/>
      <c r="MVJ1346" s="1"/>
      <c r="MVK1346" s="1"/>
      <c r="MVL1346" s="1"/>
      <c r="MVM1346" s="1"/>
      <c r="MVN1346" s="1"/>
      <c r="MVO1346" s="1"/>
      <c r="MVP1346" s="1"/>
      <c r="MVQ1346" s="1"/>
      <c r="MVR1346" s="1"/>
      <c r="MVS1346" s="1"/>
      <c r="MVT1346" s="1"/>
      <c r="MVU1346" s="1"/>
      <c r="MVV1346" s="1"/>
      <c r="MVW1346" s="1"/>
      <c r="MVX1346" s="1"/>
      <c r="MVY1346" s="1"/>
      <c r="MVZ1346" s="1"/>
      <c r="MWA1346" s="1"/>
      <c r="MWB1346" s="1"/>
      <c r="MWC1346" s="1"/>
      <c r="MWD1346" s="1"/>
      <c r="MWE1346" s="1"/>
      <c r="MWF1346" s="1"/>
      <c r="MWG1346" s="1"/>
      <c r="MWH1346" s="1"/>
      <c r="MWI1346" s="1"/>
      <c r="MWJ1346" s="1"/>
      <c r="MWK1346" s="1"/>
      <c r="MWL1346" s="1"/>
      <c r="MWM1346" s="1"/>
      <c r="MWN1346" s="1"/>
      <c r="MWO1346" s="1"/>
      <c r="MWP1346" s="1"/>
      <c r="MWQ1346" s="1"/>
      <c r="MWR1346" s="1"/>
      <c r="MWS1346" s="1"/>
      <c r="MWT1346" s="1"/>
      <c r="MWU1346" s="1"/>
      <c r="MWV1346" s="1"/>
      <c r="MWW1346" s="1"/>
      <c r="MWX1346" s="1"/>
      <c r="MWY1346" s="1"/>
      <c r="MWZ1346" s="1"/>
      <c r="MXA1346" s="1"/>
      <c r="MXB1346" s="1"/>
      <c r="MXC1346" s="1"/>
      <c r="MXD1346" s="1"/>
      <c r="MXE1346" s="1"/>
      <c r="MXF1346" s="1"/>
      <c r="MXG1346" s="1"/>
      <c r="MXH1346" s="1"/>
      <c r="MXI1346" s="1"/>
      <c r="MXJ1346" s="1"/>
      <c r="MXK1346" s="1"/>
      <c r="MXL1346" s="1"/>
      <c r="MXM1346" s="1"/>
      <c r="MXN1346" s="1"/>
      <c r="MXO1346" s="1"/>
      <c r="MXP1346" s="1"/>
      <c r="MXQ1346" s="1"/>
      <c r="MXR1346" s="1"/>
      <c r="MXS1346" s="1"/>
      <c r="MXT1346" s="1"/>
      <c r="MXU1346" s="1"/>
      <c r="MXV1346" s="1"/>
      <c r="MXW1346" s="1"/>
      <c r="MXX1346" s="1"/>
      <c r="MXY1346" s="1"/>
      <c r="MXZ1346" s="1"/>
      <c r="MYA1346" s="1"/>
      <c r="MYB1346" s="1"/>
      <c r="MYC1346" s="1"/>
      <c r="MYD1346" s="1"/>
      <c r="MYE1346" s="1"/>
      <c r="MYF1346" s="1"/>
      <c r="MYG1346" s="1"/>
      <c r="MYH1346" s="1"/>
      <c r="MYI1346" s="1"/>
      <c r="MYJ1346" s="1"/>
      <c r="MYK1346" s="1"/>
      <c r="MYL1346" s="1"/>
      <c r="MYM1346" s="1"/>
      <c r="MYN1346" s="1"/>
      <c r="MYO1346" s="1"/>
      <c r="MYP1346" s="1"/>
      <c r="MYQ1346" s="1"/>
      <c r="MYR1346" s="1"/>
      <c r="MYS1346" s="1"/>
      <c r="MYT1346" s="1"/>
      <c r="MYU1346" s="1"/>
      <c r="MYV1346" s="1"/>
      <c r="MYW1346" s="1"/>
      <c r="MYX1346" s="1"/>
      <c r="MYY1346" s="1"/>
      <c r="MYZ1346" s="1"/>
      <c r="MZA1346" s="1"/>
      <c r="MZB1346" s="1"/>
      <c r="MZC1346" s="1"/>
      <c r="MZD1346" s="1"/>
      <c r="MZE1346" s="1"/>
      <c r="MZF1346" s="1"/>
      <c r="MZG1346" s="1"/>
      <c r="MZH1346" s="1"/>
      <c r="MZI1346" s="1"/>
      <c r="MZJ1346" s="1"/>
      <c r="MZK1346" s="1"/>
      <c r="MZL1346" s="1"/>
      <c r="MZM1346" s="1"/>
      <c r="MZN1346" s="1"/>
      <c r="MZO1346" s="1"/>
      <c r="MZP1346" s="1"/>
      <c r="MZQ1346" s="1"/>
      <c r="MZR1346" s="1"/>
      <c r="MZS1346" s="1"/>
      <c r="MZT1346" s="1"/>
      <c r="MZU1346" s="1"/>
      <c r="MZV1346" s="1"/>
      <c r="MZW1346" s="1"/>
      <c r="MZX1346" s="1"/>
      <c r="MZY1346" s="1"/>
      <c r="MZZ1346" s="1"/>
      <c r="NAA1346" s="1"/>
      <c r="NAB1346" s="1"/>
      <c r="NAC1346" s="1"/>
      <c r="NAD1346" s="1"/>
      <c r="NAE1346" s="1"/>
      <c r="NAF1346" s="1"/>
      <c r="NAG1346" s="1"/>
      <c r="NAH1346" s="1"/>
      <c r="NAI1346" s="1"/>
      <c r="NAJ1346" s="1"/>
      <c r="NAK1346" s="1"/>
      <c r="NAL1346" s="1"/>
      <c r="NAM1346" s="1"/>
      <c r="NAN1346" s="1"/>
      <c r="NAO1346" s="1"/>
      <c r="NAP1346" s="1"/>
      <c r="NAQ1346" s="1"/>
      <c r="NAR1346" s="1"/>
      <c r="NAS1346" s="1"/>
      <c r="NAT1346" s="1"/>
      <c r="NAU1346" s="1"/>
      <c r="NAV1346" s="1"/>
      <c r="NAW1346" s="1"/>
      <c r="NAX1346" s="1"/>
      <c r="NAY1346" s="1"/>
      <c r="NAZ1346" s="1"/>
      <c r="NBA1346" s="1"/>
      <c r="NBB1346" s="1"/>
      <c r="NBC1346" s="1"/>
      <c r="NBD1346" s="1"/>
      <c r="NBE1346" s="1"/>
      <c r="NBF1346" s="1"/>
      <c r="NBG1346" s="1"/>
      <c r="NBH1346" s="1"/>
      <c r="NBI1346" s="1"/>
      <c r="NBJ1346" s="1"/>
      <c r="NBK1346" s="1"/>
      <c r="NBL1346" s="1"/>
      <c r="NBM1346" s="1"/>
      <c r="NBN1346" s="1"/>
      <c r="NBO1346" s="1"/>
      <c r="NBP1346" s="1"/>
      <c r="NBQ1346" s="1"/>
      <c r="NBR1346" s="1"/>
      <c r="NBS1346" s="1"/>
      <c r="NBT1346" s="1"/>
      <c r="NBU1346" s="1"/>
      <c r="NBV1346" s="1"/>
      <c r="NBW1346" s="1"/>
      <c r="NBX1346" s="1"/>
      <c r="NBY1346" s="1"/>
      <c r="NBZ1346" s="1"/>
      <c r="NCA1346" s="1"/>
      <c r="NCB1346" s="1"/>
      <c r="NCC1346" s="1"/>
      <c r="NCD1346" s="1"/>
      <c r="NCE1346" s="1"/>
      <c r="NCF1346" s="1"/>
      <c r="NCG1346" s="1"/>
      <c r="NCH1346" s="1"/>
      <c r="NCI1346" s="1"/>
      <c r="NCJ1346" s="1"/>
      <c r="NCK1346" s="1"/>
      <c r="NCL1346" s="1"/>
      <c r="NCM1346" s="1"/>
      <c r="NCN1346" s="1"/>
      <c r="NCO1346" s="1"/>
      <c r="NCP1346" s="1"/>
      <c r="NCQ1346" s="1"/>
      <c r="NCR1346" s="1"/>
      <c r="NCS1346" s="1"/>
      <c r="NCT1346" s="1"/>
      <c r="NCU1346" s="1"/>
      <c r="NCV1346" s="1"/>
      <c r="NCW1346" s="1"/>
      <c r="NCX1346" s="1"/>
      <c r="NCY1346" s="1"/>
      <c r="NCZ1346" s="1"/>
      <c r="NDA1346" s="1"/>
      <c r="NDB1346" s="1"/>
      <c r="NDC1346" s="1"/>
      <c r="NDD1346" s="1"/>
      <c r="NDE1346" s="1"/>
      <c r="NDF1346" s="1"/>
      <c r="NDG1346" s="1"/>
      <c r="NDH1346" s="1"/>
      <c r="NDI1346" s="1"/>
      <c r="NDJ1346" s="1"/>
      <c r="NDK1346" s="1"/>
      <c r="NDL1346" s="1"/>
      <c r="NDM1346" s="1"/>
      <c r="NDN1346" s="1"/>
      <c r="NDO1346" s="1"/>
      <c r="NDP1346" s="1"/>
      <c r="NDQ1346" s="1"/>
      <c r="NDR1346" s="1"/>
      <c r="NDS1346" s="1"/>
      <c r="NDT1346" s="1"/>
      <c r="NDU1346" s="1"/>
      <c r="NDV1346" s="1"/>
      <c r="NDW1346" s="1"/>
      <c r="NDX1346" s="1"/>
      <c r="NDY1346" s="1"/>
      <c r="NDZ1346" s="1"/>
      <c r="NEA1346" s="1"/>
      <c r="NEB1346" s="1"/>
      <c r="NEC1346" s="1"/>
      <c r="NED1346" s="1"/>
      <c r="NEE1346" s="1"/>
      <c r="NEF1346" s="1"/>
      <c r="NEG1346" s="1"/>
      <c r="NEH1346" s="1"/>
      <c r="NEI1346" s="1"/>
      <c r="NEJ1346" s="1"/>
      <c r="NEK1346" s="1"/>
      <c r="NEL1346" s="1"/>
      <c r="NEM1346" s="1"/>
      <c r="NEN1346" s="1"/>
      <c r="NEO1346" s="1"/>
      <c r="NEP1346" s="1"/>
      <c r="NEQ1346" s="1"/>
      <c r="NER1346" s="1"/>
      <c r="NES1346" s="1"/>
      <c r="NET1346" s="1"/>
      <c r="NEU1346" s="1"/>
      <c r="NEV1346" s="1"/>
      <c r="NEW1346" s="1"/>
      <c r="NEX1346" s="1"/>
      <c r="NEY1346" s="1"/>
      <c r="NEZ1346" s="1"/>
      <c r="NFA1346" s="1"/>
      <c r="NFB1346" s="1"/>
      <c r="NFC1346" s="1"/>
      <c r="NFD1346" s="1"/>
      <c r="NFE1346" s="1"/>
      <c r="NFF1346" s="1"/>
      <c r="NFG1346" s="1"/>
      <c r="NFH1346" s="1"/>
      <c r="NFI1346" s="1"/>
      <c r="NFJ1346" s="1"/>
      <c r="NFK1346" s="1"/>
      <c r="NFL1346" s="1"/>
      <c r="NFM1346" s="1"/>
      <c r="NFN1346" s="1"/>
      <c r="NFO1346" s="1"/>
      <c r="NFP1346" s="1"/>
      <c r="NFQ1346" s="1"/>
      <c r="NFR1346" s="1"/>
      <c r="NFS1346" s="1"/>
      <c r="NFT1346" s="1"/>
      <c r="NFU1346" s="1"/>
      <c r="NFV1346" s="1"/>
      <c r="NFW1346" s="1"/>
      <c r="NFX1346" s="1"/>
      <c r="NFY1346" s="1"/>
      <c r="NFZ1346" s="1"/>
      <c r="NGA1346" s="1"/>
      <c r="NGB1346" s="1"/>
      <c r="NGC1346" s="1"/>
      <c r="NGD1346" s="1"/>
      <c r="NGE1346" s="1"/>
      <c r="NGF1346" s="1"/>
      <c r="NGG1346" s="1"/>
      <c r="NGH1346" s="1"/>
      <c r="NGI1346" s="1"/>
      <c r="NGJ1346" s="1"/>
      <c r="NGK1346" s="1"/>
      <c r="NGL1346" s="1"/>
      <c r="NGM1346" s="1"/>
      <c r="NGN1346" s="1"/>
      <c r="NGO1346" s="1"/>
      <c r="NGP1346" s="1"/>
      <c r="NGQ1346" s="1"/>
      <c r="NGR1346" s="1"/>
      <c r="NGS1346" s="1"/>
      <c r="NGT1346" s="1"/>
      <c r="NGU1346" s="1"/>
      <c r="NGV1346" s="1"/>
      <c r="NGW1346" s="1"/>
      <c r="NGX1346" s="1"/>
      <c r="NGY1346" s="1"/>
      <c r="NGZ1346" s="1"/>
      <c r="NHA1346" s="1"/>
      <c r="NHB1346" s="1"/>
      <c r="NHC1346" s="1"/>
      <c r="NHD1346" s="1"/>
      <c r="NHE1346" s="1"/>
      <c r="NHF1346" s="1"/>
      <c r="NHG1346" s="1"/>
      <c r="NHH1346" s="1"/>
      <c r="NHI1346" s="1"/>
      <c r="NHJ1346" s="1"/>
      <c r="NHK1346" s="1"/>
      <c r="NHL1346" s="1"/>
      <c r="NHM1346" s="1"/>
      <c r="NHN1346" s="1"/>
      <c r="NHO1346" s="1"/>
      <c r="NHP1346" s="1"/>
      <c r="NHQ1346" s="1"/>
      <c r="NHR1346" s="1"/>
      <c r="NHS1346" s="1"/>
      <c r="NHT1346" s="1"/>
      <c r="NHU1346" s="1"/>
      <c r="NHV1346" s="1"/>
      <c r="NHW1346" s="1"/>
      <c r="NHX1346" s="1"/>
      <c r="NHY1346" s="1"/>
      <c r="NHZ1346" s="1"/>
      <c r="NIA1346" s="1"/>
      <c r="NIB1346" s="1"/>
      <c r="NIC1346" s="1"/>
      <c r="NID1346" s="1"/>
      <c r="NIE1346" s="1"/>
      <c r="NIF1346" s="1"/>
      <c r="NIG1346" s="1"/>
      <c r="NIH1346" s="1"/>
      <c r="NII1346" s="1"/>
      <c r="NIJ1346" s="1"/>
      <c r="NIK1346" s="1"/>
      <c r="NIL1346" s="1"/>
      <c r="NIM1346" s="1"/>
      <c r="NIN1346" s="1"/>
      <c r="NIO1346" s="1"/>
      <c r="NIP1346" s="1"/>
      <c r="NIQ1346" s="1"/>
      <c r="NIR1346" s="1"/>
      <c r="NIS1346" s="1"/>
      <c r="NIT1346" s="1"/>
      <c r="NIU1346" s="1"/>
      <c r="NIV1346" s="1"/>
      <c r="NIW1346" s="1"/>
      <c r="NIX1346" s="1"/>
      <c r="NIY1346" s="1"/>
      <c r="NIZ1346" s="1"/>
      <c r="NJA1346" s="1"/>
      <c r="NJB1346" s="1"/>
      <c r="NJC1346" s="1"/>
      <c r="NJD1346" s="1"/>
      <c r="NJE1346" s="1"/>
      <c r="NJF1346" s="1"/>
      <c r="NJG1346" s="1"/>
      <c r="NJH1346" s="1"/>
      <c r="NJI1346" s="1"/>
      <c r="NJJ1346" s="1"/>
      <c r="NJK1346" s="1"/>
      <c r="NJL1346" s="1"/>
      <c r="NJM1346" s="1"/>
      <c r="NJN1346" s="1"/>
      <c r="NJO1346" s="1"/>
      <c r="NJP1346" s="1"/>
      <c r="NJQ1346" s="1"/>
      <c r="NJR1346" s="1"/>
      <c r="NJS1346" s="1"/>
      <c r="NJT1346" s="1"/>
      <c r="NJU1346" s="1"/>
      <c r="NJV1346" s="1"/>
      <c r="NJW1346" s="1"/>
      <c r="NJX1346" s="1"/>
      <c r="NJY1346" s="1"/>
      <c r="NJZ1346" s="1"/>
      <c r="NKA1346" s="1"/>
      <c r="NKB1346" s="1"/>
      <c r="NKC1346" s="1"/>
      <c r="NKD1346" s="1"/>
      <c r="NKE1346" s="1"/>
      <c r="NKF1346" s="1"/>
      <c r="NKG1346" s="1"/>
      <c r="NKH1346" s="1"/>
      <c r="NKI1346" s="1"/>
      <c r="NKJ1346" s="1"/>
      <c r="NKK1346" s="1"/>
      <c r="NKL1346" s="1"/>
      <c r="NKM1346" s="1"/>
      <c r="NKN1346" s="1"/>
      <c r="NKO1346" s="1"/>
      <c r="NKP1346" s="1"/>
      <c r="NKQ1346" s="1"/>
      <c r="NKR1346" s="1"/>
      <c r="NKS1346" s="1"/>
      <c r="NKT1346" s="1"/>
      <c r="NKU1346" s="1"/>
      <c r="NKV1346" s="1"/>
      <c r="NKW1346" s="1"/>
      <c r="NKX1346" s="1"/>
      <c r="NKY1346" s="1"/>
      <c r="NKZ1346" s="1"/>
      <c r="NLA1346" s="1"/>
      <c r="NLB1346" s="1"/>
      <c r="NLC1346" s="1"/>
      <c r="NLD1346" s="1"/>
      <c r="NLE1346" s="1"/>
      <c r="NLF1346" s="1"/>
      <c r="NLG1346" s="1"/>
      <c r="NLH1346" s="1"/>
      <c r="NLI1346" s="1"/>
      <c r="NLJ1346" s="1"/>
      <c r="NLK1346" s="1"/>
      <c r="NLL1346" s="1"/>
      <c r="NLM1346" s="1"/>
      <c r="NLN1346" s="1"/>
      <c r="NLO1346" s="1"/>
      <c r="NLP1346" s="1"/>
      <c r="NLQ1346" s="1"/>
      <c r="NLR1346" s="1"/>
      <c r="NLS1346" s="1"/>
      <c r="NLT1346" s="1"/>
      <c r="NLU1346" s="1"/>
      <c r="NLV1346" s="1"/>
      <c r="NLW1346" s="1"/>
      <c r="NLX1346" s="1"/>
      <c r="NLY1346" s="1"/>
      <c r="NLZ1346" s="1"/>
      <c r="NMA1346" s="1"/>
      <c r="NMB1346" s="1"/>
      <c r="NMC1346" s="1"/>
      <c r="NMD1346" s="1"/>
      <c r="NME1346" s="1"/>
      <c r="NMF1346" s="1"/>
      <c r="NMG1346" s="1"/>
      <c r="NMH1346" s="1"/>
      <c r="NMI1346" s="1"/>
      <c r="NMJ1346" s="1"/>
      <c r="NMK1346" s="1"/>
      <c r="NML1346" s="1"/>
      <c r="NMM1346" s="1"/>
      <c r="NMN1346" s="1"/>
      <c r="NMO1346" s="1"/>
      <c r="NMP1346" s="1"/>
      <c r="NMQ1346" s="1"/>
      <c r="NMR1346" s="1"/>
      <c r="NMS1346" s="1"/>
      <c r="NMT1346" s="1"/>
      <c r="NMU1346" s="1"/>
      <c r="NMV1346" s="1"/>
      <c r="NMW1346" s="1"/>
      <c r="NMX1346" s="1"/>
      <c r="NMY1346" s="1"/>
      <c r="NMZ1346" s="1"/>
      <c r="NNA1346" s="1"/>
      <c r="NNB1346" s="1"/>
      <c r="NNC1346" s="1"/>
      <c r="NND1346" s="1"/>
      <c r="NNE1346" s="1"/>
      <c r="NNF1346" s="1"/>
      <c r="NNG1346" s="1"/>
      <c r="NNH1346" s="1"/>
      <c r="NNI1346" s="1"/>
      <c r="NNJ1346" s="1"/>
      <c r="NNK1346" s="1"/>
      <c r="NNL1346" s="1"/>
      <c r="NNM1346" s="1"/>
      <c r="NNN1346" s="1"/>
      <c r="NNO1346" s="1"/>
      <c r="NNP1346" s="1"/>
      <c r="NNQ1346" s="1"/>
      <c r="NNR1346" s="1"/>
      <c r="NNS1346" s="1"/>
      <c r="NNT1346" s="1"/>
      <c r="NNU1346" s="1"/>
      <c r="NNV1346" s="1"/>
      <c r="NNW1346" s="1"/>
      <c r="NNX1346" s="1"/>
      <c r="NNY1346" s="1"/>
      <c r="NNZ1346" s="1"/>
      <c r="NOA1346" s="1"/>
      <c r="NOB1346" s="1"/>
      <c r="NOC1346" s="1"/>
      <c r="NOD1346" s="1"/>
      <c r="NOE1346" s="1"/>
      <c r="NOF1346" s="1"/>
      <c r="NOG1346" s="1"/>
      <c r="NOH1346" s="1"/>
      <c r="NOI1346" s="1"/>
      <c r="NOJ1346" s="1"/>
      <c r="NOK1346" s="1"/>
      <c r="NOL1346" s="1"/>
      <c r="NOM1346" s="1"/>
      <c r="NON1346" s="1"/>
      <c r="NOO1346" s="1"/>
      <c r="NOP1346" s="1"/>
      <c r="NOQ1346" s="1"/>
      <c r="NOR1346" s="1"/>
      <c r="NOS1346" s="1"/>
      <c r="NOT1346" s="1"/>
      <c r="NOU1346" s="1"/>
      <c r="NOV1346" s="1"/>
      <c r="NOW1346" s="1"/>
      <c r="NOX1346" s="1"/>
      <c r="NOY1346" s="1"/>
      <c r="NOZ1346" s="1"/>
      <c r="NPA1346" s="1"/>
      <c r="NPB1346" s="1"/>
      <c r="NPC1346" s="1"/>
      <c r="NPD1346" s="1"/>
      <c r="NPE1346" s="1"/>
      <c r="NPF1346" s="1"/>
      <c r="NPG1346" s="1"/>
      <c r="NPH1346" s="1"/>
      <c r="NPI1346" s="1"/>
      <c r="NPJ1346" s="1"/>
      <c r="NPK1346" s="1"/>
      <c r="NPL1346" s="1"/>
      <c r="NPM1346" s="1"/>
      <c r="NPN1346" s="1"/>
      <c r="NPO1346" s="1"/>
      <c r="NPP1346" s="1"/>
      <c r="NPQ1346" s="1"/>
      <c r="NPR1346" s="1"/>
      <c r="NPS1346" s="1"/>
      <c r="NPT1346" s="1"/>
      <c r="NPU1346" s="1"/>
      <c r="NPV1346" s="1"/>
      <c r="NPW1346" s="1"/>
      <c r="NPX1346" s="1"/>
      <c r="NPY1346" s="1"/>
      <c r="NPZ1346" s="1"/>
      <c r="NQA1346" s="1"/>
      <c r="NQB1346" s="1"/>
      <c r="NQC1346" s="1"/>
      <c r="NQD1346" s="1"/>
      <c r="NQE1346" s="1"/>
      <c r="NQF1346" s="1"/>
      <c r="NQG1346" s="1"/>
      <c r="NQH1346" s="1"/>
      <c r="NQI1346" s="1"/>
      <c r="NQJ1346" s="1"/>
      <c r="NQK1346" s="1"/>
      <c r="NQL1346" s="1"/>
      <c r="NQM1346" s="1"/>
      <c r="NQN1346" s="1"/>
      <c r="NQO1346" s="1"/>
      <c r="NQP1346" s="1"/>
      <c r="NQQ1346" s="1"/>
      <c r="NQR1346" s="1"/>
      <c r="NQS1346" s="1"/>
      <c r="NQT1346" s="1"/>
      <c r="NQU1346" s="1"/>
      <c r="NQV1346" s="1"/>
      <c r="NQW1346" s="1"/>
      <c r="NQX1346" s="1"/>
      <c r="NQY1346" s="1"/>
      <c r="NQZ1346" s="1"/>
      <c r="NRA1346" s="1"/>
      <c r="NRB1346" s="1"/>
      <c r="NRC1346" s="1"/>
      <c r="NRD1346" s="1"/>
      <c r="NRE1346" s="1"/>
      <c r="NRF1346" s="1"/>
      <c r="NRG1346" s="1"/>
      <c r="NRH1346" s="1"/>
      <c r="NRI1346" s="1"/>
      <c r="NRJ1346" s="1"/>
      <c r="NRK1346" s="1"/>
      <c r="NRL1346" s="1"/>
      <c r="NRM1346" s="1"/>
      <c r="NRN1346" s="1"/>
      <c r="NRO1346" s="1"/>
      <c r="NRP1346" s="1"/>
      <c r="NRQ1346" s="1"/>
      <c r="NRR1346" s="1"/>
      <c r="NRS1346" s="1"/>
      <c r="NRT1346" s="1"/>
      <c r="NRU1346" s="1"/>
      <c r="NRV1346" s="1"/>
      <c r="NRW1346" s="1"/>
      <c r="NRX1346" s="1"/>
      <c r="NRY1346" s="1"/>
      <c r="NRZ1346" s="1"/>
      <c r="NSA1346" s="1"/>
      <c r="NSB1346" s="1"/>
      <c r="NSC1346" s="1"/>
      <c r="NSD1346" s="1"/>
      <c r="NSE1346" s="1"/>
      <c r="NSF1346" s="1"/>
      <c r="NSG1346" s="1"/>
      <c r="NSH1346" s="1"/>
      <c r="NSI1346" s="1"/>
      <c r="NSJ1346" s="1"/>
      <c r="NSK1346" s="1"/>
      <c r="NSL1346" s="1"/>
      <c r="NSM1346" s="1"/>
      <c r="NSN1346" s="1"/>
      <c r="NSO1346" s="1"/>
      <c r="NSP1346" s="1"/>
      <c r="NSQ1346" s="1"/>
      <c r="NSR1346" s="1"/>
      <c r="NSS1346" s="1"/>
      <c r="NST1346" s="1"/>
      <c r="NSU1346" s="1"/>
      <c r="NSV1346" s="1"/>
      <c r="NSW1346" s="1"/>
      <c r="NSX1346" s="1"/>
      <c r="NSY1346" s="1"/>
      <c r="NSZ1346" s="1"/>
      <c r="NTA1346" s="1"/>
      <c r="NTB1346" s="1"/>
      <c r="NTC1346" s="1"/>
      <c r="NTD1346" s="1"/>
      <c r="NTE1346" s="1"/>
      <c r="NTF1346" s="1"/>
      <c r="NTG1346" s="1"/>
      <c r="NTH1346" s="1"/>
      <c r="NTI1346" s="1"/>
      <c r="NTJ1346" s="1"/>
      <c r="NTK1346" s="1"/>
      <c r="NTL1346" s="1"/>
      <c r="NTM1346" s="1"/>
      <c r="NTN1346" s="1"/>
      <c r="NTO1346" s="1"/>
      <c r="NTP1346" s="1"/>
      <c r="NTQ1346" s="1"/>
      <c r="NTR1346" s="1"/>
      <c r="NTS1346" s="1"/>
      <c r="NTT1346" s="1"/>
      <c r="NTU1346" s="1"/>
      <c r="NTV1346" s="1"/>
      <c r="NTW1346" s="1"/>
      <c r="NTX1346" s="1"/>
      <c r="NTY1346" s="1"/>
      <c r="NTZ1346" s="1"/>
      <c r="NUA1346" s="1"/>
      <c r="NUB1346" s="1"/>
      <c r="NUC1346" s="1"/>
      <c r="NUD1346" s="1"/>
      <c r="NUE1346" s="1"/>
      <c r="NUF1346" s="1"/>
      <c r="NUG1346" s="1"/>
      <c r="NUH1346" s="1"/>
      <c r="NUI1346" s="1"/>
      <c r="NUJ1346" s="1"/>
      <c r="NUK1346" s="1"/>
      <c r="NUL1346" s="1"/>
      <c r="NUM1346" s="1"/>
      <c r="NUN1346" s="1"/>
      <c r="NUO1346" s="1"/>
      <c r="NUP1346" s="1"/>
      <c r="NUQ1346" s="1"/>
      <c r="NUR1346" s="1"/>
      <c r="NUS1346" s="1"/>
      <c r="NUT1346" s="1"/>
      <c r="NUU1346" s="1"/>
      <c r="NUV1346" s="1"/>
      <c r="NUW1346" s="1"/>
      <c r="NUX1346" s="1"/>
      <c r="NUY1346" s="1"/>
      <c r="NUZ1346" s="1"/>
      <c r="NVA1346" s="1"/>
      <c r="NVB1346" s="1"/>
      <c r="NVC1346" s="1"/>
      <c r="NVD1346" s="1"/>
      <c r="NVE1346" s="1"/>
      <c r="NVF1346" s="1"/>
      <c r="NVG1346" s="1"/>
      <c r="NVH1346" s="1"/>
      <c r="NVI1346" s="1"/>
      <c r="NVJ1346" s="1"/>
      <c r="NVK1346" s="1"/>
      <c r="NVL1346" s="1"/>
      <c r="NVM1346" s="1"/>
      <c r="NVN1346" s="1"/>
      <c r="NVO1346" s="1"/>
      <c r="NVP1346" s="1"/>
      <c r="NVQ1346" s="1"/>
      <c r="NVR1346" s="1"/>
      <c r="NVS1346" s="1"/>
      <c r="NVT1346" s="1"/>
      <c r="NVU1346" s="1"/>
      <c r="NVV1346" s="1"/>
      <c r="NVW1346" s="1"/>
      <c r="NVX1346" s="1"/>
      <c r="NVY1346" s="1"/>
      <c r="NVZ1346" s="1"/>
      <c r="NWA1346" s="1"/>
      <c r="NWB1346" s="1"/>
      <c r="NWC1346" s="1"/>
      <c r="NWD1346" s="1"/>
      <c r="NWE1346" s="1"/>
      <c r="NWF1346" s="1"/>
      <c r="NWG1346" s="1"/>
      <c r="NWH1346" s="1"/>
      <c r="NWI1346" s="1"/>
      <c r="NWJ1346" s="1"/>
      <c r="NWK1346" s="1"/>
      <c r="NWL1346" s="1"/>
      <c r="NWM1346" s="1"/>
      <c r="NWN1346" s="1"/>
      <c r="NWO1346" s="1"/>
      <c r="NWP1346" s="1"/>
      <c r="NWQ1346" s="1"/>
      <c r="NWR1346" s="1"/>
      <c r="NWS1346" s="1"/>
      <c r="NWT1346" s="1"/>
      <c r="NWU1346" s="1"/>
      <c r="NWV1346" s="1"/>
      <c r="NWW1346" s="1"/>
      <c r="NWX1346" s="1"/>
      <c r="NWY1346" s="1"/>
      <c r="NWZ1346" s="1"/>
      <c r="NXA1346" s="1"/>
      <c r="NXB1346" s="1"/>
      <c r="NXC1346" s="1"/>
      <c r="NXD1346" s="1"/>
      <c r="NXE1346" s="1"/>
      <c r="NXF1346" s="1"/>
      <c r="NXG1346" s="1"/>
      <c r="NXH1346" s="1"/>
      <c r="NXI1346" s="1"/>
      <c r="NXJ1346" s="1"/>
      <c r="NXK1346" s="1"/>
      <c r="NXL1346" s="1"/>
      <c r="NXM1346" s="1"/>
      <c r="NXN1346" s="1"/>
      <c r="NXO1346" s="1"/>
      <c r="NXP1346" s="1"/>
      <c r="NXQ1346" s="1"/>
      <c r="NXR1346" s="1"/>
      <c r="NXS1346" s="1"/>
      <c r="NXT1346" s="1"/>
      <c r="NXU1346" s="1"/>
      <c r="NXV1346" s="1"/>
      <c r="NXW1346" s="1"/>
      <c r="NXX1346" s="1"/>
      <c r="NXY1346" s="1"/>
      <c r="NXZ1346" s="1"/>
      <c r="NYA1346" s="1"/>
      <c r="NYB1346" s="1"/>
      <c r="NYC1346" s="1"/>
      <c r="NYD1346" s="1"/>
      <c r="NYE1346" s="1"/>
      <c r="NYF1346" s="1"/>
      <c r="NYG1346" s="1"/>
      <c r="NYH1346" s="1"/>
      <c r="NYI1346" s="1"/>
      <c r="NYJ1346" s="1"/>
      <c r="NYK1346" s="1"/>
      <c r="NYL1346" s="1"/>
      <c r="NYM1346" s="1"/>
      <c r="NYN1346" s="1"/>
      <c r="NYO1346" s="1"/>
      <c r="NYP1346" s="1"/>
      <c r="NYQ1346" s="1"/>
      <c r="NYR1346" s="1"/>
      <c r="NYS1346" s="1"/>
      <c r="NYT1346" s="1"/>
      <c r="NYU1346" s="1"/>
      <c r="NYV1346" s="1"/>
      <c r="NYW1346" s="1"/>
      <c r="NYX1346" s="1"/>
      <c r="NYY1346" s="1"/>
      <c r="NYZ1346" s="1"/>
      <c r="NZA1346" s="1"/>
      <c r="NZB1346" s="1"/>
      <c r="NZC1346" s="1"/>
      <c r="NZD1346" s="1"/>
      <c r="NZE1346" s="1"/>
      <c r="NZF1346" s="1"/>
      <c r="NZG1346" s="1"/>
      <c r="NZH1346" s="1"/>
      <c r="NZI1346" s="1"/>
      <c r="NZJ1346" s="1"/>
      <c r="NZK1346" s="1"/>
      <c r="NZL1346" s="1"/>
      <c r="NZM1346" s="1"/>
      <c r="NZN1346" s="1"/>
      <c r="NZO1346" s="1"/>
      <c r="NZP1346" s="1"/>
      <c r="NZQ1346" s="1"/>
      <c r="NZR1346" s="1"/>
      <c r="NZS1346" s="1"/>
      <c r="NZT1346" s="1"/>
      <c r="NZU1346" s="1"/>
      <c r="NZV1346" s="1"/>
      <c r="NZW1346" s="1"/>
      <c r="NZX1346" s="1"/>
      <c r="NZY1346" s="1"/>
      <c r="NZZ1346" s="1"/>
      <c r="OAA1346" s="1"/>
      <c r="OAB1346" s="1"/>
      <c r="OAC1346" s="1"/>
      <c r="OAD1346" s="1"/>
      <c r="OAE1346" s="1"/>
      <c r="OAF1346" s="1"/>
      <c r="OAG1346" s="1"/>
      <c r="OAH1346" s="1"/>
      <c r="OAI1346" s="1"/>
      <c r="OAJ1346" s="1"/>
      <c r="OAK1346" s="1"/>
      <c r="OAL1346" s="1"/>
      <c r="OAM1346" s="1"/>
      <c r="OAN1346" s="1"/>
      <c r="OAO1346" s="1"/>
      <c r="OAP1346" s="1"/>
      <c r="OAQ1346" s="1"/>
      <c r="OAR1346" s="1"/>
      <c r="OAS1346" s="1"/>
      <c r="OAT1346" s="1"/>
      <c r="OAU1346" s="1"/>
      <c r="OAV1346" s="1"/>
      <c r="OAW1346" s="1"/>
      <c r="OAX1346" s="1"/>
      <c r="OAY1346" s="1"/>
      <c r="OAZ1346" s="1"/>
      <c r="OBA1346" s="1"/>
      <c r="OBB1346" s="1"/>
      <c r="OBC1346" s="1"/>
      <c r="OBD1346" s="1"/>
      <c r="OBE1346" s="1"/>
      <c r="OBF1346" s="1"/>
      <c r="OBG1346" s="1"/>
      <c r="OBH1346" s="1"/>
      <c r="OBI1346" s="1"/>
      <c r="OBJ1346" s="1"/>
      <c r="OBK1346" s="1"/>
      <c r="OBL1346" s="1"/>
      <c r="OBM1346" s="1"/>
      <c r="OBN1346" s="1"/>
      <c r="OBO1346" s="1"/>
      <c r="OBP1346" s="1"/>
      <c r="OBQ1346" s="1"/>
      <c r="OBR1346" s="1"/>
      <c r="OBS1346" s="1"/>
      <c r="OBT1346" s="1"/>
      <c r="OBU1346" s="1"/>
      <c r="OBV1346" s="1"/>
      <c r="OBW1346" s="1"/>
      <c r="OBX1346" s="1"/>
      <c r="OBY1346" s="1"/>
      <c r="OBZ1346" s="1"/>
      <c r="OCA1346" s="1"/>
      <c r="OCB1346" s="1"/>
      <c r="OCC1346" s="1"/>
      <c r="OCD1346" s="1"/>
      <c r="OCE1346" s="1"/>
      <c r="OCF1346" s="1"/>
      <c r="OCG1346" s="1"/>
      <c r="OCH1346" s="1"/>
      <c r="OCI1346" s="1"/>
      <c r="OCJ1346" s="1"/>
      <c r="OCK1346" s="1"/>
      <c r="OCL1346" s="1"/>
      <c r="OCM1346" s="1"/>
      <c r="OCN1346" s="1"/>
      <c r="OCO1346" s="1"/>
      <c r="OCP1346" s="1"/>
      <c r="OCQ1346" s="1"/>
      <c r="OCR1346" s="1"/>
      <c r="OCS1346" s="1"/>
      <c r="OCT1346" s="1"/>
      <c r="OCU1346" s="1"/>
      <c r="OCV1346" s="1"/>
      <c r="OCW1346" s="1"/>
      <c r="OCX1346" s="1"/>
      <c r="OCY1346" s="1"/>
      <c r="OCZ1346" s="1"/>
      <c r="ODA1346" s="1"/>
      <c r="ODB1346" s="1"/>
      <c r="ODC1346" s="1"/>
      <c r="ODD1346" s="1"/>
      <c r="ODE1346" s="1"/>
      <c r="ODF1346" s="1"/>
      <c r="ODG1346" s="1"/>
      <c r="ODH1346" s="1"/>
      <c r="ODI1346" s="1"/>
      <c r="ODJ1346" s="1"/>
      <c r="ODK1346" s="1"/>
      <c r="ODL1346" s="1"/>
      <c r="ODM1346" s="1"/>
      <c r="ODN1346" s="1"/>
      <c r="ODO1346" s="1"/>
      <c r="ODP1346" s="1"/>
      <c r="ODQ1346" s="1"/>
      <c r="ODR1346" s="1"/>
      <c r="ODS1346" s="1"/>
      <c r="ODT1346" s="1"/>
      <c r="ODU1346" s="1"/>
      <c r="ODV1346" s="1"/>
      <c r="ODW1346" s="1"/>
      <c r="ODX1346" s="1"/>
      <c r="ODY1346" s="1"/>
      <c r="ODZ1346" s="1"/>
      <c r="OEA1346" s="1"/>
      <c r="OEB1346" s="1"/>
      <c r="OEC1346" s="1"/>
      <c r="OED1346" s="1"/>
      <c r="OEE1346" s="1"/>
      <c r="OEF1346" s="1"/>
      <c r="OEG1346" s="1"/>
      <c r="OEH1346" s="1"/>
      <c r="OEI1346" s="1"/>
      <c r="OEJ1346" s="1"/>
      <c r="OEK1346" s="1"/>
      <c r="OEL1346" s="1"/>
      <c r="OEM1346" s="1"/>
      <c r="OEN1346" s="1"/>
      <c r="OEO1346" s="1"/>
      <c r="OEP1346" s="1"/>
      <c r="OEQ1346" s="1"/>
      <c r="OER1346" s="1"/>
      <c r="OES1346" s="1"/>
      <c r="OET1346" s="1"/>
      <c r="OEU1346" s="1"/>
      <c r="OEV1346" s="1"/>
      <c r="OEW1346" s="1"/>
      <c r="OEX1346" s="1"/>
      <c r="OEY1346" s="1"/>
      <c r="OEZ1346" s="1"/>
      <c r="OFA1346" s="1"/>
      <c r="OFB1346" s="1"/>
      <c r="OFC1346" s="1"/>
      <c r="OFD1346" s="1"/>
      <c r="OFE1346" s="1"/>
      <c r="OFF1346" s="1"/>
      <c r="OFG1346" s="1"/>
      <c r="OFH1346" s="1"/>
      <c r="OFI1346" s="1"/>
      <c r="OFJ1346" s="1"/>
      <c r="OFK1346" s="1"/>
      <c r="OFL1346" s="1"/>
      <c r="OFM1346" s="1"/>
      <c r="OFN1346" s="1"/>
      <c r="OFO1346" s="1"/>
      <c r="OFP1346" s="1"/>
      <c r="OFQ1346" s="1"/>
      <c r="OFR1346" s="1"/>
      <c r="OFS1346" s="1"/>
      <c r="OFT1346" s="1"/>
      <c r="OFU1346" s="1"/>
      <c r="OFV1346" s="1"/>
      <c r="OFW1346" s="1"/>
      <c r="OFX1346" s="1"/>
      <c r="OFY1346" s="1"/>
      <c r="OFZ1346" s="1"/>
      <c r="OGA1346" s="1"/>
      <c r="OGB1346" s="1"/>
      <c r="OGC1346" s="1"/>
      <c r="OGD1346" s="1"/>
      <c r="OGE1346" s="1"/>
      <c r="OGF1346" s="1"/>
      <c r="OGG1346" s="1"/>
      <c r="OGH1346" s="1"/>
      <c r="OGI1346" s="1"/>
      <c r="OGJ1346" s="1"/>
      <c r="OGK1346" s="1"/>
      <c r="OGL1346" s="1"/>
      <c r="OGM1346" s="1"/>
      <c r="OGN1346" s="1"/>
      <c r="OGO1346" s="1"/>
      <c r="OGP1346" s="1"/>
      <c r="OGQ1346" s="1"/>
      <c r="OGR1346" s="1"/>
      <c r="OGS1346" s="1"/>
      <c r="OGT1346" s="1"/>
      <c r="OGU1346" s="1"/>
      <c r="OGV1346" s="1"/>
      <c r="OGW1346" s="1"/>
      <c r="OGX1346" s="1"/>
      <c r="OGY1346" s="1"/>
      <c r="OGZ1346" s="1"/>
      <c r="OHA1346" s="1"/>
      <c r="OHB1346" s="1"/>
      <c r="OHC1346" s="1"/>
      <c r="OHD1346" s="1"/>
      <c r="OHE1346" s="1"/>
      <c r="OHF1346" s="1"/>
      <c r="OHG1346" s="1"/>
      <c r="OHH1346" s="1"/>
      <c r="OHI1346" s="1"/>
      <c r="OHJ1346" s="1"/>
      <c r="OHK1346" s="1"/>
      <c r="OHL1346" s="1"/>
      <c r="OHM1346" s="1"/>
      <c r="OHN1346" s="1"/>
      <c r="OHO1346" s="1"/>
      <c r="OHP1346" s="1"/>
      <c r="OHQ1346" s="1"/>
      <c r="OHR1346" s="1"/>
      <c r="OHS1346" s="1"/>
      <c r="OHT1346" s="1"/>
      <c r="OHU1346" s="1"/>
      <c r="OHV1346" s="1"/>
      <c r="OHW1346" s="1"/>
      <c r="OHX1346" s="1"/>
      <c r="OHY1346" s="1"/>
      <c r="OHZ1346" s="1"/>
      <c r="OIA1346" s="1"/>
      <c r="OIB1346" s="1"/>
      <c r="OIC1346" s="1"/>
      <c r="OID1346" s="1"/>
      <c r="OIE1346" s="1"/>
      <c r="OIF1346" s="1"/>
      <c r="OIG1346" s="1"/>
      <c r="OIH1346" s="1"/>
      <c r="OII1346" s="1"/>
      <c r="OIJ1346" s="1"/>
      <c r="OIK1346" s="1"/>
      <c r="OIL1346" s="1"/>
      <c r="OIM1346" s="1"/>
      <c r="OIN1346" s="1"/>
      <c r="OIO1346" s="1"/>
      <c r="OIP1346" s="1"/>
      <c r="OIQ1346" s="1"/>
      <c r="OIR1346" s="1"/>
      <c r="OIS1346" s="1"/>
      <c r="OIT1346" s="1"/>
      <c r="OIU1346" s="1"/>
      <c r="OIV1346" s="1"/>
      <c r="OIW1346" s="1"/>
      <c r="OIX1346" s="1"/>
      <c r="OIY1346" s="1"/>
      <c r="OIZ1346" s="1"/>
      <c r="OJA1346" s="1"/>
      <c r="OJB1346" s="1"/>
      <c r="OJC1346" s="1"/>
      <c r="OJD1346" s="1"/>
      <c r="OJE1346" s="1"/>
      <c r="OJF1346" s="1"/>
      <c r="OJG1346" s="1"/>
      <c r="OJH1346" s="1"/>
      <c r="OJI1346" s="1"/>
      <c r="OJJ1346" s="1"/>
      <c r="OJK1346" s="1"/>
      <c r="OJL1346" s="1"/>
      <c r="OJM1346" s="1"/>
      <c r="OJN1346" s="1"/>
      <c r="OJO1346" s="1"/>
      <c r="OJP1346" s="1"/>
      <c r="OJQ1346" s="1"/>
      <c r="OJR1346" s="1"/>
      <c r="OJS1346" s="1"/>
      <c r="OJT1346" s="1"/>
      <c r="OJU1346" s="1"/>
      <c r="OJV1346" s="1"/>
      <c r="OJW1346" s="1"/>
      <c r="OJX1346" s="1"/>
      <c r="OJY1346" s="1"/>
      <c r="OJZ1346" s="1"/>
      <c r="OKA1346" s="1"/>
      <c r="OKB1346" s="1"/>
      <c r="OKC1346" s="1"/>
      <c r="OKD1346" s="1"/>
      <c r="OKE1346" s="1"/>
      <c r="OKF1346" s="1"/>
      <c r="OKG1346" s="1"/>
      <c r="OKH1346" s="1"/>
      <c r="OKI1346" s="1"/>
      <c r="OKJ1346" s="1"/>
      <c r="OKK1346" s="1"/>
      <c r="OKL1346" s="1"/>
      <c r="OKM1346" s="1"/>
      <c r="OKN1346" s="1"/>
      <c r="OKO1346" s="1"/>
      <c r="OKP1346" s="1"/>
      <c r="OKQ1346" s="1"/>
      <c r="OKR1346" s="1"/>
      <c r="OKS1346" s="1"/>
      <c r="OKT1346" s="1"/>
      <c r="OKU1346" s="1"/>
      <c r="OKV1346" s="1"/>
      <c r="OKW1346" s="1"/>
      <c r="OKX1346" s="1"/>
      <c r="OKY1346" s="1"/>
      <c r="OKZ1346" s="1"/>
      <c r="OLA1346" s="1"/>
      <c r="OLB1346" s="1"/>
      <c r="OLC1346" s="1"/>
      <c r="OLD1346" s="1"/>
      <c r="OLE1346" s="1"/>
      <c r="OLF1346" s="1"/>
      <c r="OLG1346" s="1"/>
      <c r="OLH1346" s="1"/>
      <c r="OLI1346" s="1"/>
      <c r="OLJ1346" s="1"/>
      <c r="OLK1346" s="1"/>
      <c r="OLL1346" s="1"/>
      <c r="OLM1346" s="1"/>
      <c r="OLN1346" s="1"/>
      <c r="OLO1346" s="1"/>
      <c r="OLP1346" s="1"/>
      <c r="OLQ1346" s="1"/>
      <c r="OLR1346" s="1"/>
      <c r="OLS1346" s="1"/>
      <c r="OLT1346" s="1"/>
      <c r="OLU1346" s="1"/>
      <c r="OLV1346" s="1"/>
      <c r="OLW1346" s="1"/>
      <c r="OLX1346" s="1"/>
      <c r="OLY1346" s="1"/>
      <c r="OLZ1346" s="1"/>
      <c r="OMA1346" s="1"/>
      <c r="OMB1346" s="1"/>
      <c r="OMC1346" s="1"/>
      <c r="OMD1346" s="1"/>
      <c r="OME1346" s="1"/>
      <c r="OMF1346" s="1"/>
      <c r="OMG1346" s="1"/>
      <c r="OMH1346" s="1"/>
      <c r="OMI1346" s="1"/>
      <c r="OMJ1346" s="1"/>
      <c r="OMK1346" s="1"/>
      <c r="OML1346" s="1"/>
      <c r="OMM1346" s="1"/>
      <c r="OMN1346" s="1"/>
      <c r="OMO1346" s="1"/>
      <c r="OMP1346" s="1"/>
      <c r="OMQ1346" s="1"/>
      <c r="OMR1346" s="1"/>
      <c r="OMS1346" s="1"/>
      <c r="OMT1346" s="1"/>
      <c r="OMU1346" s="1"/>
      <c r="OMV1346" s="1"/>
      <c r="OMW1346" s="1"/>
      <c r="OMX1346" s="1"/>
      <c r="OMY1346" s="1"/>
      <c r="OMZ1346" s="1"/>
      <c r="ONA1346" s="1"/>
      <c r="ONB1346" s="1"/>
      <c r="ONC1346" s="1"/>
      <c r="OND1346" s="1"/>
      <c r="ONE1346" s="1"/>
      <c r="ONF1346" s="1"/>
      <c r="ONG1346" s="1"/>
      <c r="ONH1346" s="1"/>
      <c r="ONI1346" s="1"/>
      <c r="ONJ1346" s="1"/>
      <c r="ONK1346" s="1"/>
      <c r="ONL1346" s="1"/>
      <c r="ONM1346" s="1"/>
      <c r="ONN1346" s="1"/>
      <c r="ONO1346" s="1"/>
      <c r="ONP1346" s="1"/>
      <c r="ONQ1346" s="1"/>
      <c r="ONR1346" s="1"/>
      <c r="ONS1346" s="1"/>
      <c r="ONT1346" s="1"/>
      <c r="ONU1346" s="1"/>
      <c r="ONV1346" s="1"/>
      <c r="ONW1346" s="1"/>
      <c r="ONX1346" s="1"/>
      <c r="ONY1346" s="1"/>
      <c r="ONZ1346" s="1"/>
      <c r="OOA1346" s="1"/>
      <c r="OOB1346" s="1"/>
      <c r="OOC1346" s="1"/>
      <c r="OOD1346" s="1"/>
      <c r="OOE1346" s="1"/>
      <c r="OOF1346" s="1"/>
      <c r="OOG1346" s="1"/>
      <c r="OOH1346" s="1"/>
      <c r="OOI1346" s="1"/>
      <c r="OOJ1346" s="1"/>
      <c r="OOK1346" s="1"/>
      <c r="OOL1346" s="1"/>
      <c r="OOM1346" s="1"/>
      <c r="OON1346" s="1"/>
      <c r="OOO1346" s="1"/>
      <c r="OOP1346" s="1"/>
      <c r="OOQ1346" s="1"/>
      <c r="OOR1346" s="1"/>
      <c r="OOS1346" s="1"/>
      <c r="OOT1346" s="1"/>
      <c r="OOU1346" s="1"/>
      <c r="OOV1346" s="1"/>
      <c r="OOW1346" s="1"/>
      <c r="OOX1346" s="1"/>
      <c r="OOY1346" s="1"/>
      <c r="OOZ1346" s="1"/>
      <c r="OPA1346" s="1"/>
      <c r="OPB1346" s="1"/>
      <c r="OPC1346" s="1"/>
      <c r="OPD1346" s="1"/>
      <c r="OPE1346" s="1"/>
      <c r="OPF1346" s="1"/>
      <c r="OPG1346" s="1"/>
      <c r="OPH1346" s="1"/>
      <c r="OPI1346" s="1"/>
      <c r="OPJ1346" s="1"/>
      <c r="OPK1346" s="1"/>
      <c r="OPL1346" s="1"/>
      <c r="OPM1346" s="1"/>
      <c r="OPN1346" s="1"/>
      <c r="OPO1346" s="1"/>
      <c r="OPP1346" s="1"/>
      <c r="OPQ1346" s="1"/>
      <c r="OPR1346" s="1"/>
      <c r="OPS1346" s="1"/>
      <c r="OPT1346" s="1"/>
      <c r="OPU1346" s="1"/>
      <c r="OPV1346" s="1"/>
      <c r="OPW1346" s="1"/>
      <c r="OPX1346" s="1"/>
      <c r="OPY1346" s="1"/>
      <c r="OPZ1346" s="1"/>
      <c r="OQA1346" s="1"/>
      <c r="OQB1346" s="1"/>
      <c r="OQC1346" s="1"/>
      <c r="OQD1346" s="1"/>
      <c r="OQE1346" s="1"/>
      <c r="OQF1346" s="1"/>
      <c r="OQG1346" s="1"/>
      <c r="OQH1346" s="1"/>
      <c r="OQI1346" s="1"/>
      <c r="OQJ1346" s="1"/>
      <c r="OQK1346" s="1"/>
      <c r="OQL1346" s="1"/>
      <c r="OQM1346" s="1"/>
      <c r="OQN1346" s="1"/>
      <c r="OQO1346" s="1"/>
      <c r="OQP1346" s="1"/>
      <c r="OQQ1346" s="1"/>
      <c r="OQR1346" s="1"/>
      <c r="OQS1346" s="1"/>
      <c r="OQT1346" s="1"/>
      <c r="OQU1346" s="1"/>
      <c r="OQV1346" s="1"/>
      <c r="OQW1346" s="1"/>
      <c r="OQX1346" s="1"/>
      <c r="OQY1346" s="1"/>
      <c r="OQZ1346" s="1"/>
      <c r="ORA1346" s="1"/>
      <c r="ORB1346" s="1"/>
      <c r="ORC1346" s="1"/>
      <c r="ORD1346" s="1"/>
      <c r="ORE1346" s="1"/>
      <c r="ORF1346" s="1"/>
      <c r="ORG1346" s="1"/>
      <c r="ORH1346" s="1"/>
      <c r="ORI1346" s="1"/>
      <c r="ORJ1346" s="1"/>
      <c r="ORK1346" s="1"/>
      <c r="ORL1346" s="1"/>
      <c r="ORM1346" s="1"/>
      <c r="ORN1346" s="1"/>
      <c r="ORO1346" s="1"/>
      <c r="ORP1346" s="1"/>
      <c r="ORQ1346" s="1"/>
      <c r="ORR1346" s="1"/>
      <c r="ORS1346" s="1"/>
      <c r="ORT1346" s="1"/>
      <c r="ORU1346" s="1"/>
      <c r="ORV1346" s="1"/>
      <c r="ORW1346" s="1"/>
      <c r="ORX1346" s="1"/>
      <c r="ORY1346" s="1"/>
      <c r="ORZ1346" s="1"/>
      <c r="OSA1346" s="1"/>
      <c r="OSB1346" s="1"/>
      <c r="OSC1346" s="1"/>
      <c r="OSD1346" s="1"/>
      <c r="OSE1346" s="1"/>
      <c r="OSF1346" s="1"/>
      <c r="OSG1346" s="1"/>
      <c r="OSH1346" s="1"/>
      <c r="OSI1346" s="1"/>
      <c r="OSJ1346" s="1"/>
      <c r="OSK1346" s="1"/>
      <c r="OSL1346" s="1"/>
      <c r="OSM1346" s="1"/>
      <c r="OSN1346" s="1"/>
      <c r="OSO1346" s="1"/>
      <c r="OSP1346" s="1"/>
      <c r="OSQ1346" s="1"/>
      <c r="OSR1346" s="1"/>
      <c r="OSS1346" s="1"/>
      <c r="OST1346" s="1"/>
      <c r="OSU1346" s="1"/>
      <c r="OSV1346" s="1"/>
      <c r="OSW1346" s="1"/>
      <c r="OSX1346" s="1"/>
      <c r="OSY1346" s="1"/>
      <c r="OSZ1346" s="1"/>
      <c r="OTA1346" s="1"/>
      <c r="OTB1346" s="1"/>
      <c r="OTC1346" s="1"/>
      <c r="OTD1346" s="1"/>
      <c r="OTE1346" s="1"/>
      <c r="OTF1346" s="1"/>
      <c r="OTG1346" s="1"/>
      <c r="OTH1346" s="1"/>
      <c r="OTI1346" s="1"/>
      <c r="OTJ1346" s="1"/>
      <c r="OTK1346" s="1"/>
      <c r="OTL1346" s="1"/>
      <c r="OTM1346" s="1"/>
      <c r="OTN1346" s="1"/>
      <c r="OTO1346" s="1"/>
      <c r="OTP1346" s="1"/>
      <c r="OTQ1346" s="1"/>
      <c r="OTR1346" s="1"/>
      <c r="OTS1346" s="1"/>
      <c r="OTT1346" s="1"/>
      <c r="OTU1346" s="1"/>
      <c r="OTV1346" s="1"/>
      <c r="OTW1346" s="1"/>
      <c r="OTX1346" s="1"/>
      <c r="OTY1346" s="1"/>
      <c r="OTZ1346" s="1"/>
      <c r="OUA1346" s="1"/>
      <c r="OUB1346" s="1"/>
      <c r="OUC1346" s="1"/>
      <c r="OUD1346" s="1"/>
      <c r="OUE1346" s="1"/>
      <c r="OUF1346" s="1"/>
      <c r="OUG1346" s="1"/>
      <c r="OUH1346" s="1"/>
      <c r="OUI1346" s="1"/>
      <c r="OUJ1346" s="1"/>
      <c r="OUK1346" s="1"/>
      <c r="OUL1346" s="1"/>
      <c r="OUM1346" s="1"/>
      <c r="OUN1346" s="1"/>
      <c r="OUO1346" s="1"/>
      <c r="OUP1346" s="1"/>
      <c r="OUQ1346" s="1"/>
      <c r="OUR1346" s="1"/>
      <c r="OUS1346" s="1"/>
      <c r="OUT1346" s="1"/>
      <c r="OUU1346" s="1"/>
      <c r="OUV1346" s="1"/>
      <c r="OUW1346" s="1"/>
      <c r="OUX1346" s="1"/>
      <c r="OUY1346" s="1"/>
      <c r="OUZ1346" s="1"/>
      <c r="OVA1346" s="1"/>
      <c r="OVB1346" s="1"/>
      <c r="OVC1346" s="1"/>
      <c r="OVD1346" s="1"/>
      <c r="OVE1346" s="1"/>
      <c r="OVF1346" s="1"/>
      <c r="OVG1346" s="1"/>
      <c r="OVH1346" s="1"/>
      <c r="OVI1346" s="1"/>
      <c r="OVJ1346" s="1"/>
      <c r="OVK1346" s="1"/>
      <c r="OVL1346" s="1"/>
      <c r="OVM1346" s="1"/>
      <c r="OVN1346" s="1"/>
      <c r="OVO1346" s="1"/>
      <c r="OVP1346" s="1"/>
      <c r="OVQ1346" s="1"/>
      <c r="OVR1346" s="1"/>
      <c r="OVS1346" s="1"/>
      <c r="OVT1346" s="1"/>
      <c r="OVU1346" s="1"/>
      <c r="OVV1346" s="1"/>
      <c r="OVW1346" s="1"/>
      <c r="OVX1346" s="1"/>
      <c r="OVY1346" s="1"/>
      <c r="OVZ1346" s="1"/>
      <c r="OWA1346" s="1"/>
      <c r="OWB1346" s="1"/>
      <c r="OWC1346" s="1"/>
      <c r="OWD1346" s="1"/>
      <c r="OWE1346" s="1"/>
      <c r="OWF1346" s="1"/>
      <c r="OWG1346" s="1"/>
      <c r="OWH1346" s="1"/>
      <c r="OWI1346" s="1"/>
      <c r="OWJ1346" s="1"/>
      <c r="OWK1346" s="1"/>
      <c r="OWL1346" s="1"/>
      <c r="OWM1346" s="1"/>
      <c r="OWN1346" s="1"/>
      <c r="OWO1346" s="1"/>
      <c r="OWP1346" s="1"/>
      <c r="OWQ1346" s="1"/>
      <c r="OWR1346" s="1"/>
      <c r="OWS1346" s="1"/>
      <c r="OWT1346" s="1"/>
      <c r="OWU1346" s="1"/>
      <c r="OWV1346" s="1"/>
      <c r="OWW1346" s="1"/>
      <c r="OWX1346" s="1"/>
      <c r="OWY1346" s="1"/>
      <c r="OWZ1346" s="1"/>
      <c r="OXA1346" s="1"/>
      <c r="OXB1346" s="1"/>
      <c r="OXC1346" s="1"/>
      <c r="OXD1346" s="1"/>
      <c r="OXE1346" s="1"/>
      <c r="OXF1346" s="1"/>
      <c r="OXG1346" s="1"/>
      <c r="OXH1346" s="1"/>
      <c r="OXI1346" s="1"/>
      <c r="OXJ1346" s="1"/>
      <c r="OXK1346" s="1"/>
      <c r="OXL1346" s="1"/>
      <c r="OXM1346" s="1"/>
      <c r="OXN1346" s="1"/>
      <c r="OXO1346" s="1"/>
      <c r="OXP1346" s="1"/>
      <c r="OXQ1346" s="1"/>
      <c r="OXR1346" s="1"/>
      <c r="OXS1346" s="1"/>
      <c r="OXT1346" s="1"/>
      <c r="OXU1346" s="1"/>
      <c r="OXV1346" s="1"/>
      <c r="OXW1346" s="1"/>
      <c r="OXX1346" s="1"/>
      <c r="OXY1346" s="1"/>
      <c r="OXZ1346" s="1"/>
      <c r="OYA1346" s="1"/>
      <c r="OYB1346" s="1"/>
      <c r="OYC1346" s="1"/>
      <c r="OYD1346" s="1"/>
      <c r="OYE1346" s="1"/>
      <c r="OYF1346" s="1"/>
      <c r="OYG1346" s="1"/>
      <c r="OYH1346" s="1"/>
      <c r="OYI1346" s="1"/>
      <c r="OYJ1346" s="1"/>
      <c r="OYK1346" s="1"/>
      <c r="OYL1346" s="1"/>
      <c r="OYM1346" s="1"/>
      <c r="OYN1346" s="1"/>
      <c r="OYO1346" s="1"/>
      <c r="OYP1346" s="1"/>
      <c r="OYQ1346" s="1"/>
      <c r="OYR1346" s="1"/>
      <c r="OYS1346" s="1"/>
      <c r="OYT1346" s="1"/>
      <c r="OYU1346" s="1"/>
      <c r="OYV1346" s="1"/>
      <c r="OYW1346" s="1"/>
      <c r="OYX1346" s="1"/>
      <c r="OYY1346" s="1"/>
      <c r="OYZ1346" s="1"/>
      <c r="OZA1346" s="1"/>
      <c r="OZB1346" s="1"/>
      <c r="OZC1346" s="1"/>
      <c r="OZD1346" s="1"/>
      <c r="OZE1346" s="1"/>
      <c r="OZF1346" s="1"/>
      <c r="OZG1346" s="1"/>
      <c r="OZH1346" s="1"/>
      <c r="OZI1346" s="1"/>
      <c r="OZJ1346" s="1"/>
      <c r="OZK1346" s="1"/>
      <c r="OZL1346" s="1"/>
      <c r="OZM1346" s="1"/>
      <c r="OZN1346" s="1"/>
      <c r="OZO1346" s="1"/>
      <c r="OZP1346" s="1"/>
      <c r="OZQ1346" s="1"/>
      <c r="OZR1346" s="1"/>
      <c r="OZS1346" s="1"/>
      <c r="OZT1346" s="1"/>
      <c r="OZU1346" s="1"/>
      <c r="OZV1346" s="1"/>
      <c r="OZW1346" s="1"/>
      <c r="OZX1346" s="1"/>
      <c r="OZY1346" s="1"/>
      <c r="OZZ1346" s="1"/>
      <c r="PAA1346" s="1"/>
      <c r="PAB1346" s="1"/>
      <c r="PAC1346" s="1"/>
      <c r="PAD1346" s="1"/>
      <c r="PAE1346" s="1"/>
      <c r="PAF1346" s="1"/>
      <c r="PAG1346" s="1"/>
      <c r="PAH1346" s="1"/>
      <c r="PAI1346" s="1"/>
      <c r="PAJ1346" s="1"/>
      <c r="PAK1346" s="1"/>
      <c r="PAL1346" s="1"/>
      <c r="PAM1346" s="1"/>
      <c r="PAN1346" s="1"/>
      <c r="PAO1346" s="1"/>
      <c r="PAP1346" s="1"/>
      <c r="PAQ1346" s="1"/>
      <c r="PAR1346" s="1"/>
      <c r="PAS1346" s="1"/>
      <c r="PAT1346" s="1"/>
      <c r="PAU1346" s="1"/>
      <c r="PAV1346" s="1"/>
      <c r="PAW1346" s="1"/>
      <c r="PAX1346" s="1"/>
      <c r="PAY1346" s="1"/>
      <c r="PAZ1346" s="1"/>
      <c r="PBA1346" s="1"/>
      <c r="PBB1346" s="1"/>
      <c r="PBC1346" s="1"/>
      <c r="PBD1346" s="1"/>
      <c r="PBE1346" s="1"/>
      <c r="PBF1346" s="1"/>
      <c r="PBG1346" s="1"/>
      <c r="PBH1346" s="1"/>
      <c r="PBI1346" s="1"/>
      <c r="PBJ1346" s="1"/>
      <c r="PBK1346" s="1"/>
      <c r="PBL1346" s="1"/>
      <c r="PBM1346" s="1"/>
      <c r="PBN1346" s="1"/>
      <c r="PBO1346" s="1"/>
      <c r="PBP1346" s="1"/>
      <c r="PBQ1346" s="1"/>
      <c r="PBR1346" s="1"/>
      <c r="PBS1346" s="1"/>
      <c r="PBT1346" s="1"/>
      <c r="PBU1346" s="1"/>
      <c r="PBV1346" s="1"/>
      <c r="PBW1346" s="1"/>
      <c r="PBX1346" s="1"/>
      <c r="PBY1346" s="1"/>
      <c r="PBZ1346" s="1"/>
      <c r="PCA1346" s="1"/>
      <c r="PCB1346" s="1"/>
      <c r="PCC1346" s="1"/>
      <c r="PCD1346" s="1"/>
      <c r="PCE1346" s="1"/>
      <c r="PCF1346" s="1"/>
      <c r="PCG1346" s="1"/>
      <c r="PCH1346" s="1"/>
      <c r="PCI1346" s="1"/>
      <c r="PCJ1346" s="1"/>
      <c r="PCK1346" s="1"/>
      <c r="PCL1346" s="1"/>
      <c r="PCM1346" s="1"/>
      <c r="PCN1346" s="1"/>
      <c r="PCO1346" s="1"/>
      <c r="PCP1346" s="1"/>
      <c r="PCQ1346" s="1"/>
      <c r="PCR1346" s="1"/>
      <c r="PCS1346" s="1"/>
      <c r="PCT1346" s="1"/>
      <c r="PCU1346" s="1"/>
      <c r="PCV1346" s="1"/>
      <c r="PCW1346" s="1"/>
      <c r="PCX1346" s="1"/>
      <c r="PCY1346" s="1"/>
      <c r="PCZ1346" s="1"/>
      <c r="PDA1346" s="1"/>
      <c r="PDB1346" s="1"/>
      <c r="PDC1346" s="1"/>
      <c r="PDD1346" s="1"/>
      <c r="PDE1346" s="1"/>
      <c r="PDF1346" s="1"/>
      <c r="PDG1346" s="1"/>
      <c r="PDH1346" s="1"/>
      <c r="PDI1346" s="1"/>
      <c r="PDJ1346" s="1"/>
      <c r="PDK1346" s="1"/>
      <c r="PDL1346" s="1"/>
      <c r="PDM1346" s="1"/>
      <c r="PDN1346" s="1"/>
      <c r="PDO1346" s="1"/>
      <c r="PDP1346" s="1"/>
      <c r="PDQ1346" s="1"/>
      <c r="PDR1346" s="1"/>
      <c r="PDS1346" s="1"/>
      <c r="PDT1346" s="1"/>
      <c r="PDU1346" s="1"/>
      <c r="PDV1346" s="1"/>
      <c r="PDW1346" s="1"/>
      <c r="PDX1346" s="1"/>
      <c r="PDY1346" s="1"/>
      <c r="PDZ1346" s="1"/>
      <c r="PEA1346" s="1"/>
      <c r="PEB1346" s="1"/>
      <c r="PEC1346" s="1"/>
      <c r="PED1346" s="1"/>
      <c r="PEE1346" s="1"/>
      <c r="PEF1346" s="1"/>
      <c r="PEG1346" s="1"/>
      <c r="PEH1346" s="1"/>
      <c r="PEI1346" s="1"/>
      <c r="PEJ1346" s="1"/>
      <c r="PEK1346" s="1"/>
      <c r="PEL1346" s="1"/>
      <c r="PEM1346" s="1"/>
      <c r="PEN1346" s="1"/>
      <c r="PEO1346" s="1"/>
      <c r="PEP1346" s="1"/>
      <c r="PEQ1346" s="1"/>
      <c r="PER1346" s="1"/>
      <c r="PES1346" s="1"/>
      <c r="PET1346" s="1"/>
      <c r="PEU1346" s="1"/>
      <c r="PEV1346" s="1"/>
      <c r="PEW1346" s="1"/>
      <c r="PEX1346" s="1"/>
      <c r="PEY1346" s="1"/>
      <c r="PEZ1346" s="1"/>
      <c r="PFA1346" s="1"/>
      <c r="PFB1346" s="1"/>
      <c r="PFC1346" s="1"/>
      <c r="PFD1346" s="1"/>
      <c r="PFE1346" s="1"/>
      <c r="PFF1346" s="1"/>
      <c r="PFG1346" s="1"/>
      <c r="PFH1346" s="1"/>
      <c r="PFI1346" s="1"/>
      <c r="PFJ1346" s="1"/>
      <c r="PFK1346" s="1"/>
      <c r="PFL1346" s="1"/>
      <c r="PFM1346" s="1"/>
      <c r="PFN1346" s="1"/>
      <c r="PFO1346" s="1"/>
      <c r="PFP1346" s="1"/>
      <c r="PFQ1346" s="1"/>
      <c r="PFR1346" s="1"/>
      <c r="PFS1346" s="1"/>
      <c r="PFT1346" s="1"/>
      <c r="PFU1346" s="1"/>
      <c r="PFV1346" s="1"/>
      <c r="PFW1346" s="1"/>
      <c r="PFX1346" s="1"/>
      <c r="PFY1346" s="1"/>
      <c r="PFZ1346" s="1"/>
      <c r="PGA1346" s="1"/>
      <c r="PGB1346" s="1"/>
      <c r="PGC1346" s="1"/>
      <c r="PGD1346" s="1"/>
      <c r="PGE1346" s="1"/>
      <c r="PGF1346" s="1"/>
      <c r="PGG1346" s="1"/>
      <c r="PGH1346" s="1"/>
      <c r="PGI1346" s="1"/>
      <c r="PGJ1346" s="1"/>
      <c r="PGK1346" s="1"/>
      <c r="PGL1346" s="1"/>
      <c r="PGM1346" s="1"/>
      <c r="PGN1346" s="1"/>
      <c r="PGO1346" s="1"/>
      <c r="PGP1346" s="1"/>
      <c r="PGQ1346" s="1"/>
      <c r="PGR1346" s="1"/>
      <c r="PGS1346" s="1"/>
      <c r="PGT1346" s="1"/>
      <c r="PGU1346" s="1"/>
      <c r="PGV1346" s="1"/>
      <c r="PGW1346" s="1"/>
      <c r="PGX1346" s="1"/>
      <c r="PGY1346" s="1"/>
      <c r="PGZ1346" s="1"/>
      <c r="PHA1346" s="1"/>
      <c r="PHB1346" s="1"/>
      <c r="PHC1346" s="1"/>
      <c r="PHD1346" s="1"/>
      <c r="PHE1346" s="1"/>
      <c r="PHF1346" s="1"/>
      <c r="PHG1346" s="1"/>
      <c r="PHH1346" s="1"/>
      <c r="PHI1346" s="1"/>
      <c r="PHJ1346" s="1"/>
      <c r="PHK1346" s="1"/>
      <c r="PHL1346" s="1"/>
      <c r="PHM1346" s="1"/>
      <c r="PHN1346" s="1"/>
      <c r="PHO1346" s="1"/>
      <c r="PHP1346" s="1"/>
      <c r="PHQ1346" s="1"/>
      <c r="PHR1346" s="1"/>
      <c r="PHS1346" s="1"/>
      <c r="PHT1346" s="1"/>
      <c r="PHU1346" s="1"/>
      <c r="PHV1346" s="1"/>
      <c r="PHW1346" s="1"/>
      <c r="PHX1346" s="1"/>
      <c r="PHY1346" s="1"/>
      <c r="PHZ1346" s="1"/>
      <c r="PIA1346" s="1"/>
      <c r="PIB1346" s="1"/>
      <c r="PIC1346" s="1"/>
      <c r="PID1346" s="1"/>
      <c r="PIE1346" s="1"/>
      <c r="PIF1346" s="1"/>
      <c r="PIG1346" s="1"/>
      <c r="PIH1346" s="1"/>
      <c r="PII1346" s="1"/>
      <c r="PIJ1346" s="1"/>
      <c r="PIK1346" s="1"/>
      <c r="PIL1346" s="1"/>
      <c r="PIM1346" s="1"/>
      <c r="PIN1346" s="1"/>
      <c r="PIO1346" s="1"/>
      <c r="PIP1346" s="1"/>
      <c r="PIQ1346" s="1"/>
      <c r="PIR1346" s="1"/>
      <c r="PIS1346" s="1"/>
      <c r="PIT1346" s="1"/>
      <c r="PIU1346" s="1"/>
      <c r="PIV1346" s="1"/>
      <c r="PIW1346" s="1"/>
      <c r="PIX1346" s="1"/>
      <c r="PIY1346" s="1"/>
      <c r="PIZ1346" s="1"/>
      <c r="PJA1346" s="1"/>
      <c r="PJB1346" s="1"/>
      <c r="PJC1346" s="1"/>
      <c r="PJD1346" s="1"/>
      <c r="PJE1346" s="1"/>
      <c r="PJF1346" s="1"/>
      <c r="PJG1346" s="1"/>
      <c r="PJH1346" s="1"/>
      <c r="PJI1346" s="1"/>
      <c r="PJJ1346" s="1"/>
      <c r="PJK1346" s="1"/>
      <c r="PJL1346" s="1"/>
      <c r="PJM1346" s="1"/>
      <c r="PJN1346" s="1"/>
      <c r="PJO1346" s="1"/>
      <c r="PJP1346" s="1"/>
      <c r="PJQ1346" s="1"/>
      <c r="PJR1346" s="1"/>
      <c r="PJS1346" s="1"/>
      <c r="PJT1346" s="1"/>
      <c r="PJU1346" s="1"/>
      <c r="PJV1346" s="1"/>
      <c r="PJW1346" s="1"/>
      <c r="PJX1346" s="1"/>
      <c r="PJY1346" s="1"/>
      <c r="PJZ1346" s="1"/>
      <c r="PKA1346" s="1"/>
      <c r="PKB1346" s="1"/>
      <c r="PKC1346" s="1"/>
      <c r="PKD1346" s="1"/>
      <c r="PKE1346" s="1"/>
      <c r="PKF1346" s="1"/>
      <c r="PKG1346" s="1"/>
      <c r="PKH1346" s="1"/>
      <c r="PKI1346" s="1"/>
      <c r="PKJ1346" s="1"/>
      <c r="PKK1346" s="1"/>
      <c r="PKL1346" s="1"/>
      <c r="PKM1346" s="1"/>
      <c r="PKN1346" s="1"/>
      <c r="PKO1346" s="1"/>
      <c r="PKP1346" s="1"/>
      <c r="PKQ1346" s="1"/>
      <c r="PKR1346" s="1"/>
      <c r="PKS1346" s="1"/>
      <c r="PKT1346" s="1"/>
      <c r="PKU1346" s="1"/>
      <c r="PKV1346" s="1"/>
      <c r="PKW1346" s="1"/>
      <c r="PKX1346" s="1"/>
      <c r="PKY1346" s="1"/>
      <c r="PKZ1346" s="1"/>
      <c r="PLA1346" s="1"/>
      <c r="PLB1346" s="1"/>
      <c r="PLC1346" s="1"/>
      <c r="PLD1346" s="1"/>
      <c r="PLE1346" s="1"/>
      <c r="PLF1346" s="1"/>
      <c r="PLG1346" s="1"/>
      <c r="PLH1346" s="1"/>
      <c r="PLI1346" s="1"/>
      <c r="PLJ1346" s="1"/>
      <c r="PLK1346" s="1"/>
      <c r="PLL1346" s="1"/>
      <c r="PLM1346" s="1"/>
      <c r="PLN1346" s="1"/>
      <c r="PLO1346" s="1"/>
      <c r="PLP1346" s="1"/>
      <c r="PLQ1346" s="1"/>
      <c r="PLR1346" s="1"/>
      <c r="PLS1346" s="1"/>
      <c r="PLT1346" s="1"/>
      <c r="PLU1346" s="1"/>
      <c r="PLV1346" s="1"/>
      <c r="PLW1346" s="1"/>
      <c r="PLX1346" s="1"/>
      <c r="PLY1346" s="1"/>
      <c r="PLZ1346" s="1"/>
      <c r="PMA1346" s="1"/>
      <c r="PMB1346" s="1"/>
      <c r="PMC1346" s="1"/>
      <c r="PMD1346" s="1"/>
      <c r="PME1346" s="1"/>
      <c r="PMF1346" s="1"/>
      <c r="PMG1346" s="1"/>
      <c r="PMH1346" s="1"/>
      <c r="PMI1346" s="1"/>
      <c r="PMJ1346" s="1"/>
      <c r="PMK1346" s="1"/>
      <c r="PML1346" s="1"/>
      <c r="PMM1346" s="1"/>
      <c r="PMN1346" s="1"/>
      <c r="PMO1346" s="1"/>
      <c r="PMP1346" s="1"/>
      <c r="PMQ1346" s="1"/>
      <c r="PMR1346" s="1"/>
      <c r="PMS1346" s="1"/>
      <c r="PMT1346" s="1"/>
      <c r="PMU1346" s="1"/>
      <c r="PMV1346" s="1"/>
      <c r="PMW1346" s="1"/>
      <c r="PMX1346" s="1"/>
      <c r="PMY1346" s="1"/>
      <c r="PMZ1346" s="1"/>
      <c r="PNA1346" s="1"/>
      <c r="PNB1346" s="1"/>
      <c r="PNC1346" s="1"/>
      <c r="PND1346" s="1"/>
      <c r="PNE1346" s="1"/>
      <c r="PNF1346" s="1"/>
      <c r="PNG1346" s="1"/>
      <c r="PNH1346" s="1"/>
      <c r="PNI1346" s="1"/>
      <c r="PNJ1346" s="1"/>
      <c r="PNK1346" s="1"/>
      <c r="PNL1346" s="1"/>
      <c r="PNM1346" s="1"/>
      <c r="PNN1346" s="1"/>
      <c r="PNO1346" s="1"/>
      <c r="PNP1346" s="1"/>
      <c r="PNQ1346" s="1"/>
      <c r="PNR1346" s="1"/>
      <c r="PNS1346" s="1"/>
      <c r="PNT1346" s="1"/>
      <c r="PNU1346" s="1"/>
      <c r="PNV1346" s="1"/>
      <c r="PNW1346" s="1"/>
      <c r="PNX1346" s="1"/>
      <c r="PNY1346" s="1"/>
      <c r="PNZ1346" s="1"/>
      <c r="POA1346" s="1"/>
      <c r="POB1346" s="1"/>
      <c r="POC1346" s="1"/>
      <c r="POD1346" s="1"/>
      <c r="POE1346" s="1"/>
      <c r="POF1346" s="1"/>
      <c r="POG1346" s="1"/>
      <c r="POH1346" s="1"/>
      <c r="POI1346" s="1"/>
      <c r="POJ1346" s="1"/>
      <c r="POK1346" s="1"/>
      <c r="POL1346" s="1"/>
      <c r="POM1346" s="1"/>
      <c r="PON1346" s="1"/>
      <c r="POO1346" s="1"/>
      <c r="POP1346" s="1"/>
      <c r="POQ1346" s="1"/>
      <c r="POR1346" s="1"/>
      <c r="POS1346" s="1"/>
      <c r="POT1346" s="1"/>
      <c r="POU1346" s="1"/>
      <c r="POV1346" s="1"/>
      <c r="POW1346" s="1"/>
      <c r="POX1346" s="1"/>
      <c r="POY1346" s="1"/>
      <c r="POZ1346" s="1"/>
      <c r="PPA1346" s="1"/>
      <c r="PPB1346" s="1"/>
      <c r="PPC1346" s="1"/>
      <c r="PPD1346" s="1"/>
      <c r="PPE1346" s="1"/>
      <c r="PPF1346" s="1"/>
      <c r="PPG1346" s="1"/>
      <c r="PPH1346" s="1"/>
      <c r="PPI1346" s="1"/>
      <c r="PPJ1346" s="1"/>
      <c r="PPK1346" s="1"/>
      <c r="PPL1346" s="1"/>
      <c r="PPM1346" s="1"/>
      <c r="PPN1346" s="1"/>
      <c r="PPO1346" s="1"/>
      <c r="PPP1346" s="1"/>
      <c r="PPQ1346" s="1"/>
      <c r="PPR1346" s="1"/>
      <c r="PPS1346" s="1"/>
      <c r="PPT1346" s="1"/>
      <c r="PPU1346" s="1"/>
      <c r="PPV1346" s="1"/>
      <c r="PPW1346" s="1"/>
      <c r="PPX1346" s="1"/>
      <c r="PPY1346" s="1"/>
      <c r="PPZ1346" s="1"/>
      <c r="PQA1346" s="1"/>
      <c r="PQB1346" s="1"/>
      <c r="PQC1346" s="1"/>
      <c r="PQD1346" s="1"/>
      <c r="PQE1346" s="1"/>
      <c r="PQF1346" s="1"/>
      <c r="PQG1346" s="1"/>
      <c r="PQH1346" s="1"/>
      <c r="PQI1346" s="1"/>
      <c r="PQJ1346" s="1"/>
      <c r="PQK1346" s="1"/>
      <c r="PQL1346" s="1"/>
      <c r="PQM1346" s="1"/>
      <c r="PQN1346" s="1"/>
      <c r="PQO1346" s="1"/>
      <c r="PQP1346" s="1"/>
      <c r="PQQ1346" s="1"/>
      <c r="PQR1346" s="1"/>
      <c r="PQS1346" s="1"/>
      <c r="PQT1346" s="1"/>
      <c r="PQU1346" s="1"/>
      <c r="PQV1346" s="1"/>
      <c r="PQW1346" s="1"/>
      <c r="PQX1346" s="1"/>
      <c r="PQY1346" s="1"/>
      <c r="PQZ1346" s="1"/>
      <c r="PRA1346" s="1"/>
      <c r="PRB1346" s="1"/>
      <c r="PRC1346" s="1"/>
      <c r="PRD1346" s="1"/>
      <c r="PRE1346" s="1"/>
      <c r="PRF1346" s="1"/>
      <c r="PRG1346" s="1"/>
      <c r="PRH1346" s="1"/>
      <c r="PRI1346" s="1"/>
      <c r="PRJ1346" s="1"/>
      <c r="PRK1346" s="1"/>
      <c r="PRL1346" s="1"/>
      <c r="PRM1346" s="1"/>
      <c r="PRN1346" s="1"/>
      <c r="PRO1346" s="1"/>
      <c r="PRP1346" s="1"/>
      <c r="PRQ1346" s="1"/>
      <c r="PRR1346" s="1"/>
      <c r="PRS1346" s="1"/>
      <c r="PRT1346" s="1"/>
      <c r="PRU1346" s="1"/>
      <c r="PRV1346" s="1"/>
      <c r="PRW1346" s="1"/>
      <c r="PRX1346" s="1"/>
      <c r="PRY1346" s="1"/>
      <c r="PRZ1346" s="1"/>
      <c r="PSA1346" s="1"/>
      <c r="PSB1346" s="1"/>
      <c r="PSC1346" s="1"/>
      <c r="PSD1346" s="1"/>
      <c r="PSE1346" s="1"/>
      <c r="PSF1346" s="1"/>
      <c r="PSG1346" s="1"/>
      <c r="PSH1346" s="1"/>
      <c r="PSI1346" s="1"/>
      <c r="PSJ1346" s="1"/>
      <c r="PSK1346" s="1"/>
      <c r="PSL1346" s="1"/>
      <c r="PSM1346" s="1"/>
      <c r="PSN1346" s="1"/>
      <c r="PSO1346" s="1"/>
      <c r="PSP1346" s="1"/>
      <c r="PSQ1346" s="1"/>
      <c r="PSR1346" s="1"/>
      <c r="PSS1346" s="1"/>
      <c r="PST1346" s="1"/>
      <c r="PSU1346" s="1"/>
      <c r="PSV1346" s="1"/>
      <c r="PSW1346" s="1"/>
      <c r="PSX1346" s="1"/>
      <c r="PSY1346" s="1"/>
      <c r="PSZ1346" s="1"/>
      <c r="PTA1346" s="1"/>
      <c r="PTB1346" s="1"/>
      <c r="PTC1346" s="1"/>
      <c r="PTD1346" s="1"/>
      <c r="PTE1346" s="1"/>
      <c r="PTF1346" s="1"/>
      <c r="PTG1346" s="1"/>
      <c r="PTH1346" s="1"/>
      <c r="PTI1346" s="1"/>
      <c r="PTJ1346" s="1"/>
      <c r="PTK1346" s="1"/>
      <c r="PTL1346" s="1"/>
      <c r="PTM1346" s="1"/>
      <c r="PTN1346" s="1"/>
      <c r="PTO1346" s="1"/>
      <c r="PTP1346" s="1"/>
      <c r="PTQ1346" s="1"/>
      <c r="PTR1346" s="1"/>
      <c r="PTS1346" s="1"/>
      <c r="PTT1346" s="1"/>
      <c r="PTU1346" s="1"/>
      <c r="PTV1346" s="1"/>
      <c r="PTW1346" s="1"/>
      <c r="PTX1346" s="1"/>
      <c r="PTY1346" s="1"/>
      <c r="PTZ1346" s="1"/>
      <c r="PUA1346" s="1"/>
      <c r="PUB1346" s="1"/>
      <c r="PUC1346" s="1"/>
      <c r="PUD1346" s="1"/>
      <c r="PUE1346" s="1"/>
      <c r="PUF1346" s="1"/>
      <c r="PUG1346" s="1"/>
      <c r="PUH1346" s="1"/>
      <c r="PUI1346" s="1"/>
      <c r="PUJ1346" s="1"/>
      <c r="PUK1346" s="1"/>
      <c r="PUL1346" s="1"/>
      <c r="PUM1346" s="1"/>
      <c r="PUN1346" s="1"/>
      <c r="PUO1346" s="1"/>
      <c r="PUP1346" s="1"/>
      <c r="PUQ1346" s="1"/>
      <c r="PUR1346" s="1"/>
      <c r="PUS1346" s="1"/>
      <c r="PUT1346" s="1"/>
      <c r="PUU1346" s="1"/>
      <c r="PUV1346" s="1"/>
      <c r="PUW1346" s="1"/>
      <c r="PUX1346" s="1"/>
      <c r="PUY1346" s="1"/>
      <c r="PUZ1346" s="1"/>
      <c r="PVA1346" s="1"/>
      <c r="PVB1346" s="1"/>
      <c r="PVC1346" s="1"/>
      <c r="PVD1346" s="1"/>
      <c r="PVE1346" s="1"/>
      <c r="PVF1346" s="1"/>
      <c r="PVG1346" s="1"/>
      <c r="PVH1346" s="1"/>
      <c r="PVI1346" s="1"/>
      <c r="PVJ1346" s="1"/>
      <c r="PVK1346" s="1"/>
      <c r="PVL1346" s="1"/>
      <c r="PVM1346" s="1"/>
      <c r="PVN1346" s="1"/>
      <c r="PVO1346" s="1"/>
      <c r="PVP1346" s="1"/>
      <c r="PVQ1346" s="1"/>
      <c r="PVR1346" s="1"/>
      <c r="PVS1346" s="1"/>
      <c r="PVT1346" s="1"/>
      <c r="PVU1346" s="1"/>
      <c r="PVV1346" s="1"/>
      <c r="PVW1346" s="1"/>
      <c r="PVX1346" s="1"/>
      <c r="PVY1346" s="1"/>
      <c r="PVZ1346" s="1"/>
      <c r="PWA1346" s="1"/>
      <c r="PWB1346" s="1"/>
      <c r="PWC1346" s="1"/>
      <c r="PWD1346" s="1"/>
      <c r="PWE1346" s="1"/>
      <c r="PWF1346" s="1"/>
      <c r="PWG1346" s="1"/>
      <c r="PWH1346" s="1"/>
      <c r="PWI1346" s="1"/>
      <c r="PWJ1346" s="1"/>
      <c r="PWK1346" s="1"/>
      <c r="PWL1346" s="1"/>
      <c r="PWM1346" s="1"/>
      <c r="PWN1346" s="1"/>
      <c r="PWO1346" s="1"/>
      <c r="PWP1346" s="1"/>
      <c r="PWQ1346" s="1"/>
      <c r="PWR1346" s="1"/>
      <c r="PWS1346" s="1"/>
      <c r="PWT1346" s="1"/>
      <c r="PWU1346" s="1"/>
      <c r="PWV1346" s="1"/>
      <c r="PWW1346" s="1"/>
      <c r="PWX1346" s="1"/>
      <c r="PWY1346" s="1"/>
      <c r="PWZ1346" s="1"/>
      <c r="PXA1346" s="1"/>
      <c r="PXB1346" s="1"/>
      <c r="PXC1346" s="1"/>
      <c r="PXD1346" s="1"/>
      <c r="PXE1346" s="1"/>
      <c r="PXF1346" s="1"/>
      <c r="PXG1346" s="1"/>
      <c r="PXH1346" s="1"/>
      <c r="PXI1346" s="1"/>
      <c r="PXJ1346" s="1"/>
      <c r="PXK1346" s="1"/>
      <c r="PXL1346" s="1"/>
      <c r="PXM1346" s="1"/>
      <c r="PXN1346" s="1"/>
      <c r="PXO1346" s="1"/>
      <c r="PXP1346" s="1"/>
      <c r="PXQ1346" s="1"/>
      <c r="PXR1346" s="1"/>
      <c r="PXS1346" s="1"/>
      <c r="PXT1346" s="1"/>
      <c r="PXU1346" s="1"/>
      <c r="PXV1346" s="1"/>
      <c r="PXW1346" s="1"/>
      <c r="PXX1346" s="1"/>
      <c r="PXY1346" s="1"/>
      <c r="PXZ1346" s="1"/>
      <c r="PYA1346" s="1"/>
      <c r="PYB1346" s="1"/>
      <c r="PYC1346" s="1"/>
      <c r="PYD1346" s="1"/>
      <c r="PYE1346" s="1"/>
      <c r="PYF1346" s="1"/>
      <c r="PYG1346" s="1"/>
      <c r="PYH1346" s="1"/>
      <c r="PYI1346" s="1"/>
      <c r="PYJ1346" s="1"/>
      <c r="PYK1346" s="1"/>
      <c r="PYL1346" s="1"/>
      <c r="PYM1346" s="1"/>
      <c r="PYN1346" s="1"/>
      <c r="PYO1346" s="1"/>
      <c r="PYP1346" s="1"/>
      <c r="PYQ1346" s="1"/>
      <c r="PYR1346" s="1"/>
      <c r="PYS1346" s="1"/>
      <c r="PYT1346" s="1"/>
      <c r="PYU1346" s="1"/>
      <c r="PYV1346" s="1"/>
      <c r="PYW1346" s="1"/>
      <c r="PYX1346" s="1"/>
      <c r="PYY1346" s="1"/>
      <c r="PYZ1346" s="1"/>
      <c r="PZA1346" s="1"/>
      <c r="PZB1346" s="1"/>
      <c r="PZC1346" s="1"/>
      <c r="PZD1346" s="1"/>
      <c r="PZE1346" s="1"/>
      <c r="PZF1346" s="1"/>
      <c r="PZG1346" s="1"/>
      <c r="PZH1346" s="1"/>
      <c r="PZI1346" s="1"/>
      <c r="PZJ1346" s="1"/>
      <c r="PZK1346" s="1"/>
      <c r="PZL1346" s="1"/>
      <c r="PZM1346" s="1"/>
      <c r="PZN1346" s="1"/>
      <c r="PZO1346" s="1"/>
      <c r="PZP1346" s="1"/>
      <c r="PZQ1346" s="1"/>
      <c r="PZR1346" s="1"/>
      <c r="PZS1346" s="1"/>
      <c r="PZT1346" s="1"/>
      <c r="PZU1346" s="1"/>
      <c r="PZV1346" s="1"/>
      <c r="PZW1346" s="1"/>
      <c r="PZX1346" s="1"/>
      <c r="PZY1346" s="1"/>
      <c r="PZZ1346" s="1"/>
      <c r="QAA1346" s="1"/>
      <c r="QAB1346" s="1"/>
      <c r="QAC1346" s="1"/>
      <c r="QAD1346" s="1"/>
      <c r="QAE1346" s="1"/>
      <c r="QAF1346" s="1"/>
      <c r="QAG1346" s="1"/>
      <c r="QAH1346" s="1"/>
      <c r="QAI1346" s="1"/>
      <c r="QAJ1346" s="1"/>
      <c r="QAK1346" s="1"/>
      <c r="QAL1346" s="1"/>
      <c r="QAM1346" s="1"/>
      <c r="QAN1346" s="1"/>
      <c r="QAO1346" s="1"/>
      <c r="QAP1346" s="1"/>
      <c r="QAQ1346" s="1"/>
      <c r="QAR1346" s="1"/>
      <c r="QAS1346" s="1"/>
      <c r="QAT1346" s="1"/>
      <c r="QAU1346" s="1"/>
      <c r="QAV1346" s="1"/>
      <c r="QAW1346" s="1"/>
      <c r="QAX1346" s="1"/>
      <c r="QAY1346" s="1"/>
      <c r="QAZ1346" s="1"/>
      <c r="QBA1346" s="1"/>
      <c r="QBB1346" s="1"/>
      <c r="QBC1346" s="1"/>
      <c r="QBD1346" s="1"/>
      <c r="QBE1346" s="1"/>
      <c r="QBF1346" s="1"/>
      <c r="QBG1346" s="1"/>
      <c r="QBH1346" s="1"/>
      <c r="QBI1346" s="1"/>
      <c r="QBJ1346" s="1"/>
      <c r="QBK1346" s="1"/>
      <c r="QBL1346" s="1"/>
      <c r="QBM1346" s="1"/>
      <c r="QBN1346" s="1"/>
      <c r="QBO1346" s="1"/>
      <c r="QBP1346" s="1"/>
      <c r="QBQ1346" s="1"/>
      <c r="QBR1346" s="1"/>
      <c r="QBS1346" s="1"/>
      <c r="QBT1346" s="1"/>
      <c r="QBU1346" s="1"/>
      <c r="QBV1346" s="1"/>
      <c r="QBW1346" s="1"/>
      <c r="QBX1346" s="1"/>
      <c r="QBY1346" s="1"/>
      <c r="QBZ1346" s="1"/>
      <c r="QCA1346" s="1"/>
      <c r="QCB1346" s="1"/>
      <c r="QCC1346" s="1"/>
      <c r="QCD1346" s="1"/>
      <c r="QCE1346" s="1"/>
      <c r="QCF1346" s="1"/>
      <c r="QCG1346" s="1"/>
      <c r="QCH1346" s="1"/>
      <c r="QCI1346" s="1"/>
      <c r="QCJ1346" s="1"/>
      <c r="QCK1346" s="1"/>
      <c r="QCL1346" s="1"/>
      <c r="QCM1346" s="1"/>
      <c r="QCN1346" s="1"/>
      <c r="QCO1346" s="1"/>
      <c r="QCP1346" s="1"/>
      <c r="QCQ1346" s="1"/>
      <c r="QCR1346" s="1"/>
      <c r="QCS1346" s="1"/>
      <c r="QCT1346" s="1"/>
      <c r="QCU1346" s="1"/>
      <c r="QCV1346" s="1"/>
      <c r="QCW1346" s="1"/>
      <c r="QCX1346" s="1"/>
      <c r="QCY1346" s="1"/>
      <c r="QCZ1346" s="1"/>
      <c r="QDA1346" s="1"/>
      <c r="QDB1346" s="1"/>
      <c r="QDC1346" s="1"/>
      <c r="QDD1346" s="1"/>
      <c r="QDE1346" s="1"/>
      <c r="QDF1346" s="1"/>
      <c r="QDG1346" s="1"/>
      <c r="QDH1346" s="1"/>
      <c r="QDI1346" s="1"/>
      <c r="QDJ1346" s="1"/>
      <c r="QDK1346" s="1"/>
      <c r="QDL1346" s="1"/>
      <c r="QDM1346" s="1"/>
      <c r="QDN1346" s="1"/>
      <c r="QDO1346" s="1"/>
      <c r="QDP1346" s="1"/>
      <c r="QDQ1346" s="1"/>
      <c r="QDR1346" s="1"/>
      <c r="QDS1346" s="1"/>
      <c r="QDT1346" s="1"/>
      <c r="QDU1346" s="1"/>
      <c r="QDV1346" s="1"/>
      <c r="QDW1346" s="1"/>
      <c r="QDX1346" s="1"/>
      <c r="QDY1346" s="1"/>
      <c r="QDZ1346" s="1"/>
      <c r="QEA1346" s="1"/>
      <c r="QEB1346" s="1"/>
      <c r="QEC1346" s="1"/>
      <c r="QED1346" s="1"/>
      <c r="QEE1346" s="1"/>
      <c r="QEF1346" s="1"/>
      <c r="QEG1346" s="1"/>
      <c r="QEH1346" s="1"/>
      <c r="QEI1346" s="1"/>
      <c r="QEJ1346" s="1"/>
      <c r="QEK1346" s="1"/>
      <c r="QEL1346" s="1"/>
      <c r="QEM1346" s="1"/>
      <c r="QEN1346" s="1"/>
      <c r="QEO1346" s="1"/>
      <c r="QEP1346" s="1"/>
      <c r="QEQ1346" s="1"/>
      <c r="QER1346" s="1"/>
      <c r="QES1346" s="1"/>
      <c r="QET1346" s="1"/>
      <c r="QEU1346" s="1"/>
      <c r="QEV1346" s="1"/>
      <c r="QEW1346" s="1"/>
      <c r="QEX1346" s="1"/>
      <c r="QEY1346" s="1"/>
      <c r="QEZ1346" s="1"/>
      <c r="QFA1346" s="1"/>
      <c r="QFB1346" s="1"/>
      <c r="QFC1346" s="1"/>
      <c r="QFD1346" s="1"/>
      <c r="QFE1346" s="1"/>
      <c r="QFF1346" s="1"/>
      <c r="QFG1346" s="1"/>
      <c r="QFH1346" s="1"/>
      <c r="QFI1346" s="1"/>
      <c r="QFJ1346" s="1"/>
      <c r="QFK1346" s="1"/>
      <c r="QFL1346" s="1"/>
      <c r="QFM1346" s="1"/>
      <c r="QFN1346" s="1"/>
      <c r="QFO1346" s="1"/>
      <c r="QFP1346" s="1"/>
      <c r="QFQ1346" s="1"/>
      <c r="QFR1346" s="1"/>
      <c r="QFS1346" s="1"/>
      <c r="QFT1346" s="1"/>
      <c r="QFU1346" s="1"/>
      <c r="QFV1346" s="1"/>
      <c r="QFW1346" s="1"/>
      <c r="QFX1346" s="1"/>
      <c r="QFY1346" s="1"/>
      <c r="QFZ1346" s="1"/>
      <c r="QGA1346" s="1"/>
      <c r="QGB1346" s="1"/>
      <c r="QGC1346" s="1"/>
      <c r="QGD1346" s="1"/>
      <c r="QGE1346" s="1"/>
      <c r="QGF1346" s="1"/>
      <c r="QGG1346" s="1"/>
      <c r="QGH1346" s="1"/>
      <c r="QGI1346" s="1"/>
      <c r="QGJ1346" s="1"/>
      <c r="QGK1346" s="1"/>
      <c r="QGL1346" s="1"/>
      <c r="QGM1346" s="1"/>
      <c r="QGN1346" s="1"/>
      <c r="QGO1346" s="1"/>
      <c r="QGP1346" s="1"/>
      <c r="QGQ1346" s="1"/>
      <c r="QGR1346" s="1"/>
      <c r="QGS1346" s="1"/>
      <c r="QGT1346" s="1"/>
      <c r="QGU1346" s="1"/>
      <c r="QGV1346" s="1"/>
      <c r="QGW1346" s="1"/>
      <c r="QGX1346" s="1"/>
      <c r="QGY1346" s="1"/>
      <c r="QGZ1346" s="1"/>
      <c r="QHA1346" s="1"/>
      <c r="QHB1346" s="1"/>
      <c r="QHC1346" s="1"/>
      <c r="QHD1346" s="1"/>
      <c r="QHE1346" s="1"/>
      <c r="QHF1346" s="1"/>
      <c r="QHG1346" s="1"/>
      <c r="QHH1346" s="1"/>
      <c r="QHI1346" s="1"/>
      <c r="QHJ1346" s="1"/>
      <c r="QHK1346" s="1"/>
      <c r="QHL1346" s="1"/>
      <c r="QHM1346" s="1"/>
      <c r="QHN1346" s="1"/>
      <c r="QHO1346" s="1"/>
      <c r="QHP1346" s="1"/>
      <c r="QHQ1346" s="1"/>
      <c r="QHR1346" s="1"/>
      <c r="QHS1346" s="1"/>
      <c r="QHT1346" s="1"/>
      <c r="QHU1346" s="1"/>
      <c r="QHV1346" s="1"/>
      <c r="QHW1346" s="1"/>
      <c r="QHX1346" s="1"/>
      <c r="QHY1346" s="1"/>
      <c r="QHZ1346" s="1"/>
      <c r="QIA1346" s="1"/>
      <c r="QIB1346" s="1"/>
      <c r="QIC1346" s="1"/>
      <c r="QID1346" s="1"/>
      <c r="QIE1346" s="1"/>
      <c r="QIF1346" s="1"/>
      <c r="QIG1346" s="1"/>
      <c r="QIH1346" s="1"/>
      <c r="QII1346" s="1"/>
      <c r="QIJ1346" s="1"/>
      <c r="QIK1346" s="1"/>
      <c r="QIL1346" s="1"/>
      <c r="QIM1346" s="1"/>
      <c r="QIN1346" s="1"/>
      <c r="QIO1346" s="1"/>
      <c r="QIP1346" s="1"/>
      <c r="QIQ1346" s="1"/>
      <c r="QIR1346" s="1"/>
      <c r="QIS1346" s="1"/>
      <c r="QIT1346" s="1"/>
      <c r="QIU1346" s="1"/>
      <c r="QIV1346" s="1"/>
      <c r="QIW1346" s="1"/>
      <c r="QIX1346" s="1"/>
      <c r="QIY1346" s="1"/>
      <c r="QIZ1346" s="1"/>
      <c r="QJA1346" s="1"/>
      <c r="QJB1346" s="1"/>
      <c r="QJC1346" s="1"/>
      <c r="QJD1346" s="1"/>
      <c r="QJE1346" s="1"/>
      <c r="QJF1346" s="1"/>
      <c r="QJG1346" s="1"/>
      <c r="QJH1346" s="1"/>
      <c r="QJI1346" s="1"/>
      <c r="QJJ1346" s="1"/>
      <c r="QJK1346" s="1"/>
      <c r="QJL1346" s="1"/>
      <c r="QJM1346" s="1"/>
      <c r="QJN1346" s="1"/>
      <c r="QJO1346" s="1"/>
      <c r="QJP1346" s="1"/>
      <c r="QJQ1346" s="1"/>
      <c r="QJR1346" s="1"/>
      <c r="QJS1346" s="1"/>
      <c r="QJT1346" s="1"/>
      <c r="QJU1346" s="1"/>
      <c r="QJV1346" s="1"/>
      <c r="QJW1346" s="1"/>
      <c r="QJX1346" s="1"/>
      <c r="QJY1346" s="1"/>
      <c r="QJZ1346" s="1"/>
      <c r="QKA1346" s="1"/>
      <c r="QKB1346" s="1"/>
      <c r="QKC1346" s="1"/>
      <c r="QKD1346" s="1"/>
      <c r="QKE1346" s="1"/>
      <c r="QKF1346" s="1"/>
      <c r="QKG1346" s="1"/>
      <c r="QKH1346" s="1"/>
      <c r="QKI1346" s="1"/>
      <c r="QKJ1346" s="1"/>
      <c r="QKK1346" s="1"/>
      <c r="QKL1346" s="1"/>
      <c r="QKM1346" s="1"/>
      <c r="QKN1346" s="1"/>
      <c r="QKO1346" s="1"/>
      <c r="QKP1346" s="1"/>
      <c r="QKQ1346" s="1"/>
      <c r="QKR1346" s="1"/>
      <c r="QKS1346" s="1"/>
      <c r="QKT1346" s="1"/>
      <c r="QKU1346" s="1"/>
      <c r="QKV1346" s="1"/>
      <c r="QKW1346" s="1"/>
      <c r="QKX1346" s="1"/>
      <c r="QKY1346" s="1"/>
      <c r="QKZ1346" s="1"/>
      <c r="QLA1346" s="1"/>
      <c r="QLB1346" s="1"/>
      <c r="QLC1346" s="1"/>
      <c r="QLD1346" s="1"/>
      <c r="QLE1346" s="1"/>
      <c r="QLF1346" s="1"/>
      <c r="QLG1346" s="1"/>
      <c r="QLH1346" s="1"/>
      <c r="QLI1346" s="1"/>
      <c r="QLJ1346" s="1"/>
      <c r="QLK1346" s="1"/>
      <c r="QLL1346" s="1"/>
      <c r="QLM1346" s="1"/>
      <c r="QLN1346" s="1"/>
      <c r="QLO1346" s="1"/>
      <c r="QLP1346" s="1"/>
      <c r="QLQ1346" s="1"/>
      <c r="QLR1346" s="1"/>
      <c r="QLS1346" s="1"/>
      <c r="QLT1346" s="1"/>
      <c r="QLU1346" s="1"/>
      <c r="QLV1346" s="1"/>
      <c r="QLW1346" s="1"/>
      <c r="QLX1346" s="1"/>
      <c r="QLY1346" s="1"/>
      <c r="QLZ1346" s="1"/>
      <c r="QMA1346" s="1"/>
      <c r="QMB1346" s="1"/>
      <c r="QMC1346" s="1"/>
      <c r="QMD1346" s="1"/>
      <c r="QME1346" s="1"/>
      <c r="QMF1346" s="1"/>
      <c r="QMG1346" s="1"/>
      <c r="QMH1346" s="1"/>
      <c r="QMI1346" s="1"/>
      <c r="QMJ1346" s="1"/>
      <c r="QMK1346" s="1"/>
      <c r="QML1346" s="1"/>
      <c r="QMM1346" s="1"/>
      <c r="QMN1346" s="1"/>
      <c r="QMO1346" s="1"/>
      <c r="QMP1346" s="1"/>
      <c r="QMQ1346" s="1"/>
      <c r="QMR1346" s="1"/>
      <c r="QMS1346" s="1"/>
      <c r="QMT1346" s="1"/>
      <c r="QMU1346" s="1"/>
      <c r="QMV1346" s="1"/>
      <c r="QMW1346" s="1"/>
      <c r="QMX1346" s="1"/>
      <c r="QMY1346" s="1"/>
      <c r="QMZ1346" s="1"/>
      <c r="QNA1346" s="1"/>
      <c r="QNB1346" s="1"/>
      <c r="QNC1346" s="1"/>
      <c r="QND1346" s="1"/>
      <c r="QNE1346" s="1"/>
      <c r="QNF1346" s="1"/>
      <c r="QNG1346" s="1"/>
      <c r="QNH1346" s="1"/>
      <c r="QNI1346" s="1"/>
      <c r="QNJ1346" s="1"/>
      <c r="QNK1346" s="1"/>
      <c r="QNL1346" s="1"/>
      <c r="QNM1346" s="1"/>
      <c r="QNN1346" s="1"/>
      <c r="QNO1346" s="1"/>
      <c r="QNP1346" s="1"/>
      <c r="QNQ1346" s="1"/>
      <c r="QNR1346" s="1"/>
      <c r="QNS1346" s="1"/>
      <c r="QNT1346" s="1"/>
      <c r="QNU1346" s="1"/>
      <c r="QNV1346" s="1"/>
      <c r="QNW1346" s="1"/>
      <c r="QNX1346" s="1"/>
      <c r="QNY1346" s="1"/>
      <c r="QNZ1346" s="1"/>
      <c r="QOA1346" s="1"/>
      <c r="QOB1346" s="1"/>
      <c r="QOC1346" s="1"/>
      <c r="QOD1346" s="1"/>
      <c r="QOE1346" s="1"/>
      <c r="QOF1346" s="1"/>
      <c r="QOG1346" s="1"/>
      <c r="QOH1346" s="1"/>
      <c r="QOI1346" s="1"/>
      <c r="QOJ1346" s="1"/>
      <c r="QOK1346" s="1"/>
      <c r="QOL1346" s="1"/>
      <c r="QOM1346" s="1"/>
      <c r="QON1346" s="1"/>
      <c r="QOO1346" s="1"/>
      <c r="QOP1346" s="1"/>
      <c r="QOQ1346" s="1"/>
      <c r="QOR1346" s="1"/>
      <c r="QOS1346" s="1"/>
      <c r="QOT1346" s="1"/>
      <c r="QOU1346" s="1"/>
      <c r="QOV1346" s="1"/>
      <c r="QOW1346" s="1"/>
      <c r="QOX1346" s="1"/>
      <c r="QOY1346" s="1"/>
      <c r="QOZ1346" s="1"/>
      <c r="QPA1346" s="1"/>
      <c r="QPB1346" s="1"/>
      <c r="QPC1346" s="1"/>
      <c r="QPD1346" s="1"/>
      <c r="QPE1346" s="1"/>
      <c r="QPF1346" s="1"/>
      <c r="QPG1346" s="1"/>
      <c r="QPH1346" s="1"/>
      <c r="QPI1346" s="1"/>
      <c r="QPJ1346" s="1"/>
      <c r="QPK1346" s="1"/>
      <c r="QPL1346" s="1"/>
      <c r="QPM1346" s="1"/>
      <c r="QPN1346" s="1"/>
      <c r="QPO1346" s="1"/>
      <c r="QPP1346" s="1"/>
      <c r="QPQ1346" s="1"/>
      <c r="QPR1346" s="1"/>
      <c r="QPS1346" s="1"/>
      <c r="QPT1346" s="1"/>
      <c r="QPU1346" s="1"/>
      <c r="QPV1346" s="1"/>
      <c r="QPW1346" s="1"/>
      <c r="QPX1346" s="1"/>
      <c r="QPY1346" s="1"/>
      <c r="QPZ1346" s="1"/>
      <c r="QQA1346" s="1"/>
      <c r="QQB1346" s="1"/>
      <c r="QQC1346" s="1"/>
      <c r="QQD1346" s="1"/>
      <c r="QQE1346" s="1"/>
      <c r="QQF1346" s="1"/>
      <c r="QQG1346" s="1"/>
      <c r="QQH1346" s="1"/>
      <c r="QQI1346" s="1"/>
      <c r="QQJ1346" s="1"/>
      <c r="QQK1346" s="1"/>
      <c r="QQL1346" s="1"/>
      <c r="QQM1346" s="1"/>
      <c r="QQN1346" s="1"/>
      <c r="QQO1346" s="1"/>
      <c r="QQP1346" s="1"/>
      <c r="QQQ1346" s="1"/>
      <c r="QQR1346" s="1"/>
      <c r="QQS1346" s="1"/>
      <c r="QQT1346" s="1"/>
      <c r="QQU1346" s="1"/>
      <c r="QQV1346" s="1"/>
      <c r="QQW1346" s="1"/>
      <c r="QQX1346" s="1"/>
      <c r="QQY1346" s="1"/>
      <c r="QQZ1346" s="1"/>
      <c r="QRA1346" s="1"/>
      <c r="QRB1346" s="1"/>
      <c r="QRC1346" s="1"/>
      <c r="QRD1346" s="1"/>
      <c r="QRE1346" s="1"/>
      <c r="QRF1346" s="1"/>
      <c r="QRG1346" s="1"/>
      <c r="QRH1346" s="1"/>
      <c r="QRI1346" s="1"/>
      <c r="QRJ1346" s="1"/>
      <c r="QRK1346" s="1"/>
      <c r="QRL1346" s="1"/>
      <c r="QRM1346" s="1"/>
      <c r="QRN1346" s="1"/>
      <c r="QRO1346" s="1"/>
      <c r="QRP1346" s="1"/>
      <c r="QRQ1346" s="1"/>
      <c r="QRR1346" s="1"/>
      <c r="QRS1346" s="1"/>
      <c r="QRT1346" s="1"/>
      <c r="QRU1346" s="1"/>
      <c r="QRV1346" s="1"/>
      <c r="QRW1346" s="1"/>
      <c r="QRX1346" s="1"/>
      <c r="QRY1346" s="1"/>
      <c r="QRZ1346" s="1"/>
      <c r="QSA1346" s="1"/>
      <c r="QSB1346" s="1"/>
      <c r="QSC1346" s="1"/>
      <c r="QSD1346" s="1"/>
      <c r="QSE1346" s="1"/>
      <c r="QSF1346" s="1"/>
      <c r="QSG1346" s="1"/>
      <c r="QSH1346" s="1"/>
      <c r="QSI1346" s="1"/>
      <c r="QSJ1346" s="1"/>
      <c r="QSK1346" s="1"/>
      <c r="QSL1346" s="1"/>
      <c r="QSM1346" s="1"/>
      <c r="QSN1346" s="1"/>
      <c r="QSO1346" s="1"/>
      <c r="QSP1346" s="1"/>
      <c r="QSQ1346" s="1"/>
      <c r="QSR1346" s="1"/>
      <c r="QSS1346" s="1"/>
      <c r="QST1346" s="1"/>
      <c r="QSU1346" s="1"/>
      <c r="QSV1346" s="1"/>
      <c r="QSW1346" s="1"/>
      <c r="QSX1346" s="1"/>
      <c r="QSY1346" s="1"/>
      <c r="QSZ1346" s="1"/>
      <c r="QTA1346" s="1"/>
      <c r="QTB1346" s="1"/>
      <c r="QTC1346" s="1"/>
      <c r="QTD1346" s="1"/>
      <c r="QTE1346" s="1"/>
      <c r="QTF1346" s="1"/>
      <c r="QTG1346" s="1"/>
      <c r="QTH1346" s="1"/>
      <c r="QTI1346" s="1"/>
      <c r="QTJ1346" s="1"/>
      <c r="QTK1346" s="1"/>
      <c r="QTL1346" s="1"/>
      <c r="QTM1346" s="1"/>
      <c r="QTN1346" s="1"/>
      <c r="QTO1346" s="1"/>
      <c r="QTP1346" s="1"/>
      <c r="QTQ1346" s="1"/>
      <c r="QTR1346" s="1"/>
      <c r="QTS1346" s="1"/>
      <c r="QTT1346" s="1"/>
      <c r="QTU1346" s="1"/>
      <c r="QTV1346" s="1"/>
      <c r="QTW1346" s="1"/>
      <c r="QTX1346" s="1"/>
      <c r="QTY1346" s="1"/>
      <c r="QTZ1346" s="1"/>
      <c r="QUA1346" s="1"/>
      <c r="QUB1346" s="1"/>
      <c r="QUC1346" s="1"/>
      <c r="QUD1346" s="1"/>
      <c r="QUE1346" s="1"/>
      <c r="QUF1346" s="1"/>
      <c r="QUG1346" s="1"/>
      <c r="QUH1346" s="1"/>
      <c r="QUI1346" s="1"/>
      <c r="QUJ1346" s="1"/>
      <c r="QUK1346" s="1"/>
      <c r="QUL1346" s="1"/>
      <c r="QUM1346" s="1"/>
      <c r="QUN1346" s="1"/>
      <c r="QUO1346" s="1"/>
      <c r="QUP1346" s="1"/>
      <c r="QUQ1346" s="1"/>
      <c r="QUR1346" s="1"/>
      <c r="QUS1346" s="1"/>
      <c r="QUT1346" s="1"/>
      <c r="QUU1346" s="1"/>
      <c r="QUV1346" s="1"/>
      <c r="QUW1346" s="1"/>
      <c r="QUX1346" s="1"/>
      <c r="QUY1346" s="1"/>
      <c r="QUZ1346" s="1"/>
      <c r="QVA1346" s="1"/>
      <c r="QVB1346" s="1"/>
      <c r="QVC1346" s="1"/>
      <c r="QVD1346" s="1"/>
      <c r="QVE1346" s="1"/>
      <c r="QVF1346" s="1"/>
      <c r="QVG1346" s="1"/>
      <c r="QVH1346" s="1"/>
      <c r="QVI1346" s="1"/>
      <c r="QVJ1346" s="1"/>
      <c r="QVK1346" s="1"/>
      <c r="QVL1346" s="1"/>
      <c r="QVM1346" s="1"/>
      <c r="QVN1346" s="1"/>
      <c r="QVO1346" s="1"/>
      <c r="QVP1346" s="1"/>
      <c r="QVQ1346" s="1"/>
      <c r="QVR1346" s="1"/>
      <c r="QVS1346" s="1"/>
      <c r="QVT1346" s="1"/>
      <c r="QVU1346" s="1"/>
      <c r="QVV1346" s="1"/>
      <c r="QVW1346" s="1"/>
      <c r="QVX1346" s="1"/>
      <c r="QVY1346" s="1"/>
      <c r="QVZ1346" s="1"/>
      <c r="QWA1346" s="1"/>
      <c r="QWB1346" s="1"/>
      <c r="QWC1346" s="1"/>
      <c r="QWD1346" s="1"/>
      <c r="QWE1346" s="1"/>
      <c r="QWF1346" s="1"/>
      <c r="QWG1346" s="1"/>
      <c r="QWH1346" s="1"/>
      <c r="QWI1346" s="1"/>
      <c r="QWJ1346" s="1"/>
      <c r="QWK1346" s="1"/>
      <c r="QWL1346" s="1"/>
      <c r="QWM1346" s="1"/>
      <c r="QWN1346" s="1"/>
      <c r="QWO1346" s="1"/>
      <c r="QWP1346" s="1"/>
      <c r="QWQ1346" s="1"/>
      <c r="QWR1346" s="1"/>
      <c r="QWS1346" s="1"/>
      <c r="QWT1346" s="1"/>
      <c r="QWU1346" s="1"/>
      <c r="QWV1346" s="1"/>
      <c r="QWW1346" s="1"/>
      <c r="QWX1346" s="1"/>
      <c r="QWY1346" s="1"/>
      <c r="QWZ1346" s="1"/>
      <c r="QXA1346" s="1"/>
      <c r="QXB1346" s="1"/>
      <c r="QXC1346" s="1"/>
      <c r="QXD1346" s="1"/>
      <c r="QXE1346" s="1"/>
      <c r="QXF1346" s="1"/>
      <c r="QXG1346" s="1"/>
      <c r="QXH1346" s="1"/>
      <c r="QXI1346" s="1"/>
      <c r="QXJ1346" s="1"/>
      <c r="QXK1346" s="1"/>
      <c r="QXL1346" s="1"/>
      <c r="QXM1346" s="1"/>
      <c r="QXN1346" s="1"/>
      <c r="QXO1346" s="1"/>
      <c r="QXP1346" s="1"/>
      <c r="QXQ1346" s="1"/>
      <c r="QXR1346" s="1"/>
      <c r="QXS1346" s="1"/>
      <c r="QXT1346" s="1"/>
      <c r="QXU1346" s="1"/>
      <c r="QXV1346" s="1"/>
      <c r="QXW1346" s="1"/>
      <c r="QXX1346" s="1"/>
      <c r="QXY1346" s="1"/>
      <c r="QXZ1346" s="1"/>
      <c r="QYA1346" s="1"/>
      <c r="QYB1346" s="1"/>
      <c r="QYC1346" s="1"/>
      <c r="QYD1346" s="1"/>
      <c r="QYE1346" s="1"/>
      <c r="QYF1346" s="1"/>
      <c r="QYG1346" s="1"/>
      <c r="QYH1346" s="1"/>
      <c r="QYI1346" s="1"/>
      <c r="QYJ1346" s="1"/>
      <c r="QYK1346" s="1"/>
      <c r="QYL1346" s="1"/>
      <c r="QYM1346" s="1"/>
      <c r="QYN1346" s="1"/>
      <c r="QYO1346" s="1"/>
      <c r="QYP1346" s="1"/>
      <c r="QYQ1346" s="1"/>
      <c r="QYR1346" s="1"/>
      <c r="QYS1346" s="1"/>
      <c r="QYT1346" s="1"/>
      <c r="QYU1346" s="1"/>
      <c r="QYV1346" s="1"/>
      <c r="QYW1346" s="1"/>
      <c r="QYX1346" s="1"/>
      <c r="QYY1346" s="1"/>
      <c r="QYZ1346" s="1"/>
      <c r="QZA1346" s="1"/>
      <c r="QZB1346" s="1"/>
      <c r="QZC1346" s="1"/>
      <c r="QZD1346" s="1"/>
      <c r="QZE1346" s="1"/>
      <c r="QZF1346" s="1"/>
      <c r="QZG1346" s="1"/>
      <c r="QZH1346" s="1"/>
      <c r="QZI1346" s="1"/>
      <c r="QZJ1346" s="1"/>
      <c r="QZK1346" s="1"/>
      <c r="QZL1346" s="1"/>
      <c r="QZM1346" s="1"/>
      <c r="QZN1346" s="1"/>
      <c r="QZO1346" s="1"/>
      <c r="QZP1346" s="1"/>
      <c r="QZQ1346" s="1"/>
      <c r="QZR1346" s="1"/>
      <c r="QZS1346" s="1"/>
      <c r="QZT1346" s="1"/>
      <c r="QZU1346" s="1"/>
      <c r="QZV1346" s="1"/>
      <c r="QZW1346" s="1"/>
      <c r="QZX1346" s="1"/>
      <c r="QZY1346" s="1"/>
      <c r="QZZ1346" s="1"/>
      <c r="RAA1346" s="1"/>
      <c r="RAB1346" s="1"/>
      <c r="RAC1346" s="1"/>
      <c r="RAD1346" s="1"/>
      <c r="RAE1346" s="1"/>
      <c r="RAF1346" s="1"/>
      <c r="RAG1346" s="1"/>
      <c r="RAH1346" s="1"/>
      <c r="RAI1346" s="1"/>
      <c r="RAJ1346" s="1"/>
      <c r="RAK1346" s="1"/>
      <c r="RAL1346" s="1"/>
      <c r="RAM1346" s="1"/>
      <c r="RAN1346" s="1"/>
      <c r="RAO1346" s="1"/>
      <c r="RAP1346" s="1"/>
      <c r="RAQ1346" s="1"/>
      <c r="RAR1346" s="1"/>
      <c r="RAS1346" s="1"/>
      <c r="RAT1346" s="1"/>
      <c r="RAU1346" s="1"/>
      <c r="RAV1346" s="1"/>
      <c r="RAW1346" s="1"/>
      <c r="RAX1346" s="1"/>
      <c r="RAY1346" s="1"/>
      <c r="RAZ1346" s="1"/>
      <c r="RBA1346" s="1"/>
      <c r="RBB1346" s="1"/>
      <c r="RBC1346" s="1"/>
      <c r="RBD1346" s="1"/>
      <c r="RBE1346" s="1"/>
      <c r="RBF1346" s="1"/>
      <c r="RBG1346" s="1"/>
      <c r="RBH1346" s="1"/>
      <c r="RBI1346" s="1"/>
      <c r="RBJ1346" s="1"/>
      <c r="RBK1346" s="1"/>
      <c r="RBL1346" s="1"/>
      <c r="RBM1346" s="1"/>
      <c r="RBN1346" s="1"/>
      <c r="RBO1346" s="1"/>
      <c r="RBP1346" s="1"/>
      <c r="RBQ1346" s="1"/>
      <c r="RBR1346" s="1"/>
      <c r="RBS1346" s="1"/>
      <c r="RBT1346" s="1"/>
      <c r="RBU1346" s="1"/>
      <c r="RBV1346" s="1"/>
      <c r="RBW1346" s="1"/>
      <c r="RBX1346" s="1"/>
      <c r="RBY1346" s="1"/>
      <c r="RBZ1346" s="1"/>
      <c r="RCA1346" s="1"/>
      <c r="RCB1346" s="1"/>
      <c r="RCC1346" s="1"/>
      <c r="RCD1346" s="1"/>
      <c r="RCE1346" s="1"/>
      <c r="RCF1346" s="1"/>
      <c r="RCG1346" s="1"/>
      <c r="RCH1346" s="1"/>
      <c r="RCI1346" s="1"/>
      <c r="RCJ1346" s="1"/>
      <c r="RCK1346" s="1"/>
      <c r="RCL1346" s="1"/>
      <c r="RCM1346" s="1"/>
      <c r="RCN1346" s="1"/>
      <c r="RCO1346" s="1"/>
      <c r="RCP1346" s="1"/>
      <c r="RCQ1346" s="1"/>
      <c r="RCR1346" s="1"/>
      <c r="RCS1346" s="1"/>
      <c r="RCT1346" s="1"/>
      <c r="RCU1346" s="1"/>
      <c r="RCV1346" s="1"/>
      <c r="RCW1346" s="1"/>
      <c r="RCX1346" s="1"/>
      <c r="RCY1346" s="1"/>
      <c r="RCZ1346" s="1"/>
      <c r="RDA1346" s="1"/>
      <c r="RDB1346" s="1"/>
      <c r="RDC1346" s="1"/>
      <c r="RDD1346" s="1"/>
      <c r="RDE1346" s="1"/>
      <c r="RDF1346" s="1"/>
      <c r="RDG1346" s="1"/>
      <c r="RDH1346" s="1"/>
      <c r="RDI1346" s="1"/>
      <c r="RDJ1346" s="1"/>
      <c r="RDK1346" s="1"/>
      <c r="RDL1346" s="1"/>
      <c r="RDM1346" s="1"/>
      <c r="RDN1346" s="1"/>
      <c r="RDO1346" s="1"/>
      <c r="RDP1346" s="1"/>
      <c r="RDQ1346" s="1"/>
      <c r="RDR1346" s="1"/>
      <c r="RDS1346" s="1"/>
      <c r="RDT1346" s="1"/>
      <c r="RDU1346" s="1"/>
      <c r="RDV1346" s="1"/>
      <c r="RDW1346" s="1"/>
      <c r="RDX1346" s="1"/>
      <c r="RDY1346" s="1"/>
      <c r="RDZ1346" s="1"/>
      <c r="REA1346" s="1"/>
      <c r="REB1346" s="1"/>
      <c r="REC1346" s="1"/>
      <c r="RED1346" s="1"/>
      <c r="REE1346" s="1"/>
      <c r="REF1346" s="1"/>
      <c r="REG1346" s="1"/>
      <c r="REH1346" s="1"/>
      <c r="REI1346" s="1"/>
      <c r="REJ1346" s="1"/>
      <c r="REK1346" s="1"/>
      <c r="REL1346" s="1"/>
      <c r="REM1346" s="1"/>
      <c r="REN1346" s="1"/>
      <c r="REO1346" s="1"/>
      <c r="REP1346" s="1"/>
      <c r="REQ1346" s="1"/>
      <c r="RER1346" s="1"/>
      <c r="RES1346" s="1"/>
      <c r="RET1346" s="1"/>
      <c r="REU1346" s="1"/>
      <c r="REV1346" s="1"/>
      <c r="REW1346" s="1"/>
      <c r="REX1346" s="1"/>
      <c r="REY1346" s="1"/>
      <c r="REZ1346" s="1"/>
      <c r="RFA1346" s="1"/>
      <c r="RFB1346" s="1"/>
      <c r="RFC1346" s="1"/>
      <c r="RFD1346" s="1"/>
      <c r="RFE1346" s="1"/>
      <c r="RFF1346" s="1"/>
      <c r="RFG1346" s="1"/>
      <c r="RFH1346" s="1"/>
      <c r="RFI1346" s="1"/>
      <c r="RFJ1346" s="1"/>
      <c r="RFK1346" s="1"/>
      <c r="RFL1346" s="1"/>
      <c r="RFM1346" s="1"/>
      <c r="RFN1346" s="1"/>
      <c r="RFO1346" s="1"/>
      <c r="RFP1346" s="1"/>
      <c r="RFQ1346" s="1"/>
      <c r="RFR1346" s="1"/>
      <c r="RFS1346" s="1"/>
      <c r="RFT1346" s="1"/>
      <c r="RFU1346" s="1"/>
      <c r="RFV1346" s="1"/>
      <c r="RFW1346" s="1"/>
      <c r="RFX1346" s="1"/>
      <c r="RFY1346" s="1"/>
      <c r="RFZ1346" s="1"/>
      <c r="RGA1346" s="1"/>
      <c r="RGB1346" s="1"/>
      <c r="RGC1346" s="1"/>
      <c r="RGD1346" s="1"/>
      <c r="RGE1346" s="1"/>
      <c r="RGF1346" s="1"/>
      <c r="RGG1346" s="1"/>
      <c r="RGH1346" s="1"/>
      <c r="RGI1346" s="1"/>
      <c r="RGJ1346" s="1"/>
      <c r="RGK1346" s="1"/>
      <c r="RGL1346" s="1"/>
      <c r="RGM1346" s="1"/>
      <c r="RGN1346" s="1"/>
      <c r="RGO1346" s="1"/>
      <c r="RGP1346" s="1"/>
      <c r="RGQ1346" s="1"/>
      <c r="RGR1346" s="1"/>
      <c r="RGS1346" s="1"/>
      <c r="RGT1346" s="1"/>
      <c r="RGU1346" s="1"/>
      <c r="RGV1346" s="1"/>
      <c r="RGW1346" s="1"/>
      <c r="RGX1346" s="1"/>
      <c r="RGY1346" s="1"/>
      <c r="RGZ1346" s="1"/>
      <c r="RHA1346" s="1"/>
      <c r="RHB1346" s="1"/>
      <c r="RHC1346" s="1"/>
      <c r="RHD1346" s="1"/>
      <c r="RHE1346" s="1"/>
      <c r="RHF1346" s="1"/>
      <c r="RHG1346" s="1"/>
      <c r="RHH1346" s="1"/>
      <c r="RHI1346" s="1"/>
      <c r="RHJ1346" s="1"/>
      <c r="RHK1346" s="1"/>
      <c r="RHL1346" s="1"/>
      <c r="RHM1346" s="1"/>
      <c r="RHN1346" s="1"/>
      <c r="RHO1346" s="1"/>
      <c r="RHP1346" s="1"/>
      <c r="RHQ1346" s="1"/>
      <c r="RHR1346" s="1"/>
      <c r="RHS1346" s="1"/>
      <c r="RHT1346" s="1"/>
      <c r="RHU1346" s="1"/>
      <c r="RHV1346" s="1"/>
      <c r="RHW1346" s="1"/>
      <c r="RHX1346" s="1"/>
      <c r="RHY1346" s="1"/>
      <c r="RHZ1346" s="1"/>
      <c r="RIA1346" s="1"/>
      <c r="RIB1346" s="1"/>
      <c r="RIC1346" s="1"/>
      <c r="RID1346" s="1"/>
      <c r="RIE1346" s="1"/>
      <c r="RIF1346" s="1"/>
      <c r="RIG1346" s="1"/>
      <c r="RIH1346" s="1"/>
      <c r="RII1346" s="1"/>
      <c r="RIJ1346" s="1"/>
      <c r="RIK1346" s="1"/>
      <c r="RIL1346" s="1"/>
      <c r="RIM1346" s="1"/>
      <c r="RIN1346" s="1"/>
      <c r="RIO1346" s="1"/>
      <c r="RIP1346" s="1"/>
      <c r="RIQ1346" s="1"/>
      <c r="RIR1346" s="1"/>
      <c r="RIS1346" s="1"/>
      <c r="RIT1346" s="1"/>
      <c r="RIU1346" s="1"/>
      <c r="RIV1346" s="1"/>
      <c r="RIW1346" s="1"/>
      <c r="RIX1346" s="1"/>
      <c r="RIY1346" s="1"/>
      <c r="RIZ1346" s="1"/>
      <c r="RJA1346" s="1"/>
      <c r="RJB1346" s="1"/>
      <c r="RJC1346" s="1"/>
      <c r="RJD1346" s="1"/>
      <c r="RJE1346" s="1"/>
      <c r="RJF1346" s="1"/>
      <c r="RJG1346" s="1"/>
      <c r="RJH1346" s="1"/>
      <c r="RJI1346" s="1"/>
      <c r="RJJ1346" s="1"/>
      <c r="RJK1346" s="1"/>
      <c r="RJL1346" s="1"/>
      <c r="RJM1346" s="1"/>
      <c r="RJN1346" s="1"/>
      <c r="RJO1346" s="1"/>
      <c r="RJP1346" s="1"/>
      <c r="RJQ1346" s="1"/>
      <c r="RJR1346" s="1"/>
      <c r="RJS1346" s="1"/>
      <c r="RJT1346" s="1"/>
      <c r="RJU1346" s="1"/>
      <c r="RJV1346" s="1"/>
      <c r="RJW1346" s="1"/>
      <c r="RJX1346" s="1"/>
      <c r="RJY1346" s="1"/>
      <c r="RJZ1346" s="1"/>
      <c r="RKA1346" s="1"/>
      <c r="RKB1346" s="1"/>
      <c r="RKC1346" s="1"/>
      <c r="RKD1346" s="1"/>
      <c r="RKE1346" s="1"/>
      <c r="RKF1346" s="1"/>
      <c r="RKG1346" s="1"/>
      <c r="RKH1346" s="1"/>
      <c r="RKI1346" s="1"/>
      <c r="RKJ1346" s="1"/>
      <c r="RKK1346" s="1"/>
      <c r="RKL1346" s="1"/>
      <c r="RKM1346" s="1"/>
      <c r="RKN1346" s="1"/>
      <c r="RKO1346" s="1"/>
      <c r="RKP1346" s="1"/>
      <c r="RKQ1346" s="1"/>
      <c r="RKR1346" s="1"/>
      <c r="RKS1346" s="1"/>
      <c r="RKT1346" s="1"/>
      <c r="RKU1346" s="1"/>
      <c r="RKV1346" s="1"/>
      <c r="RKW1346" s="1"/>
      <c r="RKX1346" s="1"/>
      <c r="RKY1346" s="1"/>
      <c r="RKZ1346" s="1"/>
      <c r="RLA1346" s="1"/>
      <c r="RLB1346" s="1"/>
      <c r="RLC1346" s="1"/>
      <c r="RLD1346" s="1"/>
      <c r="RLE1346" s="1"/>
      <c r="RLF1346" s="1"/>
      <c r="RLG1346" s="1"/>
      <c r="RLH1346" s="1"/>
      <c r="RLI1346" s="1"/>
      <c r="RLJ1346" s="1"/>
      <c r="RLK1346" s="1"/>
      <c r="RLL1346" s="1"/>
      <c r="RLM1346" s="1"/>
      <c r="RLN1346" s="1"/>
      <c r="RLO1346" s="1"/>
      <c r="RLP1346" s="1"/>
      <c r="RLQ1346" s="1"/>
      <c r="RLR1346" s="1"/>
      <c r="RLS1346" s="1"/>
      <c r="RLT1346" s="1"/>
      <c r="RLU1346" s="1"/>
      <c r="RLV1346" s="1"/>
      <c r="RLW1346" s="1"/>
      <c r="RLX1346" s="1"/>
      <c r="RLY1346" s="1"/>
      <c r="RLZ1346" s="1"/>
      <c r="RMA1346" s="1"/>
      <c r="RMB1346" s="1"/>
      <c r="RMC1346" s="1"/>
      <c r="RMD1346" s="1"/>
      <c r="RME1346" s="1"/>
      <c r="RMF1346" s="1"/>
      <c r="RMG1346" s="1"/>
      <c r="RMH1346" s="1"/>
      <c r="RMI1346" s="1"/>
      <c r="RMJ1346" s="1"/>
      <c r="RMK1346" s="1"/>
      <c r="RML1346" s="1"/>
      <c r="RMM1346" s="1"/>
      <c r="RMN1346" s="1"/>
      <c r="RMO1346" s="1"/>
      <c r="RMP1346" s="1"/>
      <c r="RMQ1346" s="1"/>
      <c r="RMR1346" s="1"/>
      <c r="RMS1346" s="1"/>
      <c r="RMT1346" s="1"/>
      <c r="RMU1346" s="1"/>
      <c r="RMV1346" s="1"/>
      <c r="RMW1346" s="1"/>
      <c r="RMX1346" s="1"/>
      <c r="RMY1346" s="1"/>
      <c r="RMZ1346" s="1"/>
      <c r="RNA1346" s="1"/>
      <c r="RNB1346" s="1"/>
      <c r="RNC1346" s="1"/>
      <c r="RND1346" s="1"/>
      <c r="RNE1346" s="1"/>
      <c r="RNF1346" s="1"/>
      <c r="RNG1346" s="1"/>
      <c r="RNH1346" s="1"/>
      <c r="RNI1346" s="1"/>
      <c r="RNJ1346" s="1"/>
      <c r="RNK1346" s="1"/>
      <c r="RNL1346" s="1"/>
      <c r="RNM1346" s="1"/>
      <c r="RNN1346" s="1"/>
      <c r="RNO1346" s="1"/>
      <c r="RNP1346" s="1"/>
      <c r="RNQ1346" s="1"/>
      <c r="RNR1346" s="1"/>
      <c r="RNS1346" s="1"/>
      <c r="RNT1346" s="1"/>
      <c r="RNU1346" s="1"/>
      <c r="RNV1346" s="1"/>
      <c r="RNW1346" s="1"/>
      <c r="RNX1346" s="1"/>
      <c r="RNY1346" s="1"/>
      <c r="RNZ1346" s="1"/>
      <c r="ROA1346" s="1"/>
      <c r="ROB1346" s="1"/>
      <c r="ROC1346" s="1"/>
      <c r="ROD1346" s="1"/>
      <c r="ROE1346" s="1"/>
      <c r="ROF1346" s="1"/>
      <c r="ROG1346" s="1"/>
      <c r="ROH1346" s="1"/>
      <c r="ROI1346" s="1"/>
      <c r="ROJ1346" s="1"/>
      <c r="ROK1346" s="1"/>
      <c r="ROL1346" s="1"/>
      <c r="ROM1346" s="1"/>
      <c r="RON1346" s="1"/>
      <c r="ROO1346" s="1"/>
      <c r="ROP1346" s="1"/>
      <c r="ROQ1346" s="1"/>
      <c r="ROR1346" s="1"/>
      <c r="ROS1346" s="1"/>
      <c r="ROT1346" s="1"/>
      <c r="ROU1346" s="1"/>
      <c r="ROV1346" s="1"/>
      <c r="ROW1346" s="1"/>
      <c r="ROX1346" s="1"/>
      <c r="ROY1346" s="1"/>
      <c r="ROZ1346" s="1"/>
      <c r="RPA1346" s="1"/>
      <c r="RPB1346" s="1"/>
      <c r="RPC1346" s="1"/>
      <c r="RPD1346" s="1"/>
      <c r="RPE1346" s="1"/>
      <c r="RPF1346" s="1"/>
      <c r="RPG1346" s="1"/>
      <c r="RPH1346" s="1"/>
      <c r="RPI1346" s="1"/>
      <c r="RPJ1346" s="1"/>
      <c r="RPK1346" s="1"/>
      <c r="RPL1346" s="1"/>
      <c r="RPM1346" s="1"/>
      <c r="RPN1346" s="1"/>
      <c r="RPO1346" s="1"/>
      <c r="RPP1346" s="1"/>
      <c r="RPQ1346" s="1"/>
      <c r="RPR1346" s="1"/>
      <c r="RPS1346" s="1"/>
      <c r="RPT1346" s="1"/>
      <c r="RPU1346" s="1"/>
      <c r="RPV1346" s="1"/>
      <c r="RPW1346" s="1"/>
      <c r="RPX1346" s="1"/>
      <c r="RPY1346" s="1"/>
      <c r="RPZ1346" s="1"/>
      <c r="RQA1346" s="1"/>
      <c r="RQB1346" s="1"/>
      <c r="RQC1346" s="1"/>
      <c r="RQD1346" s="1"/>
      <c r="RQE1346" s="1"/>
      <c r="RQF1346" s="1"/>
      <c r="RQG1346" s="1"/>
      <c r="RQH1346" s="1"/>
      <c r="RQI1346" s="1"/>
      <c r="RQJ1346" s="1"/>
      <c r="RQK1346" s="1"/>
      <c r="RQL1346" s="1"/>
      <c r="RQM1346" s="1"/>
      <c r="RQN1346" s="1"/>
      <c r="RQO1346" s="1"/>
      <c r="RQP1346" s="1"/>
      <c r="RQQ1346" s="1"/>
      <c r="RQR1346" s="1"/>
      <c r="RQS1346" s="1"/>
      <c r="RQT1346" s="1"/>
      <c r="RQU1346" s="1"/>
      <c r="RQV1346" s="1"/>
      <c r="RQW1346" s="1"/>
      <c r="RQX1346" s="1"/>
      <c r="RQY1346" s="1"/>
      <c r="RQZ1346" s="1"/>
      <c r="RRA1346" s="1"/>
      <c r="RRB1346" s="1"/>
      <c r="RRC1346" s="1"/>
      <c r="RRD1346" s="1"/>
      <c r="RRE1346" s="1"/>
      <c r="RRF1346" s="1"/>
      <c r="RRG1346" s="1"/>
      <c r="RRH1346" s="1"/>
      <c r="RRI1346" s="1"/>
      <c r="RRJ1346" s="1"/>
      <c r="RRK1346" s="1"/>
      <c r="RRL1346" s="1"/>
      <c r="RRM1346" s="1"/>
      <c r="RRN1346" s="1"/>
      <c r="RRO1346" s="1"/>
      <c r="RRP1346" s="1"/>
      <c r="RRQ1346" s="1"/>
      <c r="RRR1346" s="1"/>
      <c r="RRS1346" s="1"/>
      <c r="RRT1346" s="1"/>
      <c r="RRU1346" s="1"/>
      <c r="RRV1346" s="1"/>
      <c r="RRW1346" s="1"/>
      <c r="RRX1346" s="1"/>
      <c r="RRY1346" s="1"/>
      <c r="RRZ1346" s="1"/>
      <c r="RSA1346" s="1"/>
      <c r="RSB1346" s="1"/>
      <c r="RSC1346" s="1"/>
      <c r="RSD1346" s="1"/>
      <c r="RSE1346" s="1"/>
      <c r="RSF1346" s="1"/>
      <c r="RSG1346" s="1"/>
      <c r="RSH1346" s="1"/>
      <c r="RSI1346" s="1"/>
      <c r="RSJ1346" s="1"/>
      <c r="RSK1346" s="1"/>
      <c r="RSL1346" s="1"/>
      <c r="RSM1346" s="1"/>
      <c r="RSN1346" s="1"/>
      <c r="RSO1346" s="1"/>
      <c r="RSP1346" s="1"/>
      <c r="RSQ1346" s="1"/>
      <c r="RSR1346" s="1"/>
      <c r="RSS1346" s="1"/>
      <c r="RST1346" s="1"/>
      <c r="RSU1346" s="1"/>
      <c r="RSV1346" s="1"/>
      <c r="RSW1346" s="1"/>
      <c r="RSX1346" s="1"/>
      <c r="RSY1346" s="1"/>
      <c r="RSZ1346" s="1"/>
      <c r="RTA1346" s="1"/>
      <c r="RTB1346" s="1"/>
      <c r="RTC1346" s="1"/>
      <c r="RTD1346" s="1"/>
      <c r="RTE1346" s="1"/>
      <c r="RTF1346" s="1"/>
      <c r="RTG1346" s="1"/>
      <c r="RTH1346" s="1"/>
      <c r="RTI1346" s="1"/>
      <c r="RTJ1346" s="1"/>
      <c r="RTK1346" s="1"/>
      <c r="RTL1346" s="1"/>
      <c r="RTM1346" s="1"/>
      <c r="RTN1346" s="1"/>
      <c r="RTO1346" s="1"/>
      <c r="RTP1346" s="1"/>
      <c r="RTQ1346" s="1"/>
      <c r="RTR1346" s="1"/>
      <c r="RTS1346" s="1"/>
      <c r="RTT1346" s="1"/>
      <c r="RTU1346" s="1"/>
      <c r="RTV1346" s="1"/>
      <c r="RTW1346" s="1"/>
      <c r="RTX1346" s="1"/>
      <c r="RTY1346" s="1"/>
      <c r="RTZ1346" s="1"/>
      <c r="RUA1346" s="1"/>
      <c r="RUB1346" s="1"/>
      <c r="RUC1346" s="1"/>
      <c r="RUD1346" s="1"/>
      <c r="RUE1346" s="1"/>
      <c r="RUF1346" s="1"/>
      <c r="RUG1346" s="1"/>
      <c r="RUH1346" s="1"/>
      <c r="RUI1346" s="1"/>
      <c r="RUJ1346" s="1"/>
      <c r="RUK1346" s="1"/>
      <c r="RUL1346" s="1"/>
      <c r="RUM1346" s="1"/>
      <c r="RUN1346" s="1"/>
      <c r="RUO1346" s="1"/>
      <c r="RUP1346" s="1"/>
      <c r="RUQ1346" s="1"/>
      <c r="RUR1346" s="1"/>
      <c r="RUS1346" s="1"/>
      <c r="RUT1346" s="1"/>
      <c r="RUU1346" s="1"/>
      <c r="RUV1346" s="1"/>
      <c r="RUW1346" s="1"/>
      <c r="RUX1346" s="1"/>
      <c r="RUY1346" s="1"/>
      <c r="RUZ1346" s="1"/>
      <c r="RVA1346" s="1"/>
      <c r="RVB1346" s="1"/>
      <c r="RVC1346" s="1"/>
      <c r="RVD1346" s="1"/>
      <c r="RVE1346" s="1"/>
      <c r="RVF1346" s="1"/>
      <c r="RVG1346" s="1"/>
      <c r="RVH1346" s="1"/>
      <c r="RVI1346" s="1"/>
      <c r="RVJ1346" s="1"/>
      <c r="RVK1346" s="1"/>
      <c r="RVL1346" s="1"/>
      <c r="RVM1346" s="1"/>
      <c r="RVN1346" s="1"/>
      <c r="RVO1346" s="1"/>
      <c r="RVP1346" s="1"/>
      <c r="RVQ1346" s="1"/>
      <c r="RVR1346" s="1"/>
      <c r="RVS1346" s="1"/>
      <c r="RVT1346" s="1"/>
      <c r="RVU1346" s="1"/>
      <c r="RVV1346" s="1"/>
      <c r="RVW1346" s="1"/>
      <c r="RVX1346" s="1"/>
      <c r="RVY1346" s="1"/>
      <c r="RVZ1346" s="1"/>
      <c r="RWA1346" s="1"/>
      <c r="RWB1346" s="1"/>
      <c r="RWC1346" s="1"/>
      <c r="RWD1346" s="1"/>
      <c r="RWE1346" s="1"/>
      <c r="RWF1346" s="1"/>
      <c r="RWG1346" s="1"/>
      <c r="RWH1346" s="1"/>
      <c r="RWI1346" s="1"/>
      <c r="RWJ1346" s="1"/>
      <c r="RWK1346" s="1"/>
      <c r="RWL1346" s="1"/>
      <c r="RWM1346" s="1"/>
      <c r="RWN1346" s="1"/>
      <c r="RWO1346" s="1"/>
      <c r="RWP1346" s="1"/>
      <c r="RWQ1346" s="1"/>
      <c r="RWR1346" s="1"/>
      <c r="RWS1346" s="1"/>
      <c r="RWT1346" s="1"/>
      <c r="RWU1346" s="1"/>
      <c r="RWV1346" s="1"/>
      <c r="RWW1346" s="1"/>
      <c r="RWX1346" s="1"/>
      <c r="RWY1346" s="1"/>
      <c r="RWZ1346" s="1"/>
      <c r="RXA1346" s="1"/>
      <c r="RXB1346" s="1"/>
      <c r="RXC1346" s="1"/>
      <c r="RXD1346" s="1"/>
      <c r="RXE1346" s="1"/>
      <c r="RXF1346" s="1"/>
      <c r="RXG1346" s="1"/>
      <c r="RXH1346" s="1"/>
      <c r="RXI1346" s="1"/>
      <c r="RXJ1346" s="1"/>
      <c r="RXK1346" s="1"/>
      <c r="RXL1346" s="1"/>
      <c r="RXM1346" s="1"/>
      <c r="RXN1346" s="1"/>
      <c r="RXO1346" s="1"/>
      <c r="RXP1346" s="1"/>
      <c r="RXQ1346" s="1"/>
      <c r="RXR1346" s="1"/>
      <c r="RXS1346" s="1"/>
      <c r="RXT1346" s="1"/>
      <c r="RXU1346" s="1"/>
      <c r="RXV1346" s="1"/>
      <c r="RXW1346" s="1"/>
      <c r="RXX1346" s="1"/>
      <c r="RXY1346" s="1"/>
      <c r="RXZ1346" s="1"/>
      <c r="RYA1346" s="1"/>
      <c r="RYB1346" s="1"/>
      <c r="RYC1346" s="1"/>
      <c r="RYD1346" s="1"/>
      <c r="RYE1346" s="1"/>
      <c r="RYF1346" s="1"/>
      <c r="RYG1346" s="1"/>
      <c r="RYH1346" s="1"/>
      <c r="RYI1346" s="1"/>
      <c r="RYJ1346" s="1"/>
      <c r="RYK1346" s="1"/>
      <c r="RYL1346" s="1"/>
      <c r="RYM1346" s="1"/>
      <c r="RYN1346" s="1"/>
      <c r="RYO1346" s="1"/>
      <c r="RYP1346" s="1"/>
      <c r="RYQ1346" s="1"/>
      <c r="RYR1346" s="1"/>
      <c r="RYS1346" s="1"/>
      <c r="RYT1346" s="1"/>
      <c r="RYU1346" s="1"/>
      <c r="RYV1346" s="1"/>
      <c r="RYW1346" s="1"/>
      <c r="RYX1346" s="1"/>
      <c r="RYY1346" s="1"/>
      <c r="RYZ1346" s="1"/>
      <c r="RZA1346" s="1"/>
      <c r="RZB1346" s="1"/>
      <c r="RZC1346" s="1"/>
      <c r="RZD1346" s="1"/>
      <c r="RZE1346" s="1"/>
      <c r="RZF1346" s="1"/>
      <c r="RZG1346" s="1"/>
      <c r="RZH1346" s="1"/>
      <c r="RZI1346" s="1"/>
      <c r="RZJ1346" s="1"/>
      <c r="RZK1346" s="1"/>
      <c r="RZL1346" s="1"/>
      <c r="RZM1346" s="1"/>
      <c r="RZN1346" s="1"/>
      <c r="RZO1346" s="1"/>
      <c r="RZP1346" s="1"/>
      <c r="RZQ1346" s="1"/>
      <c r="RZR1346" s="1"/>
      <c r="RZS1346" s="1"/>
      <c r="RZT1346" s="1"/>
      <c r="RZU1346" s="1"/>
      <c r="RZV1346" s="1"/>
      <c r="RZW1346" s="1"/>
      <c r="RZX1346" s="1"/>
      <c r="RZY1346" s="1"/>
      <c r="RZZ1346" s="1"/>
      <c r="SAA1346" s="1"/>
      <c r="SAB1346" s="1"/>
      <c r="SAC1346" s="1"/>
      <c r="SAD1346" s="1"/>
      <c r="SAE1346" s="1"/>
      <c r="SAF1346" s="1"/>
      <c r="SAG1346" s="1"/>
      <c r="SAH1346" s="1"/>
      <c r="SAI1346" s="1"/>
      <c r="SAJ1346" s="1"/>
      <c r="SAK1346" s="1"/>
      <c r="SAL1346" s="1"/>
      <c r="SAM1346" s="1"/>
      <c r="SAN1346" s="1"/>
      <c r="SAO1346" s="1"/>
      <c r="SAP1346" s="1"/>
      <c r="SAQ1346" s="1"/>
      <c r="SAR1346" s="1"/>
      <c r="SAS1346" s="1"/>
      <c r="SAT1346" s="1"/>
      <c r="SAU1346" s="1"/>
      <c r="SAV1346" s="1"/>
      <c r="SAW1346" s="1"/>
      <c r="SAX1346" s="1"/>
      <c r="SAY1346" s="1"/>
      <c r="SAZ1346" s="1"/>
      <c r="SBA1346" s="1"/>
      <c r="SBB1346" s="1"/>
      <c r="SBC1346" s="1"/>
      <c r="SBD1346" s="1"/>
      <c r="SBE1346" s="1"/>
      <c r="SBF1346" s="1"/>
      <c r="SBG1346" s="1"/>
      <c r="SBH1346" s="1"/>
      <c r="SBI1346" s="1"/>
      <c r="SBJ1346" s="1"/>
      <c r="SBK1346" s="1"/>
      <c r="SBL1346" s="1"/>
      <c r="SBM1346" s="1"/>
      <c r="SBN1346" s="1"/>
      <c r="SBO1346" s="1"/>
      <c r="SBP1346" s="1"/>
      <c r="SBQ1346" s="1"/>
      <c r="SBR1346" s="1"/>
      <c r="SBS1346" s="1"/>
      <c r="SBT1346" s="1"/>
      <c r="SBU1346" s="1"/>
      <c r="SBV1346" s="1"/>
      <c r="SBW1346" s="1"/>
      <c r="SBX1346" s="1"/>
      <c r="SBY1346" s="1"/>
      <c r="SBZ1346" s="1"/>
      <c r="SCA1346" s="1"/>
      <c r="SCB1346" s="1"/>
      <c r="SCC1346" s="1"/>
      <c r="SCD1346" s="1"/>
      <c r="SCE1346" s="1"/>
      <c r="SCF1346" s="1"/>
      <c r="SCG1346" s="1"/>
      <c r="SCH1346" s="1"/>
      <c r="SCI1346" s="1"/>
      <c r="SCJ1346" s="1"/>
      <c r="SCK1346" s="1"/>
      <c r="SCL1346" s="1"/>
      <c r="SCM1346" s="1"/>
      <c r="SCN1346" s="1"/>
      <c r="SCO1346" s="1"/>
      <c r="SCP1346" s="1"/>
      <c r="SCQ1346" s="1"/>
      <c r="SCR1346" s="1"/>
      <c r="SCS1346" s="1"/>
      <c r="SCT1346" s="1"/>
      <c r="SCU1346" s="1"/>
      <c r="SCV1346" s="1"/>
      <c r="SCW1346" s="1"/>
      <c r="SCX1346" s="1"/>
      <c r="SCY1346" s="1"/>
      <c r="SCZ1346" s="1"/>
      <c r="SDA1346" s="1"/>
      <c r="SDB1346" s="1"/>
      <c r="SDC1346" s="1"/>
      <c r="SDD1346" s="1"/>
      <c r="SDE1346" s="1"/>
      <c r="SDF1346" s="1"/>
      <c r="SDG1346" s="1"/>
      <c r="SDH1346" s="1"/>
      <c r="SDI1346" s="1"/>
      <c r="SDJ1346" s="1"/>
      <c r="SDK1346" s="1"/>
      <c r="SDL1346" s="1"/>
      <c r="SDM1346" s="1"/>
      <c r="SDN1346" s="1"/>
      <c r="SDO1346" s="1"/>
      <c r="SDP1346" s="1"/>
      <c r="SDQ1346" s="1"/>
      <c r="SDR1346" s="1"/>
      <c r="SDS1346" s="1"/>
      <c r="SDT1346" s="1"/>
      <c r="SDU1346" s="1"/>
      <c r="SDV1346" s="1"/>
      <c r="SDW1346" s="1"/>
      <c r="SDX1346" s="1"/>
      <c r="SDY1346" s="1"/>
      <c r="SDZ1346" s="1"/>
      <c r="SEA1346" s="1"/>
      <c r="SEB1346" s="1"/>
      <c r="SEC1346" s="1"/>
      <c r="SED1346" s="1"/>
      <c r="SEE1346" s="1"/>
      <c r="SEF1346" s="1"/>
      <c r="SEG1346" s="1"/>
      <c r="SEH1346" s="1"/>
      <c r="SEI1346" s="1"/>
      <c r="SEJ1346" s="1"/>
      <c r="SEK1346" s="1"/>
      <c r="SEL1346" s="1"/>
      <c r="SEM1346" s="1"/>
      <c r="SEN1346" s="1"/>
      <c r="SEO1346" s="1"/>
      <c r="SEP1346" s="1"/>
      <c r="SEQ1346" s="1"/>
      <c r="SER1346" s="1"/>
      <c r="SES1346" s="1"/>
      <c r="SET1346" s="1"/>
      <c r="SEU1346" s="1"/>
      <c r="SEV1346" s="1"/>
      <c r="SEW1346" s="1"/>
      <c r="SEX1346" s="1"/>
      <c r="SEY1346" s="1"/>
      <c r="SEZ1346" s="1"/>
      <c r="SFA1346" s="1"/>
      <c r="SFB1346" s="1"/>
      <c r="SFC1346" s="1"/>
      <c r="SFD1346" s="1"/>
      <c r="SFE1346" s="1"/>
      <c r="SFF1346" s="1"/>
      <c r="SFG1346" s="1"/>
      <c r="SFH1346" s="1"/>
      <c r="SFI1346" s="1"/>
      <c r="SFJ1346" s="1"/>
      <c r="SFK1346" s="1"/>
      <c r="SFL1346" s="1"/>
      <c r="SFM1346" s="1"/>
      <c r="SFN1346" s="1"/>
      <c r="SFO1346" s="1"/>
      <c r="SFP1346" s="1"/>
      <c r="SFQ1346" s="1"/>
      <c r="SFR1346" s="1"/>
      <c r="SFS1346" s="1"/>
      <c r="SFT1346" s="1"/>
      <c r="SFU1346" s="1"/>
      <c r="SFV1346" s="1"/>
      <c r="SFW1346" s="1"/>
      <c r="SFX1346" s="1"/>
      <c r="SFY1346" s="1"/>
      <c r="SFZ1346" s="1"/>
      <c r="SGA1346" s="1"/>
      <c r="SGB1346" s="1"/>
      <c r="SGC1346" s="1"/>
      <c r="SGD1346" s="1"/>
      <c r="SGE1346" s="1"/>
      <c r="SGF1346" s="1"/>
      <c r="SGG1346" s="1"/>
      <c r="SGH1346" s="1"/>
      <c r="SGI1346" s="1"/>
      <c r="SGJ1346" s="1"/>
      <c r="SGK1346" s="1"/>
      <c r="SGL1346" s="1"/>
      <c r="SGM1346" s="1"/>
      <c r="SGN1346" s="1"/>
      <c r="SGO1346" s="1"/>
      <c r="SGP1346" s="1"/>
      <c r="SGQ1346" s="1"/>
      <c r="SGR1346" s="1"/>
      <c r="SGS1346" s="1"/>
      <c r="SGT1346" s="1"/>
      <c r="SGU1346" s="1"/>
      <c r="SGV1346" s="1"/>
      <c r="SGW1346" s="1"/>
      <c r="SGX1346" s="1"/>
      <c r="SGY1346" s="1"/>
      <c r="SGZ1346" s="1"/>
      <c r="SHA1346" s="1"/>
      <c r="SHB1346" s="1"/>
      <c r="SHC1346" s="1"/>
      <c r="SHD1346" s="1"/>
      <c r="SHE1346" s="1"/>
      <c r="SHF1346" s="1"/>
      <c r="SHG1346" s="1"/>
      <c r="SHH1346" s="1"/>
      <c r="SHI1346" s="1"/>
      <c r="SHJ1346" s="1"/>
      <c r="SHK1346" s="1"/>
      <c r="SHL1346" s="1"/>
      <c r="SHM1346" s="1"/>
      <c r="SHN1346" s="1"/>
      <c r="SHO1346" s="1"/>
      <c r="SHP1346" s="1"/>
      <c r="SHQ1346" s="1"/>
      <c r="SHR1346" s="1"/>
      <c r="SHS1346" s="1"/>
      <c r="SHT1346" s="1"/>
      <c r="SHU1346" s="1"/>
      <c r="SHV1346" s="1"/>
      <c r="SHW1346" s="1"/>
      <c r="SHX1346" s="1"/>
      <c r="SHY1346" s="1"/>
      <c r="SHZ1346" s="1"/>
      <c r="SIA1346" s="1"/>
      <c r="SIB1346" s="1"/>
      <c r="SIC1346" s="1"/>
      <c r="SID1346" s="1"/>
      <c r="SIE1346" s="1"/>
      <c r="SIF1346" s="1"/>
      <c r="SIG1346" s="1"/>
      <c r="SIH1346" s="1"/>
      <c r="SII1346" s="1"/>
      <c r="SIJ1346" s="1"/>
      <c r="SIK1346" s="1"/>
      <c r="SIL1346" s="1"/>
      <c r="SIM1346" s="1"/>
      <c r="SIN1346" s="1"/>
      <c r="SIO1346" s="1"/>
      <c r="SIP1346" s="1"/>
      <c r="SIQ1346" s="1"/>
      <c r="SIR1346" s="1"/>
      <c r="SIS1346" s="1"/>
      <c r="SIT1346" s="1"/>
      <c r="SIU1346" s="1"/>
      <c r="SIV1346" s="1"/>
      <c r="SIW1346" s="1"/>
      <c r="SIX1346" s="1"/>
      <c r="SIY1346" s="1"/>
      <c r="SIZ1346" s="1"/>
      <c r="SJA1346" s="1"/>
      <c r="SJB1346" s="1"/>
      <c r="SJC1346" s="1"/>
      <c r="SJD1346" s="1"/>
      <c r="SJE1346" s="1"/>
      <c r="SJF1346" s="1"/>
      <c r="SJG1346" s="1"/>
      <c r="SJH1346" s="1"/>
      <c r="SJI1346" s="1"/>
      <c r="SJJ1346" s="1"/>
      <c r="SJK1346" s="1"/>
      <c r="SJL1346" s="1"/>
      <c r="SJM1346" s="1"/>
      <c r="SJN1346" s="1"/>
      <c r="SJO1346" s="1"/>
      <c r="SJP1346" s="1"/>
      <c r="SJQ1346" s="1"/>
      <c r="SJR1346" s="1"/>
      <c r="SJS1346" s="1"/>
      <c r="SJT1346" s="1"/>
      <c r="SJU1346" s="1"/>
      <c r="SJV1346" s="1"/>
      <c r="SJW1346" s="1"/>
      <c r="SJX1346" s="1"/>
      <c r="SJY1346" s="1"/>
      <c r="SJZ1346" s="1"/>
      <c r="SKA1346" s="1"/>
      <c r="SKB1346" s="1"/>
      <c r="SKC1346" s="1"/>
      <c r="SKD1346" s="1"/>
      <c r="SKE1346" s="1"/>
      <c r="SKF1346" s="1"/>
      <c r="SKG1346" s="1"/>
      <c r="SKH1346" s="1"/>
      <c r="SKI1346" s="1"/>
      <c r="SKJ1346" s="1"/>
      <c r="SKK1346" s="1"/>
      <c r="SKL1346" s="1"/>
      <c r="SKM1346" s="1"/>
      <c r="SKN1346" s="1"/>
      <c r="SKO1346" s="1"/>
      <c r="SKP1346" s="1"/>
      <c r="SKQ1346" s="1"/>
      <c r="SKR1346" s="1"/>
      <c r="SKS1346" s="1"/>
      <c r="SKT1346" s="1"/>
      <c r="SKU1346" s="1"/>
      <c r="SKV1346" s="1"/>
      <c r="SKW1346" s="1"/>
      <c r="SKX1346" s="1"/>
      <c r="SKY1346" s="1"/>
      <c r="SKZ1346" s="1"/>
      <c r="SLA1346" s="1"/>
      <c r="SLB1346" s="1"/>
      <c r="SLC1346" s="1"/>
      <c r="SLD1346" s="1"/>
      <c r="SLE1346" s="1"/>
      <c r="SLF1346" s="1"/>
      <c r="SLG1346" s="1"/>
      <c r="SLH1346" s="1"/>
      <c r="SLI1346" s="1"/>
      <c r="SLJ1346" s="1"/>
      <c r="SLK1346" s="1"/>
      <c r="SLL1346" s="1"/>
      <c r="SLM1346" s="1"/>
      <c r="SLN1346" s="1"/>
      <c r="SLO1346" s="1"/>
      <c r="SLP1346" s="1"/>
      <c r="SLQ1346" s="1"/>
      <c r="SLR1346" s="1"/>
      <c r="SLS1346" s="1"/>
      <c r="SLT1346" s="1"/>
      <c r="SLU1346" s="1"/>
      <c r="SLV1346" s="1"/>
      <c r="SLW1346" s="1"/>
      <c r="SLX1346" s="1"/>
      <c r="SLY1346" s="1"/>
      <c r="SLZ1346" s="1"/>
      <c r="SMA1346" s="1"/>
      <c r="SMB1346" s="1"/>
      <c r="SMC1346" s="1"/>
      <c r="SMD1346" s="1"/>
      <c r="SME1346" s="1"/>
      <c r="SMF1346" s="1"/>
      <c r="SMG1346" s="1"/>
      <c r="SMH1346" s="1"/>
      <c r="SMI1346" s="1"/>
      <c r="SMJ1346" s="1"/>
      <c r="SMK1346" s="1"/>
      <c r="SML1346" s="1"/>
      <c r="SMM1346" s="1"/>
      <c r="SMN1346" s="1"/>
      <c r="SMO1346" s="1"/>
      <c r="SMP1346" s="1"/>
      <c r="SMQ1346" s="1"/>
      <c r="SMR1346" s="1"/>
      <c r="SMS1346" s="1"/>
      <c r="SMT1346" s="1"/>
      <c r="SMU1346" s="1"/>
      <c r="SMV1346" s="1"/>
      <c r="SMW1346" s="1"/>
      <c r="SMX1346" s="1"/>
      <c r="SMY1346" s="1"/>
      <c r="SMZ1346" s="1"/>
      <c r="SNA1346" s="1"/>
      <c r="SNB1346" s="1"/>
      <c r="SNC1346" s="1"/>
      <c r="SND1346" s="1"/>
      <c r="SNE1346" s="1"/>
      <c r="SNF1346" s="1"/>
      <c r="SNG1346" s="1"/>
      <c r="SNH1346" s="1"/>
      <c r="SNI1346" s="1"/>
      <c r="SNJ1346" s="1"/>
      <c r="SNK1346" s="1"/>
      <c r="SNL1346" s="1"/>
      <c r="SNM1346" s="1"/>
      <c r="SNN1346" s="1"/>
      <c r="SNO1346" s="1"/>
      <c r="SNP1346" s="1"/>
      <c r="SNQ1346" s="1"/>
      <c r="SNR1346" s="1"/>
      <c r="SNS1346" s="1"/>
      <c r="SNT1346" s="1"/>
      <c r="SNU1346" s="1"/>
      <c r="SNV1346" s="1"/>
      <c r="SNW1346" s="1"/>
      <c r="SNX1346" s="1"/>
      <c r="SNY1346" s="1"/>
      <c r="SNZ1346" s="1"/>
      <c r="SOA1346" s="1"/>
      <c r="SOB1346" s="1"/>
      <c r="SOC1346" s="1"/>
      <c r="SOD1346" s="1"/>
      <c r="SOE1346" s="1"/>
      <c r="SOF1346" s="1"/>
      <c r="SOG1346" s="1"/>
      <c r="SOH1346" s="1"/>
      <c r="SOI1346" s="1"/>
      <c r="SOJ1346" s="1"/>
      <c r="SOK1346" s="1"/>
      <c r="SOL1346" s="1"/>
      <c r="SOM1346" s="1"/>
      <c r="SON1346" s="1"/>
      <c r="SOO1346" s="1"/>
      <c r="SOP1346" s="1"/>
      <c r="SOQ1346" s="1"/>
      <c r="SOR1346" s="1"/>
      <c r="SOS1346" s="1"/>
      <c r="SOT1346" s="1"/>
      <c r="SOU1346" s="1"/>
      <c r="SOV1346" s="1"/>
      <c r="SOW1346" s="1"/>
      <c r="SOX1346" s="1"/>
      <c r="SOY1346" s="1"/>
      <c r="SOZ1346" s="1"/>
      <c r="SPA1346" s="1"/>
      <c r="SPB1346" s="1"/>
      <c r="SPC1346" s="1"/>
      <c r="SPD1346" s="1"/>
      <c r="SPE1346" s="1"/>
      <c r="SPF1346" s="1"/>
      <c r="SPG1346" s="1"/>
      <c r="SPH1346" s="1"/>
      <c r="SPI1346" s="1"/>
      <c r="SPJ1346" s="1"/>
      <c r="SPK1346" s="1"/>
      <c r="SPL1346" s="1"/>
      <c r="SPM1346" s="1"/>
      <c r="SPN1346" s="1"/>
      <c r="SPO1346" s="1"/>
      <c r="SPP1346" s="1"/>
      <c r="SPQ1346" s="1"/>
      <c r="SPR1346" s="1"/>
      <c r="SPS1346" s="1"/>
      <c r="SPT1346" s="1"/>
      <c r="SPU1346" s="1"/>
      <c r="SPV1346" s="1"/>
      <c r="SPW1346" s="1"/>
      <c r="SPX1346" s="1"/>
      <c r="SPY1346" s="1"/>
      <c r="SPZ1346" s="1"/>
      <c r="SQA1346" s="1"/>
      <c r="SQB1346" s="1"/>
      <c r="SQC1346" s="1"/>
      <c r="SQD1346" s="1"/>
      <c r="SQE1346" s="1"/>
      <c r="SQF1346" s="1"/>
      <c r="SQG1346" s="1"/>
      <c r="SQH1346" s="1"/>
      <c r="SQI1346" s="1"/>
      <c r="SQJ1346" s="1"/>
      <c r="SQK1346" s="1"/>
      <c r="SQL1346" s="1"/>
      <c r="SQM1346" s="1"/>
      <c r="SQN1346" s="1"/>
      <c r="SQO1346" s="1"/>
      <c r="SQP1346" s="1"/>
      <c r="SQQ1346" s="1"/>
      <c r="SQR1346" s="1"/>
      <c r="SQS1346" s="1"/>
      <c r="SQT1346" s="1"/>
      <c r="SQU1346" s="1"/>
      <c r="SQV1346" s="1"/>
      <c r="SQW1346" s="1"/>
      <c r="SQX1346" s="1"/>
      <c r="SQY1346" s="1"/>
      <c r="SQZ1346" s="1"/>
      <c r="SRA1346" s="1"/>
      <c r="SRB1346" s="1"/>
      <c r="SRC1346" s="1"/>
      <c r="SRD1346" s="1"/>
      <c r="SRE1346" s="1"/>
      <c r="SRF1346" s="1"/>
      <c r="SRG1346" s="1"/>
      <c r="SRH1346" s="1"/>
      <c r="SRI1346" s="1"/>
      <c r="SRJ1346" s="1"/>
      <c r="SRK1346" s="1"/>
      <c r="SRL1346" s="1"/>
      <c r="SRM1346" s="1"/>
      <c r="SRN1346" s="1"/>
      <c r="SRO1346" s="1"/>
      <c r="SRP1346" s="1"/>
      <c r="SRQ1346" s="1"/>
      <c r="SRR1346" s="1"/>
      <c r="SRS1346" s="1"/>
      <c r="SRT1346" s="1"/>
      <c r="SRU1346" s="1"/>
      <c r="SRV1346" s="1"/>
      <c r="SRW1346" s="1"/>
      <c r="SRX1346" s="1"/>
      <c r="SRY1346" s="1"/>
      <c r="SRZ1346" s="1"/>
      <c r="SSA1346" s="1"/>
      <c r="SSB1346" s="1"/>
      <c r="SSC1346" s="1"/>
      <c r="SSD1346" s="1"/>
      <c r="SSE1346" s="1"/>
      <c r="SSF1346" s="1"/>
      <c r="SSG1346" s="1"/>
      <c r="SSH1346" s="1"/>
      <c r="SSI1346" s="1"/>
      <c r="SSJ1346" s="1"/>
      <c r="SSK1346" s="1"/>
      <c r="SSL1346" s="1"/>
      <c r="SSM1346" s="1"/>
      <c r="SSN1346" s="1"/>
      <c r="SSO1346" s="1"/>
      <c r="SSP1346" s="1"/>
      <c r="SSQ1346" s="1"/>
      <c r="SSR1346" s="1"/>
      <c r="SSS1346" s="1"/>
      <c r="SST1346" s="1"/>
      <c r="SSU1346" s="1"/>
      <c r="SSV1346" s="1"/>
      <c r="SSW1346" s="1"/>
      <c r="SSX1346" s="1"/>
      <c r="SSY1346" s="1"/>
      <c r="SSZ1346" s="1"/>
      <c r="STA1346" s="1"/>
      <c r="STB1346" s="1"/>
      <c r="STC1346" s="1"/>
      <c r="STD1346" s="1"/>
      <c r="STE1346" s="1"/>
      <c r="STF1346" s="1"/>
      <c r="STG1346" s="1"/>
      <c r="STH1346" s="1"/>
      <c r="STI1346" s="1"/>
      <c r="STJ1346" s="1"/>
      <c r="STK1346" s="1"/>
      <c r="STL1346" s="1"/>
      <c r="STM1346" s="1"/>
      <c r="STN1346" s="1"/>
      <c r="STO1346" s="1"/>
      <c r="STP1346" s="1"/>
      <c r="STQ1346" s="1"/>
      <c r="STR1346" s="1"/>
      <c r="STS1346" s="1"/>
      <c r="STT1346" s="1"/>
      <c r="STU1346" s="1"/>
      <c r="STV1346" s="1"/>
      <c r="STW1346" s="1"/>
      <c r="STX1346" s="1"/>
      <c r="STY1346" s="1"/>
      <c r="STZ1346" s="1"/>
      <c r="SUA1346" s="1"/>
      <c r="SUB1346" s="1"/>
      <c r="SUC1346" s="1"/>
      <c r="SUD1346" s="1"/>
      <c r="SUE1346" s="1"/>
      <c r="SUF1346" s="1"/>
      <c r="SUG1346" s="1"/>
      <c r="SUH1346" s="1"/>
      <c r="SUI1346" s="1"/>
      <c r="SUJ1346" s="1"/>
      <c r="SUK1346" s="1"/>
      <c r="SUL1346" s="1"/>
      <c r="SUM1346" s="1"/>
      <c r="SUN1346" s="1"/>
      <c r="SUO1346" s="1"/>
      <c r="SUP1346" s="1"/>
      <c r="SUQ1346" s="1"/>
      <c r="SUR1346" s="1"/>
      <c r="SUS1346" s="1"/>
      <c r="SUT1346" s="1"/>
      <c r="SUU1346" s="1"/>
      <c r="SUV1346" s="1"/>
      <c r="SUW1346" s="1"/>
      <c r="SUX1346" s="1"/>
      <c r="SUY1346" s="1"/>
      <c r="SUZ1346" s="1"/>
      <c r="SVA1346" s="1"/>
      <c r="SVB1346" s="1"/>
      <c r="SVC1346" s="1"/>
      <c r="SVD1346" s="1"/>
      <c r="SVE1346" s="1"/>
      <c r="SVF1346" s="1"/>
      <c r="SVG1346" s="1"/>
      <c r="SVH1346" s="1"/>
      <c r="SVI1346" s="1"/>
      <c r="SVJ1346" s="1"/>
      <c r="SVK1346" s="1"/>
      <c r="SVL1346" s="1"/>
      <c r="SVM1346" s="1"/>
      <c r="SVN1346" s="1"/>
      <c r="SVO1346" s="1"/>
      <c r="SVP1346" s="1"/>
      <c r="SVQ1346" s="1"/>
      <c r="SVR1346" s="1"/>
      <c r="SVS1346" s="1"/>
      <c r="SVT1346" s="1"/>
      <c r="SVU1346" s="1"/>
      <c r="SVV1346" s="1"/>
      <c r="SVW1346" s="1"/>
      <c r="SVX1346" s="1"/>
      <c r="SVY1346" s="1"/>
      <c r="SVZ1346" s="1"/>
      <c r="SWA1346" s="1"/>
      <c r="SWB1346" s="1"/>
      <c r="SWC1346" s="1"/>
      <c r="SWD1346" s="1"/>
      <c r="SWE1346" s="1"/>
      <c r="SWF1346" s="1"/>
      <c r="SWG1346" s="1"/>
      <c r="SWH1346" s="1"/>
      <c r="SWI1346" s="1"/>
      <c r="SWJ1346" s="1"/>
      <c r="SWK1346" s="1"/>
      <c r="SWL1346" s="1"/>
      <c r="SWM1346" s="1"/>
      <c r="SWN1346" s="1"/>
      <c r="SWO1346" s="1"/>
      <c r="SWP1346" s="1"/>
      <c r="SWQ1346" s="1"/>
      <c r="SWR1346" s="1"/>
      <c r="SWS1346" s="1"/>
      <c r="SWT1346" s="1"/>
      <c r="SWU1346" s="1"/>
      <c r="SWV1346" s="1"/>
      <c r="SWW1346" s="1"/>
      <c r="SWX1346" s="1"/>
      <c r="SWY1346" s="1"/>
      <c r="SWZ1346" s="1"/>
      <c r="SXA1346" s="1"/>
      <c r="SXB1346" s="1"/>
      <c r="SXC1346" s="1"/>
      <c r="SXD1346" s="1"/>
      <c r="SXE1346" s="1"/>
      <c r="SXF1346" s="1"/>
      <c r="SXG1346" s="1"/>
      <c r="SXH1346" s="1"/>
      <c r="SXI1346" s="1"/>
      <c r="SXJ1346" s="1"/>
      <c r="SXK1346" s="1"/>
      <c r="SXL1346" s="1"/>
      <c r="SXM1346" s="1"/>
      <c r="SXN1346" s="1"/>
      <c r="SXO1346" s="1"/>
      <c r="SXP1346" s="1"/>
      <c r="SXQ1346" s="1"/>
      <c r="SXR1346" s="1"/>
      <c r="SXS1346" s="1"/>
      <c r="SXT1346" s="1"/>
      <c r="SXU1346" s="1"/>
      <c r="SXV1346" s="1"/>
      <c r="SXW1346" s="1"/>
      <c r="SXX1346" s="1"/>
      <c r="SXY1346" s="1"/>
      <c r="SXZ1346" s="1"/>
      <c r="SYA1346" s="1"/>
      <c r="SYB1346" s="1"/>
      <c r="SYC1346" s="1"/>
      <c r="SYD1346" s="1"/>
      <c r="SYE1346" s="1"/>
      <c r="SYF1346" s="1"/>
      <c r="SYG1346" s="1"/>
      <c r="SYH1346" s="1"/>
      <c r="SYI1346" s="1"/>
      <c r="SYJ1346" s="1"/>
      <c r="SYK1346" s="1"/>
      <c r="SYL1346" s="1"/>
      <c r="SYM1346" s="1"/>
      <c r="SYN1346" s="1"/>
      <c r="SYO1346" s="1"/>
      <c r="SYP1346" s="1"/>
      <c r="SYQ1346" s="1"/>
      <c r="SYR1346" s="1"/>
      <c r="SYS1346" s="1"/>
      <c r="SYT1346" s="1"/>
      <c r="SYU1346" s="1"/>
      <c r="SYV1346" s="1"/>
      <c r="SYW1346" s="1"/>
      <c r="SYX1346" s="1"/>
      <c r="SYY1346" s="1"/>
      <c r="SYZ1346" s="1"/>
      <c r="SZA1346" s="1"/>
      <c r="SZB1346" s="1"/>
      <c r="SZC1346" s="1"/>
      <c r="SZD1346" s="1"/>
      <c r="SZE1346" s="1"/>
      <c r="SZF1346" s="1"/>
      <c r="SZG1346" s="1"/>
      <c r="SZH1346" s="1"/>
      <c r="SZI1346" s="1"/>
      <c r="SZJ1346" s="1"/>
      <c r="SZK1346" s="1"/>
      <c r="SZL1346" s="1"/>
      <c r="SZM1346" s="1"/>
      <c r="SZN1346" s="1"/>
      <c r="SZO1346" s="1"/>
      <c r="SZP1346" s="1"/>
      <c r="SZQ1346" s="1"/>
      <c r="SZR1346" s="1"/>
      <c r="SZS1346" s="1"/>
      <c r="SZT1346" s="1"/>
      <c r="SZU1346" s="1"/>
      <c r="SZV1346" s="1"/>
      <c r="SZW1346" s="1"/>
      <c r="SZX1346" s="1"/>
      <c r="SZY1346" s="1"/>
      <c r="SZZ1346" s="1"/>
      <c r="TAA1346" s="1"/>
      <c r="TAB1346" s="1"/>
      <c r="TAC1346" s="1"/>
      <c r="TAD1346" s="1"/>
      <c r="TAE1346" s="1"/>
      <c r="TAF1346" s="1"/>
      <c r="TAG1346" s="1"/>
      <c r="TAH1346" s="1"/>
      <c r="TAI1346" s="1"/>
      <c r="TAJ1346" s="1"/>
      <c r="TAK1346" s="1"/>
      <c r="TAL1346" s="1"/>
      <c r="TAM1346" s="1"/>
      <c r="TAN1346" s="1"/>
      <c r="TAO1346" s="1"/>
      <c r="TAP1346" s="1"/>
      <c r="TAQ1346" s="1"/>
      <c r="TAR1346" s="1"/>
      <c r="TAS1346" s="1"/>
      <c r="TAT1346" s="1"/>
      <c r="TAU1346" s="1"/>
      <c r="TAV1346" s="1"/>
      <c r="TAW1346" s="1"/>
      <c r="TAX1346" s="1"/>
      <c r="TAY1346" s="1"/>
      <c r="TAZ1346" s="1"/>
      <c r="TBA1346" s="1"/>
      <c r="TBB1346" s="1"/>
      <c r="TBC1346" s="1"/>
      <c r="TBD1346" s="1"/>
      <c r="TBE1346" s="1"/>
      <c r="TBF1346" s="1"/>
      <c r="TBG1346" s="1"/>
      <c r="TBH1346" s="1"/>
      <c r="TBI1346" s="1"/>
      <c r="TBJ1346" s="1"/>
      <c r="TBK1346" s="1"/>
      <c r="TBL1346" s="1"/>
      <c r="TBM1346" s="1"/>
      <c r="TBN1346" s="1"/>
      <c r="TBO1346" s="1"/>
      <c r="TBP1346" s="1"/>
      <c r="TBQ1346" s="1"/>
      <c r="TBR1346" s="1"/>
      <c r="TBS1346" s="1"/>
      <c r="TBT1346" s="1"/>
      <c r="TBU1346" s="1"/>
      <c r="TBV1346" s="1"/>
      <c r="TBW1346" s="1"/>
      <c r="TBX1346" s="1"/>
      <c r="TBY1346" s="1"/>
      <c r="TBZ1346" s="1"/>
      <c r="TCA1346" s="1"/>
      <c r="TCB1346" s="1"/>
      <c r="TCC1346" s="1"/>
      <c r="TCD1346" s="1"/>
      <c r="TCE1346" s="1"/>
      <c r="TCF1346" s="1"/>
      <c r="TCG1346" s="1"/>
      <c r="TCH1346" s="1"/>
      <c r="TCI1346" s="1"/>
      <c r="TCJ1346" s="1"/>
      <c r="TCK1346" s="1"/>
      <c r="TCL1346" s="1"/>
      <c r="TCM1346" s="1"/>
      <c r="TCN1346" s="1"/>
      <c r="TCO1346" s="1"/>
      <c r="TCP1346" s="1"/>
      <c r="TCQ1346" s="1"/>
      <c r="TCR1346" s="1"/>
      <c r="TCS1346" s="1"/>
      <c r="TCT1346" s="1"/>
      <c r="TCU1346" s="1"/>
      <c r="TCV1346" s="1"/>
      <c r="TCW1346" s="1"/>
      <c r="TCX1346" s="1"/>
      <c r="TCY1346" s="1"/>
      <c r="TCZ1346" s="1"/>
      <c r="TDA1346" s="1"/>
      <c r="TDB1346" s="1"/>
      <c r="TDC1346" s="1"/>
      <c r="TDD1346" s="1"/>
      <c r="TDE1346" s="1"/>
      <c r="TDF1346" s="1"/>
      <c r="TDG1346" s="1"/>
      <c r="TDH1346" s="1"/>
      <c r="TDI1346" s="1"/>
      <c r="TDJ1346" s="1"/>
      <c r="TDK1346" s="1"/>
      <c r="TDL1346" s="1"/>
      <c r="TDM1346" s="1"/>
      <c r="TDN1346" s="1"/>
      <c r="TDO1346" s="1"/>
      <c r="TDP1346" s="1"/>
      <c r="TDQ1346" s="1"/>
      <c r="TDR1346" s="1"/>
      <c r="TDS1346" s="1"/>
      <c r="TDT1346" s="1"/>
      <c r="TDU1346" s="1"/>
      <c r="TDV1346" s="1"/>
      <c r="TDW1346" s="1"/>
      <c r="TDX1346" s="1"/>
      <c r="TDY1346" s="1"/>
      <c r="TDZ1346" s="1"/>
      <c r="TEA1346" s="1"/>
      <c r="TEB1346" s="1"/>
      <c r="TEC1346" s="1"/>
      <c r="TED1346" s="1"/>
      <c r="TEE1346" s="1"/>
      <c r="TEF1346" s="1"/>
      <c r="TEG1346" s="1"/>
      <c r="TEH1346" s="1"/>
      <c r="TEI1346" s="1"/>
      <c r="TEJ1346" s="1"/>
      <c r="TEK1346" s="1"/>
      <c r="TEL1346" s="1"/>
      <c r="TEM1346" s="1"/>
      <c r="TEN1346" s="1"/>
      <c r="TEO1346" s="1"/>
      <c r="TEP1346" s="1"/>
      <c r="TEQ1346" s="1"/>
      <c r="TER1346" s="1"/>
      <c r="TES1346" s="1"/>
      <c r="TET1346" s="1"/>
      <c r="TEU1346" s="1"/>
      <c r="TEV1346" s="1"/>
      <c r="TEW1346" s="1"/>
      <c r="TEX1346" s="1"/>
      <c r="TEY1346" s="1"/>
      <c r="TEZ1346" s="1"/>
      <c r="TFA1346" s="1"/>
      <c r="TFB1346" s="1"/>
      <c r="TFC1346" s="1"/>
      <c r="TFD1346" s="1"/>
      <c r="TFE1346" s="1"/>
      <c r="TFF1346" s="1"/>
      <c r="TFG1346" s="1"/>
      <c r="TFH1346" s="1"/>
      <c r="TFI1346" s="1"/>
      <c r="TFJ1346" s="1"/>
      <c r="TFK1346" s="1"/>
      <c r="TFL1346" s="1"/>
      <c r="TFM1346" s="1"/>
      <c r="TFN1346" s="1"/>
      <c r="TFO1346" s="1"/>
      <c r="TFP1346" s="1"/>
      <c r="TFQ1346" s="1"/>
      <c r="TFR1346" s="1"/>
      <c r="TFS1346" s="1"/>
      <c r="TFT1346" s="1"/>
      <c r="TFU1346" s="1"/>
      <c r="TFV1346" s="1"/>
      <c r="TFW1346" s="1"/>
      <c r="TFX1346" s="1"/>
      <c r="TFY1346" s="1"/>
      <c r="TFZ1346" s="1"/>
      <c r="TGA1346" s="1"/>
      <c r="TGB1346" s="1"/>
      <c r="TGC1346" s="1"/>
      <c r="TGD1346" s="1"/>
      <c r="TGE1346" s="1"/>
      <c r="TGF1346" s="1"/>
      <c r="TGG1346" s="1"/>
      <c r="TGH1346" s="1"/>
      <c r="TGI1346" s="1"/>
      <c r="TGJ1346" s="1"/>
      <c r="TGK1346" s="1"/>
      <c r="TGL1346" s="1"/>
      <c r="TGM1346" s="1"/>
      <c r="TGN1346" s="1"/>
      <c r="TGO1346" s="1"/>
      <c r="TGP1346" s="1"/>
      <c r="TGQ1346" s="1"/>
      <c r="TGR1346" s="1"/>
      <c r="TGS1346" s="1"/>
      <c r="TGT1346" s="1"/>
      <c r="TGU1346" s="1"/>
      <c r="TGV1346" s="1"/>
      <c r="TGW1346" s="1"/>
      <c r="TGX1346" s="1"/>
      <c r="TGY1346" s="1"/>
      <c r="TGZ1346" s="1"/>
      <c r="THA1346" s="1"/>
      <c r="THB1346" s="1"/>
      <c r="THC1346" s="1"/>
      <c r="THD1346" s="1"/>
      <c r="THE1346" s="1"/>
      <c r="THF1346" s="1"/>
      <c r="THG1346" s="1"/>
      <c r="THH1346" s="1"/>
      <c r="THI1346" s="1"/>
      <c r="THJ1346" s="1"/>
      <c r="THK1346" s="1"/>
      <c r="THL1346" s="1"/>
      <c r="THM1346" s="1"/>
      <c r="THN1346" s="1"/>
      <c r="THO1346" s="1"/>
      <c r="THP1346" s="1"/>
      <c r="THQ1346" s="1"/>
      <c r="THR1346" s="1"/>
      <c r="THS1346" s="1"/>
      <c r="THT1346" s="1"/>
      <c r="THU1346" s="1"/>
      <c r="THV1346" s="1"/>
      <c r="THW1346" s="1"/>
      <c r="THX1346" s="1"/>
      <c r="THY1346" s="1"/>
      <c r="THZ1346" s="1"/>
      <c r="TIA1346" s="1"/>
      <c r="TIB1346" s="1"/>
      <c r="TIC1346" s="1"/>
      <c r="TID1346" s="1"/>
      <c r="TIE1346" s="1"/>
      <c r="TIF1346" s="1"/>
      <c r="TIG1346" s="1"/>
      <c r="TIH1346" s="1"/>
      <c r="TII1346" s="1"/>
      <c r="TIJ1346" s="1"/>
      <c r="TIK1346" s="1"/>
      <c r="TIL1346" s="1"/>
      <c r="TIM1346" s="1"/>
      <c r="TIN1346" s="1"/>
      <c r="TIO1346" s="1"/>
      <c r="TIP1346" s="1"/>
      <c r="TIQ1346" s="1"/>
      <c r="TIR1346" s="1"/>
      <c r="TIS1346" s="1"/>
      <c r="TIT1346" s="1"/>
      <c r="TIU1346" s="1"/>
      <c r="TIV1346" s="1"/>
      <c r="TIW1346" s="1"/>
      <c r="TIX1346" s="1"/>
      <c r="TIY1346" s="1"/>
      <c r="TIZ1346" s="1"/>
      <c r="TJA1346" s="1"/>
      <c r="TJB1346" s="1"/>
      <c r="TJC1346" s="1"/>
      <c r="TJD1346" s="1"/>
      <c r="TJE1346" s="1"/>
      <c r="TJF1346" s="1"/>
      <c r="TJG1346" s="1"/>
      <c r="TJH1346" s="1"/>
      <c r="TJI1346" s="1"/>
      <c r="TJJ1346" s="1"/>
      <c r="TJK1346" s="1"/>
      <c r="TJL1346" s="1"/>
      <c r="TJM1346" s="1"/>
      <c r="TJN1346" s="1"/>
      <c r="TJO1346" s="1"/>
      <c r="TJP1346" s="1"/>
      <c r="TJQ1346" s="1"/>
      <c r="TJR1346" s="1"/>
      <c r="TJS1346" s="1"/>
      <c r="TJT1346" s="1"/>
      <c r="TJU1346" s="1"/>
      <c r="TJV1346" s="1"/>
      <c r="TJW1346" s="1"/>
      <c r="TJX1346" s="1"/>
      <c r="TJY1346" s="1"/>
      <c r="TJZ1346" s="1"/>
      <c r="TKA1346" s="1"/>
      <c r="TKB1346" s="1"/>
      <c r="TKC1346" s="1"/>
      <c r="TKD1346" s="1"/>
      <c r="TKE1346" s="1"/>
      <c r="TKF1346" s="1"/>
      <c r="TKG1346" s="1"/>
      <c r="TKH1346" s="1"/>
      <c r="TKI1346" s="1"/>
      <c r="TKJ1346" s="1"/>
      <c r="TKK1346" s="1"/>
      <c r="TKL1346" s="1"/>
      <c r="TKM1346" s="1"/>
      <c r="TKN1346" s="1"/>
      <c r="TKO1346" s="1"/>
      <c r="TKP1346" s="1"/>
      <c r="TKQ1346" s="1"/>
      <c r="TKR1346" s="1"/>
      <c r="TKS1346" s="1"/>
      <c r="TKT1346" s="1"/>
      <c r="TKU1346" s="1"/>
      <c r="TKV1346" s="1"/>
      <c r="TKW1346" s="1"/>
      <c r="TKX1346" s="1"/>
      <c r="TKY1346" s="1"/>
      <c r="TKZ1346" s="1"/>
      <c r="TLA1346" s="1"/>
      <c r="TLB1346" s="1"/>
      <c r="TLC1346" s="1"/>
      <c r="TLD1346" s="1"/>
      <c r="TLE1346" s="1"/>
      <c r="TLF1346" s="1"/>
      <c r="TLG1346" s="1"/>
      <c r="TLH1346" s="1"/>
      <c r="TLI1346" s="1"/>
      <c r="TLJ1346" s="1"/>
      <c r="TLK1346" s="1"/>
      <c r="TLL1346" s="1"/>
      <c r="TLM1346" s="1"/>
      <c r="TLN1346" s="1"/>
      <c r="TLO1346" s="1"/>
      <c r="TLP1346" s="1"/>
      <c r="TLQ1346" s="1"/>
      <c r="TLR1346" s="1"/>
      <c r="TLS1346" s="1"/>
      <c r="TLT1346" s="1"/>
      <c r="TLU1346" s="1"/>
      <c r="TLV1346" s="1"/>
      <c r="TLW1346" s="1"/>
      <c r="TLX1346" s="1"/>
      <c r="TLY1346" s="1"/>
      <c r="TLZ1346" s="1"/>
      <c r="TMA1346" s="1"/>
      <c r="TMB1346" s="1"/>
      <c r="TMC1346" s="1"/>
      <c r="TMD1346" s="1"/>
      <c r="TME1346" s="1"/>
      <c r="TMF1346" s="1"/>
      <c r="TMG1346" s="1"/>
      <c r="TMH1346" s="1"/>
      <c r="TMI1346" s="1"/>
      <c r="TMJ1346" s="1"/>
      <c r="TMK1346" s="1"/>
      <c r="TML1346" s="1"/>
      <c r="TMM1346" s="1"/>
      <c r="TMN1346" s="1"/>
      <c r="TMO1346" s="1"/>
      <c r="TMP1346" s="1"/>
      <c r="TMQ1346" s="1"/>
      <c r="TMR1346" s="1"/>
      <c r="TMS1346" s="1"/>
      <c r="TMT1346" s="1"/>
      <c r="TMU1346" s="1"/>
      <c r="TMV1346" s="1"/>
      <c r="TMW1346" s="1"/>
      <c r="TMX1346" s="1"/>
      <c r="TMY1346" s="1"/>
      <c r="TMZ1346" s="1"/>
      <c r="TNA1346" s="1"/>
      <c r="TNB1346" s="1"/>
      <c r="TNC1346" s="1"/>
      <c r="TND1346" s="1"/>
      <c r="TNE1346" s="1"/>
      <c r="TNF1346" s="1"/>
      <c r="TNG1346" s="1"/>
      <c r="TNH1346" s="1"/>
      <c r="TNI1346" s="1"/>
      <c r="TNJ1346" s="1"/>
      <c r="TNK1346" s="1"/>
      <c r="TNL1346" s="1"/>
      <c r="TNM1346" s="1"/>
      <c r="TNN1346" s="1"/>
      <c r="TNO1346" s="1"/>
      <c r="TNP1346" s="1"/>
      <c r="TNQ1346" s="1"/>
      <c r="TNR1346" s="1"/>
      <c r="TNS1346" s="1"/>
      <c r="TNT1346" s="1"/>
      <c r="TNU1346" s="1"/>
      <c r="TNV1346" s="1"/>
      <c r="TNW1346" s="1"/>
      <c r="TNX1346" s="1"/>
      <c r="TNY1346" s="1"/>
      <c r="TNZ1346" s="1"/>
      <c r="TOA1346" s="1"/>
      <c r="TOB1346" s="1"/>
      <c r="TOC1346" s="1"/>
      <c r="TOD1346" s="1"/>
      <c r="TOE1346" s="1"/>
      <c r="TOF1346" s="1"/>
      <c r="TOG1346" s="1"/>
      <c r="TOH1346" s="1"/>
      <c r="TOI1346" s="1"/>
      <c r="TOJ1346" s="1"/>
      <c r="TOK1346" s="1"/>
      <c r="TOL1346" s="1"/>
      <c r="TOM1346" s="1"/>
      <c r="TON1346" s="1"/>
      <c r="TOO1346" s="1"/>
      <c r="TOP1346" s="1"/>
      <c r="TOQ1346" s="1"/>
      <c r="TOR1346" s="1"/>
      <c r="TOS1346" s="1"/>
      <c r="TOT1346" s="1"/>
      <c r="TOU1346" s="1"/>
      <c r="TOV1346" s="1"/>
      <c r="TOW1346" s="1"/>
      <c r="TOX1346" s="1"/>
      <c r="TOY1346" s="1"/>
      <c r="TOZ1346" s="1"/>
      <c r="TPA1346" s="1"/>
      <c r="TPB1346" s="1"/>
      <c r="TPC1346" s="1"/>
      <c r="TPD1346" s="1"/>
      <c r="TPE1346" s="1"/>
      <c r="TPF1346" s="1"/>
      <c r="TPG1346" s="1"/>
      <c r="TPH1346" s="1"/>
      <c r="TPI1346" s="1"/>
      <c r="TPJ1346" s="1"/>
      <c r="TPK1346" s="1"/>
      <c r="TPL1346" s="1"/>
      <c r="TPM1346" s="1"/>
      <c r="TPN1346" s="1"/>
      <c r="TPO1346" s="1"/>
      <c r="TPP1346" s="1"/>
      <c r="TPQ1346" s="1"/>
      <c r="TPR1346" s="1"/>
      <c r="TPS1346" s="1"/>
      <c r="TPT1346" s="1"/>
      <c r="TPU1346" s="1"/>
      <c r="TPV1346" s="1"/>
      <c r="TPW1346" s="1"/>
      <c r="TPX1346" s="1"/>
      <c r="TPY1346" s="1"/>
      <c r="TPZ1346" s="1"/>
      <c r="TQA1346" s="1"/>
      <c r="TQB1346" s="1"/>
      <c r="TQC1346" s="1"/>
      <c r="TQD1346" s="1"/>
      <c r="TQE1346" s="1"/>
      <c r="TQF1346" s="1"/>
      <c r="TQG1346" s="1"/>
      <c r="TQH1346" s="1"/>
      <c r="TQI1346" s="1"/>
      <c r="TQJ1346" s="1"/>
      <c r="TQK1346" s="1"/>
      <c r="TQL1346" s="1"/>
      <c r="TQM1346" s="1"/>
      <c r="TQN1346" s="1"/>
      <c r="TQO1346" s="1"/>
      <c r="TQP1346" s="1"/>
      <c r="TQQ1346" s="1"/>
      <c r="TQR1346" s="1"/>
      <c r="TQS1346" s="1"/>
      <c r="TQT1346" s="1"/>
      <c r="TQU1346" s="1"/>
      <c r="TQV1346" s="1"/>
      <c r="TQW1346" s="1"/>
      <c r="TQX1346" s="1"/>
      <c r="TQY1346" s="1"/>
      <c r="TQZ1346" s="1"/>
      <c r="TRA1346" s="1"/>
      <c r="TRB1346" s="1"/>
      <c r="TRC1346" s="1"/>
      <c r="TRD1346" s="1"/>
      <c r="TRE1346" s="1"/>
      <c r="TRF1346" s="1"/>
      <c r="TRG1346" s="1"/>
      <c r="TRH1346" s="1"/>
      <c r="TRI1346" s="1"/>
      <c r="TRJ1346" s="1"/>
      <c r="TRK1346" s="1"/>
      <c r="TRL1346" s="1"/>
      <c r="TRM1346" s="1"/>
      <c r="TRN1346" s="1"/>
      <c r="TRO1346" s="1"/>
      <c r="TRP1346" s="1"/>
      <c r="TRQ1346" s="1"/>
      <c r="TRR1346" s="1"/>
      <c r="TRS1346" s="1"/>
      <c r="TRT1346" s="1"/>
      <c r="TRU1346" s="1"/>
      <c r="TRV1346" s="1"/>
      <c r="TRW1346" s="1"/>
      <c r="TRX1346" s="1"/>
      <c r="TRY1346" s="1"/>
      <c r="TRZ1346" s="1"/>
      <c r="TSA1346" s="1"/>
      <c r="TSB1346" s="1"/>
      <c r="TSC1346" s="1"/>
      <c r="TSD1346" s="1"/>
      <c r="TSE1346" s="1"/>
      <c r="TSF1346" s="1"/>
      <c r="TSG1346" s="1"/>
      <c r="TSH1346" s="1"/>
      <c r="TSI1346" s="1"/>
      <c r="TSJ1346" s="1"/>
      <c r="TSK1346" s="1"/>
      <c r="TSL1346" s="1"/>
      <c r="TSM1346" s="1"/>
      <c r="TSN1346" s="1"/>
      <c r="TSO1346" s="1"/>
      <c r="TSP1346" s="1"/>
      <c r="TSQ1346" s="1"/>
      <c r="TSR1346" s="1"/>
      <c r="TSS1346" s="1"/>
      <c r="TST1346" s="1"/>
      <c r="TSU1346" s="1"/>
      <c r="TSV1346" s="1"/>
      <c r="TSW1346" s="1"/>
      <c r="TSX1346" s="1"/>
      <c r="TSY1346" s="1"/>
      <c r="TSZ1346" s="1"/>
      <c r="TTA1346" s="1"/>
      <c r="TTB1346" s="1"/>
      <c r="TTC1346" s="1"/>
      <c r="TTD1346" s="1"/>
      <c r="TTE1346" s="1"/>
      <c r="TTF1346" s="1"/>
      <c r="TTG1346" s="1"/>
      <c r="TTH1346" s="1"/>
      <c r="TTI1346" s="1"/>
      <c r="TTJ1346" s="1"/>
      <c r="TTK1346" s="1"/>
      <c r="TTL1346" s="1"/>
      <c r="TTM1346" s="1"/>
      <c r="TTN1346" s="1"/>
      <c r="TTO1346" s="1"/>
      <c r="TTP1346" s="1"/>
      <c r="TTQ1346" s="1"/>
      <c r="TTR1346" s="1"/>
      <c r="TTS1346" s="1"/>
      <c r="TTT1346" s="1"/>
      <c r="TTU1346" s="1"/>
      <c r="TTV1346" s="1"/>
      <c r="TTW1346" s="1"/>
      <c r="TTX1346" s="1"/>
      <c r="TTY1346" s="1"/>
      <c r="TTZ1346" s="1"/>
      <c r="TUA1346" s="1"/>
      <c r="TUB1346" s="1"/>
      <c r="TUC1346" s="1"/>
      <c r="TUD1346" s="1"/>
      <c r="TUE1346" s="1"/>
      <c r="TUF1346" s="1"/>
      <c r="TUG1346" s="1"/>
      <c r="TUH1346" s="1"/>
      <c r="TUI1346" s="1"/>
      <c r="TUJ1346" s="1"/>
      <c r="TUK1346" s="1"/>
      <c r="TUL1346" s="1"/>
      <c r="TUM1346" s="1"/>
      <c r="TUN1346" s="1"/>
      <c r="TUO1346" s="1"/>
      <c r="TUP1346" s="1"/>
      <c r="TUQ1346" s="1"/>
      <c r="TUR1346" s="1"/>
      <c r="TUS1346" s="1"/>
      <c r="TUT1346" s="1"/>
      <c r="TUU1346" s="1"/>
      <c r="TUV1346" s="1"/>
      <c r="TUW1346" s="1"/>
      <c r="TUX1346" s="1"/>
      <c r="TUY1346" s="1"/>
      <c r="TUZ1346" s="1"/>
      <c r="TVA1346" s="1"/>
      <c r="TVB1346" s="1"/>
      <c r="TVC1346" s="1"/>
      <c r="TVD1346" s="1"/>
      <c r="TVE1346" s="1"/>
      <c r="TVF1346" s="1"/>
      <c r="TVG1346" s="1"/>
      <c r="TVH1346" s="1"/>
      <c r="TVI1346" s="1"/>
      <c r="TVJ1346" s="1"/>
      <c r="TVK1346" s="1"/>
      <c r="TVL1346" s="1"/>
      <c r="TVM1346" s="1"/>
      <c r="TVN1346" s="1"/>
      <c r="TVO1346" s="1"/>
      <c r="TVP1346" s="1"/>
      <c r="TVQ1346" s="1"/>
      <c r="TVR1346" s="1"/>
      <c r="TVS1346" s="1"/>
      <c r="TVT1346" s="1"/>
      <c r="TVU1346" s="1"/>
      <c r="TVV1346" s="1"/>
      <c r="TVW1346" s="1"/>
      <c r="TVX1346" s="1"/>
      <c r="TVY1346" s="1"/>
      <c r="TVZ1346" s="1"/>
      <c r="TWA1346" s="1"/>
      <c r="TWB1346" s="1"/>
      <c r="TWC1346" s="1"/>
      <c r="TWD1346" s="1"/>
      <c r="TWE1346" s="1"/>
      <c r="TWF1346" s="1"/>
      <c r="TWG1346" s="1"/>
      <c r="TWH1346" s="1"/>
      <c r="TWI1346" s="1"/>
      <c r="TWJ1346" s="1"/>
      <c r="TWK1346" s="1"/>
      <c r="TWL1346" s="1"/>
      <c r="TWM1346" s="1"/>
      <c r="TWN1346" s="1"/>
      <c r="TWO1346" s="1"/>
      <c r="TWP1346" s="1"/>
      <c r="TWQ1346" s="1"/>
      <c r="TWR1346" s="1"/>
      <c r="TWS1346" s="1"/>
      <c r="TWT1346" s="1"/>
      <c r="TWU1346" s="1"/>
      <c r="TWV1346" s="1"/>
      <c r="TWW1346" s="1"/>
      <c r="TWX1346" s="1"/>
      <c r="TWY1346" s="1"/>
      <c r="TWZ1346" s="1"/>
      <c r="TXA1346" s="1"/>
      <c r="TXB1346" s="1"/>
      <c r="TXC1346" s="1"/>
      <c r="TXD1346" s="1"/>
      <c r="TXE1346" s="1"/>
      <c r="TXF1346" s="1"/>
      <c r="TXG1346" s="1"/>
      <c r="TXH1346" s="1"/>
      <c r="TXI1346" s="1"/>
      <c r="TXJ1346" s="1"/>
      <c r="TXK1346" s="1"/>
      <c r="TXL1346" s="1"/>
      <c r="TXM1346" s="1"/>
      <c r="TXN1346" s="1"/>
      <c r="TXO1346" s="1"/>
      <c r="TXP1346" s="1"/>
      <c r="TXQ1346" s="1"/>
      <c r="TXR1346" s="1"/>
      <c r="TXS1346" s="1"/>
      <c r="TXT1346" s="1"/>
      <c r="TXU1346" s="1"/>
      <c r="TXV1346" s="1"/>
      <c r="TXW1346" s="1"/>
      <c r="TXX1346" s="1"/>
      <c r="TXY1346" s="1"/>
      <c r="TXZ1346" s="1"/>
      <c r="TYA1346" s="1"/>
      <c r="TYB1346" s="1"/>
      <c r="TYC1346" s="1"/>
      <c r="TYD1346" s="1"/>
      <c r="TYE1346" s="1"/>
      <c r="TYF1346" s="1"/>
      <c r="TYG1346" s="1"/>
      <c r="TYH1346" s="1"/>
      <c r="TYI1346" s="1"/>
      <c r="TYJ1346" s="1"/>
      <c r="TYK1346" s="1"/>
      <c r="TYL1346" s="1"/>
      <c r="TYM1346" s="1"/>
      <c r="TYN1346" s="1"/>
      <c r="TYO1346" s="1"/>
      <c r="TYP1346" s="1"/>
      <c r="TYQ1346" s="1"/>
      <c r="TYR1346" s="1"/>
      <c r="TYS1346" s="1"/>
      <c r="TYT1346" s="1"/>
      <c r="TYU1346" s="1"/>
      <c r="TYV1346" s="1"/>
      <c r="TYW1346" s="1"/>
      <c r="TYX1346" s="1"/>
      <c r="TYY1346" s="1"/>
      <c r="TYZ1346" s="1"/>
      <c r="TZA1346" s="1"/>
      <c r="TZB1346" s="1"/>
      <c r="TZC1346" s="1"/>
      <c r="TZD1346" s="1"/>
      <c r="TZE1346" s="1"/>
      <c r="TZF1346" s="1"/>
      <c r="TZG1346" s="1"/>
      <c r="TZH1346" s="1"/>
      <c r="TZI1346" s="1"/>
      <c r="TZJ1346" s="1"/>
      <c r="TZK1346" s="1"/>
      <c r="TZL1346" s="1"/>
      <c r="TZM1346" s="1"/>
      <c r="TZN1346" s="1"/>
      <c r="TZO1346" s="1"/>
      <c r="TZP1346" s="1"/>
      <c r="TZQ1346" s="1"/>
      <c r="TZR1346" s="1"/>
      <c r="TZS1346" s="1"/>
      <c r="TZT1346" s="1"/>
      <c r="TZU1346" s="1"/>
      <c r="TZV1346" s="1"/>
      <c r="TZW1346" s="1"/>
      <c r="TZX1346" s="1"/>
      <c r="TZY1346" s="1"/>
      <c r="TZZ1346" s="1"/>
      <c r="UAA1346" s="1"/>
      <c r="UAB1346" s="1"/>
      <c r="UAC1346" s="1"/>
      <c r="UAD1346" s="1"/>
      <c r="UAE1346" s="1"/>
      <c r="UAF1346" s="1"/>
      <c r="UAG1346" s="1"/>
      <c r="UAH1346" s="1"/>
      <c r="UAI1346" s="1"/>
      <c r="UAJ1346" s="1"/>
      <c r="UAK1346" s="1"/>
      <c r="UAL1346" s="1"/>
      <c r="UAM1346" s="1"/>
      <c r="UAN1346" s="1"/>
      <c r="UAO1346" s="1"/>
      <c r="UAP1346" s="1"/>
      <c r="UAQ1346" s="1"/>
      <c r="UAR1346" s="1"/>
      <c r="UAS1346" s="1"/>
      <c r="UAT1346" s="1"/>
      <c r="UAU1346" s="1"/>
      <c r="UAV1346" s="1"/>
      <c r="UAW1346" s="1"/>
      <c r="UAX1346" s="1"/>
      <c r="UAY1346" s="1"/>
      <c r="UAZ1346" s="1"/>
      <c r="UBA1346" s="1"/>
      <c r="UBB1346" s="1"/>
      <c r="UBC1346" s="1"/>
      <c r="UBD1346" s="1"/>
      <c r="UBE1346" s="1"/>
      <c r="UBF1346" s="1"/>
      <c r="UBG1346" s="1"/>
      <c r="UBH1346" s="1"/>
      <c r="UBI1346" s="1"/>
      <c r="UBJ1346" s="1"/>
      <c r="UBK1346" s="1"/>
      <c r="UBL1346" s="1"/>
      <c r="UBM1346" s="1"/>
      <c r="UBN1346" s="1"/>
      <c r="UBO1346" s="1"/>
      <c r="UBP1346" s="1"/>
      <c r="UBQ1346" s="1"/>
      <c r="UBR1346" s="1"/>
      <c r="UBS1346" s="1"/>
      <c r="UBT1346" s="1"/>
      <c r="UBU1346" s="1"/>
      <c r="UBV1346" s="1"/>
      <c r="UBW1346" s="1"/>
      <c r="UBX1346" s="1"/>
      <c r="UBY1346" s="1"/>
      <c r="UBZ1346" s="1"/>
      <c r="UCA1346" s="1"/>
      <c r="UCB1346" s="1"/>
      <c r="UCC1346" s="1"/>
      <c r="UCD1346" s="1"/>
      <c r="UCE1346" s="1"/>
      <c r="UCF1346" s="1"/>
      <c r="UCG1346" s="1"/>
      <c r="UCH1346" s="1"/>
      <c r="UCI1346" s="1"/>
      <c r="UCJ1346" s="1"/>
      <c r="UCK1346" s="1"/>
      <c r="UCL1346" s="1"/>
      <c r="UCM1346" s="1"/>
      <c r="UCN1346" s="1"/>
      <c r="UCO1346" s="1"/>
      <c r="UCP1346" s="1"/>
      <c r="UCQ1346" s="1"/>
      <c r="UCR1346" s="1"/>
      <c r="UCS1346" s="1"/>
      <c r="UCT1346" s="1"/>
      <c r="UCU1346" s="1"/>
      <c r="UCV1346" s="1"/>
      <c r="UCW1346" s="1"/>
      <c r="UCX1346" s="1"/>
      <c r="UCY1346" s="1"/>
      <c r="UCZ1346" s="1"/>
      <c r="UDA1346" s="1"/>
      <c r="UDB1346" s="1"/>
      <c r="UDC1346" s="1"/>
      <c r="UDD1346" s="1"/>
      <c r="UDE1346" s="1"/>
      <c r="UDF1346" s="1"/>
      <c r="UDG1346" s="1"/>
      <c r="UDH1346" s="1"/>
      <c r="UDI1346" s="1"/>
      <c r="UDJ1346" s="1"/>
      <c r="UDK1346" s="1"/>
      <c r="UDL1346" s="1"/>
      <c r="UDM1346" s="1"/>
      <c r="UDN1346" s="1"/>
      <c r="UDO1346" s="1"/>
      <c r="UDP1346" s="1"/>
      <c r="UDQ1346" s="1"/>
      <c r="UDR1346" s="1"/>
      <c r="UDS1346" s="1"/>
      <c r="UDT1346" s="1"/>
      <c r="UDU1346" s="1"/>
      <c r="UDV1346" s="1"/>
      <c r="UDW1346" s="1"/>
      <c r="UDX1346" s="1"/>
      <c r="UDY1346" s="1"/>
      <c r="UDZ1346" s="1"/>
      <c r="UEA1346" s="1"/>
      <c r="UEB1346" s="1"/>
      <c r="UEC1346" s="1"/>
      <c r="UED1346" s="1"/>
      <c r="UEE1346" s="1"/>
      <c r="UEF1346" s="1"/>
      <c r="UEG1346" s="1"/>
      <c r="UEH1346" s="1"/>
      <c r="UEI1346" s="1"/>
      <c r="UEJ1346" s="1"/>
      <c r="UEK1346" s="1"/>
      <c r="UEL1346" s="1"/>
      <c r="UEM1346" s="1"/>
      <c r="UEN1346" s="1"/>
      <c r="UEO1346" s="1"/>
      <c r="UEP1346" s="1"/>
      <c r="UEQ1346" s="1"/>
      <c r="UER1346" s="1"/>
      <c r="UES1346" s="1"/>
      <c r="UET1346" s="1"/>
      <c r="UEU1346" s="1"/>
      <c r="UEV1346" s="1"/>
      <c r="UEW1346" s="1"/>
      <c r="UEX1346" s="1"/>
      <c r="UEY1346" s="1"/>
      <c r="UEZ1346" s="1"/>
      <c r="UFA1346" s="1"/>
      <c r="UFB1346" s="1"/>
      <c r="UFC1346" s="1"/>
      <c r="UFD1346" s="1"/>
      <c r="UFE1346" s="1"/>
      <c r="UFF1346" s="1"/>
      <c r="UFG1346" s="1"/>
      <c r="UFH1346" s="1"/>
      <c r="UFI1346" s="1"/>
      <c r="UFJ1346" s="1"/>
      <c r="UFK1346" s="1"/>
      <c r="UFL1346" s="1"/>
      <c r="UFM1346" s="1"/>
      <c r="UFN1346" s="1"/>
      <c r="UFO1346" s="1"/>
      <c r="UFP1346" s="1"/>
      <c r="UFQ1346" s="1"/>
      <c r="UFR1346" s="1"/>
      <c r="UFS1346" s="1"/>
      <c r="UFT1346" s="1"/>
      <c r="UFU1346" s="1"/>
      <c r="UFV1346" s="1"/>
      <c r="UFW1346" s="1"/>
      <c r="UFX1346" s="1"/>
      <c r="UFY1346" s="1"/>
      <c r="UFZ1346" s="1"/>
      <c r="UGA1346" s="1"/>
      <c r="UGB1346" s="1"/>
      <c r="UGC1346" s="1"/>
      <c r="UGD1346" s="1"/>
      <c r="UGE1346" s="1"/>
      <c r="UGF1346" s="1"/>
      <c r="UGG1346" s="1"/>
      <c r="UGH1346" s="1"/>
      <c r="UGI1346" s="1"/>
      <c r="UGJ1346" s="1"/>
      <c r="UGK1346" s="1"/>
      <c r="UGL1346" s="1"/>
      <c r="UGM1346" s="1"/>
      <c r="UGN1346" s="1"/>
      <c r="UGO1346" s="1"/>
      <c r="UGP1346" s="1"/>
      <c r="UGQ1346" s="1"/>
      <c r="UGR1346" s="1"/>
      <c r="UGS1346" s="1"/>
      <c r="UGT1346" s="1"/>
      <c r="UGU1346" s="1"/>
      <c r="UGV1346" s="1"/>
      <c r="UGW1346" s="1"/>
      <c r="UGX1346" s="1"/>
      <c r="UGY1346" s="1"/>
      <c r="UGZ1346" s="1"/>
      <c r="UHA1346" s="1"/>
      <c r="UHB1346" s="1"/>
      <c r="UHC1346" s="1"/>
      <c r="UHD1346" s="1"/>
      <c r="UHE1346" s="1"/>
      <c r="UHF1346" s="1"/>
      <c r="UHG1346" s="1"/>
      <c r="UHH1346" s="1"/>
      <c r="UHI1346" s="1"/>
      <c r="UHJ1346" s="1"/>
      <c r="UHK1346" s="1"/>
      <c r="UHL1346" s="1"/>
      <c r="UHM1346" s="1"/>
      <c r="UHN1346" s="1"/>
      <c r="UHO1346" s="1"/>
      <c r="UHP1346" s="1"/>
      <c r="UHQ1346" s="1"/>
      <c r="UHR1346" s="1"/>
      <c r="UHS1346" s="1"/>
      <c r="UHT1346" s="1"/>
      <c r="UHU1346" s="1"/>
      <c r="UHV1346" s="1"/>
      <c r="UHW1346" s="1"/>
      <c r="UHX1346" s="1"/>
      <c r="UHY1346" s="1"/>
      <c r="UHZ1346" s="1"/>
      <c r="UIA1346" s="1"/>
      <c r="UIB1346" s="1"/>
      <c r="UIC1346" s="1"/>
      <c r="UID1346" s="1"/>
      <c r="UIE1346" s="1"/>
      <c r="UIF1346" s="1"/>
      <c r="UIG1346" s="1"/>
      <c r="UIH1346" s="1"/>
      <c r="UII1346" s="1"/>
      <c r="UIJ1346" s="1"/>
      <c r="UIK1346" s="1"/>
      <c r="UIL1346" s="1"/>
      <c r="UIM1346" s="1"/>
      <c r="UIN1346" s="1"/>
      <c r="UIO1346" s="1"/>
      <c r="UIP1346" s="1"/>
      <c r="UIQ1346" s="1"/>
      <c r="UIR1346" s="1"/>
      <c r="UIS1346" s="1"/>
      <c r="UIT1346" s="1"/>
      <c r="UIU1346" s="1"/>
      <c r="UIV1346" s="1"/>
      <c r="UIW1346" s="1"/>
      <c r="UIX1346" s="1"/>
      <c r="UIY1346" s="1"/>
      <c r="UIZ1346" s="1"/>
      <c r="UJA1346" s="1"/>
      <c r="UJB1346" s="1"/>
      <c r="UJC1346" s="1"/>
      <c r="UJD1346" s="1"/>
      <c r="UJE1346" s="1"/>
      <c r="UJF1346" s="1"/>
      <c r="UJG1346" s="1"/>
      <c r="UJH1346" s="1"/>
      <c r="UJI1346" s="1"/>
      <c r="UJJ1346" s="1"/>
      <c r="UJK1346" s="1"/>
      <c r="UJL1346" s="1"/>
      <c r="UJM1346" s="1"/>
      <c r="UJN1346" s="1"/>
      <c r="UJO1346" s="1"/>
      <c r="UJP1346" s="1"/>
      <c r="UJQ1346" s="1"/>
      <c r="UJR1346" s="1"/>
      <c r="UJS1346" s="1"/>
      <c r="UJT1346" s="1"/>
      <c r="UJU1346" s="1"/>
      <c r="UJV1346" s="1"/>
      <c r="UJW1346" s="1"/>
      <c r="UJX1346" s="1"/>
      <c r="UJY1346" s="1"/>
      <c r="UJZ1346" s="1"/>
      <c r="UKA1346" s="1"/>
      <c r="UKB1346" s="1"/>
      <c r="UKC1346" s="1"/>
      <c r="UKD1346" s="1"/>
      <c r="UKE1346" s="1"/>
      <c r="UKF1346" s="1"/>
      <c r="UKG1346" s="1"/>
      <c r="UKH1346" s="1"/>
      <c r="UKI1346" s="1"/>
      <c r="UKJ1346" s="1"/>
      <c r="UKK1346" s="1"/>
      <c r="UKL1346" s="1"/>
      <c r="UKM1346" s="1"/>
      <c r="UKN1346" s="1"/>
      <c r="UKO1346" s="1"/>
      <c r="UKP1346" s="1"/>
      <c r="UKQ1346" s="1"/>
      <c r="UKR1346" s="1"/>
      <c r="UKS1346" s="1"/>
      <c r="UKT1346" s="1"/>
      <c r="UKU1346" s="1"/>
      <c r="UKV1346" s="1"/>
      <c r="UKW1346" s="1"/>
      <c r="UKX1346" s="1"/>
      <c r="UKY1346" s="1"/>
      <c r="UKZ1346" s="1"/>
      <c r="ULA1346" s="1"/>
      <c r="ULB1346" s="1"/>
      <c r="ULC1346" s="1"/>
      <c r="ULD1346" s="1"/>
      <c r="ULE1346" s="1"/>
      <c r="ULF1346" s="1"/>
      <c r="ULG1346" s="1"/>
      <c r="ULH1346" s="1"/>
      <c r="ULI1346" s="1"/>
      <c r="ULJ1346" s="1"/>
      <c r="ULK1346" s="1"/>
      <c r="ULL1346" s="1"/>
      <c r="ULM1346" s="1"/>
      <c r="ULN1346" s="1"/>
      <c r="ULO1346" s="1"/>
      <c r="ULP1346" s="1"/>
      <c r="ULQ1346" s="1"/>
      <c r="ULR1346" s="1"/>
      <c r="ULS1346" s="1"/>
      <c r="ULT1346" s="1"/>
      <c r="ULU1346" s="1"/>
      <c r="ULV1346" s="1"/>
      <c r="ULW1346" s="1"/>
      <c r="ULX1346" s="1"/>
      <c r="ULY1346" s="1"/>
      <c r="ULZ1346" s="1"/>
      <c r="UMA1346" s="1"/>
      <c r="UMB1346" s="1"/>
      <c r="UMC1346" s="1"/>
      <c r="UMD1346" s="1"/>
      <c r="UME1346" s="1"/>
      <c r="UMF1346" s="1"/>
      <c r="UMG1346" s="1"/>
      <c r="UMH1346" s="1"/>
      <c r="UMI1346" s="1"/>
      <c r="UMJ1346" s="1"/>
      <c r="UMK1346" s="1"/>
      <c r="UML1346" s="1"/>
      <c r="UMM1346" s="1"/>
      <c r="UMN1346" s="1"/>
      <c r="UMO1346" s="1"/>
      <c r="UMP1346" s="1"/>
      <c r="UMQ1346" s="1"/>
      <c r="UMR1346" s="1"/>
      <c r="UMS1346" s="1"/>
      <c r="UMT1346" s="1"/>
      <c r="UMU1346" s="1"/>
      <c r="UMV1346" s="1"/>
      <c r="UMW1346" s="1"/>
      <c r="UMX1346" s="1"/>
      <c r="UMY1346" s="1"/>
      <c r="UMZ1346" s="1"/>
      <c r="UNA1346" s="1"/>
      <c r="UNB1346" s="1"/>
      <c r="UNC1346" s="1"/>
      <c r="UND1346" s="1"/>
      <c r="UNE1346" s="1"/>
      <c r="UNF1346" s="1"/>
      <c r="UNG1346" s="1"/>
      <c r="UNH1346" s="1"/>
      <c r="UNI1346" s="1"/>
      <c r="UNJ1346" s="1"/>
      <c r="UNK1346" s="1"/>
      <c r="UNL1346" s="1"/>
      <c r="UNM1346" s="1"/>
      <c r="UNN1346" s="1"/>
      <c r="UNO1346" s="1"/>
      <c r="UNP1346" s="1"/>
      <c r="UNQ1346" s="1"/>
      <c r="UNR1346" s="1"/>
      <c r="UNS1346" s="1"/>
      <c r="UNT1346" s="1"/>
      <c r="UNU1346" s="1"/>
      <c r="UNV1346" s="1"/>
      <c r="UNW1346" s="1"/>
      <c r="UNX1346" s="1"/>
      <c r="UNY1346" s="1"/>
      <c r="UNZ1346" s="1"/>
      <c r="UOA1346" s="1"/>
      <c r="UOB1346" s="1"/>
      <c r="UOC1346" s="1"/>
      <c r="UOD1346" s="1"/>
      <c r="UOE1346" s="1"/>
      <c r="UOF1346" s="1"/>
      <c r="UOG1346" s="1"/>
      <c r="UOH1346" s="1"/>
      <c r="UOI1346" s="1"/>
      <c r="UOJ1346" s="1"/>
      <c r="UOK1346" s="1"/>
      <c r="UOL1346" s="1"/>
      <c r="UOM1346" s="1"/>
      <c r="UON1346" s="1"/>
      <c r="UOO1346" s="1"/>
      <c r="UOP1346" s="1"/>
      <c r="UOQ1346" s="1"/>
      <c r="UOR1346" s="1"/>
      <c r="UOS1346" s="1"/>
      <c r="UOT1346" s="1"/>
      <c r="UOU1346" s="1"/>
      <c r="UOV1346" s="1"/>
      <c r="UOW1346" s="1"/>
      <c r="UOX1346" s="1"/>
      <c r="UOY1346" s="1"/>
      <c r="UOZ1346" s="1"/>
      <c r="UPA1346" s="1"/>
      <c r="UPB1346" s="1"/>
      <c r="UPC1346" s="1"/>
      <c r="UPD1346" s="1"/>
      <c r="UPE1346" s="1"/>
      <c r="UPF1346" s="1"/>
      <c r="UPG1346" s="1"/>
      <c r="UPH1346" s="1"/>
      <c r="UPI1346" s="1"/>
      <c r="UPJ1346" s="1"/>
      <c r="UPK1346" s="1"/>
      <c r="UPL1346" s="1"/>
      <c r="UPM1346" s="1"/>
      <c r="UPN1346" s="1"/>
      <c r="UPO1346" s="1"/>
      <c r="UPP1346" s="1"/>
      <c r="UPQ1346" s="1"/>
      <c r="UPR1346" s="1"/>
      <c r="UPS1346" s="1"/>
      <c r="UPT1346" s="1"/>
      <c r="UPU1346" s="1"/>
      <c r="UPV1346" s="1"/>
      <c r="UPW1346" s="1"/>
      <c r="UPX1346" s="1"/>
      <c r="UPY1346" s="1"/>
      <c r="UPZ1346" s="1"/>
      <c r="UQA1346" s="1"/>
      <c r="UQB1346" s="1"/>
      <c r="UQC1346" s="1"/>
      <c r="UQD1346" s="1"/>
      <c r="UQE1346" s="1"/>
      <c r="UQF1346" s="1"/>
      <c r="UQG1346" s="1"/>
      <c r="UQH1346" s="1"/>
      <c r="UQI1346" s="1"/>
      <c r="UQJ1346" s="1"/>
      <c r="UQK1346" s="1"/>
      <c r="UQL1346" s="1"/>
      <c r="UQM1346" s="1"/>
      <c r="UQN1346" s="1"/>
      <c r="UQO1346" s="1"/>
      <c r="UQP1346" s="1"/>
      <c r="UQQ1346" s="1"/>
      <c r="UQR1346" s="1"/>
      <c r="UQS1346" s="1"/>
      <c r="UQT1346" s="1"/>
      <c r="UQU1346" s="1"/>
      <c r="UQV1346" s="1"/>
      <c r="UQW1346" s="1"/>
      <c r="UQX1346" s="1"/>
      <c r="UQY1346" s="1"/>
      <c r="UQZ1346" s="1"/>
      <c r="URA1346" s="1"/>
      <c r="URB1346" s="1"/>
      <c r="URC1346" s="1"/>
      <c r="URD1346" s="1"/>
      <c r="URE1346" s="1"/>
      <c r="URF1346" s="1"/>
      <c r="URG1346" s="1"/>
      <c r="URH1346" s="1"/>
      <c r="URI1346" s="1"/>
      <c r="URJ1346" s="1"/>
      <c r="URK1346" s="1"/>
      <c r="URL1346" s="1"/>
      <c r="URM1346" s="1"/>
      <c r="URN1346" s="1"/>
      <c r="URO1346" s="1"/>
      <c r="URP1346" s="1"/>
      <c r="URQ1346" s="1"/>
      <c r="URR1346" s="1"/>
      <c r="URS1346" s="1"/>
      <c r="URT1346" s="1"/>
      <c r="URU1346" s="1"/>
      <c r="URV1346" s="1"/>
      <c r="URW1346" s="1"/>
      <c r="URX1346" s="1"/>
      <c r="URY1346" s="1"/>
      <c r="URZ1346" s="1"/>
      <c r="USA1346" s="1"/>
      <c r="USB1346" s="1"/>
      <c r="USC1346" s="1"/>
      <c r="USD1346" s="1"/>
      <c r="USE1346" s="1"/>
      <c r="USF1346" s="1"/>
      <c r="USG1346" s="1"/>
      <c r="USH1346" s="1"/>
      <c r="USI1346" s="1"/>
      <c r="USJ1346" s="1"/>
      <c r="USK1346" s="1"/>
      <c r="USL1346" s="1"/>
      <c r="USM1346" s="1"/>
      <c r="USN1346" s="1"/>
      <c r="USO1346" s="1"/>
      <c r="USP1346" s="1"/>
      <c r="USQ1346" s="1"/>
      <c r="USR1346" s="1"/>
      <c r="USS1346" s="1"/>
      <c r="UST1346" s="1"/>
      <c r="USU1346" s="1"/>
      <c r="USV1346" s="1"/>
      <c r="USW1346" s="1"/>
      <c r="USX1346" s="1"/>
      <c r="USY1346" s="1"/>
      <c r="USZ1346" s="1"/>
      <c r="UTA1346" s="1"/>
      <c r="UTB1346" s="1"/>
      <c r="UTC1346" s="1"/>
      <c r="UTD1346" s="1"/>
      <c r="UTE1346" s="1"/>
      <c r="UTF1346" s="1"/>
      <c r="UTG1346" s="1"/>
      <c r="UTH1346" s="1"/>
      <c r="UTI1346" s="1"/>
      <c r="UTJ1346" s="1"/>
      <c r="UTK1346" s="1"/>
      <c r="UTL1346" s="1"/>
      <c r="UTM1346" s="1"/>
      <c r="UTN1346" s="1"/>
      <c r="UTO1346" s="1"/>
      <c r="UTP1346" s="1"/>
      <c r="UTQ1346" s="1"/>
      <c r="UTR1346" s="1"/>
      <c r="UTS1346" s="1"/>
      <c r="UTT1346" s="1"/>
      <c r="UTU1346" s="1"/>
      <c r="UTV1346" s="1"/>
      <c r="UTW1346" s="1"/>
      <c r="UTX1346" s="1"/>
      <c r="UTY1346" s="1"/>
      <c r="UTZ1346" s="1"/>
      <c r="UUA1346" s="1"/>
      <c r="UUB1346" s="1"/>
      <c r="UUC1346" s="1"/>
      <c r="UUD1346" s="1"/>
      <c r="UUE1346" s="1"/>
      <c r="UUF1346" s="1"/>
      <c r="UUG1346" s="1"/>
      <c r="UUH1346" s="1"/>
      <c r="UUI1346" s="1"/>
      <c r="UUJ1346" s="1"/>
      <c r="UUK1346" s="1"/>
      <c r="UUL1346" s="1"/>
      <c r="UUM1346" s="1"/>
      <c r="UUN1346" s="1"/>
      <c r="UUO1346" s="1"/>
      <c r="UUP1346" s="1"/>
      <c r="UUQ1346" s="1"/>
      <c r="UUR1346" s="1"/>
      <c r="UUS1346" s="1"/>
      <c r="UUT1346" s="1"/>
      <c r="UUU1346" s="1"/>
      <c r="UUV1346" s="1"/>
      <c r="UUW1346" s="1"/>
      <c r="UUX1346" s="1"/>
      <c r="UUY1346" s="1"/>
      <c r="UUZ1346" s="1"/>
      <c r="UVA1346" s="1"/>
      <c r="UVB1346" s="1"/>
      <c r="UVC1346" s="1"/>
      <c r="UVD1346" s="1"/>
      <c r="UVE1346" s="1"/>
      <c r="UVF1346" s="1"/>
      <c r="UVG1346" s="1"/>
      <c r="UVH1346" s="1"/>
      <c r="UVI1346" s="1"/>
      <c r="UVJ1346" s="1"/>
      <c r="UVK1346" s="1"/>
      <c r="UVL1346" s="1"/>
      <c r="UVM1346" s="1"/>
      <c r="UVN1346" s="1"/>
      <c r="UVO1346" s="1"/>
      <c r="UVP1346" s="1"/>
      <c r="UVQ1346" s="1"/>
      <c r="UVR1346" s="1"/>
      <c r="UVS1346" s="1"/>
      <c r="UVT1346" s="1"/>
      <c r="UVU1346" s="1"/>
      <c r="UVV1346" s="1"/>
      <c r="UVW1346" s="1"/>
      <c r="UVX1346" s="1"/>
      <c r="UVY1346" s="1"/>
      <c r="UVZ1346" s="1"/>
      <c r="UWA1346" s="1"/>
      <c r="UWB1346" s="1"/>
      <c r="UWC1346" s="1"/>
      <c r="UWD1346" s="1"/>
      <c r="UWE1346" s="1"/>
      <c r="UWF1346" s="1"/>
      <c r="UWG1346" s="1"/>
      <c r="UWH1346" s="1"/>
      <c r="UWI1346" s="1"/>
      <c r="UWJ1346" s="1"/>
      <c r="UWK1346" s="1"/>
      <c r="UWL1346" s="1"/>
      <c r="UWM1346" s="1"/>
      <c r="UWN1346" s="1"/>
      <c r="UWO1346" s="1"/>
      <c r="UWP1346" s="1"/>
      <c r="UWQ1346" s="1"/>
      <c r="UWR1346" s="1"/>
      <c r="UWS1346" s="1"/>
      <c r="UWT1346" s="1"/>
      <c r="UWU1346" s="1"/>
      <c r="UWV1346" s="1"/>
      <c r="UWW1346" s="1"/>
      <c r="UWX1346" s="1"/>
      <c r="UWY1346" s="1"/>
      <c r="UWZ1346" s="1"/>
      <c r="UXA1346" s="1"/>
      <c r="UXB1346" s="1"/>
      <c r="UXC1346" s="1"/>
      <c r="UXD1346" s="1"/>
      <c r="UXE1346" s="1"/>
      <c r="UXF1346" s="1"/>
      <c r="UXG1346" s="1"/>
      <c r="UXH1346" s="1"/>
      <c r="UXI1346" s="1"/>
      <c r="UXJ1346" s="1"/>
      <c r="UXK1346" s="1"/>
      <c r="UXL1346" s="1"/>
      <c r="UXM1346" s="1"/>
      <c r="UXN1346" s="1"/>
      <c r="UXO1346" s="1"/>
      <c r="UXP1346" s="1"/>
      <c r="UXQ1346" s="1"/>
      <c r="UXR1346" s="1"/>
      <c r="UXS1346" s="1"/>
      <c r="UXT1346" s="1"/>
      <c r="UXU1346" s="1"/>
      <c r="UXV1346" s="1"/>
      <c r="UXW1346" s="1"/>
      <c r="UXX1346" s="1"/>
      <c r="UXY1346" s="1"/>
      <c r="UXZ1346" s="1"/>
      <c r="UYA1346" s="1"/>
      <c r="UYB1346" s="1"/>
      <c r="UYC1346" s="1"/>
      <c r="UYD1346" s="1"/>
      <c r="UYE1346" s="1"/>
      <c r="UYF1346" s="1"/>
      <c r="UYG1346" s="1"/>
      <c r="UYH1346" s="1"/>
      <c r="UYI1346" s="1"/>
      <c r="UYJ1346" s="1"/>
      <c r="UYK1346" s="1"/>
      <c r="UYL1346" s="1"/>
      <c r="UYM1346" s="1"/>
      <c r="UYN1346" s="1"/>
      <c r="UYO1346" s="1"/>
      <c r="UYP1346" s="1"/>
      <c r="UYQ1346" s="1"/>
      <c r="UYR1346" s="1"/>
      <c r="UYS1346" s="1"/>
      <c r="UYT1346" s="1"/>
      <c r="UYU1346" s="1"/>
      <c r="UYV1346" s="1"/>
      <c r="UYW1346" s="1"/>
      <c r="UYX1346" s="1"/>
      <c r="UYY1346" s="1"/>
      <c r="UYZ1346" s="1"/>
      <c r="UZA1346" s="1"/>
      <c r="UZB1346" s="1"/>
      <c r="UZC1346" s="1"/>
      <c r="UZD1346" s="1"/>
      <c r="UZE1346" s="1"/>
      <c r="UZF1346" s="1"/>
      <c r="UZG1346" s="1"/>
      <c r="UZH1346" s="1"/>
      <c r="UZI1346" s="1"/>
      <c r="UZJ1346" s="1"/>
      <c r="UZK1346" s="1"/>
      <c r="UZL1346" s="1"/>
      <c r="UZM1346" s="1"/>
      <c r="UZN1346" s="1"/>
      <c r="UZO1346" s="1"/>
      <c r="UZP1346" s="1"/>
      <c r="UZQ1346" s="1"/>
      <c r="UZR1346" s="1"/>
      <c r="UZS1346" s="1"/>
      <c r="UZT1346" s="1"/>
      <c r="UZU1346" s="1"/>
      <c r="UZV1346" s="1"/>
      <c r="UZW1346" s="1"/>
      <c r="UZX1346" s="1"/>
      <c r="UZY1346" s="1"/>
      <c r="UZZ1346" s="1"/>
      <c r="VAA1346" s="1"/>
      <c r="VAB1346" s="1"/>
      <c r="VAC1346" s="1"/>
      <c r="VAD1346" s="1"/>
      <c r="VAE1346" s="1"/>
      <c r="VAF1346" s="1"/>
      <c r="VAG1346" s="1"/>
      <c r="VAH1346" s="1"/>
      <c r="VAI1346" s="1"/>
      <c r="VAJ1346" s="1"/>
      <c r="VAK1346" s="1"/>
      <c r="VAL1346" s="1"/>
      <c r="VAM1346" s="1"/>
      <c r="VAN1346" s="1"/>
      <c r="VAO1346" s="1"/>
      <c r="VAP1346" s="1"/>
      <c r="VAQ1346" s="1"/>
      <c r="VAR1346" s="1"/>
      <c r="VAS1346" s="1"/>
      <c r="VAT1346" s="1"/>
      <c r="VAU1346" s="1"/>
      <c r="VAV1346" s="1"/>
      <c r="VAW1346" s="1"/>
      <c r="VAX1346" s="1"/>
      <c r="VAY1346" s="1"/>
      <c r="VAZ1346" s="1"/>
      <c r="VBA1346" s="1"/>
      <c r="VBB1346" s="1"/>
      <c r="VBC1346" s="1"/>
      <c r="VBD1346" s="1"/>
      <c r="VBE1346" s="1"/>
      <c r="VBF1346" s="1"/>
      <c r="VBG1346" s="1"/>
      <c r="VBH1346" s="1"/>
      <c r="VBI1346" s="1"/>
      <c r="VBJ1346" s="1"/>
      <c r="VBK1346" s="1"/>
      <c r="VBL1346" s="1"/>
      <c r="VBM1346" s="1"/>
      <c r="VBN1346" s="1"/>
      <c r="VBO1346" s="1"/>
      <c r="VBP1346" s="1"/>
      <c r="VBQ1346" s="1"/>
      <c r="VBR1346" s="1"/>
      <c r="VBS1346" s="1"/>
      <c r="VBT1346" s="1"/>
      <c r="VBU1346" s="1"/>
      <c r="VBV1346" s="1"/>
      <c r="VBW1346" s="1"/>
      <c r="VBX1346" s="1"/>
      <c r="VBY1346" s="1"/>
      <c r="VBZ1346" s="1"/>
      <c r="VCA1346" s="1"/>
      <c r="VCB1346" s="1"/>
      <c r="VCC1346" s="1"/>
      <c r="VCD1346" s="1"/>
      <c r="VCE1346" s="1"/>
      <c r="VCF1346" s="1"/>
      <c r="VCG1346" s="1"/>
      <c r="VCH1346" s="1"/>
      <c r="VCI1346" s="1"/>
      <c r="VCJ1346" s="1"/>
      <c r="VCK1346" s="1"/>
      <c r="VCL1346" s="1"/>
      <c r="VCM1346" s="1"/>
      <c r="VCN1346" s="1"/>
      <c r="VCO1346" s="1"/>
      <c r="VCP1346" s="1"/>
      <c r="VCQ1346" s="1"/>
      <c r="VCR1346" s="1"/>
      <c r="VCS1346" s="1"/>
      <c r="VCT1346" s="1"/>
      <c r="VCU1346" s="1"/>
      <c r="VCV1346" s="1"/>
      <c r="VCW1346" s="1"/>
      <c r="VCX1346" s="1"/>
      <c r="VCY1346" s="1"/>
      <c r="VCZ1346" s="1"/>
      <c r="VDA1346" s="1"/>
      <c r="VDB1346" s="1"/>
      <c r="VDC1346" s="1"/>
      <c r="VDD1346" s="1"/>
      <c r="VDE1346" s="1"/>
      <c r="VDF1346" s="1"/>
      <c r="VDG1346" s="1"/>
      <c r="VDH1346" s="1"/>
      <c r="VDI1346" s="1"/>
      <c r="VDJ1346" s="1"/>
      <c r="VDK1346" s="1"/>
      <c r="VDL1346" s="1"/>
      <c r="VDM1346" s="1"/>
      <c r="VDN1346" s="1"/>
      <c r="VDO1346" s="1"/>
      <c r="VDP1346" s="1"/>
      <c r="VDQ1346" s="1"/>
      <c r="VDR1346" s="1"/>
      <c r="VDS1346" s="1"/>
      <c r="VDT1346" s="1"/>
      <c r="VDU1346" s="1"/>
      <c r="VDV1346" s="1"/>
      <c r="VDW1346" s="1"/>
      <c r="VDX1346" s="1"/>
      <c r="VDY1346" s="1"/>
      <c r="VDZ1346" s="1"/>
      <c r="VEA1346" s="1"/>
      <c r="VEB1346" s="1"/>
      <c r="VEC1346" s="1"/>
      <c r="VED1346" s="1"/>
      <c r="VEE1346" s="1"/>
      <c r="VEF1346" s="1"/>
      <c r="VEG1346" s="1"/>
      <c r="VEH1346" s="1"/>
      <c r="VEI1346" s="1"/>
      <c r="VEJ1346" s="1"/>
      <c r="VEK1346" s="1"/>
      <c r="VEL1346" s="1"/>
      <c r="VEM1346" s="1"/>
      <c r="VEN1346" s="1"/>
      <c r="VEO1346" s="1"/>
      <c r="VEP1346" s="1"/>
      <c r="VEQ1346" s="1"/>
      <c r="VER1346" s="1"/>
      <c r="VES1346" s="1"/>
      <c r="VET1346" s="1"/>
      <c r="VEU1346" s="1"/>
      <c r="VEV1346" s="1"/>
      <c r="VEW1346" s="1"/>
      <c r="VEX1346" s="1"/>
      <c r="VEY1346" s="1"/>
      <c r="VEZ1346" s="1"/>
      <c r="VFA1346" s="1"/>
      <c r="VFB1346" s="1"/>
      <c r="VFC1346" s="1"/>
      <c r="VFD1346" s="1"/>
      <c r="VFE1346" s="1"/>
      <c r="VFF1346" s="1"/>
      <c r="VFG1346" s="1"/>
      <c r="VFH1346" s="1"/>
      <c r="VFI1346" s="1"/>
      <c r="VFJ1346" s="1"/>
      <c r="VFK1346" s="1"/>
      <c r="VFL1346" s="1"/>
      <c r="VFM1346" s="1"/>
      <c r="VFN1346" s="1"/>
      <c r="VFO1346" s="1"/>
      <c r="VFP1346" s="1"/>
      <c r="VFQ1346" s="1"/>
      <c r="VFR1346" s="1"/>
      <c r="VFS1346" s="1"/>
      <c r="VFT1346" s="1"/>
      <c r="VFU1346" s="1"/>
      <c r="VFV1346" s="1"/>
      <c r="VFW1346" s="1"/>
      <c r="VFX1346" s="1"/>
      <c r="VFY1346" s="1"/>
      <c r="VFZ1346" s="1"/>
      <c r="VGA1346" s="1"/>
      <c r="VGB1346" s="1"/>
      <c r="VGC1346" s="1"/>
      <c r="VGD1346" s="1"/>
      <c r="VGE1346" s="1"/>
      <c r="VGF1346" s="1"/>
      <c r="VGG1346" s="1"/>
      <c r="VGH1346" s="1"/>
      <c r="VGI1346" s="1"/>
      <c r="VGJ1346" s="1"/>
      <c r="VGK1346" s="1"/>
      <c r="VGL1346" s="1"/>
      <c r="VGM1346" s="1"/>
      <c r="VGN1346" s="1"/>
      <c r="VGO1346" s="1"/>
      <c r="VGP1346" s="1"/>
      <c r="VGQ1346" s="1"/>
      <c r="VGR1346" s="1"/>
      <c r="VGS1346" s="1"/>
      <c r="VGT1346" s="1"/>
      <c r="VGU1346" s="1"/>
      <c r="VGV1346" s="1"/>
      <c r="VGW1346" s="1"/>
      <c r="VGX1346" s="1"/>
      <c r="VGY1346" s="1"/>
      <c r="VGZ1346" s="1"/>
      <c r="VHA1346" s="1"/>
      <c r="VHB1346" s="1"/>
      <c r="VHC1346" s="1"/>
      <c r="VHD1346" s="1"/>
      <c r="VHE1346" s="1"/>
      <c r="VHF1346" s="1"/>
      <c r="VHG1346" s="1"/>
      <c r="VHH1346" s="1"/>
      <c r="VHI1346" s="1"/>
      <c r="VHJ1346" s="1"/>
      <c r="VHK1346" s="1"/>
      <c r="VHL1346" s="1"/>
      <c r="VHM1346" s="1"/>
      <c r="VHN1346" s="1"/>
      <c r="VHO1346" s="1"/>
      <c r="VHP1346" s="1"/>
      <c r="VHQ1346" s="1"/>
      <c r="VHR1346" s="1"/>
      <c r="VHS1346" s="1"/>
      <c r="VHT1346" s="1"/>
      <c r="VHU1346" s="1"/>
      <c r="VHV1346" s="1"/>
      <c r="VHW1346" s="1"/>
      <c r="VHX1346" s="1"/>
      <c r="VHY1346" s="1"/>
      <c r="VHZ1346" s="1"/>
      <c r="VIA1346" s="1"/>
      <c r="VIB1346" s="1"/>
      <c r="VIC1346" s="1"/>
      <c r="VID1346" s="1"/>
      <c r="VIE1346" s="1"/>
      <c r="VIF1346" s="1"/>
      <c r="VIG1346" s="1"/>
      <c r="VIH1346" s="1"/>
      <c r="VII1346" s="1"/>
      <c r="VIJ1346" s="1"/>
      <c r="VIK1346" s="1"/>
      <c r="VIL1346" s="1"/>
      <c r="VIM1346" s="1"/>
      <c r="VIN1346" s="1"/>
      <c r="VIO1346" s="1"/>
      <c r="VIP1346" s="1"/>
      <c r="VIQ1346" s="1"/>
      <c r="VIR1346" s="1"/>
      <c r="VIS1346" s="1"/>
      <c r="VIT1346" s="1"/>
      <c r="VIU1346" s="1"/>
      <c r="VIV1346" s="1"/>
      <c r="VIW1346" s="1"/>
      <c r="VIX1346" s="1"/>
      <c r="VIY1346" s="1"/>
      <c r="VIZ1346" s="1"/>
      <c r="VJA1346" s="1"/>
      <c r="VJB1346" s="1"/>
      <c r="VJC1346" s="1"/>
      <c r="VJD1346" s="1"/>
      <c r="VJE1346" s="1"/>
      <c r="VJF1346" s="1"/>
      <c r="VJG1346" s="1"/>
      <c r="VJH1346" s="1"/>
      <c r="VJI1346" s="1"/>
      <c r="VJJ1346" s="1"/>
      <c r="VJK1346" s="1"/>
      <c r="VJL1346" s="1"/>
      <c r="VJM1346" s="1"/>
      <c r="VJN1346" s="1"/>
      <c r="VJO1346" s="1"/>
      <c r="VJP1346" s="1"/>
      <c r="VJQ1346" s="1"/>
      <c r="VJR1346" s="1"/>
      <c r="VJS1346" s="1"/>
      <c r="VJT1346" s="1"/>
      <c r="VJU1346" s="1"/>
      <c r="VJV1346" s="1"/>
      <c r="VJW1346" s="1"/>
      <c r="VJX1346" s="1"/>
      <c r="VJY1346" s="1"/>
      <c r="VJZ1346" s="1"/>
      <c r="VKA1346" s="1"/>
      <c r="VKB1346" s="1"/>
      <c r="VKC1346" s="1"/>
      <c r="VKD1346" s="1"/>
      <c r="VKE1346" s="1"/>
      <c r="VKF1346" s="1"/>
      <c r="VKG1346" s="1"/>
      <c r="VKH1346" s="1"/>
      <c r="VKI1346" s="1"/>
      <c r="VKJ1346" s="1"/>
      <c r="VKK1346" s="1"/>
      <c r="VKL1346" s="1"/>
      <c r="VKM1346" s="1"/>
      <c r="VKN1346" s="1"/>
      <c r="VKO1346" s="1"/>
      <c r="VKP1346" s="1"/>
      <c r="VKQ1346" s="1"/>
      <c r="VKR1346" s="1"/>
      <c r="VKS1346" s="1"/>
      <c r="VKT1346" s="1"/>
      <c r="VKU1346" s="1"/>
      <c r="VKV1346" s="1"/>
      <c r="VKW1346" s="1"/>
      <c r="VKX1346" s="1"/>
      <c r="VKY1346" s="1"/>
      <c r="VKZ1346" s="1"/>
      <c r="VLA1346" s="1"/>
      <c r="VLB1346" s="1"/>
      <c r="VLC1346" s="1"/>
      <c r="VLD1346" s="1"/>
      <c r="VLE1346" s="1"/>
      <c r="VLF1346" s="1"/>
      <c r="VLG1346" s="1"/>
      <c r="VLH1346" s="1"/>
      <c r="VLI1346" s="1"/>
      <c r="VLJ1346" s="1"/>
      <c r="VLK1346" s="1"/>
      <c r="VLL1346" s="1"/>
      <c r="VLM1346" s="1"/>
      <c r="VLN1346" s="1"/>
      <c r="VLO1346" s="1"/>
      <c r="VLP1346" s="1"/>
      <c r="VLQ1346" s="1"/>
      <c r="VLR1346" s="1"/>
      <c r="VLS1346" s="1"/>
      <c r="VLT1346" s="1"/>
      <c r="VLU1346" s="1"/>
      <c r="VLV1346" s="1"/>
      <c r="VLW1346" s="1"/>
      <c r="VLX1346" s="1"/>
      <c r="VLY1346" s="1"/>
      <c r="VLZ1346" s="1"/>
      <c r="VMA1346" s="1"/>
      <c r="VMB1346" s="1"/>
      <c r="VMC1346" s="1"/>
      <c r="VMD1346" s="1"/>
      <c r="VME1346" s="1"/>
      <c r="VMF1346" s="1"/>
      <c r="VMG1346" s="1"/>
      <c r="VMH1346" s="1"/>
      <c r="VMI1346" s="1"/>
      <c r="VMJ1346" s="1"/>
      <c r="VMK1346" s="1"/>
      <c r="VML1346" s="1"/>
      <c r="VMM1346" s="1"/>
      <c r="VMN1346" s="1"/>
      <c r="VMO1346" s="1"/>
      <c r="VMP1346" s="1"/>
      <c r="VMQ1346" s="1"/>
      <c r="VMR1346" s="1"/>
      <c r="VMS1346" s="1"/>
      <c r="VMT1346" s="1"/>
      <c r="VMU1346" s="1"/>
      <c r="VMV1346" s="1"/>
      <c r="VMW1346" s="1"/>
      <c r="VMX1346" s="1"/>
      <c r="VMY1346" s="1"/>
      <c r="VMZ1346" s="1"/>
      <c r="VNA1346" s="1"/>
      <c r="VNB1346" s="1"/>
      <c r="VNC1346" s="1"/>
      <c r="VND1346" s="1"/>
      <c r="VNE1346" s="1"/>
      <c r="VNF1346" s="1"/>
      <c r="VNG1346" s="1"/>
      <c r="VNH1346" s="1"/>
      <c r="VNI1346" s="1"/>
      <c r="VNJ1346" s="1"/>
      <c r="VNK1346" s="1"/>
      <c r="VNL1346" s="1"/>
      <c r="VNM1346" s="1"/>
      <c r="VNN1346" s="1"/>
      <c r="VNO1346" s="1"/>
      <c r="VNP1346" s="1"/>
      <c r="VNQ1346" s="1"/>
      <c r="VNR1346" s="1"/>
      <c r="VNS1346" s="1"/>
      <c r="VNT1346" s="1"/>
      <c r="VNU1346" s="1"/>
      <c r="VNV1346" s="1"/>
      <c r="VNW1346" s="1"/>
      <c r="VNX1346" s="1"/>
      <c r="VNY1346" s="1"/>
      <c r="VNZ1346" s="1"/>
      <c r="VOA1346" s="1"/>
      <c r="VOB1346" s="1"/>
      <c r="VOC1346" s="1"/>
      <c r="VOD1346" s="1"/>
      <c r="VOE1346" s="1"/>
      <c r="VOF1346" s="1"/>
      <c r="VOG1346" s="1"/>
      <c r="VOH1346" s="1"/>
      <c r="VOI1346" s="1"/>
      <c r="VOJ1346" s="1"/>
      <c r="VOK1346" s="1"/>
      <c r="VOL1346" s="1"/>
      <c r="VOM1346" s="1"/>
      <c r="VON1346" s="1"/>
      <c r="VOO1346" s="1"/>
      <c r="VOP1346" s="1"/>
      <c r="VOQ1346" s="1"/>
      <c r="VOR1346" s="1"/>
      <c r="VOS1346" s="1"/>
      <c r="VOT1346" s="1"/>
      <c r="VOU1346" s="1"/>
      <c r="VOV1346" s="1"/>
      <c r="VOW1346" s="1"/>
      <c r="VOX1346" s="1"/>
      <c r="VOY1346" s="1"/>
      <c r="VOZ1346" s="1"/>
      <c r="VPA1346" s="1"/>
      <c r="VPB1346" s="1"/>
      <c r="VPC1346" s="1"/>
      <c r="VPD1346" s="1"/>
      <c r="VPE1346" s="1"/>
      <c r="VPF1346" s="1"/>
      <c r="VPG1346" s="1"/>
      <c r="VPH1346" s="1"/>
      <c r="VPI1346" s="1"/>
      <c r="VPJ1346" s="1"/>
      <c r="VPK1346" s="1"/>
      <c r="VPL1346" s="1"/>
      <c r="VPM1346" s="1"/>
      <c r="VPN1346" s="1"/>
      <c r="VPO1346" s="1"/>
      <c r="VPP1346" s="1"/>
      <c r="VPQ1346" s="1"/>
      <c r="VPR1346" s="1"/>
      <c r="VPS1346" s="1"/>
      <c r="VPT1346" s="1"/>
      <c r="VPU1346" s="1"/>
      <c r="VPV1346" s="1"/>
      <c r="VPW1346" s="1"/>
      <c r="VPX1346" s="1"/>
      <c r="VPY1346" s="1"/>
      <c r="VPZ1346" s="1"/>
      <c r="VQA1346" s="1"/>
      <c r="VQB1346" s="1"/>
      <c r="VQC1346" s="1"/>
      <c r="VQD1346" s="1"/>
      <c r="VQE1346" s="1"/>
      <c r="VQF1346" s="1"/>
      <c r="VQG1346" s="1"/>
      <c r="VQH1346" s="1"/>
      <c r="VQI1346" s="1"/>
      <c r="VQJ1346" s="1"/>
      <c r="VQK1346" s="1"/>
      <c r="VQL1346" s="1"/>
      <c r="VQM1346" s="1"/>
      <c r="VQN1346" s="1"/>
      <c r="VQO1346" s="1"/>
      <c r="VQP1346" s="1"/>
      <c r="VQQ1346" s="1"/>
      <c r="VQR1346" s="1"/>
      <c r="VQS1346" s="1"/>
      <c r="VQT1346" s="1"/>
      <c r="VQU1346" s="1"/>
      <c r="VQV1346" s="1"/>
      <c r="VQW1346" s="1"/>
      <c r="VQX1346" s="1"/>
      <c r="VQY1346" s="1"/>
      <c r="VQZ1346" s="1"/>
      <c r="VRA1346" s="1"/>
      <c r="VRB1346" s="1"/>
      <c r="VRC1346" s="1"/>
      <c r="VRD1346" s="1"/>
      <c r="VRE1346" s="1"/>
      <c r="VRF1346" s="1"/>
      <c r="VRG1346" s="1"/>
      <c r="VRH1346" s="1"/>
      <c r="VRI1346" s="1"/>
      <c r="VRJ1346" s="1"/>
      <c r="VRK1346" s="1"/>
      <c r="VRL1346" s="1"/>
      <c r="VRM1346" s="1"/>
      <c r="VRN1346" s="1"/>
      <c r="VRO1346" s="1"/>
      <c r="VRP1346" s="1"/>
      <c r="VRQ1346" s="1"/>
      <c r="VRR1346" s="1"/>
      <c r="VRS1346" s="1"/>
      <c r="VRT1346" s="1"/>
      <c r="VRU1346" s="1"/>
      <c r="VRV1346" s="1"/>
      <c r="VRW1346" s="1"/>
      <c r="VRX1346" s="1"/>
      <c r="VRY1346" s="1"/>
      <c r="VRZ1346" s="1"/>
      <c r="VSA1346" s="1"/>
      <c r="VSB1346" s="1"/>
      <c r="VSC1346" s="1"/>
      <c r="VSD1346" s="1"/>
      <c r="VSE1346" s="1"/>
      <c r="VSF1346" s="1"/>
      <c r="VSG1346" s="1"/>
      <c r="VSH1346" s="1"/>
      <c r="VSI1346" s="1"/>
      <c r="VSJ1346" s="1"/>
      <c r="VSK1346" s="1"/>
      <c r="VSL1346" s="1"/>
      <c r="VSM1346" s="1"/>
      <c r="VSN1346" s="1"/>
      <c r="VSO1346" s="1"/>
      <c r="VSP1346" s="1"/>
      <c r="VSQ1346" s="1"/>
      <c r="VSR1346" s="1"/>
      <c r="VSS1346" s="1"/>
      <c r="VST1346" s="1"/>
      <c r="VSU1346" s="1"/>
      <c r="VSV1346" s="1"/>
      <c r="VSW1346" s="1"/>
      <c r="VSX1346" s="1"/>
      <c r="VSY1346" s="1"/>
      <c r="VSZ1346" s="1"/>
      <c r="VTA1346" s="1"/>
      <c r="VTB1346" s="1"/>
      <c r="VTC1346" s="1"/>
      <c r="VTD1346" s="1"/>
      <c r="VTE1346" s="1"/>
      <c r="VTF1346" s="1"/>
      <c r="VTG1346" s="1"/>
      <c r="VTH1346" s="1"/>
      <c r="VTI1346" s="1"/>
      <c r="VTJ1346" s="1"/>
      <c r="VTK1346" s="1"/>
      <c r="VTL1346" s="1"/>
      <c r="VTM1346" s="1"/>
      <c r="VTN1346" s="1"/>
      <c r="VTO1346" s="1"/>
      <c r="VTP1346" s="1"/>
      <c r="VTQ1346" s="1"/>
      <c r="VTR1346" s="1"/>
      <c r="VTS1346" s="1"/>
      <c r="VTT1346" s="1"/>
      <c r="VTU1346" s="1"/>
      <c r="VTV1346" s="1"/>
      <c r="VTW1346" s="1"/>
      <c r="VTX1346" s="1"/>
      <c r="VTY1346" s="1"/>
      <c r="VTZ1346" s="1"/>
      <c r="VUA1346" s="1"/>
      <c r="VUB1346" s="1"/>
      <c r="VUC1346" s="1"/>
      <c r="VUD1346" s="1"/>
      <c r="VUE1346" s="1"/>
      <c r="VUF1346" s="1"/>
      <c r="VUG1346" s="1"/>
      <c r="VUH1346" s="1"/>
      <c r="VUI1346" s="1"/>
      <c r="VUJ1346" s="1"/>
      <c r="VUK1346" s="1"/>
      <c r="VUL1346" s="1"/>
      <c r="VUM1346" s="1"/>
      <c r="VUN1346" s="1"/>
      <c r="VUO1346" s="1"/>
      <c r="VUP1346" s="1"/>
      <c r="VUQ1346" s="1"/>
      <c r="VUR1346" s="1"/>
      <c r="VUS1346" s="1"/>
      <c r="VUT1346" s="1"/>
      <c r="VUU1346" s="1"/>
      <c r="VUV1346" s="1"/>
      <c r="VUW1346" s="1"/>
      <c r="VUX1346" s="1"/>
      <c r="VUY1346" s="1"/>
      <c r="VUZ1346" s="1"/>
      <c r="VVA1346" s="1"/>
      <c r="VVB1346" s="1"/>
      <c r="VVC1346" s="1"/>
      <c r="VVD1346" s="1"/>
      <c r="VVE1346" s="1"/>
      <c r="VVF1346" s="1"/>
      <c r="VVG1346" s="1"/>
      <c r="VVH1346" s="1"/>
      <c r="VVI1346" s="1"/>
      <c r="VVJ1346" s="1"/>
      <c r="VVK1346" s="1"/>
      <c r="VVL1346" s="1"/>
      <c r="VVM1346" s="1"/>
      <c r="VVN1346" s="1"/>
      <c r="VVO1346" s="1"/>
      <c r="VVP1346" s="1"/>
      <c r="VVQ1346" s="1"/>
      <c r="VVR1346" s="1"/>
      <c r="VVS1346" s="1"/>
      <c r="VVT1346" s="1"/>
      <c r="VVU1346" s="1"/>
      <c r="VVV1346" s="1"/>
      <c r="VVW1346" s="1"/>
      <c r="VVX1346" s="1"/>
      <c r="VVY1346" s="1"/>
      <c r="VVZ1346" s="1"/>
      <c r="VWA1346" s="1"/>
      <c r="VWB1346" s="1"/>
      <c r="VWC1346" s="1"/>
      <c r="VWD1346" s="1"/>
      <c r="VWE1346" s="1"/>
      <c r="VWF1346" s="1"/>
      <c r="VWG1346" s="1"/>
      <c r="VWH1346" s="1"/>
      <c r="VWI1346" s="1"/>
      <c r="VWJ1346" s="1"/>
      <c r="VWK1346" s="1"/>
      <c r="VWL1346" s="1"/>
      <c r="VWM1346" s="1"/>
      <c r="VWN1346" s="1"/>
      <c r="VWO1346" s="1"/>
      <c r="VWP1346" s="1"/>
      <c r="VWQ1346" s="1"/>
      <c r="VWR1346" s="1"/>
      <c r="VWS1346" s="1"/>
      <c r="VWT1346" s="1"/>
      <c r="VWU1346" s="1"/>
      <c r="VWV1346" s="1"/>
      <c r="VWW1346" s="1"/>
      <c r="VWX1346" s="1"/>
      <c r="VWY1346" s="1"/>
      <c r="VWZ1346" s="1"/>
      <c r="VXA1346" s="1"/>
      <c r="VXB1346" s="1"/>
      <c r="VXC1346" s="1"/>
      <c r="VXD1346" s="1"/>
      <c r="VXE1346" s="1"/>
      <c r="VXF1346" s="1"/>
      <c r="VXG1346" s="1"/>
      <c r="VXH1346" s="1"/>
      <c r="VXI1346" s="1"/>
      <c r="VXJ1346" s="1"/>
      <c r="VXK1346" s="1"/>
      <c r="VXL1346" s="1"/>
      <c r="VXM1346" s="1"/>
      <c r="VXN1346" s="1"/>
      <c r="VXO1346" s="1"/>
      <c r="VXP1346" s="1"/>
      <c r="VXQ1346" s="1"/>
      <c r="VXR1346" s="1"/>
      <c r="VXS1346" s="1"/>
      <c r="VXT1346" s="1"/>
      <c r="VXU1346" s="1"/>
      <c r="VXV1346" s="1"/>
      <c r="VXW1346" s="1"/>
      <c r="VXX1346" s="1"/>
      <c r="VXY1346" s="1"/>
      <c r="VXZ1346" s="1"/>
      <c r="VYA1346" s="1"/>
      <c r="VYB1346" s="1"/>
      <c r="VYC1346" s="1"/>
      <c r="VYD1346" s="1"/>
      <c r="VYE1346" s="1"/>
      <c r="VYF1346" s="1"/>
      <c r="VYG1346" s="1"/>
      <c r="VYH1346" s="1"/>
      <c r="VYI1346" s="1"/>
      <c r="VYJ1346" s="1"/>
      <c r="VYK1346" s="1"/>
      <c r="VYL1346" s="1"/>
      <c r="VYM1346" s="1"/>
      <c r="VYN1346" s="1"/>
      <c r="VYO1346" s="1"/>
      <c r="VYP1346" s="1"/>
      <c r="VYQ1346" s="1"/>
      <c r="VYR1346" s="1"/>
      <c r="VYS1346" s="1"/>
      <c r="VYT1346" s="1"/>
      <c r="VYU1346" s="1"/>
      <c r="VYV1346" s="1"/>
      <c r="VYW1346" s="1"/>
      <c r="VYX1346" s="1"/>
      <c r="VYY1346" s="1"/>
      <c r="VYZ1346" s="1"/>
      <c r="VZA1346" s="1"/>
      <c r="VZB1346" s="1"/>
      <c r="VZC1346" s="1"/>
      <c r="VZD1346" s="1"/>
      <c r="VZE1346" s="1"/>
      <c r="VZF1346" s="1"/>
      <c r="VZG1346" s="1"/>
      <c r="VZH1346" s="1"/>
      <c r="VZI1346" s="1"/>
      <c r="VZJ1346" s="1"/>
      <c r="VZK1346" s="1"/>
      <c r="VZL1346" s="1"/>
      <c r="VZM1346" s="1"/>
      <c r="VZN1346" s="1"/>
      <c r="VZO1346" s="1"/>
      <c r="VZP1346" s="1"/>
      <c r="VZQ1346" s="1"/>
      <c r="VZR1346" s="1"/>
      <c r="VZS1346" s="1"/>
      <c r="VZT1346" s="1"/>
      <c r="VZU1346" s="1"/>
      <c r="VZV1346" s="1"/>
      <c r="VZW1346" s="1"/>
      <c r="VZX1346" s="1"/>
      <c r="VZY1346" s="1"/>
      <c r="VZZ1346" s="1"/>
      <c r="WAA1346" s="1"/>
      <c r="WAB1346" s="1"/>
      <c r="WAC1346" s="1"/>
      <c r="WAD1346" s="1"/>
      <c r="WAE1346" s="1"/>
      <c r="WAF1346" s="1"/>
      <c r="WAG1346" s="1"/>
      <c r="WAH1346" s="1"/>
      <c r="WAI1346" s="1"/>
      <c r="WAJ1346" s="1"/>
      <c r="WAK1346" s="1"/>
      <c r="WAL1346" s="1"/>
      <c r="WAM1346" s="1"/>
      <c r="WAN1346" s="1"/>
      <c r="WAO1346" s="1"/>
      <c r="WAP1346" s="1"/>
      <c r="WAQ1346" s="1"/>
      <c r="WAR1346" s="1"/>
      <c r="WAS1346" s="1"/>
      <c r="WAT1346" s="1"/>
      <c r="WAU1346" s="1"/>
      <c r="WAV1346" s="1"/>
      <c r="WAW1346" s="1"/>
      <c r="WAX1346" s="1"/>
      <c r="WAY1346" s="1"/>
      <c r="WAZ1346" s="1"/>
      <c r="WBA1346" s="1"/>
      <c r="WBB1346" s="1"/>
      <c r="WBC1346" s="1"/>
      <c r="WBD1346" s="1"/>
      <c r="WBE1346" s="1"/>
      <c r="WBF1346" s="1"/>
      <c r="WBG1346" s="1"/>
      <c r="WBH1346" s="1"/>
      <c r="WBI1346" s="1"/>
      <c r="WBJ1346" s="1"/>
      <c r="WBK1346" s="1"/>
      <c r="WBL1346" s="1"/>
      <c r="WBM1346" s="1"/>
      <c r="WBN1346" s="1"/>
      <c r="WBO1346" s="1"/>
      <c r="WBP1346" s="1"/>
      <c r="WBQ1346" s="1"/>
      <c r="WBR1346" s="1"/>
      <c r="WBS1346" s="1"/>
      <c r="WBT1346" s="1"/>
      <c r="WBU1346" s="1"/>
      <c r="WBV1346" s="1"/>
      <c r="WBW1346" s="1"/>
      <c r="WBX1346" s="1"/>
      <c r="WBY1346" s="1"/>
      <c r="WBZ1346" s="1"/>
      <c r="WCA1346" s="1"/>
      <c r="WCB1346" s="1"/>
      <c r="WCC1346" s="1"/>
      <c r="WCD1346" s="1"/>
      <c r="WCE1346" s="1"/>
      <c r="WCF1346" s="1"/>
      <c r="WCG1346" s="1"/>
      <c r="WCH1346" s="1"/>
      <c r="WCI1346" s="1"/>
      <c r="WCJ1346" s="1"/>
      <c r="WCK1346" s="1"/>
      <c r="WCL1346" s="1"/>
      <c r="WCM1346" s="1"/>
      <c r="WCN1346" s="1"/>
      <c r="WCO1346" s="1"/>
      <c r="WCP1346" s="1"/>
      <c r="WCQ1346" s="1"/>
      <c r="WCR1346" s="1"/>
      <c r="WCS1346" s="1"/>
      <c r="WCT1346" s="1"/>
      <c r="WCU1346" s="1"/>
      <c r="WCV1346" s="1"/>
      <c r="WCW1346" s="1"/>
      <c r="WCX1346" s="1"/>
      <c r="WCY1346" s="1"/>
      <c r="WCZ1346" s="1"/>
      <c r="WDA1346" s="1"/>
      <c r="WDB1346" s="1"/>
      <c r="WDC1346" s="1"/>
      <c r="WDD1346" s="1"/>
      <c r="WDE1346" s="1"/>
      <c r="WDF1346" s="1"/>
      <c r="WDG1346" s="1"/>
      <c r="WDH1346" s="1"/>
      <c r="WDI1346" s="1"/>
      <c r="WDJ1346" s="1"/>
      <c r="WDK1346" s="1"/>
      <c r="WDL1346" s="1"/>
      <c r="WDM1346" s="1"/>
      <c r="WDN1346" s="1"/>
      <c r="WDO1346" s="1"/>
      <c r="WDP1346" s="1"/>
      <c r="WDQ1346" s="1"/>
      <c r="WDR1346" s="1"/>
      <c r="WDS1346" s="1"/>
      <c r="WDT1346" s="1"/>
      <c r="WDU1346" s="1"/>
      <c r="WDV1346" s="1"/>
      <c r="WDW1346" s="1"/>
      <c r="WDX1346" s="1"/>
      <c r="WDY1346" s="1"/>
      <c r="WDZ1346" s="1"/>
      <c r="WEA1346" s="1"/>
      <c r="WEB1346" s="1"/>
      <c r="WEC1346" s="1"/>
      <c r="WED1346" s="1"/>
      <c r="WEE1346" s="1"/>
      <c r="WEF1346" s="1"/>
      <c r="WEG1346" s="1"/>
      <c r="WEH1346" s="1"/>
      <c r="WEI1346" s="1"/>
      <c r="WEJ1346" s="1"/>
      <c r="WEK1346" s="1"/>
      <c r="WEL1346" s="1"/>
      <c r="WEM1346" s="1"/>
      <c r="WEN1346" s="1"/>
      <c r="WEO1346" s="1"/>
      <c r="WEP1346" s="1"/>
      <c r="WEQ1346" s="1"/>
      <c r="WER1346" s="1"/>
      <c r="WES1346" s="1"/>
      <c r="WET1346" s="1"/>
      <c r="WEU1346" s="1"/>
      <c r="WEV1346" s="1"/>
      <c r="WEW1346" s="1"/>
      <c r="WEX1346" s="1"/>
      <c r="WEY1346" s="1"/>
      <c r="WEZ1346" s="1"/>
      <c r="WFA1346" s="1"/>
      <c r="WFB1346" s="1"/>
      <c r="WFC1346" s="1"/>
      <c r="WFD1346" s="1"/>
      <c r="WFE1346" s="1"/>
      <c r="WFF1346" s="1"/>
      <c r="WFG1346" s="1"/>
      <c r="WFH1346" s="1"/>
      <c r="WFI1346" s="1"/>
      <c r="WFJ1346" s="1"/>
      <c r="WFK1346" s="1"/>
      <c r="WFL1346" s="1"/>
      <c r="WFM1346" s="1"/>
      <c r="WFN1346" s="1"/>
      <c r="WFO1346" s="1"/>
      <c r="WFP1346" s="1"/>
      <c r="WFQ1346" s="1"/>
      <c r="WFR1346" s="1"/>
      <c r="WFS1346" s="1"/>
      <c r="WFT1346" s="1"/>
      <c r="WFU1346" s="1"/>
      <c r="WFV1346" s="1"/>
      <c r="WFW1346" s="1"/>
      <c r="WFX1346" s="1"/>
      <c r="WFY1346" s="1"/>
      <c r="WFZ1346" s="1"/>
      <c r="WGA1346" s="1"/>
      <c r="WGB1346" s="1"/>
      <c r="WGC1346" s="1"/>
      <c r="WGD1346" s="1"/>
      <c r="WGE1346" s="1"/>
      <c r="WGF1346" s="1"/>
      <c r="WGG1346" s="1"/>
      <c r="WGH1346" s="1"/>
      <c r="WGI1346" s="1"/>
      <c r="WGJ1346" s="1"/>
      <c r="WGK1346" s="1"/>
      <c r="WGL1346" s="1"/>
      <c r="WGM1346" s="1"/>
      <c r="WGN1346" s="1"/>
      <c r="WGO1346" s="1"/>
      <c r="WGP1346" s="1"/>
      <c r="WGQ1346" s="1"/>
      <c r="WGR1346" s="1"/>
      <c r="WGS1346" s="1"/>
      <c r="WGT1346" s="1"/>
      <c r="WGU1346" s="1"/>
      <c r="WGV1346" s="1"/>
      <c r="WGW1346" s="1"/>
      <c r="WGX1346" s="1"/>
      <c r="WGY1346" s="1"/>
      <c r="WGZ1346" s="1"/>
      <c r="WHA1346" s="1"/>
      <c r="WHB1346" s="1"/>
      <c r="WHC1346" s="1"/>
      <c r="WHD1346" s="1"/>
      <c r="WHE1346" s="1"/>
      <c r="WHF1346" s="1"/>
      <c r="WHG1346" s="1"/>
      <c r="WHH1346" s="1"/>
      <c r="WHI1346" s="1"/>
      <c r="WHJ1346" s="1"/>
      <c r="WHK1346" s="1"/>
      <c r="WHL1346" s="1"/>
      <c r="WHM1346" s="1"/>
      <c r="WHN1346" s="1"/>
      <c r="WHO1346" s="1"/>
      <c r="WHP1346" s="1"/>
      <c r="WHQ1346" s="1"/>
      <c r="WHR1346" s="1"/>
      <c r="WHS1346" s="1"/>
      <c r="WHT1346" s="1"/>
      <c r="WHU1346" s="1"/>
      <c r="WHV1346" s="1"/>
      <c r="WHW1346" s="1"/>
      <c r="WHX1346" s="1"/>
      <c r="WHY1346" s="1"/>
      <c r="WHZ1346" s="1"/>
      <c r="WIA1346" s="1"/>
      <c r="WIB1346" s="1"/>
      <c r="WIC1346" s="1"/>
      <c r="WID1346" s="1"/>
      <c r="WIE1346" s="1"/>
      <c r="WIF1346" s="1"/>
      <c r="WIG1346" s="1"/>
      <c r="WIH1346" s="1"/>
      <c r="WII1346" s="1"/>
      <c r="WIJ1346" s="1"/>
      <c r="WIK1346" s="1"/>
      <c r="WIL1346" s="1"/>
      <c r="WIM1346" s="1"/>
      <c r="WIN1346" s="1"/>
      <c r="WIO1346" s="1"/>
      <c r="WIP1346" s="1"/>
      <c r="WIQ1346" s="1"/>
      <c r="WIR1346" s="1"/>
      <c r="WIS1346" s="1"/>
      <c r="WIT1346" s="1"/>
      <c r="WIU1346" s="1"/>
      <c r="WIV1346" s="1"/>
      <c r="WIW1346" s="1"/>
      <c r="WIX1346" s="1"/>
      <c r="WIY1346" s="1"/>
      <c r="WIZ1346" s="1"/>
      <c r="WJA1346" s="1"/>
      <c r="WJB1346" s="1"/>
      <c r="WJC1346" s="1"/>
      <c r="WJD1346" s="1"/>
      <c r="WJE1346" s="1"/>
      <c r="WJF1346" s="1"/>
      <c r="WJG1346" s="1"/>
      <c r="WJH1346" s="1"/>
      <c r="WJI1346" s="1"/>
      <c r="WJJ1346" s="1"/>
      <c r="WJK1346" s="1"/>
      <c r="WJL1346" s="1"/>
      <c r="WJM1346" s="1"/>
      <c r="WJN1346" s="1"/>
      <c r="WJO1346" s="1"/>
      <c r="WJP1346" s="1"/>
      <c r="WJQ1346" s="1"/>
      <c r="WJR1346" s="1"/>
      <c r="WJS1346" s="1"/>
      <c r="WJT1346" s="1"/>
      <c r="WJU1346" s="1"/>
      <c r="WJV1346" s="1"/>
      <c r="WJW1346" s="1"/>
      <c r="WJX1346" s="1"/>
      <c r="WJY1346" s="1"/>
      <c r="WJZ1346" s="1"/>
      <c r="WKA1346" s="1"/>
      <c r="WKB1346" s="1"/>
      <c r="WKC1346" s="1"/>
      <c r="WKD1346" s="1"/>
      <c r="WKE1346" s="1"/>
      <c r="WKF1346" s="1"/>
      <c r="WKG1346" s="1"/>
      <c r="WKH1346" s="1"/>
      <c r="WKI1346" s="1"/>
      <c r="WKJ1346" s="1"/>
      <c r="WKK1346" s="1"/>
      <c r="WKL1346" s="1"/>
      <c r="WKM1346" s="1"/>
      <c r="WKN1346" s="1"/>
      <c r="WKO1346" s="1"/>
      <c r="WKP1346" s="1"/>
      <c r="WKQ1346" s="1"/>
      <c r="WKR1346" s="1"/>
      <c r="WKS1346" s="1"/>
      <c r="WKT1346" s="1"/>
      <c r="WKU1346" s="1"/>
      <c r="WKV1346" s="1"/>
      <c r="WKW1346" s="1"/>
      <c r="WKX1346" s="1"/>
      <c r="WKY1346" s="1"/>
      <c r="WKZ1346" s="1"/>
      <c r="WLA1346" s="1"/>
      <c r="WLB1346" s="1"/>
      <c r="WLC1346" s="1"/>
      <c r="WLD1346" s="1"/>
      <c r="WLE1346" s="1"/>
      <c r="WLF1346" s="1"/>
      <c r="WLG1346" s="1"/>
      <c r="WLH1346" s="1"/>
      <c r="WLI1346" s="1"/>
      <c r="WLJ1346" s="1"/>
      <c r="WLK1346" s="1"/>
      <c r="WLL1346" s="1"/>
      <c r="WLM1346" s="1"/>
      <c r="WLN1346" s="1"/>
      <c r="WLO1346" s="1"/>
      <c r="WLP1346" s="1"/>
      <c r="WLQ1346" s="1"/>
      <c r="WLR1346" s="1"/>
      <c r="WLS1346" s="1"/>
      <c r="WLT1346" s="1"/>
      <c r="WLU1346" s="1"/>
      <c r="WLV1346" s="1"/>
      <c r="WLW1346" s="1"/>
      <c r="WLX1346" s="1"/>
      <c r="WLY1346" s="1"/>
      <c r="WLZ1346" s="1"/>
      <c r="WMA1346" s="1"/>
      <c r="WMB1346" s="1"/>
      <c r="WMC1346" s="1"/>
      <c r="WMD1346" s="1"/>
      <c r="WME1346" s="1"/>
      <c r="WMF1346" s="1"/>
      <c r="WMG1346" s="1"/>
      <c r="WMH1346" s="1"/>
      <c r="WMI1346" s="1"/>
      <c r="WMJ1346" s="1"/>
      <c r="WMK1346" s="1"/>
      <c r="WML1346" s="1"/>
      <c r="WMM1346" s="1"/>
      <c r="WMN1346" s="1"/>
      <c r="WMO1346" s="1"/>
      <c r="WMP1346" s="1"/>
      <c r="WMQ1346" s="1"/>
      <c r="WMR1346" s="1"/>
      <c r="WMS1346" s="1"/>
      <c r="WMT1346" s="1"/>
      <c r="WMU1346" s="1"/>
      <c r="WMV1346" s="1"/>
      <c r="WMW1346" s="1"/>
      <c r="WMX1346" s="1"/>
      <c r="WMY1346" s="1"/>
      <c r="WMZ1346" s="1"/>
      <c r="WNA1346" s="1"/>
      <c r="WNB1346" s="1"/>
      <c r="WNC1346" s="1"/>
      <c r="WND1346" s="1"/>
      <c r="WNE1346" s="1"/>
      <c r="WNF1346" s="1"/>
      <c r="WNG1346" s="1"/>
      <c r="WNH1346" s="1"/>
      <c r="WNI1346" s="1"/>
      <c r="WNJ1346" s="1"/>
      <c r="WNK1346" s="1"/>
      <c r="WNL1346" s="1"/>
      <c r="WNM1346" s="1"/>
      <c r="WNN1346" s="1"/>
      <c r="WNO1346" s="1"/>
      <c r="WNP1346" s="1"/>
      <c r="WNQ1346" s="1"/>
      <c r="WNR1346" s="1"/>
      <c r="WNS1346" s="1"/>
      <c r="WNT1346" s="1"/>
      <c r="WNU1346" s="1"/>
      <c r="WNV1346" s="1"/>
      <c r="WNW1346" s="1"/>
      <c r="WNX1346" s="1"/>
      <c r="WNY1346" s="1"/>
      <c r="WNZ1346" s="1"/>
      <c r="WOA1346" s="1"/>
      <c r="WOB1346" s="1"/>
      <c r="WOC1346" s="1"/>
      <c r="WOD1346" s="1"/>
      <c r="WOE1346" s="1"/>
      <c r="WOF1346" s="1"/>
      <c r="WOG1346" s="1"/>
      <c r="WOH1346" s="1"/>
      <c r="WOI1346" s="1"/>
      <c r="WOJ1346" s="1"/>
      <c r="WOK1346" s="1"/>
      <c r="WOL1346" s="1"/>
      <c r="WOM1346" s="1"/>
      <c r="WON1346" s="1"/>
      <c r="WOO1346" s="1"/>
      <c r="WOP1346" s="1"/>
      <c r="WOQ1346" s="1"/>
      <c r="WOR1346" s="1"/>
      <c r="WOS1346" s="1"/>
      <c r="WOT1346" s="1"/>
      <c r="WOU1346" s="1"/>
      <c r="WOV1346" s="1"/>
      <c r="WOW1346" s="1"/>
      <c r="WOX1346" s="1"/>
      <c r="WOY1346" s="1"/>
      <c r="WOZ1346" s="1"/>
      <c r="WPA1346" s="1"/>
      <c r="WPB1346" s="1"/>
      <c r="WPC1346" s="1"/>
      <c r="WPD1346" s="1"/>
      <c r="WPE1346" s="1"/>
      <c r="WPF1346" s="1"/>
      <c r="WPG1346" s="1"/>
      <c r="WPH1346" s="1"/>
      <c r="WPI1346" s="1"/>
      <c r="WPJ1346" s="1"/>
      <c r="WPK1346" s="1"/>
      <c r="WPL1346" s="1"/>
      <c r="WPM1346" s="1"/>
      <c r="WPN1346" s="1"/>
      <c r="WPO1346" s="1"/>
      <c r="WPP1346" s="1"/>
      <c r="WPQ1346" s="1"/>
      <c r="WPR1346" s="1"/>
      <c r="WPS1346" s="1"/>
      <c r="WPT1346" s="1"/>
      <c r="WPU1346" s="1"/>
      <c r="WPV1346" s="1"/>
      <c r="WPW1346" s="1"/>
      <c r="WPX1346" s="1"/>
      <c r="WPY1346" s="1"/>
      <c r="WPZ1346" s="1"/>
      <c r="WQA1346" s="1"/>
      <c r="WQB1346" s="1"/>
      <c r="WQC1346" s="1"/>
      <c r="WQD1346" s="1"/>
      <c r="WQE1346" s="1"/>
      <c r="WQF1346" s="1"/>
      <c r="WQG1346" s="1"/>
      <c r="WQH1346" s="1"/>
      <c r="WQI1346" s="1"/>
      <c r="WQJ1346" s="1"/>
      <c r="WQK1346" s="1"/>
      <c r="WQL1346" s="1"/>
      <c r="WQM1346" s="1"/>
      <c r="WQN1346" s="1"/>
      <c r="WQO1346" s="1"/>
      <c r="WQP1346" s="1"/>
      <c r="WQQ1346" s="1"/>
      <c r="WQR1346" s="1"/>
      <c r="WQS1346" s="1"/>
      <c r="WQT1346" s="1"/>
      <c r="WQU1346" s="1"/>
      <c r="WQV1346" s="1"/>
      <c r="WQW1346" s="1"/>
      <c r="WQX1346" s="1"/>
      <c r="WQY1346" s="1"/>
      <c r="WQZ1346" s="1"/>
      <c r="WRA1346" s="1"/>
      <c r="WRB1346" s="1"/>
      <c r="WRC1346" s="1"/>
      <c r="WRD1346" s="1"/>
      <c r="WRE1346" s="1"/>
      <c r="WRF1346" s="1"/>
      <c r="WRG1346" s="1"/>
      <c r="WRH1346" s="1"/>
      <c r="WRI1346" s="1"/>
      <c r="WRJ1346" s="1"/>
      <c r="WRK1346" s="1"/>
      <c r="WRL1346" s="1"/>
      <c r="WRM1346" s="1"/>
      <c r="WRN1346" s="1"/>
      <c r="WRO1346" s="1"/>
      <c r="WRP1346" s="1"/>
      <c r="WRQ1346" s="1"/>
      <c r="WRR1346" s="1"/>
      <c r="WRS1346" s="1"/>
      <c r="WRT1346" s="1"/>
      <c r="WRU1346" s="1"/>
      <c r="WRV1346" s="1"/>
      <c r="WRW1346" s="1"/>
      <c r="WRX1346" s="1"/>
      <c r="WRY1346" s="1"/>
      <c r="WRZ1346" s="1"/>
      <c r="WSA1346" s="1"/>
      <c r="WSB1346" s="1"/>
      <c r="WSC1346" s="1"/>
      <c r="WSD1346" s="1"/>
      <c r="WSE1346" s="1"/>
      <c r="WSF1346" s="1"/>
      <c r="WSG1346" s="1"/>
      <c r="WSH1346" s="1"/>
      <c r="WSI1346" s="1"/>
      <c r="WSJ1346" s="1"/>
      <c r="WSK1346" s="1"/>
      <c r="WSL1346" s="1"/>
      <c r="WSM1346" s="1"/>
      <c r="WSN1346" s="1"/>
      <c r="WSO1346" s="1"/>
      <c r="WSP1346" s="1"/>
      <c r="WSQ1346" s="1"/>
      <c r="WSR1346" s="1"/>
      <c r="WSS1346" s="1"/>
      <c r="WST1346" s="1"/>
      <c r="WSU1346" s="1"/>
      <c r="WSV1346" s="1"/>
      <c r="WSW1346" s="1"/>
      <c r="WSX1346" s="1"/>
      <c r="WSY1346" s="1"/>
      <c r="WSZ1346" s="1"/>
      <c r="WTA1346" s="1"/>
      <c r="WTB1346" s="1"/>
      <c r="WTC1346" s="1"/>
      <c r="WTD1346" s="1"/>
      <c r="WTE1346" s="1"/>
      <c r="WTF1346" s="1"/>
      <c r="WTG1346" s="1"/>
      <c r="WTH1346" s="1"/>
      <c r="WTI1346" s="1"/>
      <c r="WTJ1346" s="1"/>
      <c r="WTK1346" s="1"/>
      <c r="WTL1346" s="1"/>
      <c r="WTM1346" s="1"/>
      <c r="WTN1346" s="1"/>
      <c r="WTO1346" s="1"/>
      <c r="WTP1346" s="1"/>
      <c r="WTQ1346" s="1"/>
      <c r="WTR1346" s="1"/>
      <c r="WTS1346" s="1"/>
      <c r="WTT1346" s="1"/>
      <c r="WTU1346" s="1"/>
      <c r="WTV1346" s="1"/>
      <c r="WTW1346" s="1"/>
      <c r="WTX1346" s="1"/>
      <c r="WTY1346" s="1"/>
      <c r="WTZ1346" s="1"/>
      <c r="WUA1346" s="1"/>
      <c r="WUB1346" s="1"/>
      <c r="WUC1346" s="1"/>
      <c r="WUD1346" s="1"/>
      <c r="WUE1346" s="1"/>
      <c r="WUF1346" s="1"/>
      <c r="WUG1346" s="1"/>
      <c r="WUH1346" s="1"/>
      <c r="WUI1346" s="1"/>
      <c r="WUJ1346" s="1"/>
      <c r="WUK1346" s="1"/>
      <c r="WUL1346" s="1"/>
      <c r="WUM1346" s="1"/>
      <c r="WUN1346" s="1"/>
      <c r="WUO1346" s="1"/>
      <c r="WUP1346" s="1"/>
      <c r="WUQ1346" s="1"/>
      <c r="WUR1346" s="1"/>
      <c r="WUS1346" s="1"/>
      <c r="WUT1346" s="1"/>
      <c r="WUU1346" s="1"/>
      <c r="WUV1346" s="1"/>
      <c r="WUW1346" s="1"/>
      <c r="WUX1346" s="1"/>
      <c r="WUY1346" s="1"/>
      <c r="WUZ1346" s="1"/>
      <c r="WVA1346" s="1"/>
      <c r="WVB1346" s="1"/>
      <c r="WVC1346" s="1"/>
      <c r="WVD1346" s="1"/>
      <c r="WVE1346" s="1"/>
      <c r="WVF1346" s="1"/>
      <c r="WVG1346" s="1"/>
      <c r="WVH1346" s="1"/>
      <c r="WVI1346" s="1"/>
      <c r="WVJ1346" s="1"/>
      <c r="WVK1346" s="1"/>
      <c r="WVL1346" s="1"/>
      <c r="WVM1346" s="1"/>
      <c r="WVN1346" s="1"/>
      <c r="WVO1346" s="1"/>
      <c r="WVP1346" s="1"/>
      <c r="WVQ1346" s="1"/>
      <c r="WVR1346" s="1"/>
      <c r="WVS1346" s="1"/>
      <c r="WVT1346" s="1"/>
      <c r="WVU1346" s="1"/>
      <c r="WVV1346" s="1"/>
      <c r="WVW1346" s="1"/>
      <c r="WVX1346" s="1"/>
      <c r="WVY1346" s="1"/>
      <c r="WVZ1346" s="1"/>
      <c r="WWA1346" s="1"/>
      <c r="WWB1346" s="1"/>
      <c r="WWC1346" s="1"/>
      <c r="WWD1346" s="1"/>
      <c r="WWE1346" s="1"/>
      <c r="WWF1346" s="1"/>
      <c r="WWG1346" s="1"/>
      <c r="WWH1346" s="1"/>
      <c r="WWI1346" s="1"/>
      <c r="WWJ1346" s="1"/>
      <c r="WWK1346" s="1"/>
      <c r="WWL1346" s="1"/>
      <c r="WWM1346" s="1"/>
      <c r="WWN1346" s="1"/>
      <c r="WWO1346" s="1"/>
      <c r="WWP1346" s="1"/>
      <c r="WWQ1346" s="1"/>
      <c r="WWR1346" s="1"/>
      <c r="WWS1346" s="1"/>
      <c r="WWT1346" s="1"/>
      <c r="WWU1346" s="1"/>
      <c r="WWV1346" s="1"/>
      <c r="WWW1346" s="1"/>
      <c r="WWX1346" s="1"/>
      <c r="WWY1346" s="1"/>
      <c r="WWZ1346" s="1"/>
      <c r="WXA1346" s="1"/>
      <c r="WXB1346" s="1"/>
      <c r="WXC1346" s="1"/>
      <c r="WXD1346" s="1"/>
      <c r="WXE1346" s="1"/>
      <c r="WXF1346" s="1"/>
      <c r="WXG1346" s="1"/>
      <c r="WXH1346" s="1"/>
      <c r="WXI1346" s="1"/>
      <c r="WXJ1346" s="1"/>
      <c r="WXK1346" s="1"/>
      <c r="WXL1346" s="1"/>
      <c r="WXM1346" s="1"/>
      <c r="WXN1346" s="1"/>
      <c r="WXO1346" s="1"/>
      <c r="WXP1346" s="1"/>
      <c r="WXQ1346" s="1"/>
      <c r="WXR1346" s="1"/>
      <c r="WXS1346" s="1"/>
      <c r="WXT1346" s="1"/>
      <c r="WXU1346" s="1"/>
      <c r="WXV1346" s="1"/>
      <c r="WXW1346" s="1"/>
      <c r="WXX1346" s="1"/>
      <c r="WXY1346" s="1"/>
      <c r="WXZ1346" s="1"/>
      <c r="WYA1346" s="1"/>
      <c r="WYB1346" s="1"/>
      <c r="WYC1346" s="1"/>
      <c r="WYD1346" s="1"/>
      <c r="WYE1346" s="1"/>
      <c r="WYF1346" s="1"/>
      <c r="WYG1346" s="1"/>
      <c r="WYH1346" s="1"/>
      <c r="WYI1346" s="1"/>
      <c r="WYJ1346" s="1"/>
      <c r="WYK1346" s="1"/>
      <c r="WYL1346" s="1"/>
      <c r="WYM1346" s="1"/>
      <c r="WYN1346" s="1"/>
      <c r="WYO1346" s="1"/>
      <c r="WYP1346" s="1"/>
      <c r="WYQ1346" s="1"/>
      <c r="WYR1346" s="1"/>
      <c r="WYS1346" s="1"/>
      <c r="WYT1346" s="1"/>
      <c r="WYU1346" s="1"/>
      <c r="WYV1346" s="1"/>
      <c r="WYW1346" s="1"/>
      <c r="WYX1346" s="1"/>
      <c r="WYY1346" s="1"/>
      <c r="WYZ1346" s="1"/>
      <c r="WZA1346" s="1"/>
      <c r="WZB1346" s="1"/>
      <c r="WZC1346" s="1"/>
      <c r="WZD1346" s="1"/>
      <c r="WZE1346" s="1"/>
      <c r="WZF1346" s="1"/>
      <c r="WZG1346" s="1"/>
      <c r="WZH1346" s="1"/>
      <c r="WZI1346" s="1"/>
      <c r="WZJ1346" s="1"/>
      <c r="WZK1346" s="1"/>
      <c r="WZL1346" s="1"/>
      <c r="WZM1346" s="1"/>
      <c r="WZN1346" s="1"/>
      <c r="WZO1346" s="1"/>
      <c r="WZP1346" s="1"/>
      <c r="WZQ1346" s="1"/>
      <c r="WZR1346" s="1"/>
      <c r="WZS1346" s="1"/>
      <c r="WZT1346" s="1"/>
      <c r="WZU1346" s="1"/>
      <c r="WZV1346" s="1"/>
      <c r="WZW1346" s="1"/>
      <c r="WZX1346" s="1"/>
      <c r="WZY1346" s="1"/>
      <c r="WZZ1346" s="1"/>
      <c r="XAA1346" s="1"/>
      <c r="XAB1346" s="1"/>
      <c r="XAC1346" s="1"/>
      <c r="XAD1346" s="1"/>
      <c r="XAE1346" s="1"/>
      <c r="XAF1346" s="1"/>
      <c r="XAG1346" s="1"/>
      <c r="XAH1346" s="1"/>
      <c r="XAI1346" s="1"/>
      <c r="XAJ1346" s="1"/>
      <c r="XAK1346" s="1"/>
      <c r="XAL1346" s="1"/>
      <c r="XAM1346" s="1"/>
      <c r="XAN1346" s="1"/>
      <c r="XAO1346" s="1"/>
      <c r="XAP1346" s="1"/>
      <c r="XAQ1346" s="1"/>
      <c r="XAR1346" s="1"/>
      <c r="XAS1346" s="1"/>
      <c r="XAT1346" s="1"/>
      <c r="XAU1346" s="1"/>
      <c r="XAV1346" s="1"/>
      <c r="XAW1346" s="1"/>
      <c r="XAX1346" s="1"/>
      <c r="XAY1346" s="1"/>
      <c r="XAZ1346" s="1"/>
      <c r="XBA1346" s="1"/>
      <c r="XBB1346" s="1"/>
      <c r="XBC1346" s="1"/>
      <c r="XBD1346" s="1"/>
      <c r="XBE1346" s="1"/>
      <c r="XBF1346" s="1"/>
      <c r="XBG1346" s="1"/>
      <c r="XBH1346" s="1"/>
      <c r="XBI1346" s="1"/>
      <c r="XBJ1346" s="1"/>
      <c r="XBK1346" s="1"/>
      <c r="XBL1346" s="1"/>
      <c r="XBM1346" s="1"/>
      <c r="XBN1346" s="1"/>
      <c r="XBO1346" s="1"/>
      <c r="XBP1346" s="1"/>
      <c r="XBQ1346" s="1"/>
      <c r="XBR1346" s="1"/>
      <c r="XBS1346" s="1"/>
      <c r="XBT1346" s="1"/>
      <c r="XBU1346" s="1"/>
      <c r="XBV1346" s="1"/>
      <c r="XBW1346" s="1"/>
      <c r="XBX1346" s="1"/>
      <c r="XBY1346" s="1"/>
      <c r="XBZ1346" s="1"/>
      <c r="XCA1346" s="1"/>
      <c r="XCB1346" s="1"/>
      <c r="XCC1346" s="1"/>
      <c r="XCD1346" s="1"/>
      <c r="XCE1346" s="1"/>
      <c r="XCF1346" s="1"/>
      <c r="XCG1346" s="1"/>
      <c r="XCH1346" s="1"/>
      <c r="XCI1346" s="1"/>
      <c r="XCJ1346" s="1"/>
      <c r="XCK1346" s="1"/>
      <c r="XCL1346" s="1"/>
      <c r="XCM1346" s="1"/>
      <c r="XCN1346" s="1"/>
      <c r="XCO1346" s="1"/>
      <c r="XCP1346" s="1"/>
      <c r="XCQ1346" s="1"/>
      <c r="XCR1346" s="1"/>
      <c r="XCS1346" s="1"/>
      <c r="XCT1346" s="1"/>
      <c r="XCU1346" s="1"/>
      <c r="XCV1346" s="1"/>
      <c r="XCW1346" s="1"/>
      <c r="XCX1346" s="1"/>
      <c r="XCY1346" s="1"/>
      <c r="XCZ1346" s="1"/>
      <c r="XDA1346" s="1"/>
      <c r="XDB1346" s="1"/>
      <c r="XDC1346" s="1"/>
      <c r="XDD1346" s="1"/>
      <c r="XDE1346" s="1"/>
      <c r="XDF1346" s="1"/>
      <c r="XDG1346" s="1"/>
      <c r="XDH1346" s="1"/>
      <c r="XDI1346" s="1"/>
      <c r="XDJ1346" s="1"/>
      <c r="XDK1346" s="1"/>
      <c r="XDL1346" s="1"/>
      <c r="XDM1346" s="1"/>
      <c r="XDN1346" s="1"/>
      <c r="XDO1346" s="1"/>
      <c r="XDP1346" s="1"/>
      <c r="XDQ1346" s="1"/>
      <c r="XDR1346" s="1"/>
      <c r="XDS1346" s="1"/>
      <c r="XDT1346" s="1"/>
      <c r="XDU1346" s="1"/>
      <c r="XDV1346" s="1"/>
      <c r="XDW1346" s="1"/>
      <c r="XDX1346" s="1"/>
    </row>
    <row r="1347" spans="1:16352" ht="48" x14ac:dyDescent="0.25">
      <c r="A1347" s="46" t="s">
        <v>3624</v>
      </c>
      <c r="B1347" s="46" t="s">
        <v>31</v>
      </c>
      <c r="C1347" s="46" t="s">
        <v>3625</v>
      </c>
      <c r="D1347" s="46">
        <v>37808427</v>
      </c>
      <c r="E1347" s="47" t="s">
        <v>3626</v>
      </c>
      <c r="F1347" s="48">
        <v>160679</v>
      </c>
      <c r="G1347" s="49">
        <v>100007754</v>
      </c>
      <c r="H1347" s="50" t="s">
        <v>3646</v>
      </c>
      <c r="I1347" s="51" t="s">
        <v>3647</v>
      </c>
      <c r="J1347" s="47" t="s">
        <v>3648</v>
      </c>
      <c r="K1347" s="52">
        <v>410</v>
      </c>
      <c r="L1347" s="53">
        <v>237</v>
      </c>
      <c r="M1347" s="54">
        <f t="shared" si="100"/>
        <v>7584</v>
      </c>
      <c r="N1347" s="41"/>
      <c r="O1347" s="88">
        <f t="shared" si="103"/>
        <v>7584</v>
      </c>
      <c r="P1347" s="55">
        <v>409</v>
      </c>
      <c r="Q1347" s="56">
        <v>230</v>
      </c>
      <c r="R1347" s="57">
        <f t="shared" si="101"/>
        <v>7494</v>
      </c>
      <c r="S1347" s="57">
        <f t="shared" si="102"/>
        <v>-90</v>
      </c>
    </row>
    <row r="1348" spans="1:16352" ht="36" x14ac:dyDescent="0.25">
      <c r="A1348" s="46" t="s">
        <v>3624</v>
      </c>
      <c r="B1348" s="46" t="s">
        <v>31</v>
      </c>
      <c r="C1348" s="46" t="s">
        <v>3625</v>
      </c>
      <c r="D1348" s="46">
        <v>37808427</v>
      </c>
      <c r="E1348" s="47" t="s">
        <v>3626</v>
      </c>
      <c r="F1348" s="48">
        <v>160695</v>
      </c>
      <c r="G1348" s="49">
        <v>100008013</v>
      </c>
      <c r="H1348" s="50" t="s">
        <v>3649</v>
      </c>
      <c r="I1348" s="51" t="s">
        <v>3650</v>
      </c>
      <c r="J1348" s="47" t="s">
        <v>3630</v>
      </c>
      <c r="K1348" s="52">
        <v>490</v>
      </c>
      <c r="L1348" s="53">
        <v>0</v>
      </c>
      <c r="M1348" s="54">
        <f t="shared" si="100"/>
        <v>0</v>
      </c>
      <c r="N1348" s="41"/>
      <c r="O1348" s="88">
        <f t="shared" si="103"/>
        <v>0</v>
      </c>
      <c r="P1348" s="55">
        <v>488</v>
      </c>
      <c r="Q1348" s="56">
        <v>0</v>
      </c>
      <c r="R1348" s="57">
        <f t="shared" si="101"/>
        <v>0</v>
      </c>
      <c r="S1348" s="57">
        <f t="shared" si="102"/>
        <v>0</v>
      </c>
    </row>
    <row r="1349" spans="1:16352" ht="36" x14ac:dyDescent="0.25">
      <c r="A1349" s="46" t="s">
        <v>3624</v>
      </c>
      <c r="B1349" s="46" t="s">
        <v>31</v>
      </c>
      <c r="C1349" s="46" t="s">
        <v>3625</v>
      </c>
      <c r="D1349" s="46">
        <v>37808427</v>
      </c>
      <c r="E1349" s="47" t="s">
        <v>3626</v>
      </c>
      <c r="F1349" s="48">
        <v>160717</v>
      </c>
      <c r="G1349" s="49">
        <v>100008264</v>
      </c>
      <c r="H1349" s="50" t="s">
        <v>37</v>
      </c>
      <c r="I1349" s="51" t="s">
        <v>3651</v>
      </c>
      <c r="J1349" s="47" t="s">
        <v>3652</v>
      </c>
      <c r="K1349" s="52">
        <v>817</v>
      </c>
      <c r="L1349" s="53">
        <v>754</v>
      </c>
      <c r="M1349" s="54">
        <f t="shared" si="100"/>
        <v>24128</v>
      </c>
      <c r="N1349" s="41"/>
      <c r="O1349" s="88">
        <f t="shared" si="103"/>
        <v>24128</v>
      </c>
      <c r="P1349" s="55">
        <v>803</v>
      </c>
      <c r="Q1349" s="56">
        <v>738</v>
      </c>
      <c r="R1349" s="57">
        <f t="shared" si="101"/>
        <v>23923</v>
      </c>
      <c r="S1349" s="57">
        <f t="shared" si="102"/>
        <v>-205</v>
      </c>
    </row>
    <row r="1350" spans="1:16352" x14ac:dyDescent="0.25">
      <c r="A1350" s="46" t="s">
        <v>3624</v>
      </c>
      <c r="B1350" s="46" t="s">
        <v>31</v>
      </c>
      <c r="C1350" s="46" t="s">
        <v>3625</v>
      </c>
      <c r="D1350" s="46">
        <v>37808427</v>
      </c>
      <c r="E1350" s="47" t="s">
        <v>3626</v>
      </c>
      <c r="F1350" s="48">
        <v>160776</v>
      </c>
      <c r="G1350" s="62">
        <v>100008973</v>
      </c>
      <c r="H1350" s="50" t="s">
        <v>34</v>
      </c>
      <c r="I1350" s="51" t="s">
        <v>3653</v>
      </c>
      <c r="J1350" s="47" t="s">
        <v>3654</v>
      </c>
      <c r="K1350" s="52">
        <v>87</v>
      </c>
      <c r="L1350" s="53">
        <v>80</v>
      </c>
      <c r="M1350" s="54">
        <f t="shared" si="100"/>
        <v>2560</v>
      </c>
      <c r="N1350" s="41"/>
      <c r="O1350" s="88">
        <f t="shared" si="103"/>
        <v>2560</v>
      </c>
      <c r="P1350" s="55">
        <v>0</v>
      </c>
      <c r="Q1350" s="56">
        <v>0</v>
      </c>
      <c r="R1350" s="57">
        <f t="shared" si="101"/>
        <v>1536</v>
      </c>
      <c r="S1350" s="57">
        <f t="shared" si="102"/>
        <v>-1024</v>
      </c>
    </row>
    <row r="1351" spans="1:16352" x14ac:dyDescent="0.25">
      <c r="A1351" s="46" t="s">
        <v>3624</v>
      </c>
      <c r="B1351" s="46" t="s">
        <v>31</v>
      </c>
      <c r="C1351" s="46" t="s">
        <v>3625</v>
      </c>
      <c r="D1351" s="46">
        <v>37808427</v>
      </c>
      <c r="E1351" s="47" t="s">
        <v>3626</v>
      </c>
      <c r="F1351" s="48">
        <v>160792</v>
      </c>
      <c r="G1351" s="49">
        <v>100008573</v>
      </c>
      <c r="H1351" s="50" t="s">
        <v>34</v>
      </c>
      <c r="I1351" s="51" t="s">
        <v>3655</v>
      </c>
      <c r="J1351" s="47" t="s">
        <v>956</v>
      </c>
      <c r="K1351" s="52">
        <v>343</v>
      </c>
      <c r="L1351" s="53">
        <v>183</v>
      </c>
      <c r="M1351" s="54">
        <f t="shared" si="100"/>
        <v>5856</v>
      </c>
      <c r="N1351" s="41"/>
      <c r="O1351" s="88">
        <f t="shared" si="103"/>
        <v>5856</v>
      </c>
      <c r="P1351" s="55">
        <v>351</v>
      </c>
      <c r="Q1351" s="56">
        <v>182</v>
      </c>
      <c r="R1351" s="57">
        <f t="shared" si="101"/>
        <v>5843</v>
      </c>
      <c r="S1351" s="57">
        <f t="shared" si="102"/>
        <v>-13</v>
      </c>
    </row>
    <row r="1352" spans="1:16352" ht="24" x14ac:dyDescent="0.25">
      <c r="A1352" s="46" t="s">
        <v>3624</v>
      </c>
      <c r="B1352" s="46" t="s">
        <v>48</v>
      </c>
      <c r="C1352" s="46" t="s">
        <v>3635</v>
      </c>
      <c r="D1352" s="46">
        <v>54132975</v>
      </c>
      <c r="E1352" s="47" t="s">
        <v>3636</v>
      </c>
      <c r="F1352" s="48">
        <v>160822</v>
      </c>
      <c r="G1352" s="49">
        <v>100008798</v>
      </c>
      <c r="H1352" s="50" t="s">
        <v>3656</v>
      </c>
      <c r="I1352" s="51" t="s">
        <v>3657</v>
      </c>
      <c r="J1352" s="47" t="s">
        <v>3658</v>
      </c>
      <c r="K1352" s="52">
        <v>486</v>
      </c>
      <c r="L1352" s="53">
        <v>0</v>
      </c>
      <c r="M1352" s="54">
        <f t="shared" si="100"/>
        <v>0</v>
      </c>
      <c r="N1352" s="41"/>
      <c r="O1352" s="88">
        <f t="shared" si="103"/>
        <v>0</v>
      </c>
      <c r="P1352" s="55">
        <v>491</v>
      </c>
      <c r="Q1352" s="56">
        <v>0</v>
      </c>
      <c r="R1352" s="57">
        <f t="shared" si="101"/>
        <v>0</v>
      </c>
      <c r="S1352" s="57">
        <f t="shared" si="102"/>
        <v>0</v>
      </c>
    </row>
    <row r="1353" spans="1:16352" x14ac:dyDescent="0.25">
      <c r="A1353" s="46" t="s">
        <v>3624</v>
      </c>
      <c r="B1353" s="46" t="s">
        <v>31</v>
      </c>
      <c r="C1353" s="46" t="s">
        <v>3625</v>
      </c>
      <c r="D1353" s="46">
        <v>37808427</v>
      </c>
      <c r="E1353" s="47" t="s">
        <v>3626</v>
      </c>
      <c r="F1353" s="48">
        <v>160849</v>
      </c>
      <c r="G1353" s="49">
        <v>100007327</v>
      </c>
      <c r="H1353" s="50" t="s">
        <v>34</v>
      </c>
      <c r="I1353" s="51" t="s">
        <v>3659</v>
      </c>
      <c r="J1353" s="47" t="s">
        <v>3660</v>
      </c>
      <c r="K1353" s="52">
        <v>95</v>
      </c>
      <c r="L1353" s="53">
        <v>12</v>
      </c>
      <c r="M1353" s="54">
        <f t="shared" si="100"/>
        <v>384</v>
      </c>
      <c r="N1353" s="41"/>
      <c r="O1353" s="88">
        <f t="shared" si="103"/>
        <v>384</v>
      </c>
      <c r="P1353" s="55">
        <v>90</v>
      </c>
      <c r="Q1353" s="56">
        <v>0</v>
      </c>
      <c r="R1353" s="57">
        <f t="shared" si="101"/>
        <v>230</v>
      </c>
      <c r="S1353" s="57">
        <f t="shared" si="102"/>
        <v>-154</v>
      </c>
    </row>
    <row r="1354" spans="1:16352" x14ac:dyDescent="0.25">
      <c r="A1354" s="46" t="s">
        <v>3624</v>
      </c>
      <c r="B1354" s="46" t="s">
        <v>31</v>
      </c>
      <c r="C1354" s="46" t="s">
        <v>3625</v>
      </c>
      <c r="D1354" s="46">
        <v>37808427</v>
      </c>
      <c r="E1354" s="47" t="s">
        <v>3626</v>
      </c>
      <c r="F1354" s="48">
        <v>160890</v>
      </c>
      <c r="G1354" s="49">
        <v>100009276</v>
      </c>
      <c r="H1354" s="50" t="s">
        <v>34</v>
      </c>
      <c r="I1354" s="51" t="s">
        <v>3661</v>
      </c>
      <c r="J1354" s="47" t="s">
        <v>79</v>
      </c>
      <c r="K1354" s="52">
        <v>475</v>
      </c>
      <c r="L1354" s="53">
        <v>16</v>
      </c>
      <c r="M1354" s="54">
        <f t="shared" si="100"/>
        <v>512</v>
      </c>
      <c r="N1354" s="41"/>
      <c r="O1354" s="88">
        <f t="shared" si="103"/>
        <v>512</v>
      </c>
      <c r="P1354" s="55">
        <v>478</v>
      </c>
      <c r="Q1354" s="56">
        <v>28</v>
      </c>
      <c r="R1354" s="57">
        <f t="shared" si="101"/>
        <v>666</v>
      </c>
      <c r="S1354" s="57">
        <f t="shared" si="102"/>
        <v>154</v>
      </c>
    </row>
    <row r="1355" spans="1:16352" x14ac:dyDescent="0.25">
      <c r="A1355" s="46" t="s">
        <v>3624</v>
      </c>
      <c r="B1355" s="46" t="s">
        <v>31</v>
      </c>
      <c r="C1355" s="46" t="s">
        <v>3625</v>
      </c>
      <c r="D1355" s="46">
        <v>37808427</v>
      </c>
      <c r="E1355" s="47" t="s">
        <v>3626</v>
      </c>
      <c r="F1355" s="48">
        <v>160903</v>
      </c>
      <c r="G1355" s="49">
        <v>100009129</v>
      </c>
      <c r="H1355" s="50" t="s">
        <v>34</v>
      </c>
      <c r="I1355" s="51" t="s">
        <v>3662</v>
      </c>
      <c r="J1355" s="47" t="s">
        <v>79</v>
      </c>
      <c r="K1355" s="52">
        <v>375</v>
      </c>
      <c r="L1355" s="53">
        <v>263</v>
      </c>
      <c r="M1355" s="54">
        <f t="shared" si="100"/>
        <v>8416</v>
      </c>
      <c r="N1355" s="41"/>
      <c r="O1355" s="88">
        <f t="shared" si="103"/>
        <v>8416</v>
      </c>
      <c r="P1355" s="55">
        <v>374</v>
      </c>
      <c r="Q1355" s="56">
        <v>275</v>
      </c>
      <c r="R1355" s="57">
        <f t="shared" si="101"/>
        <v>8570</v>
      </c>
      <c r="S1355" s="57">
        <f t="shared" si="102"/>
        <v>154</v>
      </c>
    </row>
    <row r="1356" spans="1:16352" ht="36" x14ac:dyDescent="0.25">
      <c r="A1356" s="46" t="s">
        <v>3624</v>
      </c>
      <c r="B1356" s="46" t="s">
        <v>31</v>
      </c>
      <c r="C1356" s="46" t="s">
        <v>3625</v>
      </c>
      <c r="D1356" s="46">
        <v>37808427</v>
      </c>
      <c r="E1356" s="47" t="s">
        <v>3626</v>
      </c>
      <c r="F1356" s="48">
        <v>161551</v>
      </c>
      <c r="G1356" s="49">
        <v>100008561</v>
      </c>
      <c r="H1356" s="50" t="s">
        <v>133</v>
      </c>
      <c r="I1356" s="51" t="s">
        <v>3663</v>
      </c>
      <c r="J1356" s="47" t="s">
        <v>956</v>
      </c>
      <c r="K1356" s="52">
        <v>235</v>
      </c>
      <c r="L1356" s="53">
        <v>199</v>
      </c>
      <c r="M1356" s="54">
        <f t="shared" si="100"/>
        <v>6368</v>
      </c>
      <c r="N1356" s="41"/>
      <c r="O1356" s="88">
        <f t="shared" si="103"/>
        <v>6368</v>
      </c>
      <c r="P1356" s="55">
        <v>230</v>
      </c>
      <c r="Q1356" s="56">
        <v>199</v>
      </c>
      <c r="R1356" s="57">
        <f t="shared" si="101"/>
        <v>6368</v>
      </c>
      <c r="S1356" s="57">
        <f t="shared" si="102"/>
        <v>0</v>
      </c>
    </row>
    <row r="1357" spans="1:16352" ht="36" x14ac:dyDescent="0.25">
      <c r="A1357" s="46" t="s">
        <v>3624</v>
      </c>
      <c r="B1357" s="46" t="s">
        <v>31</v>
      </c>
      <c r="C1357" s="46" t="s">
        <v>3625</v>
      </c>
      <c r="D1357" s="46">
        <v>37808427</v>
      </c>
      <c r="E1357" s="47" t="s">
        <v>3626</v>
      </c>
      <c r="F1357" s="48">
        <v>161578</v>
      </c>
      <c r="G1357" s="49">
        <v>100008004</v>
      </c>
      <c r="H1357" s="50" t="s">
        <v>1135</v>
      </c>
      <c r="I1357" s="51" t="s">
        <v>3664</v>
      </c>
      <c r="J1357" s="47" t="s">
        <v>3630</v>
      </c>
      <c r="K1357" s="52">
        <v>394</v>
      </c>
      <c r="L1357" s="53">
        <v>0</v>
      </c>
      <c r="M1357" s="54">
        <f t="shared" si="100"/>
        <v>0</v>
      </c>
      <c r="N1357" s="41"/>
      <c r="O1357" s="88">
        <f t="shared" si="103"/>
        <v>0</v>
      </c>
      <c r="P1357" s="55">
        <v>417</v>
      </c>
      <c r="Q1357" s="56">
        <v>0</v>
      </c>
      <c r="R1357" s="57">
        <f t="shared" si="101"/>
        <v>0</v>
      </c>
      <c r="S1357" s="57">
        <f t="shared" si="102"/>
        <v>0</v>
      </c>
    </row>
    <row r="1358" spans="1:16352" ht="36" x14ac:dyDescent="0.25">
      <c r="A1358" s="46" t="s">
        <v>3624</v>
      </c>
      <c r="B1358" s="46" t="s">
        <v>31</v>
      </c>
      <c r="C1358" s="46" t="s">
        <v>3625</v>
      </c>
      <c r="D1358" s="46">
        <v>37808427</v>
      </c>
      <c r="E1358" s="47" t="s">
        <v>3626</v>
      </c>
      <c r="F1358" s="48">
        <v>161691</v>
      </c>
      <c r="G1358" s="49">
        <v>100009279</v>
      </c>
      <c r="H1358" s="50" t="s">
        <v>2571</v>
      </c>
      <c r="I1358" s="51" t="s">
        <v>3665</v>
      </c>
      <c r="J1358" s="47" t="s">
        <v>79</v>
      </c>
      <c r="K1358" s="52">
        <v>580</v>
      </c>
      <c r="L1358" s="53">
        <v>393</v>
      </c>
      <c r="M1358" s="54">
        <f t="shared" si="100"/>
        <v>12576</v>
      </c>
      <c r="N1358" s="41"/>
      <c r="O1358" s="88">
        <f t="shared" si="103"/>
        <v>12576</v>
      </c>
      <c r="P1358" s="55">
        <v>593</v>
      </c>
      <c r="Q1358" s="56">
        <v>376</v>
      </c>
      <c r="R1358" s="57">
        <f t="shared" si="101"/>
        <v>12358</v>
      </c>
      <c r="S1358" s="57">
        <f t="shared" si="102"/>
        <v>-218</v>
      </c>
    </row>
    <row r="1359" spans="1:16352" ht="48" x14ac:dyDescent="0.25">
      <c r="A1359" s="46" t="s">
        <v>3624</v>
      </c>
      <c r="B1359" s="46" t="s">
        <v>31</v>
      </c>
      <c r="C1359" s="46" t="s">
        <v>3625</v>
      </c>
      <c r="D1359" s="46">
        <v>37808427</v>
      </c>
      <c r="E1359" s="47" t="s">
        <v>3626</v>
      </c>
      <c r="F1359" s="48">
        <v>162043</v>
      </c>
      <c r="G1359" s="49">
        <v>100007097</v>
      </c>
      <c r="H1359" s="50" t="s">
        <v>3666</v>
      </c>
      <c r="I1359" s="51" t="s">
        <v>3667</v>
      </c>
      <c r="J1359" s="47" t="s">
        <v>3639</v>
      </c>
      <c r="K1359" s="52">
        <v>291</v>
      </c>
      <c r="L1359" s="53">
        <v>231</v>
      </c>
      <c r="M1359" s="54">
        <f t="shared" si="100"/>
        <v>7392</v>
      </c>
      <c r="N1359" s="41"/>
      <c r="O1359" s="88">
        <f t="shared" si="103"/>
        <v>7392</v>
      </c>
      <c r="P1359" s="55">
        <v>290</v>
      </c>
      <c r="Q1359" s="56">
        <v>243</v>
      </c>
      <c r="R1359" s="57">
        <f t="shared" si="101"/>
        <v>7546</v>
      </c>
      <c r="S1359" s="57">
        <f t="shared" si="102"/>
        <v>154</v>
      </c>
    </row>
    <row r="1360" spans="1:16352" ht="24" x14ac:dyDescent="0.25">
      <c r="A1360" s="46" t="s">
        <v>3624</v>
      </c>
      <c r="B1360" s="46" t="s">
        <v>31</v>
      </c>
      <c r="C1360" s="46" t="s">
        <v>3625</v>
      </c>
      <c r="D1360" s="46">
        <v>37808427</v>
      </c>
      <c r="E1360" s="47" t="s">
        <v>3626</v>
      </c>
      <c r="F1360" s="48">
        <v>162051</v>
      </c>
      <c r="G1360" s="49">
        <v>100007425</v>
      </c>
      <c r="H1360" s="50" t="s">
        <v>147</v>
      </c>
      <c r="I1360" s="51" t="s">
        <v>3668</v>
      </c>
      <c r="J1360" s="47" t="s">
        <v>3628</v>
      </c>
      <c r="K1360" s="52">
        <v>271</v>
      </c>
      <c r="L1360" s="53">
        <v>281</v>
      </c>
      <c r="M1360" s="54">
        <f t="shared" si="100"/>
        <v>8992</v>
      </c>
      <c r="N1360" s="41"/>
      <c r="O1360" s="88">
        <f t="shared" si="103"/>
        <v>8992</v>
      </c>
      <c r="P1360" s="55">
        <v>258</v>
      </c>
      <c r="Q1360" s="56">
        <v>264</v>
      </c>
      <c r="R1360" s="57">
        <f t="shared" si="101"/>
        <v>8774</v>
      </c>
      <c r="S1360" s="57">
        <f t="shared" si="102"/>
        <v>-218</v>
      </c>
    </row>
    <row r="1361" spans="1:23" ht="24" x14ac:dyDescent="0.25">
      <c r="A1361" s="46" t="s">
        <v>3624</v>
      </c>
      <c r="B1361" s="46" t="s">
        <v>31</v>
      </c>
      <c r="C1361" s="46" t="s">
        <v>3625</v>
      </c>
      <c r="D1361" s="46">
        <v>37808427</v>
      </c>
      <c r="E1361" s="47" t="s">
        <v>3626</v>
      </c>
      <c r="F1361" s="48">
        <v>162078</v>
      </c>
      <c r="G1361" s="49">
        <v>100007940</v>
      </c>
      <c r="H1361" s="50" t="s">
        <v>147</v>
      </c>
      <c r="I1361" s="51" t="s">
        <v>3669</v>
      </c>
      <c r="J1361" s="47" t="s">
        <v>3630</v>
      </c>
      <c r="K1361" s="52">
        <v>268</v>
      </c>
      <c r="L1361" s="53">
        <v>136</v>
      </c>
      <c r="M1361" s="54">
        <f t="shared" si="100"/>
        <v>4352</v>
      </c>
      <c r="N1361" s="41"/>
      <c r="O1361" s="88">
        <f t="shared" si="103"/>
        <v>4352</v>
      </c>
      <c r="P1361" s="55">
        <v>273</v>
      </c>
      <c r="Q1361" s="56">
        <v>126</v>
      </c>
      <c r="R1361" s="57">
        <f t="shared" si="101"/>
        <v>4224</v>
      </c>
      <c r="S1361" s="57">
        <f t="shared" si="102"/>
        <v>-128</v>
      </c>
    </row>
    <row r="1362" spans="1:23" s="106" customFormat="1" ht="24" x14ac:dyDescent="0.25">
      <c r="A1362" s="46" t="s">
        <v>3624</v>
      </c>
      <c r="B1362" s="46" t="s">
        <v>31</v>
      </c>
      <c r="C1362" s="46" t="s">
        <v>3625</v>
      </c>
      <c r="D1362" s="46">
        <v>37808427</v>
      </c>
      <c r="E1362" s="47" t="s">
        <v>3626</v>
      </c>
      <c r="F1362" s="48">
        <v>162124</v>
      </c>
      <c r="G1362" s="49">
        <v>100009280</v>
      </c>
      <c r="H1362" s="50" t="s">
        <v>147</v>
      </c>
      <c r="I1362" s="51" t="s">
        <v>3670</v>
      </c>
      <c r="J1362" s="47" t="s">
        <v>79</v>
      </c>
      <c r="K1362" s="52">
        <v>380</v>
      </c>
      <c r="L1362" s="53">
        <v>341</v>
      </c>
      <c r="M1362" s="54">
        <f t="shared" si="100"/>
        <v>10912</v>
      </c>
      <c r="N1362" s="41"/>
      <c r="O1362" s="88">
        <f t="shared" si="103"/>
        <v>10912</v>
      </c>
      <c r="P1362" s="63">
        <v>384</v>
      </c>
      <c r="Q1362" s="64">
        <v>346</v>
      </c>
      <c r="R1362" s="105">
        <f t="shared" si="101"/>
        <v>10976</v>
      </c>
      <c r="S1362" s="105">
        <f t="shared" si="102"/>
        <v>64</v>
      </c>
      <c r="T1362" s="65"/>
      <c r="U1362" s="66"/>
      <c r="V1362" s="65"/>
      <c r="W1362" s="65"/>
    </row>
    <row r="1363" spans="1:23" ht="60" x14ac:dyDescent="0.25">
      <c r="A1363" s="46" t="s">
        <v>3624</v>
      </c>
      <c r="B1363" s="46" t="s">
        <v>31</v>
      </c>
      <c r="C1363" s="46" t="s">
        <v>3625</v>
      </c>
      <c r="D1363" s="46">
        <v>37808427</v>
      </c>
      <c r="E1363" s="47" t="s">
        <v>3626</v>
      </c>
      <c r="F1363" s="48">
        <v>162558</v>
      </c>
      <c r="G1363" s="49">
        <v>100009214</v>
      </c>
      <c r="H1363" s="50" t="s">
        <v>899</v>
      </c>
      <c r="I1363" s="51" t="s">
        <v>3671</v>
      </c>
      <c r="J1363" s="47" t="s">
        <v>79</v>
      </c>
      <c r="K1363" s="52">
        <v>477</v>
      </c>
      <c r="L1363" s="53">
        <v>343</v>
      </c>
      <c r="M1363" s="54">
        <f t="shared" si="100"/>
        <v>10976</v>
      </c>
      <c r="N1363" s="41"/>
      <c r="O1363" s="88">
        <f t="shared" si="103"/>
        <v>10976</v>
      </c>
      <c r="P1363" s="55">
        <v>476</v>
      </c>
      <c r="Q1363" s="56">
        <v>332</v>
      </c>
      <c r="R1363" s="57">
        <f t="shared" si="101"/>
        <v>10835</v>
      </c>
      <c r="S1363" s="57">
        <f t="shared" si="102"/>
        <v>-141</v>
      </c>
    </row>
    <row r="1364" spans="1:23" ht="72" x14ac:dyDescent="0.25">
      <c r="A1364" s="46" t="s">
        <v>3624</v>
      </c>
      <c r="B1364" s="46" t="s">
        <v>31</v>
      </c>
      <c r="C1364" s="46" t="s">
        <v>3625</v>
      </c>
      <c r="D1364" s="46">
        <v>37808427</v>
      </c>
      <c r="E1364" s="47" t="s">
        <v>3626</v>
      </c>
      <c r="F1364" s="48">
        <v>162701</v>
      </c>
      <c r="G1364" s="49">
        <v>100007698</v>
      </c>
      <c r="H1364" s="50" t="s">
        <v>3672</v>
      </c>
      <c r="I1364" s="51" t="s">
        <v>3673</v>
      </c>
      <c r="J1364" s="47" t="s">
        <v>3645</v>
      </c>
      <c r="K1364" s="52">
        <v>274</v>
      </c>
      <c r="L1364" s="53">
        <v>284</v>
      </c>
      <c r="M1364" s="54">
        <f t="shared" si="100"/>
        <v>9088</v>
      </c>
      <c r="N1364" s="41"/>
      <c r="O1364" s="88">
        <f t="shared" si="103"/>
        <v>9088</v>
      </c>
      <c r="P1364" s="55">
        <v>274</v>
      </c>
      <c r="Q1364" s="56">
        <v>293</v>
      </c>
      <c r="R1364" s="57">
        <f t="shared" si="101"/>
        <v>9203</v>
      </c>
      <c r="S1364" s="57">
        <f t="shared" si="102"/>
        <v>115</v>
      </c>
    </row>
    <row r="1365" spans="1:23" x14ac:dyDescent="0.25">
      <c r="A1365" s="46" t="s">
        <v>3624</v>
      </c>
      <c r="B1365" s="46" t="s">
        <v>31</v>
      </c>
      <c r="C1365" s="46" t="s">
        <v>3625</v>
      </c>
      <c r="D1365" s="46">
        <v>37808427</v>
      </c>
      <c r="E1365" s="47" t="s">
        <v>3626</v>
      </c>
      <c r="F1365" s="48">
        <v>162752</v>
      </c>
      <c r="G1365" s="49">
        <v>100009145</v>
      </c>
      <c r="H1365" s="50" t="s">
        <v>68</v>
      </c>
      <c r="I1365" s="51" t="s">
        <v>3674</v>
      </c>
      <c r="J1365" s="47" t="s">
        <v>79</v>
      </c>
      <c r="K1365" s="52">
        <v>189</v>
      </c>
      <c r="L1365" s="53">
        <v>184</v>
      </c>
      <c r="M1365" s="54">
        <f t="shared" si="100"/>
        <v>5888</v>
      </c>
      <c r="N1365" s="41"/>
      <c r="O1365" s="88">
        <f t="shared" si="103"/>
        <v>5888</v>
      </c>
      <c r="P1365" s="55">
        <v>191</v>
      </c>
      <c r="Q1365" s="56">
        <v>187</v>
      </c>
      <c r="R1365" s="57">
        <f t="shared" si="101"/>
        <v>5926</v>
      </c>
      <c r="S1365" s="57">
        <f t="shared" si="102"/>
        <v>38</v>
      </c>
    </row>
    <row r="1366" spans="1:23" ht="36" x14ac:dyDescent="0.25">
      <c r="A1366" s="46" t="s">
        <v>3624</v>
      </c>
      <c r="B1366" s="46" t="s">
        <v>31</v>
      </c>
      <c r="C1366" s="46" t="s">
        <v>3625</v>
      </c>
      <c r="D1366" s="46">
        <v>37808427</v>
      </c>
      <c r="E1366" s="47" t="s">
        <v>3626</v>
      </c>
      <c r="F1366" s="48">
        <v>162817</v>
      </c>
      <c r="G1366" s="49">
        <v>100008690</v>
      </c>
      <c r="H1366" s="50" t="s">
        <v>43</v>
      </c>
      <c r="I1366" s="51" t="s">
        <v>3675</v>
      </c>
      <c r="J1366" s="47" t="s">
        <v>3676</v>
      </c>
      <c r="K1366" s="52">
        <v>384</v>
      </c>
      <c r="L1366" s="53">
        <v>343</v>
      </c>
      <c r="M1366" s="54">
        <f t="shared" si="100"/>
        <v>10976</v>
      </c>
      <c r="N1366" s="41"/>
      <c r="O1366" s="88">
        <f t="shared" si="103"/>
        <v>10976</v>
      </c>
      <c r="P1366" s="55">
        <v>380</v>
      </c>
      <c r="Q1366" s="56">
        <v>341</v>
      </c>
      <c r="R1366" s="57">
        <f t="shared" si="101"/>
        <v>10950</v>
      </c>
      <c r="S1366" s="57">
        <f t="shared" si="102"/>
        <v>-26</v>
      </c>
    </row>
    <row r="1367" spans="1:23" s="65" customFormat="1" ht="72" x14ac:dyDescent="0.25">
      <c r="A1367" s="46" t="s">
        <v>3624</v>
      </c>
      <c r="B1367" s="46" t="s">
        <v>48</v>
      </c>
      <c r="C1367" s="46" t="s">
        <v>3635</v>
      </c>
      <c r="D1367" s="46">
        <v>54132975</v>
      </c>
      <c r="E1367" s="47" t="s">
        <v>3636</v>
      </c>
      <c r="F1367" s="48">
        <v>163121</v>
      </c>
      <c r="G1367" s="49">
        <v>100007646</v>
      </c>
      <c r="H1367" s="50" t="s">
        <v>3677</v>
      </c>
      <c r="I1367" s="51" t="s">
        <v>3678</v>
      </c>
      <c r="J1367" s="47" t="s">
        <v>3679</v>
      </c>
      <c r="K1367" s="52">
        <v>121</v>
      </c>
      <c r="L1367" s="53">
        <v>0</v>
      </c>
      <c r="M1367" s="54">
        <f t="shared" si="100"/>
        <v>0</v>
      </c>
      <c r="N1367" s="41"/>
      <c r="O1367" s="88">
        <f t="shared" si="103"/>
        <v>0</v>
      </c>
      <c r="P1367" s="55">
        <v>123</v>
      </c>
      <c r="Q1367" s="56">
        <v>0</v>
      </c>
      <c r="R1367" s="57">
        <f t="shared" si="101"/>
        <v>0</v>
      </c>
      <c r="S1367" s="57">
        <f t="shared" si="102"/>
        <v>0</v>
      </c>
      <c r="U1367"/>
    </row>
    <row r="1368" spans="1:23" ht="24" x14ac:dyDescent="0.25">
      <c r="A1368" s="46" t="s">
        <v>3624</v>
      </c>
      <c r="B1368" s="46" t="s">
        <v>165</v>
      </c>
      <c r="C1368" s="46" t="s">
        <v>3680</v>
      </c>
      <c r="D1368" s="46">
        <v>316792</v>
      </c>
      <c r="E1368" s="47" t="s">
        <v>3681</v>
      </c>
      <c r="F1368" s="48">
        <v>184144</v>
      </c>
      <c r="G1368" s="49">
        <v>100008048</v>
      </c>
      <c r="H1368" s="50" t="s">
        <v>377</v>
      </c>
      <c r="I1368" s="51" t="s">
        <v>3682</v>
      </c>
      <c r="J1368" s="47" t="s">
        <v>3630</v>
      </c>
      <c r="K1368" s="52">
        <v>0</v>
      </c>
      <c r="L1368" s="53">
        <v>1477</v>
      </c>
      <c r="M1368" s="54">
        <f t="shared" si="100"/>
        <v>47264</v>
      </c>
      <c r="N1368" s="41"/>
      <c r="O1368" s="88">
        <f t="shared" si="103"/>
        <v>47264</v>
      </c>
      <c r="P1368" s="55">
        <v>0</v>
      </c>
      <c r="Q1368" s="56">
        <v>1471</v>
      </c>
      <c r="R1368" s="57">
        <f t="shared" si="101"/>
        <v>47187</v>
      </c>
      <c r="S1368" s="57">
        <f t="shared" si="102"/>
        <v>-77</v>
      </c>
    </row>
    <row r="1369" spans="1:23" x14ac:dyDescent="0.25">
      <c r="A1369" s="46" t="s">
        <v>3624</v>
      </c>
      <c r="B1369" s="46" t="s">
        <v>31</v>
      </c>
      <c r="C1369" s="46" t="s">
        <v>3625</v>
      </c>
      <c r="D1369" s="46">
        <v>37808427</v>
      </c>
      <c r="E1369" s="47" t="s">
        <v>3626</v>
      </c>
      <c r="F1369" s="48">
        <v>215597</v>
      </c>
      <c r="G1369" s="49">
        <v>100009278</v>
      </c>
      <c r="H1369" s="50" t="s">
        <v>141</v>
      </c>
      <c r="I1369" s="51" t="s">
        <v>3683</v>
      </c>
      <c r="J1369" s="47" t="s">
        <v>79</v>
      </c>
      <c r="K1369" s="52">
        <v>0</v>
      </c>
      <c r="L1369" s="53">
        <v>142</v>
      </c>
      <c r="M1369" s="54">
        <f t="shared" si="100"/>
        <v>4544</v>
      </c>
      <c r="N1369" s="41"/>
      <c r="O1369" s="88">
        <f t="shared" si="103"/>
        <v>4544</v>
      </c>
      <c r="P1369" s="55">
        <v>0</v>
      </c>
      <c r="Q1369" s="56">
        <v>126</v>
      </c>
      <c r="R1369" s="57">
        <f t="shared" si="101"/>
        <v>4339</v>
      </c>
      <c r="S1369" s="57">
        <f t="shared" si="102"/>
        <v>-205</v>
      </c>
    </row>
    <row r="1370" spans="1:23" ht="36" x14ac:dyDescent="0.25">
      <c r="A1370" s="46" t="s">
        <v>3624</v>
      </c>
      <c r="B1370" s="46" t="s">
        <v>31</v>
      </c>
      <c r="C1370" s="46" t="s">
        <v>3625</v>
      </c>
      <c r="D1370" s="46">
        <v>37808427</v>
      </c>
      <c r="E1370" s="47" t="s">
        <v>3626</v>
      </c>
      <c r="F1370" s="48">
        <v>491942</v>
      </c>
      <c r="G1370" s="49">
        <v>100007730</v>
      </c>
      <c r="H1370" s="50" t="s">
        <v>2545</v>
      </c>
      <c r="I1370" s="51" t="s">
        <v>3684</v>
      </c>
      <c r="J1370" s="47" t="s">
        <v>3648</v>
      </c>
      <c r="K1370" s="52">
        <v>159</v>
      </c>
      <c r="L1370" s="53">
        <v>106</v>
      </c>
      <c r="M1370" s="54">
        <f t="shared" si="100"/>
        <v>3392</v>
      </c>
      <c r="N1370" s="41"/>
      <c r="O1370" s="88">
        <f t="shared" si="103"/>
        <v>3392</v>
      </c>
      <c r="P1370" s="55">
        <v>136</v>
      </c>
      <c r="Q1370" s="56">
        <v>99</v>
      </c>
      <c r="R1370" s="57">
        <f t="shared" si="101"/>
        <v>3302</v>
      </c>
      <c r="S1370" s="57">
        <f t="shared" si="102"/>
        <v>-90</v>
      </c>
    </row>
    <row r="1371" spans="1:23" ht="36" x14ac:dyDescent="0.25">
      <c r="A1371" s="46" t="s">
        <v>3624</v>
      </c>
      <c r="B1371" s="46" t="s">
        <v>48</v>
      </c>
      <c r="C1371" s="46" t="s">
        <v>3635</v>
      </c>
      <c r="D1371" s="46">
        <v>54132975</v>
      </c>
      <c r="E1371" s="47" t="s">
        <v>3636</v>
      </c>
      <c r="F1371" s="48">
        <v>493775</v>
      </c>
      <c r="G1371" s="62">
        <v>100007739</v>
      </c>
      <c r="H1371" s="50" t="s">
        <v>1792</v>
      </c>
      <c r="I1371" s="51" t="s">
        <v>3685</v>
      </c>
      <c r="J1371" s="47" t="s">
        <v>3648</v>
      </c>
      <c r="K1371" s="52">
        <v>48</v>
      </c>
      <c r="L1371" s="53">
        <v>11</v>
      </c>
      <c r="M1371" s="54">
        <f t="shared" si="100"/>
        <v>352</v>
      </c>
      <c r="N1371" s="41"/>
      <c r="O1371" s="88">
        <f t="shared" si="103"/>
        <v>352</v>
      </c>
      <c r="P1371" s="55">
        <v>0</v>
      </c>
      <c r="Q1371" s="56">
        <v>0</v>
      </c>
      <c r="R1371" s="57">
        <f t="shared" si="101"/>
        <v>211</v>
      </c>
      <c r="S1371" s="57">
        <f t="shared" si="102"/>
        <v>-141</v>
      </c>
    </row>
    <row r="1372" spans="1:23" ht="36" x14ac:dyDescent="0.25">
      <c r="A1372" s="46" t="s">
        <v>3624</v>
      </c>
      <c r="B1372" s="46" t="s">
        <v>31</v>
      </c>
      <c r="C1372" s="46" t="s">
        <v>3625</v>
      </c>
      <c r="D1372" s="46">
        <v>37808427</v>
      </c>
      <c r="E1372" s="47" t="s">
        <v>3626</v>
      </c>
      <c r="F1372" s="48">
        <v>517801</v>
      </c>
      <c r="G1372" s="49">
        <v>100008802</v>
      </c>
      <c r="H1372" s="50" t="s">
        <v>3686</v>
      </c>
      <c r="I1372" s="51" t="s">
        <v>3687</v>
      </c>
      <c r="J1372" s="47" t="s">
        <v>3688</v>
      </c>
      <c r="K1372" s="52">
        <v>233</v>
      </c>
      <c r="L1372" s="53">
        <v>222</v>
      </c>
      <c r="M1372" s="54">
        <f t="shared" si="100"/>
        <v>7104</v>
      </c>
      <c r="N1372" s="41"/>
      <c r="O1372" s="88">
        <f t="shared" si="103"/>
        <v>7104</v>
      </c>
      <c r="P1372" s="55">
        <v>256</v>
      </c>
      <c r="Q1372" s="56">
        <v>246</v>
      </c>
      <c r="R1372" s="57">
        <f t="shared" si="101"/>
        <v>7411</v>
      </c>
      <c r="S1372" s="57">
        <f t="shared" si="102"/>
        <v>307</v>
      </c>
    </row>
    <row r="1373" spans="1:23" ht="24" x14ac:dyDescent="0.25">
      <c r="A1373" s="46" t="s">
        <v>3624</v>
      </c>
      <c r="B1373" s="46" t="s">
        <v>48</v>
      </c>
      <c r="C1373" s="46" t="s">
        <v>3635</v>
      </c>
      <c r="D1373" s="46">
        <v>54132975</v>
      </c>
      <c r="E1373" s="47" t="s">
        <v>3636</v>
      </c>
      <c r="F1373" s="48">
        <v>593125</v>
      </c>
      <c r="G1373" s="49">
        <v>100017449</v>
      </c>
      <c r="H1373" s="50" t="s">
        <v>282</v>
      </c>
      <c r="I1373" s="51" t="s">
        <v>3689</v>
      </c>
      <c r="J1373" s="47" t="s">
        <v>3643</v>
      </c>
      <c r="K1373" s="52">
        <v>67</v>
      </c>
      <c r="L1373" s="53">
        <v>48</v>
      </c>
      <c r="M1373" s="54">
        <f t="shared" si="100"/>
        <v>1536</v>
      </c>
      <c r="N1373" s="41"/>
      <c r="O1373" s="88">
        <f t="shared" si="103"/>
        <v>1536</v>
      </c>
      <c r="P1373" s="55">
        <v>66</v>
      </c>
      <c r="Q1373" s="56">
        <v>35</v>
      </c>
      <c r="R1373" s="57">
        <f t="shared" si="101"/>
        <v>1370</v>
      </c>
      <c r="S1373" s="57">
        <f t="shared" si="102"/>
        <v>-166</v>
      </c>
    </row>
    <row r="1374" spans="1:23" ht="36" x14ac:dyDescent="0.25">
      <c r="A1374" s="46" t="s">
        <v>3624</v>
      </c>
      <c r="B1374" s="46" t="s">
        <v>31</v>
      </c>
      <c r="C1374" s="46" t="s">
        <v>3625</v>
      </c>
      <c r="D1374" s="46">
        <v>37808427</v>
      </c>
      <c r="E1374" s="47" t="s">
        <v>3626</v>
      </c>
      <c r="F1374" s="48">
        <v>607037</v>
      </c>
      <c r="G1374" s="49">
        <v>100007806</v>
      </c>
      <c r="H1374" s="50" t="s">
        <v>73</v>
      </c>
      <c r="I1374" s="51" t="s">
        <v>3690</v>
      </c>
      <c r="J1374" s="47" t="s">
        <v>3648</v>
      </c>
      <c r="K1374" s="52">
        <v>388</v>
      </c>
      <c r="L1374" s="53">
        <v>300</v>
      </c>
      <c r="M1374" s="54">
        <f t="shared" si="100"/>
        <v>9600</v>
      </c>
      <c r="N1374" s="41"/>
      <c r="O1374" s="88">
        <f t="shared" si="103"/>
        <v>9600</v>
      </c>
      <c r="P1374" s="55">
        <v>375</v>
      </c>
      <c r="Q1374" s="56">
        <v>284</v>
      </c>
      <c r="R1374" s="57">
        <f t="shared" si="101"/>
        <v>9395</v>
      </c>
      <c r="S1374" s="57">
        <f t="shared" si="102"/>
        <v>-205</v>
      </c>
    </row>
    <row r="1375" spans="1:23" ht="36" x14ac:dyDescent="0.25">
      <c r="A1375" s="46" t="s">
        <v>3624</v>
      </c>
      <c r="B1375" s="46" t="s">
        <v>31</v>
      </c>
      <c r="C1375" s="46" t="s">
        <v>3625</v>
      </c>
      <c r="D1375" s="46">
        <v>37808427</v>
      </c>
      <c r="E1375" s="47" t="s">
        <v>3626</v>
      </c>
      <c r="F1375" s="48">
        <v>607045</v>
      </c>
      <c r="G1375" s="49">
        <v>100007383</v>
      </c>
      <c r="H1375" s="50" t="s">
        <v>73</v>
      </c>
      <c r="I1375" s="51" t="s">
        <v>3691</v>
      </c>
      <c r="J1375" s="47" t="s">
        <v>3628</v>
      </c>
      <c r="K1375" s="52">
        <v>247</v>
      </c>
      <c r="L1375" s="53">
        <v>227</v>
      </c>
      <c r="M1375" s="54">
        <f t="shared" si="100"/>
        <v>7264</v>
      </c>
      <c r="N1375" s="41"/>
      <c r="O1375" s="88">
        <f t="shared" si="103"/>
        <v>7264</v>
      </c>
      <c r="P1375" s="55">
        <v>258</v>
      </c>
      <c r="Q1375" s="56">
        <v>218</v>
      </c>
      <c r="R1375" s="57">
        <f t="shared" si="101"/>
        <v>7149</v>
      </c>
      <c r="S1375" s="57">
        <f t="shared" si="102"/>
        <v>-115</v>
      </c>
    </row>
    <row r="1376" spans="1:23" ht="36" x14ac:dyDescent="0.25">
      <c r="A1376" s="46" t="s">
        <v>3624</v>
      </c>
      <c r="B1376" s="46" t="s">
        <v>31</v>
      </c>
      <c r="C1376" s="46" t="s">
        <v>3625</v>
      </c>
      <c r="D1376" s="46">
        <v>37808427</v>
      </c>
      <c r="E1376" s="47" t="s">
        <v>3626</v>
      </c>
      <c r="F1376" s="48">
        <v>607061</v>
      </c>
      <c r="G1376" s="49">
        <v>100009126</v>
      </c>
      <c r="H1376" s="50" t="s">
        <v>73</v>
      </c>
      <c r="I1376" s="51" t="s">
        <v>3692</v>
      </c>
      <c r="J1376" s="47" t="s">
        <v>79</v>
      </c>
      <c r="K1376" s="52">
        <v>510</v>
      </c>
      <c r="L1376" s="53">
        <v>256</v>
      </c>
      <c r="M1376" s="54">
        <f t="shared" si="100"/>
        <v>8192</v>
      </c>
      <c r="N1376" s="41"/>
      <c r="O1376" s="88">
        <f t="shared" si="103"/>
        <v>8192</v>
      </c>
      <c r="P1376" s="55">
        <v>524</v>
      </c>
      <c r="Q1376" s="56">
        <v>124</v>
      </c>
      <c r="R1376" s="57">
        <f t="shared" si="101"/>
        <v>6502</v>
      </c>
      <c r="S1376" s="57">
        <f t="shared" si="102"/>
        <v>-1690</v>
      </c>
    </row>
    <row r="1377" spans="1:19" x14ac:dyDescent="0.25">
      <c r="A1377" s="46" t="s">
        <v>3624</v>
      </c>
      <c r="B1377" s="46" t="s">
        <v>165</v>
      </c>
      <c r="C1377" s="46" t="s">
        <v>3693</v>
      </c>
      <c r="D1377" s="46">
        <v>315737</v>
      </c>
      <c r="E1377" s="47" t="s">
        <v>3694</v>
      </c>
      <c r="F1377" s="48">
        <v>614394</v>
      </c>
      <c r="G1377" s="49">
        <v>100008590</v>
      </c>
      <c r="H1377" s="50" t="s">
        <v>234</v>
      </c>
      <c r="I1377" s="51" t="s">
        <v>3695</v>
      </c>
      <c r="J1377" s="47" t="s">
        <v>956</v>
      </c>
      <c r="K1377" s="52">
        <v>636</v>
      </c>
      <c r="L1377" s="53">
        <v>195</v>
      </c>
      <c r="M1377" s="54">
        <f t="shared" si="100"/>
        <v>6240</v>
      </c>
      <c r="N1377" s="41"/>
      <c r="O1377" s="88">
        <f t="shared" si="103"/>
        <v>6240</v>
      </c>
      <c r="P1377" s="55">
        <v>638</v>
      </c>
      <c r="Q1377" s="56">
        <v>177</v>
      </c>
      <c r="R1377" s="57">
        <f t="shared" si="101"/>
        <v>6010</v>
      </c>
      <c r="S1377" s="57">
        <f t="shared" si="102"/>
        <v>-230</v>
      </c>
    </row>
    <row r="1378" spans="1:19" ht="36" x14ac:dyDescent="0.25">
      <c r="A1378" s="46" t="s">
        <v>3624</v>
      </c>
      <c r="B1378" s="46" t="s">
        <v>54</v>
      </c>
      <c r="C1378" s="46" t="s">
        <v>3696</v>
      </c>
      <c r="D1378" s="46">
        <v>42063043</v>
      </c>
      <c r="E1378" s="47" t="s">
        <v>3697</v>
      </c>
      <c r="F1378" s="48">
        <v>614505</v>
      </c>
      <c r="G1378" s="49">
        <v>100009031</v>
      </c>
      <c r="H1378" s="50" t="s">
        <v>3698</v>
      </c>
      <c r="I1378" s="51" t="s">
        <v>3699</v>
      </c>
      <c r="J1378" s="47" t="s">
        <v>3700</v>
      </c>
      <c r="K1378" s="52">
        <v>207</v>
      </c>
      <c r="L1378" s="53">
        <v>171</v>
      </c>
      <c r="M1378" s="54">
        <f t="shared" si="100"/>
        <v>5472</v>
      </c>
      <c r="N1378" s="41"/>
      <c r="O1378" s="88">
        <f t="shared" si="103"/>
        <v>5472</v>
      </c>
      <c r="P1378" s="55">
        <v>199</v>
      </c>
      <c r="Q1378" s="56">
        <v>129</v>
      </c>
      <c r="R1378" s="57">
        <f t="shared" si="101"/>
        <v>4934</v>
      </c>
      <c r="S1378" s="57">
        <f t="shared" si="102"/>
        <v>-538</v>
      </c>
    </row>
    <row r="1379" spans="1:19" ht="24" x14ac:dyDescent="0.25">
      <c r="A1379" s="46" t="s">
        <v>3624</v>
      </c>
      <c r="B1379" s="46" t="s">
        <v>54</v>
      </c>
      <c r="C1379" s="46" t="s">
        <v>3701</v>
      </c>
      <c r="D1379" s="46">
        <v>585726</v>
      </c>
      <c r="E1379" s="47" t="s">
        <v>3702</v>
      </c>
      <c r="F1379" s="48">
        <v>614564</v>
      </c>
      <c r="G1379" s="49">
        <v>100008543</v>
      </c>
      <c r="H1379" s="50" t="s">
        <v>3703</v>
      </c>
      <c r="I1379" s="51" t="s">
        <v>3704</v>
      </c>
      <c r="J1379" s="47" t="s">
        <v>956</v>
      </c>
      <c r="K1379" s="52">
        <v>355</v>
      </c>
      <c r="L1379" s="53">
        <v>175</v>
      </c>
      <c r="M1379" s="54">
        <f t="shared" si="100"/>
        <v>5600</v>
      </c>
      <c r="N1379" s="41"/>
      <c r="O1379" s="88">
        <f t="shared" si="103"/>
        <v>5600</v>
      </c>
      <c r="P1379" s="55">
        <v>377</v>
      </c>
      <c r="Q1379" s="56">
        <v>228</v>
      </c>
      <c r="R1379" s="57">
        <f t="shared" si="101"/>
        <v>6278</v>
      </c>
      <c r="S1379" s="57">
        <f t="shared" si="102"/>
        <v>678</v>
      </c>
    </row>
    <row r="1380" spans="1:19" ht="48" x14ac:dyDescent="0.25">
      <c r="A1380" s="46" t="s">
        <v>3624</v>
      </c>
      <c r="B1380" s="46" t="s">
        <v>54</v>
      </c>
      <c r="C1380" s="46" t="s">
        <v>3696</v>
      </c>
      <c r="D1380" s="46">
        <v>42063043</v>
      </c>
      <c r="E1380" s="47" t="s">
        <v>3697</v>
      </c>
      <c r="F1380" s="48">
        <v>614866</v>
      </c>
      <c r="G1380" s="49">
        <v>100007107</v>
      </c>
      <c r="H1380" s="50" t="s">
        <v>3705</v>
      </c>
      <c r="I1380" s="51" t="s">
        <v>3706</v>
      </c>
      <c r="J1380" s="47" t="s">
        <v>3639</v>
      </c>
      <c r="K1380" s="52">
        <v>324</v>
      </c>
      <c r="L1380" s="53">
        <v>244</v>
      </c>
      <c r="M1380" s="54">
        <f t="shared" si="100"/>
        <v>7808</v>
      </c>
      <c r="N1380" s="41"/>
      <c r="O1380" s="88">
        <f t="shared" si="103"/>
        <v>7808</v>
      </c>
      <c r="P1380" s="55">
        <v>331</v>
      </c>
      <c r="Q1380" s="56">
        <v>255</v>
      </c>
      <c r="R1380" s="57">
        <f t="shared" si="101"/>
        <v>7949</v>
      </c>
      <c r="S1380" s="57">
        <f t="shared" si="102"/>
        <v>141</v>
      </c>
    </row>
    <row r="1381" spans="1:19" x14ac:dyDescent="0.25">
      <c r="A1381" s="46" t="s">
        <v>3624</v>
      </c>
      <c r="B1381" s="46" t="s">
        <v>165</v>
      </c>
      <c r="C1381" s="46" t="s">
        <v>3707</v>
      </c>
      <c r="D1381" s="46">
        <v>321796</v>
      </c>
      <c r="E1381" s="47" t="s">
        <v>3708</v>
      </c>
      <c r="F1381" s="48">
        <v>624128</v>
      </c>
      <c r="G1381" s="49">
        <v>100009180</v>
      </c>
      <c r="H1381" s="50" t="s">
        <v>234</v>
      </c>
      <c r="I1381" s="51" t="s">
        <v>3709</v>
      </c>
      <c r="J1381" s="47" t="s">
        <v>79</v>
      </c>
      <c r="K1381" s="52">
        <v>742</v>
      </c>
      <c r="L1381" s="53">
        <v>635</v>
      </c>
      <c r="M1381" s="54">
        <f t="shared" si="100"/>
        <v>20320</v>
      </c>
      <c r="N1381" s="41"/>
      <c r="O1381" s="88">
        <f t="shared" si="103"/>
        <v>20320</v>
      </c>
      <c r="P1381" s="55">
        <v>732</v>
      </c>
      <c r="Q1381" s="56">
        <v>616</v>
      </c>
      <c r="R1381" s="57">
        <f t="shared" si="101"/>
        <v>20077</v>
      </c>
      <c r="S1381" s="57">
        <f t="shared" si="102"/>
        <v>-243</v>
      </c>
    </row>
    <row r="1382" spans="1:19" ht="24" x14ac:dyDescent="0.25">
      <c r="A1382" s="46" t="s">
        <v>3624</v>
      </c>
      <c r="B1382" s="46" t="s">
        <v>31</v>
      </c>
      <c r="C1382" s="46" t="s">
        <v>3625</v>
      </c>
      <c r="D1382" s="46">
        <v>37808427</v>
      </c>
      <c r="E1382" s="47" t="s">
        <v>3626</v>
      </c>
      <c r="F1382" s="48">
        <v>626261</v>
      </c>
      <c r="G1382" s="49">
        <v>100007976</v>
      </c>
      <c r="H1382" s="50" t="s">
        <v>3710</v>
      </c>
      <c r="I1382" s="51" t="s">
        <v>3711</v>
      </c>
      <c r="J1382" s="47" t="s">
        <v>3630</v>
      </c>
      <c r="K1382" s="52">
        <v>420</v>
      </c>
      <c r="L1382" s="53">
        <v>197</v>
      </c>
      <c r="M1382" s="54">
        <f t="shared" si="100"/>
        <v>6304</v>
      </c>
      <c r="N1382" s="41"/>
      <c r="O1382" s="88">
        <f t="shared" si="103"/>
        <v>6304</v>
      </c>
      <c r="P1382" s="55">
        <v>412</v>
      </c>
      <c r="Q1382" s="56">
        <v>173</v>
      </c>
      <c r="R1382" s="57">
        <f t="shared" si="101"/>
        <v>5997</v>
      </c>
      <c r="S1382" s="57">
        <f t="shared" si="102"/>
        <v>-307</v>
      </c>
    </row>
    <row r="1383" spans="1:19" x14ac:dyDescent="0.25">
      <c r="A1383" s="46" t="s">
        <v>3624</v>
      </c>
      <c r="B1383" s="46" t="s">
        <v>31</v>
      </c>
      <c r="C1383" s="46" t="s">
        <v>3625</v>
      </c>
      <c r="D1383" s="46">
        <v>37808427</v>
      </c>
      <c r="E1383" s="47" t="s">
        <v>3626</v>
      </c>
      <c r="F1383" s="48">
        <v>626848</v>
      </c>
      <c r="G1383" s="49">
        <v>100008821</v>
      </c>
      <c r="H1383" s="50" t="s">
        <v>34</v>
      </c>
      <c r="I1383" s="51" t="s">
        <v>3712</v>
      </c>
      <c r="J1383" s="47" t="s">
        <v>3688</v>
      </c>
      <c r="K1383" s="52">
        <v>183</v>
      </c>
      <c r="L1383" s="53">
        <v>68</v>
      </c>
      <c r="M1383" s="54">
        <f t="shared" si="100"/>
        <v>2176</v>
      </c>
      <c r="N1383" s="41"/>
      <c r="O1383" s="88">
        <f t="shared" si="103"/>
        <v>2176</v>
      </c>
      <c r="P1383" s="55">
        <v>176</v>
      </c>
      <c r="Q1383" s="56">
        <v>60</v>
      </c>
      <c r="R1383" s="57">
        <f t="shared" si="101"/>
        <v>2074</v>
      </c>
      <c r="S1383" s="57">
        <f t="shared" si="102"/>
        <v>-102</v>
      </c>
    </row>
    <row r="1384" spans="1:19" ht="36" x14ac:dyDescent="0.25">
      <c r="A1384" s="46" t="s">
        <v>3624</v>
      </c>
      <c r="B1384" s="46" t="s">
        <v>48</v>
      </c>
      <c r="C1384" s="46" t="s">
        <v>3635</v>
      </c>
      <c r="D1384" s="46">
        <v>54132975</v>
      </c>
      <c r="E1384" s="47" t="s">
        <v>3636</v>
      </c>
      <c r="F1384" s="48">
        <v>627844</v>
      </c>
      <c r="G1384" s="49">
        <v>100008117</v>
      </c>
      <c r="H1384" s="50" t="s">
        <v>3713</v>
      </c>
      <c r="I1384" s="51" t="s">
        <v>3714</v>
      </c>
      <c r="J1384" s="47" t="s">
        <v>3715</v>
      </c>
      <c r="K1384" s="52">
        <v>486</v>
      </c>
      <c r="L1384" s="53">
        <v>336</v>
      </c>
      <c r="M1384" s="54">
        <f t="shared" si="100"/>
        <v>10752</v>
      </c>
      <c r="N1384" s="41"/>
      <c r="O1384" s="88">
        <f t="shared" si="103"/>
        <v>10752</v>
      </c>
      <c r="P1384" s="55">
        <v>487</v>
      </c>
      <c r="Q1384" s="56">
        <v>295</v>
      </c>
      <c r="R1384" s="57">
        <f t="shared" si="101"/>
        <v>10227</v>
      </c>
      <c r="S1384" s="57">
        <f t="shared" si="102"/>
        <v>-525</v>
      </c>
    </row>
    <row r="1385" spans="1:19" ht="36" x14ac:dyDescent="0.25">
      <c r="A1385" s="46" t="s">
        <v>3624</v>
      </c>
      <c r="B1385" s="46" t="s">
        <v>31</v>
      </c>
      <c r="C1385" s="46" t="s">
        <v>3625</v>
      </c>
      <c r="D1385" s="46">
        <v>37808427</v>
      </c>
      <c r="E1385" s="47" t="s">
        <v>3626</v>
      </c>
      <c r="F1385" s="48">
        <v>651117</v>
      </c>
      <c r="G1385" s="49">
        <v>100009222</v>
      </c>
      <c r="H1385" s="50" t="s">
        <v>372</v>
      </c>
      <c r="I1385" s="51" t="s">
        <v>3716</v>
      </c>
      <c r="J1385" s="47" t="s">
        <v>79</v>
      </c>
      <c r="K1385" s="52">
        <v>465</v>
      </c>
      <c r="L1385" s="53">
        <v>382</v>
      </c>
      <c r="M1385" s="54">
        <f t="shared" si="100"/>
        <v>12224</v>
      </c>
      <c r="N1385" s="41"/>
      <c r="O1385" s="88">
        <f t="shared" si="103"/>
        <v>12224</v>
      </c>
      <c r="P1385" s="55">
        <v>454</v>
      </c>
      <c r="Q1385" s="56">
        <v>367</v>
      </c>
      <c r="R1385" s="57">
        <f t="shared" si="101"/>
        <v>12032</v>
      </c>
      <c r="S1385" s="57">
        <f t="shared" si="102"/>
        <v>-192</v>
      </c>
    </row>
    <row r="1386" spans="1:19" ht="60" x14ac:dyDescent="0.25">
      <c r="A1386" s="46" t="s">
        <v>3624</v>
      </c>
      <c r="B1386" s="46" t="s">
        <v>54</v>
      </c>
      <c r="C1386" s="46" t="s">
        <v>3696</v>
      </c>
      <c r="D1386" s="46">
        <v>42063043</v>
      </c>
      <c r="E1386" s="47" t="s">
        <v>3697</v>
      </c>
      <c r="F1386" s="48">
        <v>652687</v>
      </c>
      <c r="G1386" s="49">
        <v>100008044</v>
      </c>
      <c r="H1386" s="50" t="s">
        <v>3717</v>
      </c>
      <c r="I1386" s="51" t="s">
        <v>3718</v>
      </c>
      <c r="J1386" s="47" t="s">
        <v>3630</v>
      </c>
      <c r="K1386" s="52">
        <v>383</v>
      </c>
      <c r="L1386" s="53">
        <v>305</v>
      </c>
      <c r="M1386" s="54">
        <f t="shared" si="100"/>
        <v>9760</v>
      </c>
      <c r="N1386" s="41"/>
      <c r="O1386" s="88">
        <f t="shared" si="103"/>
        <v>9760</v>
      </c>
      <c r="P1386" s="55">
        <v>385</v>
      </c>
      <c r="Q1386" s="56">
        <v>321</v>
      </c>
      <c r="R1386" s="57">
        <f t="shared" si="101"/>
        <v>9965</v>
      </c>
      <c r="S1386" s="57">
        <f t="shared" si="102"/>
        <v>205</v>
      </c>
    </row>
    <row r="1387" spans="1:19" ht="48" x14ac:dyDescent="0.25">
      <c r="A1387" s="46" t="s">
        <v>3624</v>
      </c>
      <c r="B1387" s="46" t="s">
        <v>31</v>
      </c>
      <c r="C1387" s="46" t="s">
        <v>3625</v>
      </c>
      <c r="D1387" s="46">
        <v>37808427</v>
      </c>
      <c r="E1387" s="47" t="s">
        <v>3626</v>
      </c>
      <c r="F1387" s="48">
        <v>695041</v>
      </c>
      <c r="G1387" s="49">
        <v>100007145</v>
      </c>
      <c r="H1387" s="50" t="s">
        <v>910</v>
      </c>
      <c r="I1387" s="51" t="s">
        <v>3719</v>
      </c>
      <c r="J1387" s="47" t="s">
        <v>3639</v>
      </c>
      <c r="K1387" s="52">
        <v>399</v>
      </c>
      <c r="L1387" s="53">
        <v>339</v>
      </c>
      <c r="M1387" s="54">
        <f t="shared" si="100"/>
        <v>10848</v>
      </c>
      <c r="N1387" s="41"/>
      <c r="O1387" s="88">
        <f t="shared" si="103"/>
        <v>10848</v>
      </c>
      <c r="P1387" s="55">
        <v>370</v>
      </c>
      <c r="Q1387" s="56">
        <v>307</v>
      </c>
      <c r="R1387" s="57">
        <f t="shared" si="101"/>
        <v>10438</v>
      </c>
      <c r="S1387" s="57">
        <f t="shared" si="102"/>
        <v>-410</v>
      </c>
    </row>
    <row r="1388" spans="1:19" ht="36" x14ac:dyDescent="0.25">
      <c r="A1388" s="46" t="s">
        <v>3624</v>
      </c>
      <c r="B1388" s="46" t="s">
        <v>31</v>
      </c>
      <c r="C1388" s="46" t="s">
        <v>3625</v>
      </c>
      <c r="D1388" s="46">
        <v>37808427</v>
      </c>
      <c r="E1388" s="47" t="s">
        <v>3626</v>
      </c>
      <c r="F1388" s="48">
        <v>695092</v>
      </c>
      <c r="G1388" s="49">
        <v>100007785</v>
      </c>
      <c r="H1388" s="50" t="s">
        <v>2640</v>
      </c>
      <c r="I1388" s="51" t="s">
        <v>3338</v>
      </c>
      <c r="J1388" s="47" t="s">
        <v>3648</v>
      </c>
      <c r="K1388" s="52">
        <v>241</v>
      </c>
      <c r="L1388" s="53">
        <v>68</v>
      </c>
      <c r="M1388" s="54">
        <f t="shared" si="100"/>
        <v>2176</v>
      </c>
      <c r="N1388" s="41"/>
      <c r="O1388" s="88">
        <f t="shared" si="103"/>
        <v>2176</v>
      </c>
      <c r="P1388" s="55">
        <v>256</v>
      </c>
      <c r="Q1388" s="56">
        <v>90</v>
      </c>
      <c r="R1388" s="57">
        <f t="shared" si="101"/>
        <v>2458</v>
      </c>
      <c r="S1388" s="57">
        <f t="shared" si="102"/>
        <v>282</v>
      </c>
    </row>
    <row r="1389" spans="1:19" x14ac:dyDescent="0.25">
      <c r="A1389" s="46" t="s">
        <v>3624</v>
      </c>
      <c r="B1389" s="46" t="s">
        <v>31</v>
      </c>
      <c r="C1389" s="46" t="s">
        <v>3625</v>
      </c>
      <c r="D1389" s="46">
        <v>37808427</v>
      </c>
      <c r="E1389" s="47" t="s">
        <v>3626</v>
      </c>
      <c r="F1389" s="48">
        <v>695106</v>
      </c>
      <c r="G1389" s="62">
        <v>100017470</v>
      </c>
      <c r="H1389" s="50" t="s">
        <v>188</v>
      </c>
      <c r="I1389" s="51" t="s">
        <v>3720</v>
      </c>
      <c r="J1389" s="47" t="s">
        <v>79</v>
      </c>
      <c r="K1389" s="52">
        <v>0</v>
      </c>
      <c r="L1389" s="53">
        <v>0</v>
      </c>
      <c r="M1389" s="54">
        <f t="shared" si="100"/>
        <v>0</v>
      </c>
      <c r="N1389" s="41"/>
      <c r="O1389" s="88">
        <f t="shared" si="103"/>
        <v>0</v>
      </c>
      <c r="P1389" s="55">
        <v>0</v>
      </c>
      <c r="Q1389" s="56">
        <v>0</v>
      </c>
      <c r="R1389" s="57">
        <f t="shared" si="101"/>
        <v>0</v>
      </c>
      <c r="S1389" s="57">
        <f t="shared" si="102"/>
        <v>0</v>
      </c>
    </row>
    <row r="1390" spans="1:19" ht="36" x14ac:dyDescent="0.25">
      <c r="A1390" s="46" t="s">
        <v>3624</v>
      </c>
      <c r="B1390" s="46" t="s">
        <v>31</v>
      </c>
      <c r="C1390" s="46" t="s">
        <v>3625</v>
      </c>
      <c r="D1390" s="46">
        <v>37808427</v>
      </c>
      <c r="E1390" s="47" t="s">
        <v>3626</v>
      </c>
      <c r="F1390" s="48">
        <v>891452</v>
      </c>
      <c r="G1390" s="49">
        <v>100007127</v>
      </c>
      <c r="H1390" s="50" t="s">
        <v>117</v>
      </c>
      <c r="I1390" s="51" t="s">
        <v>3721</v>
      </c>
      <c r="J1390" s="47" t="s">
        <v>3639</v>
      </c>
      <c r="K1390" s="52">
        <v>435</v>
      </c>
      <c r="L1390" s="53">
        <v>106</v>
      </c>
      <c r="M1390" s="54">
        <f t="shared" si="100"/>
        <v>3392</v>
      </c>
      <c r="N1390" s="41"/>
      <c r="O1390" s="88">
        <f t="shared" si="103"/>
        <v>3392</v>
      </c>
      <c r="P1390" s="55">
        <v>444</v>
      </c>
      <c r="Q1390" s="56">
        <v>101</v>
      </c>
      <c r="R1390" s="57">
        <f t="shared" si="101"/>
        <v>3328</v>
      </c>
      <c r="S1390" s="57">
        <f t="shared" si="102"/>
        <v>-64</v>
      </c>
    </row>
    <row r="1391" spans="1:19" ht="36" x14ac:dyDescent="0.25">
      <c r="A1391" s="46" t="s">
        <v>3624</v>
      </c>
      <c r="B1391" s="46" t="s">
        <v>31</v>
      </c>
      <c r="C1391" s="46" t="s">
        <v>3625</v>
      </c>
      <c r="D1391" s="46">
        <v>37808427</v>
      </c>
      <c r="E1391" s="47" t="s">
        <v>3626</v>
      </c>
      <c r="F1391" s="48">
        <v>891479</v>
      </c>
      <c r="G1391" s="49">
        <v>100007371</v>
      </c>
      <c r="H1391" s="50" t="s">
        <v>2545</v>
      </c>
      <c r="I1391" s="51" t="s">
        <v>3722</v>
      </c>
      <c r="J1391" s="47" t="s">
        <v>3628</v>
      </c>
      <c r="K1391" s="52">
        <v>288</v>
      </c>
      <c r="L1391" s="53">
        <v>182</v>
      </c>
      <c r="M1391" s="54">
        <f t="shared" si="100"/>
        <v>5824</v>
      </c>
      <c r="N1391" s="41"/>
      <c r="O1391" s="88">
        <f t="shared" si="103"/>
        <v>5824</v>
      </c>
      <c r="P1391" s="55">
        <v>288</v>
      </c>
      <c r="Q1391" s="56">
        <v>218</v>
      </c>
      <c r="R1391" s="57">
        <f t="shared" si="101"/>
        <v>6285</v>
      </c>
      <c r="S1391" s="57">
        <f t="shared" si="102"/>
        <v>461</v>
      </c>
    </row>
    <row r="1392" spans="1:19" ht="48" x14ac:dyDescent="0.25">
      <c r="A1392" s="46" t="s">
        <v>3624</v>
      </c>
      <c r="B1392" s="46" t="s">
        <v>31</v>
      </c>
      <c r="C1392" s="46" t="s">
        <v>3625</v>
      </c>
      <c r="D1392" s="46">
        <v>37808427</v>
      </c>
      <c r="E1392" s="47" t="s">
        <v>3626</v>
      </c>
      <c r="F1392" s="48">
        <v>891835</v>
      </c>
      <c r="G1392" s="49">
        <v>100007193</v>
      </c>
      <c r="H1392" s="50" t="s">
        <v>3723</v>
      </c>
      <c r="I1392" s="51" t="s">
        <v>3724</v>
      </c>
      <c r="J1392" s="47" t="s">
        <v>3725</v>
      </c>
      <c r="K1392" s="52">
        <v>300</v>
      </c>
      <c r="L1392" s="53">
        <v>1006</v>
      </c>
      <c r="M1392" s="54">
        <f t="shared" si="100"/>
        <v>32192</v>
      </c>
      <c r="N1392" s="41"/>
      <c r="O1392" s="88">
        <f t="shared" si="103"/>
        <v>32192</v>
      </c>
      <c r="P1392" s="55">
        <v>327</v>
      </c>
      <c r="Q1392" s="56">
        <v>1063</v>
      </c>
      <c r="R1392" s="57">
        <f t="shared" si="101"/>
        <v>32922</v>
      </c>
      <c r="S1392" s="57">
        <f t="shared" si="102"/>
        <v>730</v>
      </c>
    </row>
    <row r="1393" spans="1:19" ht="36" x14ac:dyDescent="0.25">
      <c r="A1393" s="46" t="s">
        <v>3624</v>
      </c>
      <c r="B1393" s="46" t="s">
        <v>31</v>
      </c>
      <c r="C1393" s="46" t="s">
        <v>3625</v>
      </c>
      <c r="D1393" s="46">
        <v>37808427</v>
      </c>
      <c r="E1393" s="47" t="s">
        <v>3626</v>
      </c>
      <c r="F1393" s="48">
        <v>891894</v>
      </c>
      <c r="G1393" s="49">
        <v>100008570</v>
      </c>
      <c r="H1393" s="50" t="s">
        <v>2545</v>
      </c>
      <c r="I1393" s="51" t="s">
        <v>3726</v>
      </c>
      <c r="J1393" s="47" t="s">
        <v>956</v>
      </c>
      <c r="K1393" s="52">
        <v>202</v>
      </c>
      <c r="L1393" s="53">
        <v>15</v>
      </c>
      <c r="M1393" s="54">
        <f t="shared" si="100"/>
        <v>480</v>
      </c>
      <c r="N1393" s="41"/>
      <c r="O1393" s="88">
        <f t="shared" si="103"/>
        <v>480</v>
      </c>
      <c r="P1393" s="55">
        <v>203</v>
      </c>
      <c r="Q1393" s="56">
        <v>0</v>
      </c>
      <c r="R1393" s="57">
        <f t="shared" si="101"/>
        <v>288</v>
      </c>
      <c r="S1393" s="57">
        <f t="shared" si="102"/>
        <v>-192</v>
      </c>
    </row>
    <row r="1394" spans="1:19" ht="48" x14ac:dyDescent="0.25">
      <c r="A1394" s="46" t="s">
        <v>3624</v>
      </c>
      <c r="B1394" s="46" t="s">
        <v>31</v>
      </c>
      <c r="C1394" s="46" t="s">
        <v>3625</v>
      </c>
      <c r="D1394" s="46">
        <v>37808427</v>
      </c>
      <c r="E1394" s="47" t="s">
        <v>3626</v>
      </c>
      <c r="F1394" s="48">
        <v>893170</v>
      </c>
      <c r="G1394" s="49">
        <v>100007675</v>
      </c>
      <c r="H1394" s="50" t="s">
        <v>102</v>
      </c>
      <c r="I1394" s="51" t="s">
        <v>3727</v>
      </c>
      <c r="J1394" s="47" t="s">
        <v>3645</v>
      </c>
      <c r="K1394" s="52">
        <v>436</v>
      </c>
      <c r="L1394" s="53">
        <v>302</v>
      </c>
      <c r="M1394" s="54">
        <f t="shared" si="100"/>
        <v>9664</v>
      </c>
      <c r="N1394" s="41"/>
      <c r="O1394" s="88">
        <f t="shared" si="103"/>
        <v>9664</v>
      </c>
      <c r="P1394" s="55">
        <v>436</v>
      </c>
      <c r="Q1394" s="56">
        <v>319</v>
      </c>
      <c r="R1394" s="57">
        <f t="shared" si="101"/>
        <v>9882</v>
      </c>
      <c r="S1394" s="57">
        <f t="shared" si="102"/>
        <v>218</v>
      </c>
    </row>
    <row r="1395" spans="1:19" ht="36" x14ac:dyDescent="0.25">
      <c r="A1395" s="46" t="s">
        <v>3624</v>
      </c>
      <c r="B1395" s="46" t="s">
        <v>31</v>
      </c>
      <c r="C1395" s="46" t="s">
        <v>3625</v>
      </c>
      <c r="D1395" s="46">
        <v>37808427</v>
      </c>
      <c r="E1395" s="47" t="s">
        <v>3626</v>
      </c>
      <c r="F1395" s="48">
        <v>893226</v>
      </c>
      <c r="G1395" s="49">
        <v>100009260</v>
      </c>
      <c r="H1395" s="50" t="s">
        <v>2640</v>
      </c>
      <c r="I1395" s="51" t="s">
        <v>3728</v>
      </c>
      <c r="J1395" s="47" t="s">
        <v>79</v>
      </c>
      <c r="K1395" s="52">
        <v>508</v>
      </c>
      <c r="L1395" s="53">
        <v>422</v>
      </c>
      <c r="M1395" s="54">
        <f t="shared" si="100"/>
        <v>13504</v>
      </c>
      <c r="N1395" s="41"/>
      <c r="O1395" s="88">
        <f t="shared" si="103"/>
        <v>13504</v>
      </c>
      <c r="P1395" s="55">
        <v>499</v>
      </c>
      <c r="Q1395" s="56">
        <v>403</v>
      </c>
      <c r="R1395" s="57">
        <f t="shared" si="101"/>
        <v>13261</v>
      </c>
      <c r="S1395" s="57">
        <f t="shared" si="102"/>
        <v>-243</v>
      </c>
    </row>
    <row r="1396" spans="1:19" ht="24" x14ac:dyDescent="0.25">
      <c r="A1396" s="46" t="s">
        <v>3624</v>
      </c>
      <c r="B1396" s="46" t="s">
        <v>31</v>
      </c>
      <c r="C1396" s="46" t="s">
        <v>3625</v>
      </c>
      <c r="D1396" s="46">
        <v>37808427</v>
      </c>
      <c r="E1396" s="47" t="s">
        <v>3626</v>
      </c>
      <c r="F1396" s="48">
        <v>893528</v>
      </c>
      <c r="G1396" s="49">
        <v>100007726</v>
      </c>
      <c r="H1396" s="50" t="s">
        <v>330</v>
      </c>
      <c r="I1396" s="51" t="s">
        <v>3729</v>
      </c>
      <c r="J1396" s="47" t="s">
        <v>3648</v>
      </c>
      <c r="K1396" s="52">
        <v>402</v>
      </c>
      <c r="L1396" s="53">
        <v>302</v>
      </c>
      <c r="M1396" s="54">
        <f t="shared" si="100"/>
        <v>9664</v>
      </c>
      <c r="N1396" s="41"/>
      <c r="O1396" s="88">
        <f t="shared" si="103"/>
        <v>9664</v>
      </c>
      <c r="P1396" s="55">
        <v>404</v>
      </c>
      <c r="Q1396" s="56">
        <v>255</v>
      </c>
      <c r="R1396" s="57">
        <f t="shared" si="101"/>
        <v>9062</v>
      </c>
      <c r="S1396" s="57">
        <f t="shared" si="102"/>
        <v>-602</v>
      </c>
    </row>
    <row r="1397" spans="1:19" ht="36" x14ac:dyDescent="0.25">
      <c r="A1397" s="46" t="s">
        <v>3624</v>
      </c>
      <c r="B1397" s="46" t="s">
        <v>31</v>
      </c>
      <c r="C1397" s="46" t="s">
        <v>3625</v>
      </c>
      <c r="D1397" s="46">
        <v>37808427</v>
      </c>
      <c r="E1397" s="47" t="s">
        <v>3626</v>
      </c>
      <c r="F1397" s="48">
        <v>893544</v>
      </c>
      <c r="G1397" s="101">
        <v>100009238</v>
      </c>
      <c r="H1397" s="50" t="s">
        <v>150</v>
      </c>
      <c r="I1397" s="47" t="s">
        <v>3631</v>
      </c>
      <c r="J1397" s="47" t="s">
        <v>79</v>
      </c>
      <c r="K1397" s="52">
        <v>238</v>
      </c>
      <c r="L1397" s="53">
        <v>17</v>
      </c>
      <c r="M1397" s="54">
        <f t="shared" si="100"/>
        <v>544</v>
      </c>
      <c r="N1397" s="41"/>
      <c r="O1397" s="88">
        <f t="shared" si="103"/>
        <v>544</v>
      </c>
      <c r="P1397" s="55">
        <v>436</v>
      </c>
      <c r="Q1397" s="56">
        <v>27</v>
      </c>
      <c r="R1397" s="57">
        <f t="shared" si="101"/>
        <v>672</v>
      </c>
      <c r="S1397" s="57">
        <f t="shared" si="102"/>
        <v>128</v>
      </c>
    </row>
    <row r="1398" spans="1:19" x14ac:dyDescent="0.25">
      <c r="A1398" s="46" t="s">
        <v>3624</v>
      </c>
      <c r="B1398" s="46" t="s">
        <v>31</v>
      </c>
      <c r="C1398" s="46" t="s">
        <v>3625</v>
      </c>
      <c r="D1398" s="46">
        <v>37808427</v>
      </c>
      <c r="E1398" s="47" t="s">
        <v>3626</v>
      </c>
      <c r="F1398" s="48">
        <v>894826</v>
      </c>
      <c r="G1398" s="49">
        <v>100017459</v>
      </c>
      <c r="H1398" s="50" t="s">
        <v>188</v>
      </c>
      <c r="I1398" s="51" t="s">
        <v>3730</v>
      </c>
      <c r="J1398" s="47" t="s">
        <v>956</v>
      </c>
      <c r="K1398" s="52">
        <v>344</v>
      </c>
      <c r="L1398" s="53">
        <v>210</v>
      </c>
      <c r="M1398" s="54">
        <f t="shared" si="100"/>
        <v>6720</v>
      </c>
      <c r="N1398" s="41"/>
      <c r="O1398" s="88">
        <f t="shared" si="103"/>
        <v>6720</v>
      </c>
      <c r="P1398" s="55">
        <v>357</v>
      </c>
      <c r="Q1398" s="56">
        <v>215</v>
      </c>
      <c r="R1398" s="57">
        <f t="shared" si="101"/>
        <v>6784</v>
      </c>
      <c r="S1398" s="57">
        <f t="shared" si="102"/>
        <v>64</v>
      </c>
    </row>
    <row r="1399" spans="1:19" x14ac:dyDescent="0.25">
      <c r="A1399" s="46" t="s">
        <v>3624</v>
      </c>
      <c r="B1399" s="46" t="s">
        <v>31</v>
      </c>
      <c r="C1399" s="46" t="s">
        <v>3625</v>
      </c>
      <c r="D1399" s="46">
        <v>37808427</v>
      </c>
      <c r="E1399" s="47" t="s">
        <v>3626</v>
      </c>
      <c r="F1399" s="48">
        <v>17050448</v>
      </c>
      <c r="G1399" s="49">
        <v>100017462</v>
      </c>
      <c r="H1399" s="50" t="s">
        <v>188</v>
      </c>
      <c r="I1399" s="51" t="s">
        <v>3731</v>
      </c>
      <c r="J1399" s="47" t="s">
        <v>3732</v>
      </c>
      <c r="K1399" s="52">
        <v>543</v>
      </c>
      <c r="L1399" s="53">
        <v>529</v>
      </c>
      <c r="M1399" s="54">
        <f t="shared" si="100"/>
        <v>16928</v>
      </c>
      <c r="N1399" s="41"/>
      <c r="O1399" s="88">
        <f t="shared" si="103"/>
        <v>16928</v>
      </c>
      <c r="P1399" s="55">
        <v>545</v>
      </c>
      <c r="Q1399" s="56">
        <v>528</v>
      </c>
      <c r="R1399" s="57">
        <f t="shared" si="101"/>
        <v>16915</v>
      </c>
      <c r="S1399" s="57">
        <f t="shared" si="102"/>
        <v>-13</v>
      </c>
    </row>
    <row r="1400" spans="1:19" ht="24" x14ac:dyDescent="0.25">
      <c r="A1400" s="46" t="s">
        <v>3624</v>
      </c>
      <c r="B1400" s="46" t="s">
        <v>31</v>
      </c>
      <c r="C1400" s="46" t="s">
        <v>3625</v>
      </c>
      <c r="D1400" s="46">
        <v>37808427</v>
      </c>
      <c r="E1400" s="47" t="s">
        <v>3626</v>
      </c>
      <c r="F1400" s="48">
        <v>17050499</v>
      </c>
      <c r="G1400" s="49">
        <v>100017453</v>
      </c>
      <c r="H1400" s="50" t="s">
        <v>188</v>
      </c>
      <c r="I1400" s="51" t="s">
        <v>3733</v>
      </c>
      <c r="J1400" s="47" t="s">
        <v>3630</v>
      </c>
      <c r="K1400" s="52">
        <v>415</v>
      </c>
      <c r="L1400" s="53">
        <v>415</v>
      </c>
      <c r="M1400" s="54">
        <f t="shared" si="100"/>
        <v>13280</v>
      </c>
      <c r="N1400" s="41"/>
      <c r="O1400" s="88">
        <f t="shared" si="103"/>
        <v>13280</v>
      </c>
      <c r="P1400" s="55">
        <v>529</v>
      </c>
      <c r="Q1400" s="56">
        <v>444</v>
      </c>
      <c r="R1400" s="57">
        <f t="shared" si="101"/>
        <v>13651</v>
      </c>
      <c r="S1400" s="57">
        <f t="shared" si="102"/>
        <v>371</v>
      </c>
    </row>
    <row r="1401" spans="1:19" ht="36" x14ac:dyDescent="0.25">
      <c r="A1401" s="46" t="s">
        <v>3624</v>
      </c>
      <c r="B1401" s="46" t="s">
        <v>31</v>
      </c>
      <c r="C1401" s="46" t="s">
        <v>3625</v>
      </c>
      <c r="D1401" s="46">
        <v>37808427</v>
      </c>
      <c r="E1401" s="47" t="s">
        <v>3626</v>
      </c>
      <c r="F1401" s="48">
        <v>17050502</v>
      </c>
      <c r="G1401" s="49">
        <v>100008261</v>
      </c>
      <c r="H1401" s="50" t="s">
        <v>117</v>
      </c>
      <c r="I1401" s="51" t="s">
        <v>3734</v>
      </c>
      <c r="J1401" s="47" t="s">
        <v>3652</v>
      </c>
      <c r="K1401" s="52">
        <v>432</v>
      </c>
      <c r="L1401" s="53">
        <v>431</v>
      </c>
      <c r="M1401" s="54">
        <f t="shared" si="100"/>
        <v>13792</v>
      </c>
      <c r="N1401" s="41"/>
      <c r="O1401" s="88">
        <f t="shared" si="103"/>
        <v>13792</v>
      </c>
      <c r="P1401" s="55">
        <v>464</v>
      </c>
      <c r="Q1401" s="56">
        <v>445</v>
      </c>
      <c r="R1401" s="57">
        <f t="shared" si="101"/>
        <v>13971</v>
      </c>
      <c r="S1401" s="57">
        <f t="shared" si="102"/>
        <v>179</v>
      </c>
    </row>
    <row r="1402" spans="1:19" ht="36" x14ac:dyDescent="0.25">
      <c r="A1402" s="46" t="s">
        <v>3624</v>
      </c>
      <c r="B1402" s="46" t="s">
        <v>31</v>
      </c>
      <c r="C1402" s="46" t="s">
        <v>3625</v>
      </c>
      <c r="D1402" s="46">
        <v>37808427</v>
      </c>
      <c r="E1402" s="47" t="s">
        <v>3626</v>
      </c>
      <c r="F1402" s="48">
        <v>17053722</v>
      </c>
      <c r="G1402" s="49">
        <v>100007556</v>
      </c>
      <c r="H1402" s="50" t="s">
        <v>933</v>
      </c>
      <c r="I1402" s="51" t="s">
        <v>3735</v>
      </c>
      <c r="J1402" s="47" t="s">
        <v>3643</v>
      </c>
      <c r="K1402" s="52">
        <v>472</v>
      </c>
      <c r="L1402" s="53">
        <v>63</v>
      </c>
      <c r="M1402" s="54">
        <f t="shared" ref="M1402:M1465" si="104">ROUND((L1402*10*3.2),0)</f>
        <v>2016</v>
      </c>
      <c r="N1402" s="41"/>
      <c r="O1402" s="88">
        <f t="shared" si="103"/>
        <v>2016</v>
      </c>
      <c r="P1402" s="55">
        <v>495</v>
      </c>
      <c r="Q1402" s="56">
        <v>0</v>
      </c>
      <c r="R1402" s="57">
        <f t="shared" ref="R1402:R1465" si="105">ROUND((L1402*6*3.2)+(Q1402*4*3.2),0)</f>
        <v>1210</v>
      </c>
      <c r="S1402" s="57">
        <f t="shared" ref="S1402:S1465" si="106">R1402-O1402</f>
        <v>-806</v>
      </c>
    </row>
    <row r="1403" spans="1:19" ht="48" x14ac:dyDescent="0.25">
      <c r="A1403" s="46" t="s">
        <v>3624</v>
      </c>
      <c r="B1403" s="46" t="s">
        <v>31</v>
      </c>
      <c r="C1403" s="46" t="s">
        <v>3625</v>
      </c>
      <c r="D1403" s="46">
        <v>37808427</v>
      </c>
      <c r="E1403" s="47" t="s">
        <v>3626</v>
      </c>
      <c r="F1403" s="48">
        <v>17053846</v>
      </c>
      <c r="G1403" s="49">
        <v>100008249</v>
      </c>
      <c r="H1403" s="50" t="s">
        <v>45</v>
      </c>
      <c r="I1403" s="51" t="s">
        <v>3736</v>
      </c>
      <c r="J1403" s="47" t="s">
        <v>3652</v>
      </c>
      <c r="K1403" s="52">
        <v>362</v>
      </c>
      <c r="L1403" s="53">
        <v>356</v>
      </c>
      <c r="M1403" s="54">
        <f t="shared" si="104"/>
        <v>11392</v>
      </c>
      <c r="N1403" s="41"/>
      <c r="O1403" s="88">
        <f t="shared" ref="O1403:O1466" si="107">M1403+N1403</f>
        <v>11392</v>
      </c>
      <c r="P1403" s="55">
        <v>372</v>
      </c>
      <c r="Q1403" s="56">
        <v>368</v>
      </c>
      <c r="R1403" s="57">
        <f t="shared" si="105"/>
        <v>11546</v>
      </c>
      <c r="S1403" s="57">
        <f t="shared" si="106"/>
        <v>154</v>
      </c>
    </row>
    <row r="1404" spans="1:19" ht="24" x14ac:dyDescent="0.25">
      <c r="A1404" s="46" t="s">
        <v>3624</v>
      </c>
      <c r="B1404" s="46" t="s">
        <v>54</v>
      </c>
      <c r="C1404" s="46" t="s">
        <v>3696</v>
      </c>
      <c r="D1404" s="46">
        <v>42063043</v>
      </c>
      <c r="E1404" s="47" t="s">
        <v>3697</v>
      </c>
      <c r="F1404" s="48">
        <v>17054389</v>
      </c>
      <c r="G1404" s="49">
        <v>100003944</v>
      </c>
      <c r="H1404" s="50" t="s">
        <v>3737</v>
      </c>
      <c r="I1404" s="51" t="s">
        <v>3738</v>
      </c>
      <c r="J1404" s="47" t="s">
        <v>1506</v>
      </c>
      <c r="K1404" s="52">
        <v>245</v>
      </c>
      <c r="L1404" s="53">
        <v>236</v>
      </c>
      <c r="M1404" s="54">
        <f t="shared" si="104"/>
        <v>7552</v>
      </c>
      <c r="N1404" s="41"/>
      <c r="O1404" s="88">
        <f t="shared" si="107"/>
        <v>7552</v>
      </c>
      <c r="P1404" s="55">
        <v>258</v>
      </c>
      <c r="Q1404" s="56">
        <v>253</v>
      </c>
      <c r="R1404" s="57">
        <f t="shared" si="105"/>
        <v>7770</v>
      </c>
      <c r="S1404" s="57">
        <f t="shared" si="106"/>
        <v>218</v>
      </c>
    </row>
    <row r="1405" spans="1:19" ht="36" x14ac:dyDescent="0.25">
      <c r="A1405" s="46" t="s">
        <v>3624</v>
      </c>
      <c r="B1405" s="46" t="s">
        <v>31</v>
      </c>
      <c r="C1405" s="46" t="s">
        <v>3625</v>
      </c>
      <c r="D1405" s="46">
        <v>37808427</v>
      </c>
      <c r="E1405" s="47" t="s">
        <v>3626</v>
      </c>
      <c r="F1405" s="48">
        <v>17055211</v>
      </c>
      <c r="G1405" s="49">
        <v>100008085</v>
      </c>
      <c r="H1405" s="50" t="s">
        <v>372</v>
      </c>
      <c r="I1405" s="51" t="s">
        <v>3739</v>
      </c>
      <c r="J1405" s="47" t="s">
        <v>3630</v>
      </c>
      <c r="K1405" s="52">
        <v>278</v>
      </c>
      <c r="L1405" s="53">
        <v>0</v>
      </c>
      <c r="M1405" s="54">
        <f t="shared" si="104"/>
        <v>0</v>
      </c>
      <c r="N1405" s="41"/>
      <c r="O1405" s="88">
        <f t="shared" si="107"/>
        <v>0</v>
      </c>
      <c r="P1405" s="55">
        <v>262</v>
      </c>
      <c r="Q1405" s="56">
        <v>0</v>
      </c>
      <c r="R1405" s="57">
        <f t="shared" si="105"/>
        <v>0</v>
      </c>
      <c r="S1405" s="57">
        <f t="shared" si="106"/>
        <v>0</v>
      </c>
    </row>
    <row r="1406" spans="1:19" ht="48" x14ac:dyDescent="0.25">
      <c r="A1406" s="46" t="s">
        <v>3624</v>
      </c>
      <c r="B1406" s="46" t="s">
        <v>31</v>
      </c>
      <c r="C1406" s="46" t="s">
        <v>3625</v>
      </c>
      <c r="D1406" s="46">
        <v>37808427</v>
      </c>
      <c r="E1406" s="47" t="s">
        <v>3626</v>
      </c>
      <c r="F1406" s="48">
        <v>17055377</v>
      </c>
      <c r="G1406" s="49">
        <v>100009163</v>
      </c>
      <c r="H1406" s="50" t="s">
        <v>102</v>
      </c>
      <c r="I1406" s="51" t="s">
        <v>3740</v>
      </c>
      <c r="J1406" s="47" t="s">
        <v>79</v>
      </c>
      <c r="K1406" s="52">
        <v>371</v>
      </c>
      <c r="L1406" s="53">
        <v>284</v>
      </c>
      <c r="M1406" s="54">
        <f t="shared" si="104"/>
        <v>9088</v>
      </c>
      <c r="N1406" s="41"/>
      <c r="O1406" s="88">
        <f t="shared" si="107"/>
        <v>9088</v>
      </c>
      <c r="P1406" s="55">
        <v>378</v>
      </c>
      <c r="Q1406" s="56">
        <v>284</v>
      </c>
      <c r="R1406" s="57">
        <f t="shared" si="105"/>
        <v>9088</v>
      </c>
      <c r="S1406" s="57">
        <f t="shared" si="106"/>
        <v>0</v>
      </c>
    </row>
    <row r="1407" spans="1:19" ht="48" x14ac:dyDescent="0.25">
      <c r="A1407" s="46" t="s">
        <v>3624</v>
      </c>
      <c r="B1407" s="46" t="s">
        <v>54</v>
      </c>
      <c r="C1407" s="46" t="s">
        <v>3696</v>
      </c>
      <c r="D1407" s="46">
        <v>42063043</v>
      </c>
      <c r="E1407" s="47" t="s">
        <v>3697</v>
      </c>
      <c r="F1407" s="48">
        <v>17059640</v>
      </c>
      <c r="G1407" s="49">
        <v>100009283</v>
      </c>
      <c r="H1407" s="50" t="s">
        <v>3741</v>
      </c>
      <c r="I1407" s="51" t="s">
        <v>3742</v>
      </c>
      <c r="J1407" s="47" t="s">
        <v>79</v>
      </c>
      <c r="K1407" s="52">
        <v>167</v>
      </c>
      <c r="L1407" s="53">
        <v>103</v>
      </c>
      <c r="M1407" s="54">
        <f t="shared" si="104"/>
        <v>3296</v>
      </c>
      <c r="N1407" s="41"/>
      <c r="O1407" s="88">
        <f t="shared" si="107"/>
        <v>3296</v>
      </c>
      <c r="P1407" s="55">
        <v>174</v>
      </c>
      <c r="Q1407" s="56">
        <v>34</v>
      </c>
      <c r="R1407" s="57">
        <f t="shared" si="105"/>
        <v>2413</v>
      </c>
      <c r="S1407" s="57">
        <f t="shared" si="106"/>
        <v>-883</v>
      </c>
    </row>
    <row r="1408" spans="1:19" ht="60" x14ac:dyDescent="0.25">
      <c r="A1408" s="46" t="s">
        <v>3624</v>
      </c>
      <c r="B1408" s="46" t="s">
        <v>54</v>
      </c>
      <c r="C1408" s="46" t="s">
        <v>3696</v>
      </c>
      <c r="D1408" s="46">
        <v>42063043</v>
      </c>
      <c r="E1408" s="47" t="s">
        <v>3697</v>
      </c>
      <c r="F1408" s="48">
        <v>17059852</v>
      </c>
      <c r="G1408" s="49">
        <v>100007109</v>
      </c>
      <c r="H1408" s="50" t="s">
        <v>3743</v>
      </c>
      <c r="I1408" s="51" t="s">
        <v>3706</v>
      </c>
      <c r="J1408" s="47" t="s">
        <v>3639</v>
      </c>
      <c r="K1408" s="52">
        <v>299</v>
      </c>
      <c r="L1408" s="53">
        <v>136</v>
      </c>
      <c r="M1408" s="54">
        <f t="shared" si="104"/>
        <v>4352</v>
      </c>
      <c r="N1408" s="41"/>
      <c r="O1408" s="88">
        <f t="shared" si="107"/>
        <v>4352</v>
      </c>
      <c r="P1408" s="55">
        <v>313</v>
      </c>
      <c r="Q1408" s="56">
        <v>147</v>
      </c>
      <c r="R1408" s="57">
        <f t="shared" si="105"/>
        <v>4493</v>
      </c>
      <c r="S1408" s="57">
        <f t="shared" si="106"/>
        <v>141</v>
      </c>
    </row>
    <row r="1409" spans="1:19" ht="36" x14ac:dyDescent="0.25">
      <c r="A1409" s="46" t="s">
        <v>3624</v>
      </c>
      <c r="B1409" s="46" t="s">
        <v>54</v>
      </c>
      <c r="C1409" s="46" t="s">
        <v>3696</v>
      </c>
      <c r="D1409" s="46">
        <v>42063043</v>
      </c>
      <c r="E1409" s="47" t="s">
        <v>3697</v>
      </c>
      <c r="F1409" s="48">
        <v>17060125</v>
      </c>
      <c r="G1409" s="49">
        <v>100007266</v>
      </c>
      <c r="H1409" s="50" t="s">
        <v>3744</v>
      </c>
      <c r="I1409" s="51" t="s">
        <v>3745</v>
      </c>
      <c r="J1409" s="47" t="s">
        <v>3746</v>
      </c>
      <c r="K1409" s="52">
        <v>129</v>
      </c>
      <c r="L1409" s="53">
        <v>0</v>
      </c>
      <c r="M1409" s="54">
        <f t="shared" si="104"/>
        <v>0</v>
      </c>
      <c r="N1409" s="41"/>
      <c r="O1409" s="88">
        <f t="shared" si="107"/>
        <v>0</v>
      </c>
      <c r="P1409" s="55">
        <v>120</v>
      </c>
      <c r="Q1409" s="56">
        <v>0</v>
      </c>
      <c r="R1409" s="57">
        <f t="shared" si="105"/>
        <v>0</v>
      </c>
      <c r="S1409" s="57">
        <f t="shared" si="106"/>
        <v>0</v>
      </c>
    </row>
    <row r="1410" spans="1:19" ht="24" x14ac:dyDescent="0.25">
      <c r="A1410" s="46" t="s">
        <v>3624</v>
      </c>
      <c r="B1410" s="46" t="s">
        <v>165</v>
      </c>
      <c r="C1410" s="46" t="s">
        <v>3747</v>
      </c>
      <c r="D1410" s="46">
        <v>314234</v>
      </c>
      <c r="E1410" s="47" t="s">
        <v>3748</v>
      </c>
      <c r="F1410" s="48">
        <v>17066867</v>
      </c>
      <c r="G1410" s="49">
        <v>100007268</v>
      </c>
      <c r="H1410" s="50" t="s">
        <v>3749</v>
      </c>
      <c r="I1410" s="51" t="s">
        <v>3750</v>
      </c>
      <c r="J1410" s="47" t="s">
        <v>3746</v>
      </c>
      <c r="K1410" s="52">
        <v>383</v>
      </c>
      <c r="L1410" s="53">
        <v>0</v>
      </c>
      <c r="M1410" s="54">
        <f t="shared" si="104"/>
        <v>0</v>
      </c>
      <c r="N1410" s="41"/>
      <c r="O1410" s="88">
        <f t="shared" si="107"/>
        <v>0</v>
      </c>
      <c r="P1410" s="55">
        <v>381</v>
      </c>
      <c r="Q1410" s="56">
        <v>0</v>
      </c>
      <c r="R1410" s="57">
        <f t="shared" si="105"/>
        <v>0</v>
      </c>
      <c r="S1410" s="57">
        <f t="shared" si="106"/>
        <v>0</v>
      </c>
    </row>
    <row r="1411" spans="1:19" ht="36" x14ac:dyDescent="0.25">
      <c r="A1411" s="46" t="s">
        <v>3624</v>
      </c>
      <c r="B1411" s="46" t="s">
        <v>54</v>
      </c>
      <c r="C1411" s="46" t="s">
        <v>3751</v>
      </c>
      <c r="D1411" s="46">
        <v>586536</v>
      </c>
      <c r="E1411" s="47" t="s">
        <v>3752</v>
      </c>
      <c r="F1411" s="48">
        <v>30222052</v>
      </c>
      <c r="G1411" s="49">
        <v>100009144</v>
      </c>
      <c r="H1411" s="50" t="s">
        <v>3753</v>
      </c>
      <c r="I1411" s="51" t="s">
        <v>3754</v>
      </c>
      <c r="J1411" s="47" t="s">
        <v>79</v>
      </c>
      <c r="K1411" s="52">
        <v>379</v>
      </c>
      <c r="L1411" s="53">
        <v>263</v>
      </c>
      <c r="M1411" s="54">
        <f t="shared" si="104"/>
        <v>8416</v>
      </c>
      <c r="N1411" s="41"/>
      <c r="O1411" s="88">
        <f t="shared" si="107"/>
        <v>8416</v>
      </c>
      <c r="P1411" s="55">
        <v>391</v>
      </c>
      <c r="Q1411" s="56">
        <v>258</v>
      </c>
      <c r="R1411" s="57">
        <f t="shared" si="105"/>
        <v>8352</v>
      </c>
      <c r="S1411" s="57">
        <f t="shared" si="106"/>
        <v>-64</v>
      </c>
    </row>
    <row r="1412" spans="1:19" ht="24" x14ac:dyDescent="0.25">
      <c r="A1412" s="46" t="s">
        <v>3624</v>
      </c>
      <c r="B1412" s="46" t="s">
        <v>54</v>
      </c>
      <c r="C1412" s="46" t="s">
        <v>3755</v>
      </c>
      <c r="D1412" s="46">
        <v>894125</v>
      </c>
      <c r="E1412" s="47" t="s">
        <v>3756</v>
      </c>
      <c r="F1412" s="48">
        <v>30223423</v>
      </c>
      <c r="G1412" s="49">
        <v>100017444</v>
      </c>
      <c r="H1412" s="50" t="s">
        <v>1823</v>
      </c>
      <c r="I1412" s="51" t="s">
        <v>3757</v>
      </c>
      <c r="J1412" s="47" t="s">
        <v>3660</v>
      </c>
      <c r="K1412" s="52">
        <v>55</v>
      </c>
      <c r="L1412" s="53">
        <v>63</v>
      </c>
      <c r="M1412" s="54">
        <f t="shared" si="104"/>
        <v>2016</v>
      </c>
      <c r="N1412" s="41"/>
      <c r="O1412" s="88">
        <f t="shared" si="107"/>
        <v>2016</v>
      </c>
      <c r="P1412" s="55">
        <v>61</v>
      </c>
      <c r="Q1412" s="56">
        <v>61</v>
      </c>
      <c r="R1412" s="57">
        <f t="shared" si="105"/>
        <v>1990</v>
      </c>
      <c r="S1412" s="57">
        <f t="shared" si="106"/>
        <v>-26</v>
      </c>
    </row>
    <row r="1413" spans="1:19" ht="48" x14ac:dyDescent="0.25">
      <c r="A1413" s="46" t="s">
        <v>3624</v>
      </c>
      <c r="B1413" s="46" t="s">
        <v>54</v>
      </c>
      <c r="C1413" s="46" t="s">
        <v>3696</v>
      </c>
      <c r="D1413" s="46">
        <v>42063043</v>
      </c>
      <c r="E1413" s="47" t="s">
        <v>3697</v>
      </c>
      <c r="F1413" s="48">
        <v>30232228</v>
      </c>
      <c r="G1413" s="49">
        <v>100007288</v>
      </c>
      <c r="H1413" s="50" t="s">
        <v>3758</v>
      </c>
      <c r="I1413" s="51" t="s">
        <v>3759</v>
      </c>
      <c r="J1413" s="47" t="s">
        <v>3760</v>
      </c>
      <c r="K1413" s="52">
        <v>242</v>
      </c>
      <c r="L1413" s="53">
        <v>176</v>
      </c>
      <c r="M1413" s="54">
        <f t="shared" si="104"/>
        <v>5632</v>
      </c>
      <c r="N1413" s="41"/>
      <c r="O1413" s="88">
        <f t="shared" si="107"/>
        <v>5632</v>
      </c>
      <c r="P1413" s="55">
        <v>234</v>
      </c>
      <c r="Q1413" s="56">
        <v>184</v>
      </c>
      <c r="R1413" s="57">
        <f t="shared" si="105"/>
        <v>5734</v>
      </c>
      <c r="S1413" s="57">
        <f t="shared" si="106"/>
        <v>102</v>
      </c>
    </row>
    <row r="1414" spans="1:19" ht="24" x14ac:dyDescent="0.25">
      <c r="A1414" s="46" t="s">
        <v>3624</v>
      </c>
      <c r="B1414" s="46" t="s">
        <v>31</v>
      </c>
      <c r="C1414" s="46" t="s">
        <v>3625</v>
      </c>
      <c r="D1414" s="46">
        <v>37808427</v>
      </c>
      <c r="E1414" s="47" t="s">
        <v>3626</v>
      </c>
      <c r="F1414" s="48">
        <v>30232953</v>
      </c>
      <c r="G1414" s="49">
        <v>100008560</v>
      </c>
      <c r="H1414" s="50" t="s">
        <v>147</v>
      </c>
      <c r="I1414" s="51" t="s">
        <v>3761</v>
      </c>
      <c r="J1414" s="47" t="s">
        <v>956</v>
      </c>
      <c r="K1414" s="52">
        <v>196</v>
      </c>
      <c r="L1414" s="53">
        <v>146</v>
      </c>
      <c r="M1414" s="54">
        <f t="shared" si="104"/>
        <v>4672</v>
      </c>
      <c r="N1414" s="41"/>
      <c r="O1414" s="88">
        <f t="shared" si="107"/>
        <v>4672</v>
      </c>
      <c r="P1414" s="55">
        <v>196</v>
      </c>
      <c r="Q1414" s="56">
        <v>133</v>
      </c>
      <c r="R1414" s="57">
        <f t="shared" si="105"/>
        <v>4506</v>
      </c>
      <c r="S1414" s="57">
        <f t="shared" si="106"/>
        <v>-166</v>
      </c>
    </row>
    <row r="1415" spans="1:19" ht="36" x14ac:dyDescent="0.25">
      <c r="A1415" s="46" t="s">
        <v>3624</v>
      </c>
      <c r="B1415" s="46" t="s">
        <v>165</v>
      </c>
      <c r="C1415" s="46" t="s">
        <v>3680</v>
      </c>
      <c r="D1415" s="46">
        <v>316792</v>
      </c>
      <c r="E1415" s="47" t="s">
        <v>3681</v>
      </c>
      <c r="F1415" s="48">
        <v>30233844</v>
      </c>
      <c r="G1415" s="49">
        <v>100007965</v>
      </c>
      <c r="H1415" s="50" t="s">
        <v>262</v>
      </c>
      <c r="I1415" s="51" t="s">
        <v>3762</v>
      </c>
      <c r="J1415" s="47" t="s">
        <v>3630</v>
      </c>
      <c r="K1415" s="52">
        <v>705</v>
      </c>
      <c r="L1415" s="53">
        <v>42</v>
      </c>
      <c r="M1415" s="54">
        <f t="shared" si="104"/>
        <v>1344</v>
      </c>
      <c r="N1415" s="41"/>
      <c r="O1415" s="88">
        <f t="shared" si="107"/>
        <v>1344</v>
      </c>
      <c r="P1415" s="55">
        <v>736</v>
      </c>
      <c r="Q1415" s="56">
        <v>18</v>
      </c>
      <c r="R1415" s="57">
        <f t="shared" si="105"/>
        <v>1037</v>
      </c>
      <c r="S1415" s="57">
        <f t="shared" si="106"/>
        <v>-307</v>
      </c>
    </row>
    <row r="1416" spans="1:19" ht="24" x14ac:dyDescent="0.25">
      <c r="A1416" s="46" t="s">
        <v>3624</v>
      </c>
      <c r="B1416" s="46" t="s">
        <v>54</v>
      </c>
      <c r="C1416" s="46" t="s">
        <v>3696</v>
      </c>
      <c r="D1416" s="46">
        <v>42063043</v>
      </c>
      <c r="E1416" s="47" t="s">
        <v>3697</v>
      </c>
      <c r="F1416" s="48">
        <v>30414164</v>
      </c>
      <c r="G1416" s="49">
        <v>100017406</v>
      </c>
      <c r="H1416" s="50" t="s">
        <v>3763</v>
      </c>
      <c r="I1416" s="51" t="s">
        <v>3764</v>
      </c>
      <c r="J1416" s="47" t="s">
        <v>1929</v>
      </c>
      <c r="K1416" s="52">
        <v>404</v>
      </c>
      <c r="L1416" s="53">
        <v>427</v>
      </c>
      <c r="M1416" s="54">
        <f t="shared" si="104"/>
        <v>13664</v>
      </c>
      <c r="N1416" s="41"/>
      <c r="O1416" s="88">
        <f t="shared" si="107"/>
        <v>13664</v>
      </c>
      <c r="P1416" s="55">
        <v>433</v>
      </c>
      <c r="Q1416" s="56">
        <v>427</v>
      </c>
      <c r="R1416" s="57">
        <f t="shared" si="105"/>
        <v>13664</v>
      </c>
      <c r="S1416" s="57">
        <f t="shared" si="106"/>
        <v>0</v>
      </c>
    </row>
    <row r="1417" spans="1:19" ht="36" x14ac:dyDescent="0.25">
      <c r="A1417" s="46" t="s">
        <v>3624</v>
      </c>
      <c r="B1417" s="46" t="s">
        <v>80</v>
      </c>
      <c r="C1417" s="46" t="s">
        <v>3765</v>
      </c>
      <c r="D1417" s="46">
        <v>36433209</v>
      </c>
      <c r="E1417" s="47" t="s">
        <v>3766</v>
      </c>
      <c r="F1417" s="48">
        <v>31897959</v>
      </c>
      <c r="G1417" s="49">
        <v>100017457</v>
      </c>
      <c r="H1417" s="50" t="s">
        <v>3767</v>
      </c>
      <c r="I1417" s="51" t="s">
        <v>3768</v>
      </c>
      <c r="J1417" s="47" t="s">
        <v>3652</v>
      </c>
      <c r="K1417" s="52">
        <v>383</v>
      </c>
      <c r="L1417" s="53">
        <v>353</v>
      </c>
      <c r="M1417" s="54">
        <f t="shared" si="104"/>
        <v>11296</v>
      </c>
      <c r="N1417" s="41"/>
      <c r="O1417" s="88">
        <f t="shared" si="107"/>
        <v>11296</v>
      </c>
      <c r="P1417" s="55">
        <v>389</v>
      </c>
      <c r="Q1417" s="56">
        <v>366</v>
      </c>
      <c r="R1417" s="57">
        <f t="shared" si="105"/>
        <v>11462</v>
      </c>
      <c r="S1417" s="57">
        <f t="shared" si="106"/>
        <v>166</v>
      </c>
    </row>
    <row r="1418" spans="1:19" ht="36" x14ac:dyDescent="0.25">
      <c r="A1418" s="46" t="s">
        <v>3624</v>
      </c>
      <c r="B1418" s="46" t="s">
        <v>165</v>
      </c>
      <c r="C1418" s="46" t="s">
        <v>3769</v>
      </c>
      <c r="D1418" s="46">
        <v>314722</v>
      </c>
      <c r="E1418" s="47" t="s">
        <v>3770</v>
      </c>
      <c r="F1418" s="48">
        <v>31902952</v>
      </c>
      <c r="G1418" s="49">
        <v>100008305</v>
      </c>
      <c r="H1418" s="50" t="s">
        <v>262</v>
      </c>
      <c r="I1418" s="51" t="s">
        <v>3771</v>
      </c>
      <c r="J1418" s="47" t="s">
        <v>3772</v>
      </c>
      <c r="K1418" s="52">
        <v>431</v>
      </c>
      <c r="L1418" s="53">
        <v>320</v>
      </c>
      <c r="M1418" s="54">
        <f t="shared" si="104"/>
        <v>10240</v>
      </c>
      <c r="N1418" s="41"/>
      <c r="O1418" s="88">
        <f t="shared" si="107"/>
        <v>10240</v>
      </c>
      <c r="P1418" s="55">
        <v>419</v>
      </c>
      <c r="Q1418" s="56">
        <v>303</v>
      </c>
      <c r="R1418" s="57">
        <f t="shared" si="105"/>
        <v>10022</v>
      </c>
      <c r="S1418" s="57">
        <f t="shared" si="106"/>
        <v>-218</v>
      </c>
    </row>
    <row r="1419" spans="1:19" ht="24" x14ac:dyDescent="0.25">
      <c r="A1419" s="46" t="s">
        <v>3624</v>
      </c>
      <c r="B1419" s="46" t="s">
        <v>31</v>
      </c>
      <c r="C1419" s="46" t="s">
        <v>3625</v>
      </c>
      <c r="D1419" s="46">
        <v>37808427</v>
      </c>
      <c r="E1419" s="47" t="s">
        <v>3626</v>
      </c>
      <c r="F1419" s="48">
        <v>31914551</v>
      </c>
      <c r="G1419" s="49">
        <v>100009274</v>
      </c>
      <c r="H1419" s="50" t="s">
        <v>34</v>
      </c>
      <c r="I1419" s="51" t="s">
        <v>3773</v>
      </c>
      <c r="J1419" s="47" t="s">
        <v>79</v>
      </c>
      <c r="K1419" s="52">
        <v>478</v>
      </c>
      <c r="L1419" s="53">
        <v>404</v>
      </c>
      <c r="M1419" s="54">
        <f t="shared" si="104"/>
        <v>12928</v>
      </c>
      <c r="N1419" s="41"/>
      <c r="O1419" s="88">
        <f t="shared" si="107"/>
        <v>12928</v>
      </c>
      <c r="P1419" s="55">
        <v>476</v>
      </c>
      <c r="Q1419" s="56">
        <v>367</v>
      </c>
      <c r="R1419" s="57">
        <f t="shared" si="105"/>
        <v>12454</v>
      </c>
      <c r="S1419" s="57">
        <f t="shared" si="106"/>
        <v>-474</v>
      </c>
    </row>
    <row r="1420" spans="1:19" ht="24" x14ac:dyDescent="0.25">
      <c r="A1420" s="46" t="s">
        <v>3624</v>
      </c>
      <c r="B1420" s="46" t="s">
        <v>31</v>
      </c>
      <c r="C1420" s="46" t="s">
        <v>3625</v>
      </c>
      <c r="D1420" s="46">
        <v>37808427</v>
      </c>
      <c r="E1420" s="47" t="s">
        <v>3626</v>
      </c>
      <c r="F1420" s="48">
        <v>31926754</v>
      </c>
      <c r="G1420" s="49">
        <v>100007770</v>
      </c>
      <c r="H1420" s="50" t="s">
        <v>147</v>
      </c>
      <c r="I1420" s="47" t="s">
        <v>3774</v>
      </c>
      <c r="J1420" s="47" t="s">
        <v>3648</v>
      </c>
      <c r="K1420" s="52">
        <v>190</v>
      </c>
      <c r="L1420" s="53">
        <v>188</v>
      </c>
      <c r="M1420" s="54">
        <f t="shared" si="104"/>
        <v>6016</v>
      </c>
      <c r="N1420" s="41"/>
      <c r="O1420" s="88">
        <f t="shared" si="107"/>
        <v>6016</v>
      </c>
      <c r="P1420" s="55">
        <v>191</v>
      </c>
      <c r="Q1420" s="56">
        <v>186</v>
      </c>
      <c r="R1420" s="57">
        <f t="shared" si="105"/>
        <v>5990</v>
      </c>
      <c r="S1420" s="57">
        <f t="shared" si="106"/>
        <v>-26</v>
      </c>
    </row>
    <row r="1421" spans="1:19" x14ac:dyDescent="0.25">
      <c r="A1421" s="46" t="s">
        <v>3624</v>
      </c>
      <c r="B1421" s="46" t="s">
        <v>165</v>
      </c>
      <c r="C1421" s="46" t="s">
        <v>3693</v>
      </c>
      <c r="D1421" s="46">
        <v>315737</v>
      </c>
      <c r="E1421" s="47" t="s">
        <v>3694</v>
      </c>
      <c r="F1421" s="48">
        <v>31934617</v>
      </c>
      <c r="G1421" s="49">
        <v>100008564</v>
      </c>
      <c r="H1421" s="50" t="s">
        <v>234</v>
      </c>
      <c r="I1421" s="51" t="s">
        <v>3775</v>
      </c>
      <c r="J1421" s="47" t="s">
        <v>956</v>
      </c>
      <c r="K1421" s="52">
        <v>289</v>
      </c>
      <c r="L1421" s="53">
        <v>0</v>
      </c>
      <c r="M1421" s="54">
        <f t="shared" si="104"/>
        <v>0</v>
      </c>
      <c r="N1421" s="41"/>
      <c r="O1421" s="88">
        <f t="shared" si="107"/>
        <v>0</v>
      </c>
      <c r="P1421" s="55">
        <v>308</v>
      </c>
      <c r="Q1421" s="56">
        <v>0</v>
      </c>
      <c r="R1421" s="57">
        <f t="shared" si="105"/>
        <v>0</v>
      </c>
      <c r="S1421" s="57">
        <f t="shared" si="106"/>
        <v>0</v>
      </c>
    </row>
    <row r="1422" spans="1:19" ht="24" x14ac:dyDescent="0.25">
      <c r="A1422" s="46" t="s">
        <v>3624</v>
      </c>
      <c r="B1422" s="46" t="s">
        <v>48</v>
      </c>
      <c r="C1422" s="46" t="s">
        <v>3635</v>
      </c>
      <c r="D1422" s="46">
        <v>54132975</v>
      </c>
      <c r="E1422" s="47" t="s">
        <v>3636</v>
      </c>
      <c r="F1422" s="48">
        <v>36133442</v>
      </c>
      <c r="G1422" s="49">
        <v>100008039</v>
      </c>
      <c r="H1422" s="50" t="s">
        <v>3776</v>
      </c>
      <c r="I1422" s="51" t="s">
        <v>3629</v>
      </c>
      <c r="J1422" s="47" t="s">
        <v>3630</v>
      </c>
      <c r="K1422" s="52">
        <v>39</v>
      </c>
      <c r="L1422" s="53">
        <v>0</v>
      </c>
      <c r="M1422" s="54">
        <f t="shared" si="104"/>
        <v>0</v>
      </c>
      <c r="N1422" s="41"/>
      <c r="O1422" s="88">
        <f t="shared" si="107"/>
        <v>0</v>
      </c>
      <c r="P1422" s="55">
        <v>44</v>
      </c>
      <c r="Q1422" s="56">
        <v>0</v>
      </c>
      <c r="R1422" s="57">
        <f t="shared" si="105"/>
        <v>0</v>
      </c>
      <c r="S1422" s="57">
        <f t="shared" si="106"/>
        <v>0</v>
      </c>
    </row>
    <row r="1423" spans="1:19" ht="24" x14ac:dyDescent="0.25">
      <c r="A1423" s="46" t="s">
        <v>3624</v>
      </c>
      <c r="B1423" s="46" t="s">
        <v>48</v>
      </c>
      <c r="C1423" s="46" t="s">
        <v>3635</v>
      </c>
      <c r="D1423" s="46">
        <v>54132975</v>
      </c>
      <c r="E1423" s="47" t="s">
        <v>3636</v>
      </c>
      <c r="F1423" s="48">
        <v>36134180</v>
      </c>
      <c r="G1423" s="49">
        <v>100007331</v>
      </c>
      <c r="H1423" s="50" t="s">
        <v>1005</v>
      </c>
      <c r="I1423" s="51" t="s">
        <v>3777</v>
      </c>
      <c r="J1423" s="47" t="s">
        <v>3660</v>
      </c>
      <c r="K1423" s="52">
        <v>21</v>
      </c>
      <c r="L1423" s="53">
        <v>21</v>
      </c>
      <c r="M1423" s="54">
        <f t="shared" si="104"/>
        <v>672</v>
      </c>
      <c r="N1423" s="41"/>
      <c r="O1423" s="88">
        <f t="shared" si="107"/>
        <v>672</v>
      </c>
      <c r="P1423" s="55">
        <v>22</v>
      </c>
      <c r="Q1423" s="56">
        <v>21</v>
      </c>
      <c r="R1423" s="57">
        <f t="shared" si="105"/>
        <v>672</v>
      </c>
      <c r="S1423" s="57">
        <f t="shared" si="106"/>
        <v>0</v>
      </c>
    </row>
    <row r="1424" spans="1:19" ht="24" x14ac:dyDescent="0.25">
      <c r="A1424" s="46" t="s">
        <v>3624</v>
      </c>
      <c r="B1424" s="46" t="s">
        <v>48</v>
      </c>
      <c r="C1424" s="46" t="s">
        <v>3635</v>
      </c>
      <c r="D1424" s="46">
        <v>54132975</v>
      </c>
      <c r="E1424" s="47" t="s">
        <v>3636</v>
      </c>
      <c r="F1424" s="48">
        <v>36134252</v>
      </c>
      <c r="G1424" s="62">
        <v>100008027</v>
      </c>
      <c r="H1424" s="50" t="s">
        <v>1005</v>
      </c>
      <c r="I1424" s="51" t="s">
        <v>3778</v>
      </c>
      <c r="J1424" s="47" t="s">
        <v>3630</v>
      </c>
      <c r="K1424" s="52">
        <v>110</v>
      </c>
      <c r="L1424" s="53">
        <v>6</v>
      </c>
      <c r="M1424" s="54">
        <f t="shared" si="104"/>
        <v>192</v>
      </c>
      <c r="N1424" s="41"/>
      <c r="O1424" s="88">
        <f t="shared" si="107"/>
        <v>192</v>
      </c>
      <c r="P1424" s="55">
        <v>0</v>
      </c>
      <c r="Q1424" s="56">
        <v>0</v>
      </c>
      <c r="R1424" s="57">
        <f t="shared" si="105"/>
        <v>115</v>
      </c>
      <c r="S1424" s="57">
        <f t="shared" si="106"/>
        <v>-77</v>
      </c>
    </row>
    <row r="1425" spans="1:19" ht="48" x14ac:dyDescent="0.25">
      <c r="A1425" s="46" t="s">
        <v>3624</v>
      </c>
      <c r="B1425" s="46" t="s">
        <v>80</v>
      </c>
      <c r="C1425" s="46" t="s">
        <v>3779</v>
      </c>
      <c r="D1425" s="46">
        <v>42224187</v>
      </c>
      <c r="E1425" s="47" t="s">
        <v>3780</v>
      </c>
      <c r="F1425" s="48">
        <v>36137430</v>
      </c>
      <c r="G1425" s="49">
        <v>100009151</v>
      </c>
      <c r="H1425" s="50" t="s">
        <v>3781</v>
      </c>
      <c r="I1425" s="51" t="s">
        <v>3631</v>
      </c>
      <c r="J1425" s="47" t="s">
        <v>79</v>
      </c>
      <c r="K1425" s="52">
        <v>233</v>
      </c>
      <c r="L1425" s="53">
        <v>207</v>
      </c>
      <c r="M1425" s="54">
        <f t="shared" si="104"/>
        <v>6624</v>
      </c>
      <c r="N1425" s="41"/>
      <c r="O1425" s="88">
        <f t="shared" si="107"/>
        <v>6624</v>
      </c>
      <c r="P1425" s="55">
        <v>241</v>
      </c>
      <c r="Q1425" s="56">
        <v>193</v>
      </c>
      <c r="R1425" s="57">
        <f t="shared" si="105"/>
        <v>6445</v>
      </c>
      <c r="S1425" s="57">
        <f t="shared" si="106"/>
        <v>-179</v>
      </c>
    </row>
    <row r="1426" spans="1:19" ht="36" x14ac:dyDescent="0.25">
      <c r="A1426" s="46" t="s">
        <v>3624</v>
      </c>
      <c r="B1426" s="46" t="s">
        <v>80</v>
      </c>
      <c r="C1426" s="46" t="s">
        <v>3782</v>
      </c>
      <c r="D1426" s="46">
        <v>42345863</v>
      </c>
      <c r="E1426" s="47" t="s">
        <v>3783</v>
      </c>
      <c r="F1426" s="48">
        <v>36139165</v>
      </c>
      <c r="G1426" s="49">
        <v>100008069</v>
      </c>
      <c r="H1426" s="50" t="s">
        <v>477</v>
      </c>
      <c r="I1426" s="51" t="s">
        <v>3784</v>
      </c>
      <c r="J1426" s="47" t="s">
        <v>3630</v>
      </c>
      <c r="K1426" s="52">
        <v>0</v>
      </c>
      <c r="L1426" s="53">
        <v>196</v>
      </c>
      <c r="M1426" s="54">
        <f t="shared" si="104"/>
        <v>6272</v>
      </c>
      <c r="N1426" s="41"/>
      <c r="O1426" s="88">
        <f t="shared" si="107"/>
        <v>6272</v>
      </c>
      <c r="P1426" s="55">
        <v>0</v>
      </c>
      <c r="Q1426" s="56">
        <v>188</v>
      </c>
      <c r="R1426" s="57">
        <f t="shared" si="105"/>
        <v>6170</v>
      </c>
      <c r="S1426" s="57">
        <f t="shared" si="106"/>
        <v>-102</v>
      </c>
    </row>
    <row r="1427" spans="1:19" ht="48" x14ac:dyDescent="0.25">
      <c r="A1427" s="46" t="s">
        <v>3624</v>
      </c>
      <c r="B1427" s="46" t="s">
        <v>165</v>
      </c>
      <c r="C1427" s="46" t="s">
        <v>3785</v>
      </c>
      <c r="D1427" s="46">
        <v>315001</v>
      </c>
      <c r="E1427" s="47" t="s">
        <v>3786</v>
      </c>
      <c r="F1427" s="48">
        <v>36140783</v>
      </c>
      <c r="G1427" s="49">
        <v>100008364</v>
      </c>
      <c r="H1427" s="50" t="s">
        <v>3787</v>
      </c>
      <c r="I1427" s="47" t="s">
        <v>3788</v>
      </c>
      <c r="J1427" s="47" t="s">
        <v>3789</v>
      </c>
      <c r="K1427" s="52">
        <v>706</v>
      </c>
      <c r="L1427" s="53">
        <v>755</v>
      </c>
      <c r="M1427" s="54">
        <f t="shared" si="104"/>
        <v>24160</v>
      </c>
      <c r="N1427" s="41"/>
      <c r="O1427" s="88">
        <f t="shared" si="107"/>
        <v>24160</v>
      </c>
      <c r="P1427" s="55">
        <v>712</v>
      </c>
      <c r="Q1427" s="56">
        <v>740</v>
      </c>
      <c r="R1427" s="57">
        <f t="shared" si="105"/>
        <v>23968</v>
      </c>
      <c r="S1427" s="57">
        <f t="shared" si="106"/>
        <v>-192</v>
      </c>
    </row>
    <row r="1428" spans="1:19" ht="24" x14ac:dyDescent="0.25">
      <c r="A1428" s="46" t="s">
        <v>3624</v>
      </c>
      <c r="B1428" s="46" t="s">
        <v>48</v>
      </c>
      <c r="C1428" s="46" t="s">
        <v>3635</v>
      </c>
      <c r="D1428" s="46">
        <v>54132975</v>
      </c>
      <c r="E1428" s="47" t="s">
        <v>3636</v>
      </c>
      <c r="F1428" s="48">
        <v>36142131</v>
      </c>
      <c r="G1428" s="49">
        <v>100017464</v>
      </c>
      <c r="H1428" s="50" t="s">
        <v>282</v>
      </c>
      <c r="I1428" s="51" t="s">
        <v>3790</v>
      </c>
      <c r="J1428" s="47" t="s">
        <v>79</v>
      </c>
      <c r="K1428" s="52">
        <v>117</v>
      </c>
      <c r="L1428" s="53">
        <v>15</v>
      </c>
      <c r="M1428" s="54">
        <f t="shared" si="104"/>
        <v>480</v>
      </c>
      <c r="N1428" s="41"/>
      <c r="O1428" s="88">
        <f t="shared" si="107"/>
        <v>480</v>
      </c>
      <c r="P1428" s="55">
        <v>120</v>
      </c>
      <c r="Q1428" s="56">
        <v>23</v>
      </c>
      <c r="R1428" s="57">
        <f t="shared" si="105"/>
        <v>582</v>
      </c>
      <c r="S1428" s="57">
        <f t="shared" si="106"/>
        <v>102</v>
      </c>
    </row>
    <row r="1429" spans="1:19" ht="36" x14ac:dyDescent="0.25">
      <c r="A1429" s="46" t="s">
        <v>3624</v>
      </c>
      <c r="B1429" s="46" t="s">
        <v>165</v>
      </c>
      <c r="C1429" s="46" t="s">
        <v>3791</v>
      </c>
      <c r="D1429" s="46">
        <v>315036</v>
      </c>
      <c r="E1429" s="47" t="s">
        <v>3792</v>
      </c>
      <c r="F1429" s="48">
        <v>36142140</v>
      </c>
      <c r="G1429" s="49">
        <v>100008837</v>
      </c>
      <c r="H1429" s="50" t="s">
        <v>262</v>
      </c>
      <c r="I1429" s="51" t="s">
        <v>3793</v>
      </c>
      <c r="J1429" s="47" t="s">
        <v>3794</v>
      </c>
      <c r="K1429" s="52">
        <v>301</v>
      </c>
      <c r="L1429" s="53">
        <v>283</v>
      </c>
      <c r="M1429" s="54">
        <f t="shared" si="104"/>
        <v>9056</v>
      </c>
      <c r="N1429" s="41"/>
      <c r="O1429" s="88">
        <f t="shared" si="107"/>
        <v>9056</v>
      </c>
      <c r="P1429" s="55">
        <v>315</v>
      </c>
      <c r="Q1429" s="56">
        <v>303</v>
      </c>
      <c r="R1429" s="57">
        <f t="shared" si="105"/>
        <v>9312</v>
      </c>
      <c r="S1429" s="57">
        <f t="shared" si="106"/>
        <v>256</v>
      </c>
    </row>
    <row r="1430" spans="1:19" ht="24" x14ac:dyDescent="0.25">
      <c r="A1430" s="46" t="s">
        <v>3624</v>
      </c>
      <c r="B1430" s="46" t="s">
        <v>165</v>
      </c>
      <c r="C1430" s="46" t="s">
        <v>3795</v>
      </c>
      <c r="D1430" s="46">
        <v>314099</v>
      </c>
      <c r="E1430" s="47" t="s">
        <v>3796</v>
      </c>
      <c r="F1430" s="48">
        <v>36142654</v>
      </c>
      <c r="G1430" s="49">
        <v>100007554</v>
      </c>
      <c r="H1430" s="50" t="s">
        <v>234</v>
      </c>
      <c r="I1430" s="51" t="s">
        <v>3797</v>
      </c>
      <c r="J1430" s="47" t="s">
        <v>3643</v>
      </c>
      <c r="K1430" s="52">
        <v>661</v>
      </c>
      <c r="L1430" s="53">
        <v>0</v>
      </c>
      <c r="M1430" s="54">
        <f t="shared" si="104"/>
        <v>0</v>
      </c>
      <c r="N1430" s="41"/>
      <c r="O1430" s="88">
        <f t="shared" si="107"/>
        <v>0</v>
      </c>
      <c r="P1430" s="55">
        <v>672</v>
      </c>
      <c r="Q1430" s="56">
        <v>0</v>
      </c>
      <c r="R1430" s="57">
        <f t="shared" si="105"/>
        <v>0</v>
      </c>
      <c r="S1430" s="57">
        <f t="shared" si="106"/>
        <v>0</v>
      </c>
    </row>
    <row r="1431" spans="1:19" ht="36" x14ac:dyDescent="0.25">
      <c r="A1431" s="46" t="s">
        <v>3624</v>
      </c>
      <c r="B1431" s="46" t="s">
        <v>165</v>
      </c>
      <c r="C1431" s="46" t="s">
        <v>3798</v>
      </c>
      <c r="D1431" s="46">
        <v>321672</v>
      </c>
      <c r="E1431" s="47" t="s">
        <v>3799</v>
      </c>
      <c r="F1431" s="48">
        <v>36145297</v>
      </c>
      <c r="G1431" s="49">
        <v>100007078</v>
      </c>
      <c r="H1431" s="50" t="s">
        <v>262</v>
      </c>
      <c r="I1431" s="51" t="s">
        <v>3800</v>
      </c>
      <c r="J1431" s="47" t="s">
        <v>3801</v>
      </c>
      <c r="K1431" s="52">
        <v>393</v>
      </c>
      <c r="L1431" s="53">
        <v>0</v>
      </c>
      <c r="M1431" s="54">
        <f t="shared" si="104"/>
        <v>0</v>
      </c>
      <c r="N1431" s="41"/>
      <c r="O1431" s="88">
        <f t="shared" si="107"/>
        <v>0</v>
      </c>
      <c r="P1431" s="55">
        <v>385</v>
      </c>
      <c r="Q1431" s="56">
        <v>0</v>
      </c>
      <c r="R1431" s="57">
        <f t="shared" si="105"/>
        <v>0</v>
      </c>
      <c r="S1431" s="57">
        <f t="shared" si="106"/>
        <v>0</v>
      </c>
    </row>
    <row r="1432" spans="1:19" ht="24" x14ac:dyDescent="0.25">
      <c r="A1432" s="46" t="s">
        <v>3624</v>
      </c>
      <c r="B1432" s="46" t="s">
        <v>48</v>
      </c>
      <c r="C1432" s="46" t="s">
        <v>3635</v>
      </c>
      <c r="D1432" s="46">
        <v>54132975</v>
      </c>
      <c r="E1432" s="47" t="s">
        <v>3636</v>
      </c>
      <c r="F1432" s="48">
        <v>36148563</v>
      </c>
      <c r="G1432" s="49">
        <v>100009256</v>
      </c>
      <c r="H1432" s="50" t="s">
        <v>3802</v>
      </c>
      <c r="I1432" s="51" t="s">
        <v>3803</v>
      </c>
      <c r="J1432" s="47" t="s">
        <v>79</v>
      </c>
      <c r="K1432" s="52">
        <v>441</v>
      </c>
      <c r="L1432" s="53">
        <v>333</v>
      </c>
      <c r="M1432" s="54">
        <f t="shared" si="104"/>
        <v>10656</v>
      </c>
      <c r="N1432" s="41"/>
      <c r="O1432" s="88">
        <f t="shared" si="107"/>
        <v>10656</v>
      </c>
      <c r="P1432" s="55">
        <v>437</v>
      </c>
      <c r="Q1432" s="56">
        <v>307</v>
      </c>
      <c r="R1432" s="57">
        <f t="shared" si="105"/>
        <v>10323</v>
      </c>
      <c r="S1432" s="57">
        <f t="shared" si="106"/>
        <v>-333</v>
      </c>
    </row>
    <row r="1433" spans="1:19" ht="24" x14ac:dyDescent="0.25">
      <c r="A1433" s="46" t="s">
        <v>3624</v>
      </c>
      <c r="B1433" s="46" t="s">
        <v>165</v>
      </c>
      <c r="C1433" s="46" t="s">
        <v>3804</v>
      </c>
      <c r="D1433" s="46">
        <v>321192</v>
      </c>
      <c r="E1433" s="47" t="s">
        <v>3805</v>
      </c>
      <c r="F1433" s="48">
        <v>37798383</v>
      </c>
      <c r="G1433" s="49">
        <v>100007026</v>
      </c>
      <c r="H1433" s="50" t="s">
        <v>234</v>
      </c>
      <c r="I1433" s="51" t="s">
        <v>3806</v>
      </c>
      <c r="J1433" s="47" t="s">
        <v>3634</v>
      </c>
      <c r="K1433" s="52">
        <v>739</v>
      </c>
      <c r="L1433" s="53">
        <v>443</v>
      </c>
      <c r="M1433" s="54">
        <f t="shared" si="104"/>
        <v>14176</v>
      </c>
      <c r="N1433" s="41"/>
      <c r="O1433" s="88">
        <f t="shared" si="107"/>
        <v>14176</v>
      </c>
      <c r="P1433" s="55">
        <v>773</v>
      </c>
      <c r="Q1433" s="56">
        <v>424</v>
      </c>
      <c r="R1433" s="57">
        <f t="shared" si="105"/>
        <v>13933</v>
      </c>
      <c r="S1433" s="57">
        <f t="shared" si="106"/>
        <v>-243</v>
      </c>
    </row>
    <row r="1434" spans="1:19" ht="24" x14ac:dyDescent="0.25">
      <c r="A1434" s="46" t="s">
        <v>3624</v>
      </c>
      <c r="B1434" s="46" t="s">
        <v>80</v>
      </c>
      <c r="C1434" s="46" t="s">
        <v>3807</v>
      </c>
      <c r="D1434" s="46">
        <v>37983121</v>
      </c>
      <c r="E1434" s="47" t="s">
        <v>3808</v>
      </c>
      <c r="F1434" s="48">
        <v>37804324</v>
      </c>
      <c r="G1434" s="49">
        <v>100009201</v>
      </c>
      <c r="H1434" s="50" t="s">
        <v>227</v>
      </c>
      <c r="I1434" s="51" t="s">
        <v>3809</v>
      </c>
      <c r="J1434" s="47" t="s">
        <v>79</v>
      </c>
      <c r="K1434" s="52">
        <v>201</v>
      </c>
      <c r="L1434" s="53">
        <v>105</v>
      </c>
      <c r="M1434" s="54">
        <f t="shared" si="104"/>
        <v>3360</v>
      </c>
      <c r="N1434" s="41"/>
      <c r="O1434" s="88">
        <f t="shared" si="107"/>
        <v>3360</v>
      </c>
      <c r="P1434" s="55">
        <v>229</v>
      </c>
      <c r="Q1434" s="56">
        <v>101</v>
      </c>
      <c r="R1434" s="57">
        <f t="shared" si="105"/>
        <v>3309</v>
      </c>
      <c r="S1434" s="57">
        <f t="shared" si="106"/>
        <v>-51</v>
      </c>
    </row>
    <row r="1435" spans="1:19" ht="24" x14ac:dyDescent="0.25">
      <c r="A1435" s="46" t="s">
        <v>3624</v>
      </c>
      <c r="B1435" s="46" t="s">
        <v>165</v>
      </c>
      <c r="C1435" s="46" t="s">
        <v>3804</v>
      </c>
      <c r="D1435" s="46">
        <v>321192</v>
      </c>
      <c r="E1435" s="47" t="s">
        <v>3805</v>
      </c>
      <c r="F1435" s="48">
        <v>37808591</v>
      </c>
      <c r="G1435" s="49">
        <v>100006993</v>
      </c>
      <c r="H1435" s="50" t="s">
        <v>234</v>
      </c>
      <c r="I1435" s="51" t="s">
        <v>3810</v>
      </c>
      <c r="J1435" s="47" t="s">
        <v>3634</v>
      </c>
      <c r="K1435" s="52">
        <v>503</v>
      </c>
      <c r="L1435" s="53">
        <v>399</v>
      </c>
      <c r="M1435" s="54">
        <f t="shared" si="104"/>
        <v>12768</v>
      </c>
      <c r="N1435" s="41"/>
      <c r="O1435" s="88">
        <f t="shared" si="107"/>
        <v>12768</v>
      </c>
      <c r="P1435" s="55">
        <v>516</v>
      </c>
      <c r="Q1435" s="56">
        <v>407</v>
      </c>
      <c r="R1435" s="57">
        <f t="shared" si="105"/>
        <v>12870</v>
      </c>
      <c r="S1435" s="57">
        <f t="shared" si="106"/>
        <v>102</v>
      </c>
    </row>
    <row r="1436" spans="1:19" ht="24" x14ac:dyDescent="0.25">
      <c r="A1436" s="46" t="s">
        <v>3624</v>
      </c>
      <c r="B1436" s="46" t="s">
        <v>165</v>
      </c>
      <c r="C1436" s="46" t="s">
        <v>3804</v>
      </c>
      <c r="D1436" s="46">
        <v>321192</v>
      </c>
      <c r="E1436" s="47" t="s">
        <v>3805</v>
      </c>
      <c r="F1436" s="48">
        <v>37808605</v>
      </c>
      <c r="G1436" s="49">
        <v>100007017</v>
      </c>
      <c r="H1436" s="50" t="s">
        <v>377</v>
      </c>
      <c r="I1436" s="51" t="s">
        <v>3811</v>
      </c>
      <c r="J1436" s="47" t="s">
        <v>3634</v>
      </c>
      <c r="K1436" s="52">
        <v>0</v>
      </c>
      <c r="L1436" s="53">
        <v>374</v>
      </c>
      <c r="M1436" s="54">
        <f t="shared" si="104"/>
        <v>11968</v>
      </c>
      <c r="N1436" s="41"/>
      <c r="O1436" s="88">
        <f t="shared" si="107"/>
        <v>11968</v>
      </c>
      <c r="P1436" s="55">
        <v>0</v>
      </c>
      <c r="Q1436" s="56">
        <v>448</v>
      </c>
      <c r="R1436" s="57">
        <f t="shared" si="105"/>
        <v>12915</v>
      </c>
      <c r="S1436" s="57">
        <f t="shared" si="106"/>
        <v>947</v>
      </c>
    </row>
    <row r="1437" spans="1:19" ht="24" x14ac:dyDescent="0.25">
      <c r="A1437" s="46" t="s">
        <v>3624</v>
      </c>
      <c r="B1437" s="46" t="s">
        <v>165</v>
      </c>
      <c r="C1437" s="46" t="s">
        <v>3812</v>
      </c>
      <c r="D1437" s="46">
        <v>314463</v>
      </c>
      <c r="E1437" s="47" t="s">
        <v>3813</v>
      </c>
      <c r="F1437" s="48">
        <v>37808699</v>
      </c>
      <c r="G1437" s="49">
        <v>100007373</v>
      </c>
      <c r="H1437" s="50" t="s">
        <v>3814</v>
      </c>
      <c r="I1437" s="51" t="s">
        <v>3815</v>
      </c>
      <c r="J1437" s="47" t="s">
        <v>3628</v>
      </c>
      <c r="K1437" s="52">
        <v>741</v>
      </c>
      <c r="L1437" s="53">
        <v>657</v>
      </c>
      <c r="M1437" s="54">
        <f t="shared" si="104"/>
        <v>21024</v>
      </c>
      <c r="N1437" s="41"/>
      <c r="O1437" s="88">
        <f t="shared" si="107"/>
        <v>21024</v>
      </c>
      <c r="P1437" s="55">
        <v>747</v>
      </c>
      <c r="Q1437" s="56">
        <v>638</v>
      </c>
      <c r="R1437" s="57">
        <f t="shared" si="105"/>
        <v>20781</v>
      </c>
      <c r="S1437" s="57">
        <f t="shared" si="106"/>
        <v>-243</v>
      </c>
    </row>
    <row r="1438" spans="1:19" ht="36" x14ac:dyDescent="0.25">
      <c r="A1438" s="46" t="s">
        <v>3624</v>
      </c>
      <c r="B1438" s="46" t="s">
        <v>165</v>
      </c>
      <c r="C1438" s="46" t="s">
        <v>3812</v>
      </c>
      <c r="D1438" s="46">
        <v>314463</v>
      </c>
      <c r="E1438" s="47" t="s">
        <v>3813</v>
      </c>
      <c r="F1438" s="48">
        <v>37808761</v>
      </c>
      <c r="G1438" s="49">
        <v>100007378</v>
      </c>
      <c r="H1438" s="50" t="s">
        <v>262</v>
      </c>
      <c r="I1438" s="51" t="s">
        <v>3816</v>
      </c>
      <c r="J1438" s="47" t="s">
        <v>3628</v>
      </c>
      <c r="K1438" s="52">
        <v>224</v>
      </c>
      <c r="L1438" s="53">
        <v>197</v>
      </c>
      <c r="M1438" s="54">
        <f t="shared" si="104"/>
        <v>6304</v>
      </c>
      <c r="N1438" s="41"/>
      <c r="O1438" s="88">
        <f t="shared" si="107"/>
        <v>6304</v>
      </c>
      <c r="P1438" s="55">
        <v>226</v>
      </c>
      <c r="Q1438" s="56">
        <v>190</v>
      </c>
      <c r="R1438" s="57">
        <f t="shared" si="105"/>
        <v>6214</v>
      </c>
      <c r="S1438" s="57">
        <f t="shared" si="106"/>
        <v>-90</v>
      </c>
    </row>
    <row r="1439" spans="1:19" ht="48" x14ac:dyDescent="0.25">
      <c r="A1439" s="46" t="s">
        <v>3624</v>
      </c>
      <c r="B1439" s="46" t="s">
        <v>165</v>
      </c>
      <c r="C1439" s="46" t="s">
        <v>3817</v>
      </c>
      <c r="D1439" s="46">
        <v>314510</v>
      </c>
      <c r="E1439" s="47" t="s">
        <v>3818</v>
      </c>
      <c r="F1439" s="48">
        <v>37808770</v>
      </c>
      <c r="G1439" s="49">
        <v>100007445</v>
      </c>
      <c r="H1439" s="50" t="s">
        <v>3819</v>
      </c>
      <c r="I1439" s="51" t="s">
        <v>3820</v>
      </c>
      <c r="J1439" s="47" t="s">
        <v>3821</v>
      </c>
      <c r="K1439" s="52">
        <v>206</v>
      </c>
      <c r="L1439" s="53">
        <v>129</v>
      </c>
      <c r="M1439" s="54">
        <f t="shared" si="104"/>
        <v>4128</v>
      </c>
      <c r="N1439" s="41"/>
      <c r="O1439" s="88">
        <f t="shared" si="107"/>
        <v>4128</v>
      </c>
      <c r="P1439" s="55">
        <v>222</v>
      </c>
      <c r="Q1439" s="56">
        <v>149</v>
      </c>
      <c r="R1439" s="57">
        <f t="shared" si="105"/>
        <v>4384</v>
      </c>
      <c r="S1439" s="57">
        <f t="shared" si="106"/>
        <v>256</v>
      </c>
    </row>
    <row r="1440" spans="1:19" ht="24" x14ac:dyDescent="0.25">
      <c r="A1440" s="46" t="s">
        <v>3624</v>
      </c>
      <c r="B1440" s="46" t="s">
        <v>165</v>
      </c>
      <c r="C1440" s="46" t="s">
        <v>3812</v>
      </c>
      <c r="D1440" s="46">
        <v>314463</v>
      </c>
      <c r="E1440" s="47" t="s">
        <v>3813</v>
      </c>
      <c r="F1440" s="48">
        <v>37808796</v>
      </c>
      <c r="G1440" s="49">
        <v>100007436</v>
      </c>
      <c r="H1440" s="50" t="s">
        <v>3822</v>
      </c>
      <c r="I1440" s="51" t="s">
        <v>3823</v>
      </c>
      <c r="J1440" s="47" t="s">
        <v>3628</v>
      </c>
      <c r="K1440" s="52">
        <v>423</v>
      </c>
      <c r="L1440" s="53">
        <v>353</v>
      </c>
      <c r="M1440" s="54">
        <f t="shared" si="104"/>
        <v>11296</v>
      </c>
      <c r="N1440" s="41"/>
      <c r="O1440" s="88">
        <f t="shared" si="107"/>
        <v>11296</v>
      </c>
      <c r="P1440" s="55">
        <v>429</v>
      </c>
      <c r="Q1440" s="56">
        <v>347</v>
      </c>
      <c r="R1440" s="57">
        <f t="shared" si="105"/>
        <v>11219</v>
      </c>
      <c r="S1440" s="57">
        <f t="shared" si="106"/>
        <v>-77</v>
      </c>
    </row>
    <row r="1441" spans="1:19" ht="36" x14ac:dyDescent="0.25">
      <c r="A1441" s="46" t="s">
        <v>3624</v>
      </c>
      <c r="B1441" s="46" t="s">
        <v>165</v>
      </c>
      <c r="C1441" s="46" t="s">
        <v>3824</v>
      </c>
      <c r="D1441" s="46">
        <v>314731</v>
      </c>
      <c r="E1441" s="47" t="s">
        <v>3825</v>
      </c>
      <c r="F1441" s="48">
        <v>37808818</v>
      </c>
      <c r="G1441" s="49">
        <v>100007475</v>
      </c>
      <c r="H1441" s="50" t="s">
        <v>262</v>
      </c>
      <c r="I1441" s="51" t="s">
        <v>3826</v>
      </c>
      <c r="J1441" s="47" t="s">
        <v>3827</v>
      </c>
      <c r="K1441" s="52">
        <v>192</v>
      </c>
      <c r="L1441" s="53">
        <v>179</v>
      </c>
      <c r="M1441" s="54">
        <f t="shared" si="104"/>
        <v>5728</v>
      </c>
      <c r="N1441" s="41"/>
      <c r="O1441" s="88">
        <f t="shared" si="107"/>
        <v>5728</v>
      </c>
      <c r="P1441" s="55">
        <v>205</v>
      </c>
      <c r="Q1441" s="56">
        <v>191</v>
      </c>
      <c r="R1441" s="57">
        <f t="shared" si="105"/>
        <v>5882</v>
      </c>
      <c r="S1441" s="57">
        <f t="shared" si="106"/>
        <v>154</v>
      </c>
    </row>
    <row r="1442" spans="1:19" ht="36" x14ac:dyDescent="0.25">
      <c r="A1442" s="46" t="s">
        <v>3624</v>
      </c>
      <c r="B1442" s="46" t="s">
        <v>165</v>
      </c>
      <c r="C1442" s="46" t="s">
        <v>3828</v>
      </c>
      <c r="D1442" s="46">
        <v>321656</v>
      </c>
      <c r="E1442" s="47" t="s">
        <v>3829</v>
      </c>
      <c r="F1442" s="48">
        <v>37809733</v>
      </c>
      <c r="G1442" s="49">
        <v>100007071</v>
      </c>
      <c r="H1442" s="50" t="s">
        <v>262</v>
      </c>
      <c r="I1442" s="51" t="s">
        <v>3830</v>
      </c>
      <c r="J1442" s="47" t="s">
        <v>3831</v>
      </c>
      <c r="K1442" s="52">
        <v>123</v>
      </c>
      <c r="L1442" s="53">
        <v>118</v>
      </c>
      <c r="M1442" s="54">
        <f t="shared" si="104"/>
        <v>3776</v>
      </c>
      <c r="N1442" s="41"/>
      <c r="O1442" s="88">
        <f t="shared" si="107"/>
        <v>3776</v>
      </c>
      <c r="P1442" s="55">
        <v>127</v>
      </c>
      <c r="Q1442" s="56">
        <v>126</v>
      </c>
      <c r="R1442" s="57">
        <f t="shared" si="105"/>
        <v>3878</v>
      </c>
      <c r="S1442" s="57">
        <f t="shared" si="106"/>
        <v>102</v>
      </c>
    </row>
    <row r="1443" spans="1:19" ht="36" x14ac:dyDescent="0.25">
      <c r="A1443" s="46" t="s">
        <v>3624</v>
      </c>
      <c r="B1443" s="46" t="s">
        <v>165</v>
      </c>
      <c r="C1443" s="46" t="s">
        <v>3832</v>
      </c>
      <c r="D1443" s="46">
        <v>321362</v>
      </c>
      <c r="E1443" s="47" t="s">
        <v>3833</v>
      </c>
      <c r="F1443" s="48">
        <v>37809750</v>
      </c>
      <c r="G1443" s="49">
        <v>100007044</v>
      </c>
      <c r="H1443" s="50" t="s">
        <v>262</v>
      </c>
      <c r="I1443" s="51" t="s">
        <v>3834</v>
      </c>
      <c r="J1443" s="47" t="s">
        <v>3835</v>
      </c>
      <c r="K1443" s="52">
        <v>172</v>
      </c>
      <c r="L1443" s="53">
        <v>167</v>
      </c>
      <c r="M1443" s="54">
        <f t="shared" si="104"/>
        <v>5344</v>
      </c>
      <c r="N1443" s="41"/>
      <c r="O1443" s="88">
        <f t="shared" si="107"/>
        <v>5344</v>
      </c>
      <c r="P1443" s="55">
        <v>157</v>
      </c>
      <c r="Q1443" s="56">
        <v>156</v>
      </c>
      <c r="R1443" s="57">
        <f t="shared" si="105"/>
        <v>5203</v>
      </c>
      <c r="S1443" s="57">
        <f t="shared" si="106"/>
        <v>-141</v>
      </c>
    </row>
    <row r="1444" spans="1:19" ht="36" x14ac:dyDescent="0.25">
      <c r="A1444" s="46" t="s">
        <v>3624</v>
      </c>
      <c r="B1444" s="46" t="s">
        <v>165</v>
      </c>
      <c r="C1444" s="46" t="s">
        <v>3836</v>
      </c>
      <c r="D1444" s="46">
        <v>321389</v>
      </c>
      <c r="E1444" s="47" t="s">
        <v>3837</v>
      </c>
      <c r="F1444" s="48">
        <v>37809831</v>
      </c>
      <c r="G1444" s="49">
        <v>100007050</v>
      </c>
      <c r="H1444" s="50" t="s">
        <v>262</v>
      </c>
      <c r="I1444" s="51" t="s">
        <v>3838</v>
      </c>
      <c r="J1444" s="47" t="s">
        <v>3839</v>
      </c>
      <c r="K1444" s="52">
        <v>178</v>
      </c>
      <c r="L1444" s="53">
        <v>109</v>
      </c>
      <c r="M1444" s="54">
        <f t="shared" si="104"/>
        <v>3488</v>
      </c>
      <c r="N1444" s="41"/>
      <c r="O1444" s="88">
        <f t="shared" si="107"/>
        <v>3488</v>
      </c>
      <c r="P1444" s="55">
        <v>179</v>
      </c>
      <c r="Q1444" s="56">
        <v>119</v>
      </c>
      <c r="R1444" s="57">
        <f t="shared" si="105"/>
        <v>3616</v>
      </c>
      <c r="S1444" s="57">
        <f t="shared" si="106"/>
        <v>128</v>
      </c>
    </row>
    <row r="1445" spans="1:19" ht="36" x14ac:dyDescent="0.25">
      <c r="A1445" s="46" t="s">
        <v>3624</v>
      </c>
      <c r="B1445" s="46" t="s">
        <v>165</v>
      </c>
      <c r="C1445" s="46" t="s">
        <v>3840</v>
      </c>
      <c r="D1445" s="46">
        <v>321567</v>
      </c>
      <c r="E1445" s="47" t="s">
        <v>3841</v>
      </c>
      <c r="F1445" s="48">
        <v>37810057</v>
      </c>
      <c r="G1445" s="49">
        <v>100007067</v>
      </c>
      <c r="H1445" s="50" t="s">
        <v>3842</v>
      </c>
      <c r="I1445" s="51" t="s">
        <v>3843</v>
      </c>
      <c r="J1445" s="47" t="s">
        <v>3844</v>
      </c>
      <c r="K1445" s="52">
        <v>194</v>
      </c>
      <c r="L1445" s="53">
        <v>176</v>
      </c>
      <c r="M1445" s="54">
        <f t="shared" si="104"/>
        <v>5632</v>
      </c>
      <c r="N1445" s="41"/>
      <c r="O1445" s="88">
        <f t="shared" si="107"/>
        <v>5632</v>
      </c>
      <c r="P1445" s="55">
        <v>200</v>
      </c>
      <c r="Q1445" s="56">
        <v>186</v>
      </c>
      <c r="R1445" s="57">
        <f t="shared" si="105"/>
        <v>5760</v>
      </c>
      <c r="S1445" s="57">
        <f t="shared" si="106"/>
        <v>128</v>
      </c>
    </row>
    <row r="1446" spans="1:19" ht="36" x14ac:dyDescent="0.25">
      <c r="A1446" s="46" t="s">
        <v>3624</v>
      </c>
      <c r="B1446" s="46" t="s">
        <v>165</v>
      </c>
      <c r="C1446" s="46" t="s">
        <v>3845</v>
      </c>
      <c r="D1446" s="46">
        <v>314471</v>
      </c>
      <c r="E1446" s="47" t="s">
        <v>3846</v>
      </c>
      <c r="F1446" s="48">
        <v>37810103</v>
      </c>
      <c r="G1446" s="49">
        <v>100008722</v>
      </c>
      <c r="H1446" s="50" t="s">
        <v>262</v>
      </c>
      <c r="I1446" s="51" t="s">
        <v>3847</v>
      </c>
      <c r="J1446" s="47" t="s">
        <v>3848</v>
      </c>
      <c r="K1446" s="52">
        <v>119</v>
      </c>
      <c r="L1446" s="53">
        <v>117</v>
      </c>
      <c r="M1446" s="54">
        <f t="shared" si="104"/>
        <v>3744</v>
      </c>
      <c r="N1446" s="41"/>
      <c r="O1446" s="88">
        <f t="shared" si="107"/>
        <v>3744</v>
      </c>
      <c r="P1446" s="55">
        <v>117</v>
      </c>
      <c r="Q1446" s="56">
        <v>117</v>
      </c>
      <c r="R1446" s="57">
        <f t="shared" si="105"/>
        <v>3744</v>
      </c>
      <c r="S1446" s="57">
        <f t="shared" si="106"/>
        <v>0</v>
      </c>
    </row>
    <row r="1447" spans="1:19" ht="36" x14ac:dyDescent="0.25">
      <c r="A1447" s="46" t="s">
        <v>3624</v>
      </c>
      <c r="B1447" s="46" t="s">
        <v>165</v>
      </c>
      <c r="C1447" s="46" t="s">
        <v>3849</v>
      </c>
      <c r="D1447" s="46">
        <v>314617</v>
      </c>
      <c r="E1447" s="47" t="s">
        <v>3850</v>
      </c>
      <c r="F1447" s="48">
        <v>37810111</v>
      </c>
      <c r="G1447" s="49">
        <v>100008731</v>
      </c>
      <c r="H1447" s="50" t="s">
        <v>262</v>
      </c>
      <c r="I1447" s="51" t="s">
        <v>3851</v>
      </c>
      <c r="J1447" s="47" t="s">
        <v>3852</v>
      </c>
      <c r="K1447" s="52">
        <v>346</v>
      </c>
      <c r="L1447" s="53">
        <v>272</v>
      </c>
      <c r="M1447" s="54">
        <f t="shared" si="104"/>
        <v>8704</v>
      </c>
      <c r="N1447" s="41"/>
      <c r="O1447" s="88">
        <f t="shared" si="107"/>
        <v>8704</v>
      </c>
      <c r="P1447" s="55">
        <v>329</v>
      </c>
      <c r="Q1447" s="56">
        <v>275</v>
      </c>
      <c r="R1447" s="57">
        <f t="shared" si="105"/>
        <v>8742</v>
      </c>
      <c r="S1447" s="57">
        <f t="shared" si="106"/>
        <v>38</v>
      </c>
    </row>
    <row r="1448" spans="1:19" ht="36" x14ac:dyDescent="0.25">
      <c r="A1448" s="46" t="s">
        <v>3624</v>
      </c>
      <c r="B1448" s="46" t="s">
        <v>165</v>
      </c>
      <c r="C1448" s="46" t="s">
        <v>3853</v>
      </c>
      <c r="D1448" s="46">
        <v>314684</v>
      </c>
      <c r="E1448" s="47" t="s">
        <v>3854</v>
      </c>
      <c r="F1448" s="48">
        <v>37810120</v>
      </c>
      <c r="G1448" s="49">
        <v>100008743</v>
      </c>
      <c r="H1448" s="50" t="s">
        <v>262</v>
      </c>
      <c r="I1448" s="51" t="s">
        <v>3855</v>
      </c>
      <c r="J1448" s="47" t="s">
        <v>3732</v>
      </c>
      <c r="K1448" s="52">
        <v>376</v>
      </c>
      <c r="L1448" s="53">
        <v>342</v>
      </c>
      <c r="M1448" s="54">
        <f t="shared" si="104"/>
        <v>10944</v>
      </c>
      <c r="N1448" s="41"/>
      <c r="O1448" s="88">
        <f t="shared" si="107"/>
        <v>10944</v>
      </c>
      <c r="P1448" s="55">
        <v>364</v>
      </c>
      <c r="Q1448" s="56">
        <v>352</v>
      </c>
      <c r="R1448" s="57">
        <f t="shared" si="105"/>
        <v>11072</v>
      </c>
      <c r="S1448" s="57">
        <f t="shared" si="106"/>
        <v>128</v>
      </c>
    </row>
    <row r="1449" spans="1:19" ht="36" x14ac:dyDescent="0.25">
      <c r="A1449" s="46" t="s">
        <v>3624</v>
      </c>
      <c r="B1449" s="46" t="s">
        <v>165</v>
      </c>
      <c r="C1449" s="46" t="s">
        <v>3856</v>
      </c>
      <c r="D1449" s="46">
        <v>314978</v>
      </c>
      <c r="E1449" s="47" t="s">
        <v>3857</v>
      </c>
      <c r="F1449" s="48">
        <v>37810171</v>
      </c>
      <c r="G1449" s="49">
        <v>100008826</v>
      </c>
      <c r="H1449" s="50" t="s">
        <v>262</v>
      </c>
      <c r="I1449" s="51" t="s">
        <v>3858</v>
      </c>
      <c r="J1449" s="47" t="s">
        <v>3859</v>
      </c>
      <c r="K1449" s="52">
        <v>135</v>
      </c>
      <c r="L1449" s="53">
        <v>126</v>
      </c>
      <c r="M1449" s="54">
        <f t="shared" si="104"/>
        <v>4032</v>
      </c>
      <c r="N1449" s="41"/>
      <c r="O1449" s="88">
        <f t="shared" si="107"/>
        <v>4032</v>
      </c>
      <c r="P1449" s="55">
        <v>131</v>
      </c>
      <c r="Q1449" s="56">
        <v>120</v>
      </c>
      <c r="R1449" s="57">
        <f t="shared" si="105"/>
        <v>3955</v>
      </c>
      <c r="S1449" s="57">
        <f t="shared" si="106"/>
        <v>-77</v>
      </c>
    </row>
    <row r="1450" spans="1:19" ht="36" x14ac:dyDescent="0.25">
      <c r="A1450" s="46" t="s">
        <v>3624</v>
      </c>
      <c r="B1450" s="46" t="s">
        <v>165</v>
      </c>
      <c r="C1450" s="46" t="s">
        <v>3860</v>
      </c>
      <c r="D1450" s="46">
        <v>314480</v>
      </c>
      <c r="E1450" s="47" t="s">
        <v>3861</v>
      </c>
      <c r="F1450" s="48">
        <v>37810189</v>
      </c>
      <c r="G1450" s="49">
        <v>100008724</v>
      </c>
      <c r="H1450" s="50" t="s">
        <v>262</v>
      </c>
      <c r="I1450" s="51" t="s">
        <v>3862</v>
      </c>
      <c r="J1450" s="47" t="s">
        <v>3863</v>
      </c>
      <c r="K1450" s="52">
        <v>225</v>
      </c>
      <c r="L1450" s="53">
        <v>224</v>
      </c>
      <c r="M1450" s="54">
        <f t="shared" si="104"/>
        <v>7168</v>
      </c>
      <c r="N1450" s="41"/>
      <c r="O1450" s="88">
        <f t="shared" si="107"/>
        <v>7168</v>
      </c>
      <c r="P1450" s="55">
        <v>225</v>
      </c>
      <c r="Q1450" s="56">
        <v>224</v>
      </c>
      <c r="R1450" s="57">
        <f t="shared" si="105"/>
        <v>7168</v>
      </c>
      <c r="S1450" s="57">
        <f t="shared" si="106"/>
        <v>0</v>
      </c>
    </row>
    <row r="1451" spans="1:19" ht="36" x14ac:dyDescent="0.25">
      <c r="A1451" s="46" t="s">
        <v>3624</v>
      </c>
      <c r="B1451" s="46" t="s">
        <v>165</v>
      </c>
      <c r="C1451" s="46" t="s">
        <v>3864</v>
      </c>
      <c r="D1451" s="46">
        <v>634956</v>
      </c>
      <c r="E1451" s="47" t="s">
        <v>3865</v>
      </c>
      <c r="F1451" s="48">
        <v>37810197</v>
      </c>
      <c r="G1451" s="49">
        <v>100008713</v>
      </c>
      <c r="H1451" s="50" t="s">
        <v>262</v>
      </c>
      <c r="I1451" s="51" t="s">
        <v>3866</v>
      </c>
      <c r="J1451" s="47" t="s">
        <v>3867</v>
      </c>
      <c r="K1451" s="52">
        <v>45</v>
      </c>
      <c r="L1451" s="53">
        <v>45</v>
      </c>
      <c r="M1451" s="54">
        <f t="shared" si="104"/>
        <v>1440</v>
      </c>
      <c r="N1451" s="41"/>
      <c r="O1451" s="88">
        <f t="shared" si="107"/>
        <v>1440</v>
      </c>
      <c r="P1451" s="55">
        <v>44</v>
      </c>
      <c r="Q1451" s="56">
        <v>43</v>
      </c>
      <c r="R1451" s="57">
        <f t="shared" si="105"/>
        <v>1414</v>
      </c>
      <c r="S1451" s="57">
        <f t="shared" si="106"/>
        <v>-26</v>
      </c>
    </row>
    <row r="1452" spans="1:19" ht="24" x14ac:dyDescent="0.25">
      <c r="A1452" s="46" t="s">
        <v>3624</v>
      </c>
      <c r="B1452" s="46" t="s">
        <v>165</v>
      </c>
      <c r="C1452" s="46" t="s">
        <v>3868</v>
      </c>
      <c r="D1452" s="46">
        <v>314897</v>
      </c>
      <c r="E1452" s="47" t="s">
        <v>3869</v>
      </c>
      <c r="F1452" s="48">
        <v>37810201</v>
      </c>
      <c r="G1452" s="49">
        <v>100008783</v>
      </c>
      <c r="H1452" s="50" t="s">
        <v>377</v>
      </c>
      <c r="I1452" s="51" t="s">
        <v>3870</v>
      </c>
      <c r="J1452" s="47" t="s">
        <v>3658</v>
      </c>
      <c r="K1452" s="52">
        <v>0</v>
      </c>
      <c r="L1452" s="53">
        <v>560</v>
      </c>
      <c r="M1452" s="54">
        <f t="shared" si="104"/>
        <v>17920</v>
      </c>
      <c r="N1452" s="41"/>
      <c r="O1452" s="88">
        <f t="shared" si="107"/>
        <v>17920</v>
      </c>
      <c r="P1452" s="55">
        <v>0</v>
      </c>
      <c r="Q1452" s="56">
        <v>551</v>
      </c>
      <c r="R1452" s="57">
        <f t="shared" si="105"/>
        <v>17805</v>
      </c>
      <c r="S1452" s="57">
        <f t="shared" si="106"/>
        <v>-115</v>
      </c>
    </row>
    <row r="1453" spans="1:19" ht="36" x14ac:dyDescent="0.25">
      <c r="A1453" s="46" t="s">
        <v>3624</v>
      </c>
      <c r="B1453" s="46" t="s">
        <v>165</v>
      </c>
      <c r="C1453" s="46" t="s">
        <v>3871</v>
      </c>
      <c r="D1453" s="46">
        <v>314994</v>
      </c>
      <c r="E1453" s="47" t="s">
        <v>3872</v>
      </c>
      <c r="F1453" s="48">
        <v>37810227</v>
      </c>
      <c r="G1453" s="49">
        <v>100008833</v>
      </c>
      <c r="H1453" s="50" t="s">
        <v>262</v>
      </c>
      <c r="I1453" s="51" t="s">
        <v>3873</v>
      </c>
      <c r="J1453" s="47" t="s">
        <v>3874</v>
      </c>
      <c r="K1453" s="52">
        <v>44</v>
      </c>
      <c r="L1453" s="53">
        <v>43</v>
      </c>
      <c r="M1453" s="54">
        <f t="shared" si="104"/>
        <v>1376</v>
      </c>
      <c r="N1453" s="41"/>
      <c r="O1453" s="88">
        <f t="shared" si="107"/>
        <v>1376</v>
      </c>
      <c r="P1453" s="55">
        <v>39</v>
      </c>
      <c r="Q1453" s="56">
        <v>39</v>
      </c>
      <c r="R1453" s="57">
        <f t="shared" si="105"/>
        <v>1325</v>
      </c>
      <c r="S1453" s="57">
        <f t="shared" si="106"/>
        <v>-51</v>
      </c>
    </row>
    <row r="1454" spans="1:19" ht="36" x14ac:dyDescent="0.25">
      <c r="A1454" s="46" t="s">
        <v>3624</v>
      </c>
      <c r="B1454" s="46" t="s">
        <v>165</v>
      </c>
      <c r="C1454" s="46" t="s">
        <v>3868</v>
      </c>
      <c r="D1454" s="46">
        <v>314897</v>
      </c>
      <c r="E1454" s="47" t="s">
        <v>3869</v>
      </c>
      <c r="F1454" s="48">
        <v>37810235</v>
      </c>
      <c r="G1454" s="49">
        <v>100008769</v>
      </c>
      <c r="H1454" s="50" t="s">
        <v>3875</v>
      </c>
      <c r="I1454" s="51" t="s">
        <v>3876</v>
      </c>
      <c r="J1454" s="47" t="s">
        <v>3658</v>
      </c>
      <c r="K1454" s="52">
        <v>540</v>
      </c>
      <c r="L1454" s="53">
        <v>354</v>
      </c>
      <c r="M1454" s="54">
        <f t="shared" si="104"/>
        <v>11328</v>
      </c>
      <c r="N1454" s="41"/>
      <c r="O1454" s="88">
        <f t="shared" si="107"/>
        <v>11328</v>
      </c>
      <c r="P1454" s="55">
        <v>527</v>
      </c>
      <c r="Q1454" s="56">
        <v>385</v>
      </c>
      <c r="R1454" s="57">
        <f t="shared" si="105"/>
        <v>11725</v>
      </c>
      <c r="S1454" s="57">
        <f t="shared" si="106"/>
        <v>397</v>
      </c>
    </row>
    <row r="1455" spans="1:19" ht="36" x14ac:dyDescent="0.25">
      <c r="A1455" s="46" t="s">
        <v>3624</v>
      </c>
      <c r="B1455" s="46" t="s">
        <v>165</v>
      </c>
      <c r="C1455" s="46" t="s">
        <v>3877</v>
      </c>
      <c r="D1455" s="46">
        <v>314382</v>
      </c>
      <c r="E1455" s="47" t="s">
        <v>3878</v>
      </c>
      <c r="F1455" s="48">
        <v>37810278</v>
      </c>
      <c r="G1455" s="49">
        <v>100008188</v>
      </c>
      <c r="H1455" s="50" t="s">
        <v>262</v>
      </c>
      <c r="I1455" s="51" t="s">
        <v>3879</v>
      </c>
      <c r="J1455" s="47" t="s">
        <v>3880</v>
      </c>
      <c r="K1455" s="52">
        <v>142</v>
      </c>
      <c r="L1455" s="53">
        <v>95</v>
      </c>
      <c r="M1455" s="54">
        <f t="shared" si="104"/>
        <v>3040</v>
      </c>
      <c r="N1455" s="41"/>
      <c r="O1455" s="88">
        <f t="shared" si="107"/>
        <v>3040</v>
      </c>
      <c r="P1455" s="55">
        <v>144</v>
      </c>
      <c r="Q1455" s="56">
        <v>99</v>
      </c>
      <c r="R1455" s="57">
        <f t="shared" si="105"/>
        <v>3091</v>
      </c>
      <c r="S1455" s="57">
        <f t="shared" si="106"/>
        <v>51</v>
      </c>
    </row>
    <row r="1456" spans="1:19" x14ac:dyDescent="0.25">
      <c r="A1456" s="46" t="s">
        <v>3624</v>
      </c>
      <c r="B1456" s="46" t="s">
        <v>165</v>
      </c>
      <c r="C1456" s="46" t="s">
        <v>3881</v>
      </c>
      <c r="D1456" s="46">
        <v>314676</v>
      </c>
      <c r="E1456" s="47" t="s">
        <v>3882</v>
      </c>
      <c r="F1456" s="48">
        <v>37810286</v>
      </c>
      <c r="G1456" s="49">
        <v>100008279</v>
      </c>
      <c r="H1456" s="50" t="s">
        <v>234</v>
      </c>
      <c r="I1456" s="51" t="s">
        <v>3883</v>
      </c>
      <c r="J1456" s="47" t="s">
        <v>3652</v>
      </c>
      <c r="K1456" s="52">
        <v>303</v>
      </c>
      <c r="L1456" s="53">
        <v>281</v>
      </c>
      <c r="M1456" s="54">
        <f t="shared" si="104"/>
        <v>8992</v>
      </c>
      <c r="N1456" s="41"/>
      <c r="O1456" s="88">
        <f t="shared" si="107"/>
        <v>8992</v>
      </c>
      <c r="P1456" s="55">
        <v>306</v>
      </c>
      <c r="Q1456" s="56">
        <v>280</v>
      </c>
      <c r="R1456" s="57">
        <f t="shared" si="105"/>
        <v>8979</v>
      </c>
      <c r="S1456" s="57">
        <f t="shared" si="106"/>
        <v>-13</v>
      </c>
    </row>
    <row r="1457" spans="1:19" ht="24" x14ac:dyDescent="0.25">
      <c r="A1457" s="46" t="s">
        <v>3624</v>
      </c>
      <c r="B1457" s="46" t="s">
        <v>165</v>
      </c>
      <c r="C1457" s="46" t="s">
        <v>3881</v>
      </c>
      <c r="D1457" s="46">
        <v>314676</v>
      </c>
      <c r="E1457" s="47" t="s">
        <v>3882</v>
      </c>
      <c r="F1457" s="48">
        <v>37810294</v>
      </c>
      <c r="G1457" s="49">
        <v>100008257</v>
      </c>
      <c r="H1457" s="50" t="s">
        <v>234</v>
      </c>
      <c r="I1457" s="51" t="s">
        <v>3884</v>
      </c>
      <c r="J1457" s="47" t="s">
        <v>3652</v>
      </c>
      <c r="K1457" s="52">
        <v>340</v>
      </c>
      <c r="L1457" s="53">
        <v>318</v>
      </c>
      <c r="M1457" s="54">
        <f t="shared" si="104"/>
        <v>10176</v>
      </c>
      <c r="N1457" s="41"/>
      <c r="O1457" s="88">
        <f t="shared" si="107"/>
        <v>10176</v>
      </c>
      <c r="P1457" s="55">
        <v>336</v>
      </c>
      <c r="Q1457" s="56">
        <v>328</v>
      </c>
      <c r="R1457" s="57">
        <f t="shared" si="105"/>
        <v>10304</v>
      </c>
      <c r="S1457" s="57">
        <f t="shared" si="106"/>
        <v>128</v>
      </c>
    </row>
    <row r="1458" spans="1:19" ht="48" x14ac:dyDescent="0.25">
      <c r="A1458" s="46" t="s">
        <v>3624</v>
      </c>
      <c r="B1458" s="46" t="s">
        <v>165</v>
      </c>
      <c r="C1458" s="46" t="s">
        <v>3885</v>
      </c>
      <c r="D1458" s="46">
        <v>314714</v>
      </c>
      <c r="E1458" s="47" t="s">
        <v>3886</v>
      </c>
      <c r="F1458" s="48">
        <v>37810308</v>
      </c>
      <c r="G1458" s="49">
        <v>100008297</v>
      </c>
      <c r="H1458" s="50" t="s">
        <v>3887</v>
      </c>
      <c r="I1458" s="51" t="s">
        <v>3888</v>
      </c>
      <c r="J1458" s="47" t="s">
        <v>3889</v>
      </c>
      <c r="K1458" s="52">
        <v>216</v>
      </c>
      <c r="L1458" s="53">
        <v>155</v>
      </c>
      <c r="M1458" s="54">
        <f t="shared" si="104"/>
        <v>4960</v>
      </c>
      <c r="N1458" s="41"/>
      <c r="O1458" s="88">
        <f t="shared" si="107"/>
        <v>4960</v>
      </c>
      <c r="P1458" s="55">
        <v>212</v>
      </c>
      <c r="Q1458" s="56">
        <v>141</v>
      </c>
      <c r="R1458" s="57">
        <f t="shared" si="105"/>
        <v>4781</v>
      </c>
      <c r="S1458" s="57">
        <f t="shared" si="106"/>
        <v>-179</v>
      </c>
    </row>
    <row r="1459" spans="1:19" ht="36" x14ac:dyDescent="0.25">
      <c r="A1459" s="46" t="s">
        <v>3624</v>
      </c>
      <c r="B1459" s="46" t="s">
        <v>165</v>
      </c>
      <c r="C1459" s="46" t="s">
        <v>3890</v>
      </c>
      <c r="D1459" s="46">
        <v>314838</v>
      </c>
      <c r="E1459" s="47" t="s">
        <v>3891</v>
      </c>
      <c r="F1459" s="48">
        <v>37810316</v>
      </c>
      <c r="G1459" s="49">
        <v>100008328</v>
      </c>
      <c r="H1459" s="50" t="s">
        <v>262</v>
      </c>
      <c r="I1459" s="51" t="s">
        <v>3892</v>
      </c>
      <c r="J1459" s="47" t="s">
        <v>3893</v>
      </c>
      <c r="K1459" s="52">
        <v>720</v>
      </c>
      <c r="L1459" s="53">
        <v>686</v>
      </c>
      <c r="M1459" s="54">
        <f t="shared" si="104"/>
        <v>21952</v>
      </c>
      <c r="N1459" s="41"/>
      <c r="O1459" s="88">
        <f t="shared" si="107"/>
        <v>21952</v>
      </c>
      <c r="P1459" s="55">
        <v>754</v>
      </c>
      <c r="Q1459" s="56">
        <v>731</v>
      </c>
      <c r="R1459" s="57">
        <f t="shared" si="105"/>
        <v>22528</v>
      </c>
      <c r="S1459" s="57">
        <f t="shared" si="106"/>
        <v>576</v>
      </c>
    </row>
    <row r="1460" spans="1:19" ht="36" x14ac:dyDescent="0.25">
      <c r="A1460" s="46" t="s">
        <v>3624</v>
      </c>
      <c r="B1460" s="46" t="s">
        <v>165</v>
      </c>
      <c r="C1460" s="46" t="s">
        <v>3894</v>
      </c>
      <c r="D1460" s="46">
        <v>314404</v>
      </c>
      <c r="E1460" s="47" t="s">
        <v>3895</v>
      </c>
      <c r="F1460" s="48">
        <v>37810324</v>
      </c>
      <c r="G1460" s="49">
        <v>100008193</v>
      </c>
      <c r="H1460" s="50" t="s">
        <v>262</v>
      </c>
      <c r="I1460" s="51" t="s">
        <v>3896</v>
      </c>
      <c r="J1460" s="47" t="s">
        <v>3897</v>
      </c>
      <c r="K1460" s="52">
        <v>255</v>
      </c>
      <c r="L1460" s="53">
        <v>244</v>
      </c>
      <c r="M1460" s="54">
        <f t="shared" si="104"/>
        <v>7808</v>
      </c>
      <c r="N1460" s="41"/>
      <c r="O1460" s="88">
        <f t="shared" si="107"/>
        <v>7808</v>
      </c>
      <c r="P1460" s="55">
        <v>258</v>
      </c>
      <c r="Q1460" s="56">
        <v>245</v>
      </c>
      <c r="R1460" s="57">
        <f t="shared" si="105"/>
        <v>7821</v>
      </c>
      <c r="S1460" s="57">
        <f t="shared" si="106"/>
        <v>13</v>
      </c>
    </row>
    <row r="1461" spans="1:19" ht="36" x14ac:dyDescent="0.25">
      <c r="A1461" s="46" t="s">
        <v>3624</v>
      </c>
      <c r="B1461" s="46" t="s">
        <v>165</v>
      </c>
      <c r="C1461" s="46" t="s">
        <v>3898</v>
      </c>
      <c r="D1461" s="46">
        <v>314749</v>
      </c>
      <c r="E1461" s="47" t="s">
        <v>3899</v>
      </c>
      <c r="F1461" s="48">
        <v>37810332</v>
      </c>
      <c r="G1461" s="49">
        <v>100008310</v>
      </c>
      <c r="H1461" s="50" t="s">
        <v>262</v>
      </c>
      <c r="I1461" s="51" t="s">
        <v>3900</v>
      </c>
      <c r="J1461" s="47" t="s">
        <v>3901</v>
      </c>
      <c r="K1461" s="52">
        <v>390</v>
      </c>
      <c r="L1461" s="53">
        <v>387</v>
      </c>
      <c r="M1461" s="54">
        <f t="shared" si="104"/>
        <v>12384</v>
      </c>
      <c r="N1461" s="41"/>
      <c r="O1461" s="88">
        <f t="shared" si="107"/>
        <v>12384</v>
      </c>
      <c r="P1461" s="55">
        <v>387</v>
      </c>
      <c r="Q1461" s="56">
        <v>380</v>
      </c>
      <c r="R1461" s="57">
        <f t="shared" si="105"/>
        <v>12294</v>
      </c>
      <c r="S1461" s="57">
        <f t="shared" si="106"/>
        <v>-90</v>
      </c>
    </row>
    <row r="1462" spans="1:19" ht="36" x14ac:dyDescent="0.25">
      <c r="A1462" s="46" t="s">
        <v>3624</v>
      </c>
      <c r="B1462" s="46" t="s">
        <v>165</v>
      </c>
      <c r="C1462" s="46" t="s">
        <v>3902</v>
      </c>
      <c r="D1462" s="46">
        <v>650498</v>
      </c>
      <c r="E1462" s="47" t="s">
        <v>3903</v>
      </c>
      <c r="F1462" s="48">
        <v>37810341</v>
      </c>
      <c r="G1462" s="49">
        <v>100008322</v>
      </c>
      <c r="H1462" s="50" t="s">
        <v>262</v>
      </c>
      <c r="I1462" s="51" t="s">
        <v>3904</v>
      </c>
      <c r="J1462" s="47" t="s">
        <v>3905</v>
      </c>
      <c r="K1462" s="52">
        <v>343</v>
      </c>
      <c r="L1462" s="53">
        <v>331</v>
      </c>
      <c r="M1462" s="54">
        <f t="shared" si="104"/>
        <v>10592</v>
      </c>
      <c r="N1462" s="41"/>
      <c r="O1462" s="88">
        <f t="shared" si="107"/>
        <v>10592</v>
      </c>
      <c r="P1462" s="55">
        <v>344</v>
      </c>
      <c r="Q1462" s="56">
        <v>226</v>
      </c>
      <c r="R1462" s="57">
        <f t="shared" si="105"/>
        <v>9248</v>
      </c>
      <c r="S1462" s="57">
        <f t="shared" si="106"/>
        <v>-1344</v>
      </c>
    </row>
    <row r="1463" spans="1:19" ht="36" x14ac:dyDescent="0.25">
      <c r="A1463" s="46" t="s">
        <v>3624</v>
      </c>
      <c r="B1463" s="46" t="s">
        <v>165</v>
      </c>
      <c r="C1463" s="46" t="s">
        <v>3906</v>
      </c>
      <c r="D1463" s="46">
        <v>314668</v>
      </c>
      <c r="E1463" s="47" t="s">
        <v>3907</v>
      </c>
      <c r="F1463" s="48">
        <v>37810359</v>
      </c>
      <c r="G1463" s="49">
        <v>100008241</v>
      </c>
      <c r="H1463" s="50" t="s">
        <v>262</v>
      </c>
      <c r="I1463" s="51" t="s">
        <v>3908</v>
      </c>
      <c r="J1463" s="47" t="s">
        <v>3909</v>
      </c>
      <c r="K1463" s="52">
        <v>429</v>
      </c>
      <c r="L1463" s="53">
        <v>385</v>
      </c>
      <c r="M1463" s="54">
        <f t="shared" si="104"/>
        <v>12320</v>
      </c>
      <c r="N1463" s="41"/>
      <c r="O1463" s="88">
        <f t="shared" si="107"/>
        <v>12320</v>
      </c>
      <c r="P1463" s="55">
        <v>443</v>
      </c>
      <c r="Q1463" s="56">
        <v>434</v>
      </c>
      <c r="R1463" s="57">
        <f t="shared" si="105"/>
        <v>12947</v>
      </c>
      <c r="S1463" s="57">
        <f t="shared" si="106"/>
        <v>627</v>
      </c>
    </row>
    <row r="1464" spans="1:19" x14ac:dyDescent="0.25">
      <c r="A1464" s="46" t="s">
        <v>3624</v>
      </c>
      <c r="B1464" s="46" t="s">
        <v>165</v>
      </c>
      <c r="C1464" s="46" t="s">
        <v>3910</v>
      </c>
      <c r="D1464" s="46">
        <v>315117</v>
      </c>
      <c r="E1464" s="47" t="s">
        <v>3911</v>
      </c>
      <c r="F1464" s="48">
        <v>37810375</v>
      </c>
      <c r="G1464" s="49">
        <v>100007623</v>
      </c>
      <c r="H1464" s="50" t="s">
        <v>234</v>
      </c>
      <c r="I1464" s="51" t="s">
        <v>3912</v>
      </c>
      <c r="J1464" s="47" t="s">
        <v>3913</v>
      </c>
      <c r="K1464" s="52">
        <v>245</v>
      </c>
      <c r="L1464" s="53">
        <v>169</v>
      </c>
      <c r="M1464" s="54">
        <f t="shared" si="104"/>
        <v>5408</v>
      </c>
      <c r="N1464" s="41"/>
      <c r="O1464" s="88">
        <f t="shared" si="107"/>
        <v>5408</v>
      </c>
      <c r="P1464" s="55">
        <v>266</v>
      </c>
      <c r="Q1464" s="56">
        <v>201</v>
      </c>
      <c r="R1464" s="57">
        <f t="shared" si="105"/>
        <v>5818</v>
      </c>
      <c r="S1464" s="57">
        <f t="shared" si="106"/>
        <v>410</v>
      </c>
    </row>
    <row r="1465" spans="1:19" ht="36" x14ac:dyDescent="0.25">
      <c r="A1465" s="46" t="s">
        <v>3624</v>
      </c>
      <c r="B1465" s="46" t="s">
        <v>165</v>
      </c>
      <c r="C1465" s="46" t="s">
        <v>3914</v>
      </c>
      <c r="D1465" s="46">
        <v>315656</v>
      </c>
      <c r="E1465" s="47" t="s">
        <v>3915</v>
      </c>
      <c r="F1465" s="48">
        <v>37810405</v>
      </c>
      <c r="G1465" s="49">
        <v>100007821</v>
      </c>
      <c r="H1465" s="50" t="s">
        <v>262</v>
      </c>
      <c r="I1465" s="51" t="s">
        <v>3916</v>
      </c>
      <c r="J1465" s="47" t="s">
        <v>3917</v>
      </c>
      <c r="K1465" s="52">
        <v>129</v>
      </c>
      <c r="L1465" s="53">
        <v>121</v>
      </c>
      <c r="M1465" s="54">
        <f t="shared" si="104"/>
        <v>3872</v>
      </c>
      <c r="N1465" s="41"/>
      <c r="O1465" s="88">
        <f t="shared" si="107"/>
        <v>3872</v>
      </c>
      <c r="P1465" s="55">
        <v>123</v>
      </c>
      <c r="Q1465" s="56">
        <v>117</v>
      </c>
      <c r="R1465" s="57">
        <f t="shared" si="105"/>
        <v>3821</v>
      </c>
      <c r="S1465" s="57">
        <f t="shared" si="106"/>
        <v>-51</v>
      </c>
    </row>
    <row r="1466" spans="1:19" ht="36" x14ac:dyDescent="0.25">
      <c r="A1466" s="46" t="s">
        <v>3624</v>
      </c>
      <c r="B1466" s="46" t="s">
        <v>165</v>
      </c>
      <c r="C1466" s="46" t="s">
        <v>3918</v>
      </c>
      <c r="D1466" s="46">
        <v>315567</v>
      </c>
      <c r="E1466" s="47" t="s">
        <v>3919</v>
      </c>
      <c r="F1466" s="48">
        <v>37810413</v>
      </c>
      <c r="G1466" s="49">
        <v>100007819</v>
      </c>
      <c r="H1466" s="50" t="s">
        <v>262</v>
      </c>
      <c r="I1466" s="51" t="s">
        <v>3920</v>
      </c>
      <c r="J1466" s="47" t="s">
        <v>3921</v>
      </c>
      <c r="K1466" s="52">
        <v>232</v>
      </c>
      <c r="L1466" s="53">
        <v>103</v>
      </c>
      <c r="M1466" s="54">
        <f t="shared" ref="M1466:M1529" si="108">ROUND((L1466*10*3.2),0)</f>
        <v>3296</v>
      </c>
      <c r="N1466" s="41"/>
      <c r="O1466" s="88">
        <f t="shared" si="107"/>
        <v>3296</v>
      </c>
      <c r="P1466" s="55">
        <v>232</v>
      </c>
      <c r="Q1466" s="56">
        <v>98</v>
      </c>
      <c r="R1466" s="57">
        <f t="shared" ref="R1466:R1529" si="109">ROUND((L1466*6*3.2)+(Q1466*4*3.2),0)</f>
        <v>3232</v>
      </c>
      <c r="S1466" s="57">
        <f t="shared" ref="S1466:S1529" si="110">R1466-O1466</f>
        <v>-64</v>
      </c>
    </row>
    <row r="1467" spans="1:19" ht="24" x14ac:dyDescent="0.25">
      <c r="A1467" s="46" t="s">
        <v>3624</v>
      </c>
      <c r="B1467" s="46" t="s">
        <v>165</v>
      </c>
      <c r="C1467" s="46" t="s">
        <v>3922</v>
      </c>
      <c r="D1467" s="46">
        <v>315524</v>
      </c>
      <c r="E1467" s="47" t="s">
        <v>3923</v>
      </c>
      <c r="F1467" s="48">
        <v>37810421</v>
      </c>
      <c r="G1467" s="49">
        <v>100007810</v>
      </c>
      <c r="H1467" s="50" t="s">
        <v>3125</v>
      </c>
      <c r="I1467" s="51" t="s">
        <v>3924</v>
      </c>
      <c r="J1467" s="47" t="s">
        <v>3648</v>
      </c>
      <c r="K1467" s="52">
        <v>461</v>
      </c>
      <c r="L1467" s="53">
        <v>382</v>
      </c>
      <c r="M1467" s="54">
        <f t="shared" si="108"/>
        <v>12224</v>
      </c>
      <c r="N1467" s="41"/>
      <c r="O1467" s="88">
        <f t="shared" ref="O1467:O1530" si="111">M1467+N1467</f>
        <v>12224</v>
      </c>
      <c r="P1467" s="55">
        <v>493</v>
      </c>
      <c r="Q1467" s="56">
        <v>335</v>
      </c>
      <c r="R1467" s="57">
        <f t="shared" si="109"/>
        <v>11622</v>
      </c>
      <c r="S1467" s="57">
        <f t="shared" si="110"/>
        <v>-602</v>
      </c>
    </row>
    <row r="1468" spans="1:19" ht="48" x14ac:dyDescent="0.25">
      <c r="A1468" s="46" t="s">
        <v>3624</v>
      </c>
      <c r="B1468" s="46" t="s">
        <v>165</v>
      </c>
      <c r="C1468" s="46" t="s">
        <v>3922</v>
      </c>
      <c r="D1468" s="46">
        <v>315524</v>
      </c>
      <c r="E1468" s="47" t="s">
        <v>3923</v>
      </c>
      <c r="F1468" s="48">
        <v>37810448</v>
      </c>
      <c r="G1468" s="49">
        <v>100007760</v>
      </c>
      <c r="H1468" s="50" t="s">
        <v>3925</v>
      </c>
      <c r="I1468" s="51" t="s">
        <v>3926</v>
      </c>
      <c r="J1468" s="47" t="s">
        <v>3648</v>
      </c>
      <c r="K1468" s="52">
        <v>610</v>
      </c>
      <c r="L1468" s="53">
        <v>301</v>
      </c>
      <c r="M1468" s="54">
        <f t="shared" si="108"/>
        <v>9632</v>
      </c>
      <c r="N1468" s="41"/>
      <c r="O1468" s="88">
        <f t="shared" si="111"/>
        <v>9632</v>
      </c>
      <c r="P1468" s="55">
        <v>605</v>
      </c>
      <c r="Q1468" s="56">
        <v>350</v>
      </c>
      <c r="R1468" s="57">
        <f t="shared" si="109"/>
        <v>10259</v>
      </c>
      <c r="S1468" s="57">
        <f t="shared" si="110"/>
        <v>627</v>
      </c>
    </row>
    <row r="1469" spans="1:19" ht="24" x14ac:dyDescent="0.25">
      <c r="A1469" s="46" t="s">
        <v>3624</v>
      </c>
      <c r="B1469" s="46" t="s">
        <v>165</v>
      </c>
      <c r="C1469" s="46" t="s">
        <v>3922</v>
      </c>
      <c r="D1469" s="46">
        <v>315524</v>
      </c>
      <c r="E1469" s="47" t="s">
        <v>3923</v>
      </c>
      <c r="F1469" s="48">
        <v>37810456</v>
      </c>
      <c r="G1469" s="49">
        <v>100007762</v>
      </c>
      <c r="H1469" s="50" t="s">
        <v>234</v>
      </c>
      <c r="I1469" s="51" t="s">
        <v>3927</v>
      </c>
      <c r="J1469" s="47" t="s">
        <v>3648</v>
      </c>
      <c r="K1469" s="52">
        <v>161</v>
      </c>
      <c r="L1469" s="53">
        <v>158</v>
      </c>
      <c r="M1469" s="54">
        <f t="shared" si="108"/>
        <v>5056</v>
      </c>
      <c r="N1469" s="41"/>
      <c r="O1469" s="88">
        <f t="shared" si="111"/>
        <v>5056</v>
      </c>
      <c r="P1469" s="55">
        <v>164</v>
      </c>
      <c r="Q1469" s="56">
        <v>158</v>
      </c>
      <c r="R1469" s="57">
        <f t="shared" si="109"/>
        <v>5056</v>
      </c>
      <c r="S1469" s="57">
        <f t="shared" si="110"/>
        <v>0</v>
      </c>
    </row>
    <row r="1470" spans="1:19" ht="24" x14ac:dyDescent="0.25">
      <c r="A1470" s="46" t="s">
        <v>3624</v>
      </c>
      <c r="B1470" s="46" t="s">
        <v>165</v>
      </c>
      <c r="C1470" s="46" t="s">
        <v>3922</v>
      </c>
      <c r="D1470" s="46">
        <v>315524</v>
      </c>
      <c r="E1470" s="47" t="s">
        <v>3923</v>
      </c>
      <c r="F1470" s="48">
        <v>37810472</v>
      </c>
      <c r="G1470" s="49">
        <v>100007795</v>
      </c>
      <c r="H1470" s="50" t="s">
        <v>3928</v>
      </c>
      <c r="I1470" s="51" t="s">
        <v>3929</v>
      </c>
      <c r="J1470" s="47" t="s">
        <v>3648</v>
      </c>
      <c r="K1470" s="52">
        <v>420</v>
      </c>
      <c r="L1470" s="53">
        <v>176</v>
      </c>
      <c r="M1470" s="54">
        <f t="shared" si="108"/>
        <v>5632</v>
      </c>
      <c r="N1470" s="41"/>
      <c r="O1470" s="88">
        <f t="shared" si="111"/>
        <v>5632</v>
      </c>
      <c r="P1470" s="55">
        <v>395</v>
      </c>
      <c r="Q1470" s="56">
        <v>238</v>
      </c>
      <c r="R1470" s="57">
        <f t="shared" si="109"/>
        <v>6426</v>
      </c>
      <c r="S1470" s="57">
        <f t="shared" si="110"/>
        <v>794</v>
      </c>
    </row>
    <row r="1471" spans="1:19" ht="36" x14ac:dyDescent="0.25">
      <c r="A1471" s="46" t="s">
        <v>3624</v>
      </c>
      <c r="B1471" s="46" t="s">
        <v>165</v>
      </c>
      <c r="C1471" s="46" t="s">
        <v>3930</v>
      </c>
      <c r="D1471" s="46">
        <v>315486</v>
      </c>
      <c r="E1471" s="47" t="s">
        <v>3931</v>
      </c>
      <c r="F1471" s="48">
        <v>37810481</v>
      </c>
      <c r="G1471" s="49">
        <v>100007718</v>
      </c>
      <c r="H1471" s="50" t="s">
        <v>262</v>
      </c>
      <c r="I1471" s="51" t="s">
        <v>3932</v>
      </c>
      <c r="J1471" s="47" t="s">
        <v>3933</v>
      </c>
      <c r="K1471" s="52">
        <v>181</v>
      </c>
      <c r="L1471" s="53">
        <v>132</v>
      </c>
      <c r="M1471" s="54">
        <f t="shared" si="108"/>
        <v>4224</v>
      </c>
      <c r="N1471" s="41"/>
      <c r="O1471" s="88">
        <f t="shared" si="111"/>
        <v>4224</v>
      </c>
      <c r="P1471" s="55">
        <v>177</v>
      </c>
      <c r="Q1471" s="56">
        <v>95</v>
      </c>
      <c r="R1471" s="57">
        <f t="shared" si="109"/>
        <v>3750</v>
      </c>
      <c r="S1471" s="57">
        <f t="shared" si="110"/>
        <v>-474</v>
      </c>
    </row>
    <row r="1472" spans="1:19" ht="48" x14ac:dyDescent="0.25">
      <c r="A1472" s="46" t="s">
        <v>3624</v>
      </c>
      <c r="B1472" s="46" t="s">
        <v>165</v>
      </c>
      <c r="C1472" s="46" t="s">
        <v>3922</v>
      </c>
      <c r="D1472" s="46">
        <v>315524</v>
      </c>
      <c r="E1472" s="47" t="s">
        <v>3923</v>
      </c>
      <c r="F1472" s="48">
        <v>37810545</v>
      </c>
      <c r="G1472" s="49">
        <v>100007797</v>
      </c>
      <c r="H1472" s="50" t="s">
        <v>3934</v>
      </c>
      <c r="I1472" s="51" t="s">
        <v>3935</v>
      </c>
      <c r="J1472" s="47" t="s">
        <v>3648</v>
      </c>
      <c r="K1472" s="52">
        <v>0</v>
      </c>
      <c r="L1472" s="53">
        <v>300</v>
      </c>
      <c r="M1472" s="54">
        <f t="shared" si="108"/>
        <v>9600</v>
      </c>
      <c r="N1472" s="41"/>
      <c r="O1472" s="88">
        <f t="shared" si="111"/>
        <v>9600</v>
      </c>
      <c r="P1472" s="55">
        <v>0</v>
      </c>
      <c r="Q1472" s="56">
        <v>257</v>
      </c>
      <c r="R1472" s="57">
        <f t="shared" si="109"/>
        <v>9050</v>
      </c>
      <c r="S1472" s="57">
        <f t="shared" si="110"/>
        <v>-550</v>
      </c>
    </row>
    <row r="1473" spans="1:19" ht="24" x14ac:dyDescent="0.25">
      <c r="A1473" s="46" t="s">
        <v>3624</v>
      </c>
      <c r="B1473" s="46" t="s">
        <v>165</v>
      </c>
      <c r="C1473" s="46" t="s">
        <v>3936</v>
      </c>
      <c r="D1473" s="46">
        <v>315494</v>
      </c>
      <c r="E1473" s="47" t="s">
        <v>3937</v>
      </c>
      <c r="F1473" s="48">
        <v>37810553</v>
      </c>
      <c r="G1473" s="49">
        <v>100007693</v>
      </c>
      <c r="H1473" s="50" t="s">
        <v>377</v>
      </c>
      <c r="I1473" s="51" t="s">
        <v>3938</v>
      </c>
      <c r="J1473" s="47" t="s">
        <v>3645</v>
      </c>
      <c r="K1473" s="52">
        <v>0</v>
      </c>
      <c r="L1473" s="53">
        <v>192</v>
      </c>
      <c r="M1473" s="54">
        <f t="shared" si="108"/>
        <v>6144</v>
      </c>
      <c r="N1473" s="41"/>
      <c r="O1473" s="88">
        <f t="shared" si="111"/>
        <v>6144</v>
      </c>
      <c r="P1473" s="55">
        <v>0</v>
      </c>
      <c r="Q1473" s="56">
        <v>286</v>
      </c>
      <c r="R1473" s="57">
        <f t="shared" si="109"/>
        <v>7347</v>
      </c>
      <c r="S1473" s="57">
        <f t="shared" si="110"/>
        <v>1203</v>
      </c>
    </row>
    <row r="1474" spans="1:19" ht="24" x14ac:dyDescent="0.25">
      <c r="A1474" s="46" t="s">
        <v>3624</v>
      </c>
      <c r="B1474" s="46" t="s">
        <v>165</v>
      </c>
      <c r="C1474" s="46" t="s">
        <v>3922</v>
      </c>
      <c r="D1474" s="46">
        <v>315524</v>
      </c>
      <c r="E1474" s="47" t="s">
        <v>3923</v>
      </c>
      <c r="F1474" s="48">
        <v>37810561</v>
      </c>
      <c r="G1474" s="49">
        <v>100007767</v>
      </c>
      <c r="H1474" s="50" t="s">
        <v>377</v>
      </c>
      <c r="I1474" s="51" t="s">
        <v>3927</v>
      </c>
      <c r="J1474" s="47" t="s">
        <v>3648</v>
      </c>
      <c r="K1474" s="52">
        <v>0</v>
      </c>
      <c r="L1474" s="53">
        <v>308</v>
      </c>
      <c r="M1474" s="54">
        <f t="shared" si="108"/>
        <v>9856</v>
      </c>
      <c r="N1474" s="41"/>
      <c r="O1474" s="88">
        <f t="shared" si="111"/>
        <v>9856</v>
      </c>
      <c r="P1474" s="55">
        <v>0</v>
      </c>
      <c r="Q1474" s="56">
        <v>268</v>
      </c>
      <c r="R1474" s="57">
        <f t="shared" si="109"/>
        <v>9344</v>
      </c>
      <c r="S1474" s="57">
        <f t="shared" si="110"/>
        <v>-512</v>
      </c>
    </row>
    <row r="1475" spans="1:19" ht="36" x14ac:dyDescent="0.25">
      <c r="A1475" s="46" t="s">
        <v>3624</v>
      </c>
      <c r="B1475" s="46" t="s">
        <v>165</v>
      </c>
      <c r="C1475" s="46" t="s">
        <v>3939</v>
      </c>
      <c r="D1475" s="46">
        <v>315389</v>
      </c>
      <c r="E1475" s="47" t="s">
        <v>3940</v>
      </c>
      <c r="F1475" s="48">
        <v>37810588</v>
      </c>
      <c r="G1475" s="49">
        <v>100007661</v>
      </c>
      <c r="H1475" s="50" t="s">
        <v>262</v>
      </c>
      <c r="I1475" s="51" t="s">
        <v>3941</v>
      </c>
      <c r="J1475" s="47" t="s">
        <v>3942</v>
      </c>
      <c r="K1475" s="52">
        <v>10</v>
      </c>
      <c r="L1475" s="53">
        <v>9</v>
      </c>
      <c r="M1475" s="54">
        <f t="shared" si="108"/>
        <v>288</v>
      </c>
      <c r="N1475" s="41"/>
      <c r="O1475" s="88">
        <f t="shared" si="111"/>
        <v>288</v>
      </c>
      <c r="P1475" s="55">
        <v>0</v>
      </c>
      <c r="Q1475" s="56">
        <v>0</v>
      </c>
      <c r="R1475" s="57">
        <f t="shared" si="109"/>
        <v>173</v>
      </c>
      <c r="S1475" s="57">
        <f t="shared" si="110"/>
        <v>-115</v>
      </c>
    </row>
    <row r="1476" spans="1:19" x14ac:dyDescent="0.25">
      <c r="A1476" s="46" t="s">
        <v>3624</v>
      </c>
      <c r="B1476" s="46" t="s">
        <v>165</v>
      </c>
      <c r="C1476" s="46" t="s">
        <v>3943</v>
      </c>
      <c r="D1476" s="46">
        <v>315893</v>
      </c>
      <c r="E1476" s="47" t="s">
        <v>3944</v>
      </c>
      <c r="F1476" s="48">
        <v>37810596</v>
      </c>
      <c r="G1476" s="49">
        <v>100007856</v>
      </c>
      <c r="H1476" s="50" t="s">
        <v>234</v>
      </c>
      <c r="I1476" s="51" t="s">
        <v>3945</v>
      </c>
      <c r="J1476" s="47" t="s">
        <v>3946</v>
      </c>
      <c r="K1476" s="52">
        <v>168</v>
      </c>
      <c r="L1476" s="53">
        <v>147</v>
      </c>
      <c r="M1476" s="54">
        <f t="shared" si="108"/>
        <v>4704</v>
      </c>
      <c r="N1476" s="41"/>
      <c r="O1476" s="88">
        <f t="shared" si="111"/>
        <v>4704</v>
      </c>
      <c r="P1476" s="55">
        <v>168</v>
      </c>
      <c r="Q1476" s="56">
        <v>158</v>
      </c>
      <c r="R1476" s="57">
        <f t="shared" si="109"/>
        <v>4845</v>
      </c>
      <c r="S1476" s="57">
        <f t="shared" si="110"/>
        <v>141</v>
      </c>
    </row>
    <row r="1477" spans="1:19" ht="36" x14ac:dyDescent="0.25">
      <c r="A1477" s="46" t="s">
        <v>3624</v>
      </c>
      <c r="B1477" s="46" t="s">
        <v>165</v>
      </c>
      <c r="C1477" s="46" t="s">
        <v>3947</v>
      </c>
      <c r="D1477" s="46">
        <v>315842</v>
      </c>
      <c r="E1477" s="47" t="s">
        <v>3948</v>
      </c>
      <c r="F1477" s="48">
        <v>37810600</v>
      </c>
      <c r="G1477" s="49">
        <v>100007851</v>
      </c>
      <c r="H1477" s="50" t="s">
        <v>262</v>
      </c>
      <c r="I1477" s="51" t="s">
        <v>3949</v>
      </c>
      <c r="J1477" s="47" t="s">
        <v>3950</v>
      </c>
      <c r="K1477" s="52">
        <v>210</v>
      </c>
      <c r="L1477" s="53">
        <v>78</v>
      </c>
      <c r="M1477" s="54">
        <f t="shared" si="108"/>
        <v>2496</v>
      </c>
      <c r="N1477" s="41"/>
      <c r="O1477" s="88">
        <f t="shared" si="111"/>
        <v>2496</v>
      </c>
      <c r="P1477" s="55">
        <v>207</v>
      </c>
      <c r="Q1477" s="56">
        <v>101</v>
      </c>
      <c r="R1477" s="57">
        <f t="shared" si="109"/>
        <v>2790</v>
      </c>
      <c r="S1477" s="57">
        <f t="shared" si="110"/>
        <v>294</v>
      </c>
    </row>
    <row r="1478" spans="1:19" ht="36" x14ac:dyDescent="0.25">
      <c r="A1478" s="46" t="s">
        <v>3624</v>
      </c>
      <c r="B1478" s="46" t="s">
        <v>165</v>
      </c>
      <c r="C1478" s="46" t="s">
        <v>3951</v>
      </c>
      <c r="D1478" s="46">
        <v>315508</v>
      </c>
      <c r="E1478" s="47" t="s">
        <v>3952</v>
      </c>
      <c r="F1478" s="48">
        <v>37810618</v>
      </c>
      <c r="G1478" s="49">
        <v>100007839</v>
      </c>
      <c r="H1478" s="50" t="s">
        <v>262</v>
      </c>
      <c r="I1478" s="51" t="s">
        <v>3953</v>
      </c>
      <c r="J1478" s="47" t="s">
        <v>3954</v>
      </c>
      <c r="K1478" s="52">
        <v>147</v>
      </c>
      <c r="L1478" s="53">
        <v>127</v>
      </c>
      <c r="M1478" s="54">
        <f t="shared" si="108"/>
        <v>4064</v>
      </c>
      <c r="N1478" s="41"/>
      <c r="O1478" s="88">
        <f t="shared" si="111"/>
        <v>4064</v>
      </c>
      <c r="P1478" s="55">
        <v>142</v>
      </c>
      <c r="Q1478" s="56">
        <v>120</v>
      </c>
      <c r="R1478" s="57">
        <f t="shared" si="109"/>
        <v>3974</v>
      </c>
      <c r="S1478" s="57">
        <f t="shared" si="110"/>
        <v>-90</v>
      </c>
    </row>
    <row r="1479" spans="1:19" ht="36" x14ac:dyDescent="0.25">
      <c r="A1479" s="46" t="s">
        <v>3624</v>
      </c>
      <c r="B1479" s="46" t="s">
        <v>165</v>
      </c>
      <c r="C1479" s="46" t="s">
        <v>3812</v>
      </c>
      <c r="D1479" s="46">
        <v>314463</v>
      </c>
      <c r="E1479" s="47" t="s">
        <v>3813</v>
      </c>
      <c r="F1479" s="48">
        <v>37810669</v>
      </c>
      <c r="G1479" s="49">
        <v>100007426</v>
      </c>
      <c r="H1479" s="50" t="s">
        <v>3955</v>
      </c>
      <c r="I1479" s="51" t="s">
        <v>3956</v>
      </c>
      <c r="J1479" s="47" t="s">
        <v>3628</v>
      </c>
      <c r="K1479" s="52">
        <v>630</v>
      </c>
      <c r="L1479" s="53">
        <v>536</v>
      </c>
      <c r="M1479" s="54">
        <f t="shared" si="108"/>
        <v>17152</v>
      </c>
      <c r="N1479" s="41"/>
      <c r="O1479" s="88">
        <f t="shared" si="111"/>
        <v>17152</v>
      </c>
      <c r="P1479" s="55">
        <v>638</v>
      </c>
      <c r="Q1479" s="56">
        <v>608</v>
      </c>
      <c r="R1479" s="57">
        <f t="shared" si="109"/>
        <v>18074</v>
      </c>
      <c r="S1479" s="57">
        <f t="shared" si="110"/>
        <v>922</v>
      </c>
    </row>
    <row r="1480" spans="1:19" ht="36" x14ac:dyDescent="0.25">
      <c r="A1480" s="46" t="s">
        <v>3624</v>
      </c>
      <c r="B1480" s="46" t="s">
        <v>165</v>
      </c>
      <c r="C1480" s="46" t="s">
        <v>3957</v>
      </c>
      <c r="D1480" s="46">
        <v>314447</v>
      </c>
      <c r="E1480" s="47" t="s">
        <v>3958</v>
      </c>
      <c r="F1480" s="48">
        <v>37810677</v>
      </c>
      <c r="G1480" s="49">
        <v>100007358</v>
      </c>
      <c r="H1480" s="50" t="s">
        <v>262</v>
      </c>
      <c r="I1480" s="51" t="s">
        <v>3959</v>
      </c>
      <c r="J1480" s="47" t="s">
        <v>3960</v>
      </c>
      <c r="K1480" s="52">
        <v>182</v>
      </c>
      <c r="L1480" s="53">
        <v>156</v>
      </c>
      <c r="M1480" s="54">
        <f t="shared" si="108"/>
        <v>4992</v>
      </c>
      <c r="N1480" s="41"/>
      <c r="O1480" s="88">
        <f t="shared" si="111"/>
        <v>4992</v>
      </c>
      <c r="P1480" s="55">
        <v>196</v>
      </c>
      <c r="Q1480" s="56">
        <v>172</v>
      </c>
      <c r="R1480" s="57">
        <f t="shared" si="109"/>
        <v>5197</v>
      </c>
      <c r="S1480" s="57">
        <f t="shared" si="110"/>
        <v>205</v>
      </c>
    </row>
    <row r="1481" spans="1:19" ht="36" x14ac:dyDescent="0.25">
      <c r="A1481" s="46" t="s">
        <v>3624</v>
      </c>
      <c r="B1481" s="46" t="s">
        <v>165</v>
      </c>
      <c r="C1481" s="46" t="s">
        <v>3961</v>
      </c>
      <c r="D1481" s="46">
        <v>314528</v>
      </c>
      <c r="E1481" s="47" t="s">
        <v>3962</v>
      </c>
      <c r="F1481" s="48">
        <v>37810693</v>
      </c>
      <c r="G1481" s="49">
        <v>100007455</v>
      </c>
      <c r="H1481" s="50" t="s">
        <v>262</v>
      </c>
      <c r="I1481" s="51" t="s">
        <v>3963</v>
      </c>
      <c r="J1481" s="47" t="s">
        <v>3964</v>
      </c>
      <c r="K1481" s="52">
        <v>115</v>
      </c>
      <c r="L1481" s="53">
        <v>78</v>
      </c>
      <c r="M1481" s="54">
        <f t="shared" si="108"/>
        <v>2496</v>
      </c>
      <c r="N1481" s="41"/>
      <c r="O1481" s="88">
        <f t="shared" si="111"/>
        <v>2496</v>
      </c>
      <c r="P1481" s="55">
        <v>112</v>
      </c>
      <c r="Q1481" s="56">
        <v>54</v>
      </c>
      <c r="R1481" s="57">
        <f t="shared" si="109"/>
        <v>2189</v>
      </c>
      <c r="S1481" s="57">
        <f t="shared" si="110"/>
        <v>-307</v>
      </c>
    </row>
    <row r="1482" spans="1:19" ht="24" x14ac:dyDescent="0.25">
      <c r="A1482" s="46" t="s">
        <v>3624</v>
      </c>
      <c r="B1482" s="46" t="s">
        <v>165</v>
      </c>
      <c r="C1482" s="46" t="s">
        <v>3693</v>
      </c>
      <c r="D1482" s="46">
        <v>315737</v>
      </c>
      <c r="E1482" s="47" t="s">
        <v>3694</v>
      </c>
      <c r="F1482" s="48">
        <v>37810839</v>
      </c>
      <c r="G1482" s="49">
        <v>100008486</v>
      </c>
      <c r="H1482" s="50" t="s">
        <v>234</v>
      </c>
      <c r="I1482" s="51" t="s">
        <v>3965</v>
      </c>
      <c r="J1482" s="47" t="s">
        <v>956</v>
      </c>
      <c r="K1482" s="52">
        <v>636</v>
      </c>
      <c r="L1482" s="53">
        <v>71</v>
      </c>
      <c r="M1482" s="54">
        <f t="shared" si="108"/>
        <v>2272</v>
      </c>
      <c r="N1482" s="41"/>
      <c r="O1482" s="88">
        <f t="shared" si="111"/>
        <v>2272</v>
      </c>
      <c r="P1482" s="55">
        <v>624</v>
      </c>
      <c r="Q1482" s="56">
        <v>111</v>
      </c>
      <c r="R1482" s="57">
        <f t="shared" si="109"/>
        <v>2784</v>
      </c>
      <c r="S1482" s="57">
        <f t="shared" si="110"/>
        <v>512</v>
      </c>
    </row>
    <row r="1483" spans="1:19" x14ac:dyDescent="0.25">
      <c r="A1483" s="46" t="s">
        <v>3624</v>
      </c>
      <c r="B1483" s="46" t="s">
        <v>165</v>
      </c>
      <c r="C1483" s="46" t="s">
        <v>3707</v>
      </c>
      <c r="D1483" s="46">
        <v>321796</v>
      </c>
      <c r="E1483" s="47" t="s">
        <v>3708</v>
      </c>
      <c r="F1483" s="48">
        <v>37810880</v>
      </c>
      <c r="G1483" s="49">
        <v>100009175</v>
      </c>
      <c r="H1483" s="50" t="s">
        <v>234</v>
      </c>
      <c r="I1483" s="51" t="s">
        <v>3966</v>
      </c>
      <c r="J1483" s="47" t="s">
        <v>79</v>
      </c>
      <c r="K1483" s="52">
        <v>505</v>
      </c>
      <c r="L1483" s="53">
        <v>405</v>
      </c>
      <c r="M1483" s="54">
        <f t="shared" si="108"/>
        <v>12960</v>
      </c>
      <c r="N1483" s="41"/>
      <c r="O1483" s="88">
        <f t="shared" si="111"/>
        <v>12960</v>
      </c>
      <c r="P1483" s="55">
        <v>512</v>
      </c>
      <c r="Q1483" s="56">
        <v>404</v>
      </c>
      <c r="R1483" s="57">
        <f t="shared" si="109"/>
        <v>12947</v>
      </c>
      <c r="S1483" s="57">
        <f t="shared" si="110"/>
        <v>-13</v>
      </c>
    </row>
    <row r="1484" spans="1:19" ht="36" x14ac:dyDescent="0.25">
      <c r="A1484" s="46" t="s">
        <v>3624</v>
      </c>
      <c r="B1484" s="46" t="s">
        <v>165</v>
      </c>
      <c r="C1484" s="46" t="s">
        <v>3707</v>
      </c>
      <c r="D1484" s="46">
        <v>321796</v>
      </c>
      <c r="E1484" s="47" t="s">
        <v>3708</v>
      </c>
      <c r="F1484" s="48">
        <v>37810898</v>
      </c>
      <c r="G1484" s="49">
        <v>100009119</v>
      </c>
      <c r="H1484" s="50" t="s">
        <v>262</v>
      </c>
      <c r="I1484" s="51" t="s">
        <v>3967</v>
      </c>
      <c r="J1484" s="47" t="s">
        <v>79</v>
      </c>
      <c r="K1484" s="52">
        <v>542</v>
      </c>
      <c r="L1484" s="53">
        <v>435</v>
      </c>
      <c r="M1484" s="54">
        <f t="shared" si="108"/>
        <v>13920</v>
      </c>
      <c r="N1484" s="41"/>
      <c r="O1484" s="88">
        <f t="shared" si="111"/>
        <v>13920</v>
      </c>
      <c r="P1484" s="55">
        <v>588</v>
      </c>
      <c r="Q1484" s="56">
        <v>487</v>
      </c>
      <c r="R1484" s="57">
        <f t="shared" si="109"/>
        <v>14586</v>
      </c>
      <c r="S1484" s="57">
        <f t="shared" si="110"/>
        <v>666</v>
      </c>
    </row>
    <row r="1485" spans="1:19" ht="36" x14ac:dyDescent="0.25">
      <c r="A1485" s="46" t="s">
        <v>3624</v>
      </c>
      <c r="B1485" s="46" t="s">
        <v>165</v>
      </c>
      <c r="C1485" s="46" t="s">
        <v>3707</v>
      </c>
      <c r="D1485" s="46">
        <v>321796</v>
      </c>
      <c r="E1485" s="47" t="s">
        <v>3708</v>
      </c>
      <c r="F1485" s="48">
        <v>37810901</v>
      </c>
      <c r="G1485" s="49">
        <v>100009251</v>
      </c>
      <c r="H1485" s="50" t="s">
        <v>262</v>
      </c>
      <c r="I1485" s="51" t="s">
        <v>774</v>
      </c>
      <c r="J1485" s="47" t="s">
        <v>79</v>
      </c>
      <c r="K1485" s="52">
        <v>584</v>
      </c>
      <c r="L1485" s="53">
        <v>405</v>
      </c>
      <c r="M1485" s="54">
        <f t="shared" si="108"/>
        <v>12960</v>
      </c>
      <c r="N1485" s="41"/>
      <c r="O1485" s="88">
        <f t="shared" si="111"/>
        <v>12960</v>
      </c>
      <c r="P1485" s="55">
        <v>552</v>
      </c>
      <c r="Q1485" s="56">
        <v>397</v>
      </c>
      <c r="R1485" s="57">
        <f t="shared" si="109"/>
        <v>12858</v>
      </c>
      <c r="S1485" s="57">
        <f t="shared" si="110"/>
        <v>-102</v>
      </c>
    </row>
    <row r="1486" spans="1:19" x14ac:dyDescent="0.25">
      <c r="A1486" s="46" t="s">
        <v>3624</v>
      </c>
      <c r="B1486" s="46" t="s">
        <v>165</v>
      </c>
      <c r="C1486" s="46" t="s">
        <v>3968</v>
      </c>
      <c r="D1486" s="46">
        <v>321575</v>
      </c>
      <c r="E1486" s="47" t="s">
        <v>3969</v>
      </c>
      <c r="F1486" s="48">
        <v>37810910</v>
      </c>
      <c r="G1486" s="62">
        <v>100008974</v>
      </c>
      <c r="H1486" s="50" t="s">
        <v>234</v>
      </c>
      <c r="I1486" s="51" t="s">
        <v>3970</v>
      </c>
      <c r="J1486" s="47" t="s">
        <v>3654</v>
      </c>
      <c r="K1486" s="52">
        <v>529</v>
      </c>
      <c r="L1486" s="53">
        <v>456</v>
      </c>
      <c r="M1486" s="54">
        <f t="shared" si="108"/>
        <v>14592</v>
      </c>
      <c r="N1486" s="41"/>
      <c r="O1486" s="88">
        <f t="shared" si="111"/>
        <v>14592</v>
      </c>
      <c r="P1486" s="55">
        <v>0</v>
      </c>
      <c r="Q1486" s="56">
        <v>0</v>
      </c>
      <c r="R1486" s="57">
        <f t="shared" si="109"/>
        <v>8755</v>
      </c>
      <c r="S1486" s="57">
        <f t="shared" si="110"/>
        <v>-5837</v>
      </c>
    </row>
    <row r="1487" spans="1:19" ht="24" x14ac:dyDescent="0.25">
      <c r="A1487" s="46" t="s">
        <v>3624</v>
      </c>
      <c r="B1487" s="46" t="s">
        <v>165</v>
      </c>
      <c r="C1487" s="46" t="s">
        <v>3971</v>
      </c>
      <c r="D1487" s="46">
        <v>321591</v>
      </c>
      <c r="E1487" s="47" t="s">
        <v>3972</v>
      </c>
      <c r="F1487" s="48">
        <v>37810928</v>
      </c>
      <c r="G1487" s="49">
        <v>100008997</v>
      </c>
      <c r="H1487" s="50" t="s">
        <v>234</v>
      </c>
      <c r="I1487" s="51" t="s">
        <v>3973</v>
      </c>
      <c r="J1487" s="47" t="s">
        <v>3974</v>
      </c>
      <c r="K1487" s="52">
        <v>359</v>
      </c>
      <c r="L1487" s="53">
        <v>227</v>
      </c>
      <c r="M1487" s="54">
        <f t="shared" si="108"/>
        <v>7264</v>
      </c>
      <c r="N1487" s="41"/>
      <c r="O1487" s="88">
        <f t="shared" si="111"/>
        <v>7264</v>
      </c>
      <c r="P1487" s="55">
        <v>370</v>
      </c>
      <c r="Q1487" s="56">
        <v>180</v>
      </c>
      <c r="R1487" s="57">
        <f t="shared" si="109"/>
        <v>6662</v>
      </c>
      <c r="S1487" s="57">
        <f t="shared" si="110"/>
        <v>-602</v>
      </c>
    </row>
    <row r="1488" spans="1:19" ht="48" x14ac:dyDescent="0.25">
      <c r="A1488" s="46" t="s">
        <v>3624</v>
      </c>
      <c r="B1488" s="46" t="s">
        <v>165</v>
      </c>
      <c r="C1488" s="46" t="s">
        <v>3975</v>
      </c>
      <c r="D1488" s="46">
        <v>321711</v>
      </c>
      <c r="E1488" s="47" t="s">
        <v>3976</v>
      </c>
      <c r="F1488" s="48">
        <v>37810944</v>
      </c>
      <c r="G1488" s="49">
        <v>100009064</v>
      </c>
      <c r="H1488" s="50" t="s">
        <v>3977</v>
      </c>
      <c r="I1488" s="51" t="s">
        <v>3978</v>
      </c>
      <c r="J1488" s="47" t="s">
        <v>3979</v>
      </c>
      <c r="K1488" s="52">
        <v>478</v>
      </c>
      <c r="L1488" s="53">
        <v>446</v>
      </c>
      <c r="M1488" s="54">
        <f t="shared" si="108"/>
        <v>14272</v>
      </c>
      <c r="N1488" s="41"/>
      <c r="O1488" s="88">
        <f t="shared" si="111"/>
        <v>14272</v>
      </c>
      <c r="P1488" s="55">
        <v>471</v>
      </c>
      <c r="Q1488" s="56">
        <v>396</v>
      </c>
      <c r="R1488" s="57">
        <f t="shared" si="109"/>
        <v>13632</v>
      </c>
      <c r="S1488" s="57">
        <f t="shared" si="110"/>
        <v>-640</v>
      </c>
    </row>
    <row r="1489" spans="1:19" ht="24" x14ac:dyDescent="0.25">
      <c r="A1489" s="46" t="s">
        <v>3624</v>
      </c>
      <c r="B1489" s="46" t="s">
        <v>165</v>
      </c>
      <c r="C1489" s="46" t="s">
        <v>3707</v>
      </c>
      <c r="D1489" s="46">
        <v>321796</v>
      </c>
      <c r="E1489" s="47" t="s">
        <v>3708</v>
      </c>
      <c r="F1489" s="48">
        <v>37810961</v>
      </c>
      <c r="G1489" s="49">
        <v>100009167</v>
      </c>
      <c r="H1489" s="50" t="s">
        <v>377</v>
      </c>
      <c r="I1489" s="51" t="s">
        <v>3980</v>
      </c>
      <c r="J1489" s="47" t="s">
        <v>79</v>
      </c>
      <c r="K1489" s="52">
        <v>0</v>
      </c>
      <c r="L1489" s="53">
        <v>329</v>
      </c>
      <c r="M1489" s="54">
        <f t="shared" si="108"/>
        <v>10528</v>
      </c>
      <c r="N1489" s="41"/>
      <c r="O1489" s="88">
        <f t="shared" si="111"/>
        <v>10528</v>
      </c>
      <c r="P1489" s="55">
        <v>0</v>
      </c>
      <c r="Q1489" s="56">
        <v>363</v>
      </c>
      <c r="R1489" s="57">
        <f t="shared" si="109"/>
        <v>10963</v>
      </c>
      <c r="S1489" s="57">
        <f t="shared" si="110"/>
        <v>435</v>
      </c>
    </row>
    <row r="1490" spans="1:19" ht="60" x14ac:dyDescent="0.25">
      <c r="A1490" s="46" t="s">
        <v>3624</v>
      </c>
      <c r="B1490" s="46" t="s">
        <v>165</v>
      </c>
      <c r="C1490" s="46" t="s">
        <v>3981</v>
      </c>
      <c r="D1490" s="46">
        <v>321257</v>
      </c>
      <c r="E1490" s="47" t="s">
        <v>3982</v>
      </c>
      <c r="F1490" s="48">
        <v>37811118</v>
      </c>
      <c r="G1490" s="49">
        <v>100008876</v>
      </c>
      <c r="H1490" s="50" t="s">
        <v>3983</v>
      </c>
      <c r="I1490" s="51" t="s">
        <v>3984</v>
      </c>
      <c r="J1490" s="47" t="s">
        <v>3985</v>
      </c>
      <c r="K1490" s="52">
        <v>205</v>
      </c>
      <c r="L1490" s="53">
        <v>192</v>
      </c>
      <c r="M1490" s="54">
        <f t="shared" si="108"/>
        <v>6144</v>
      </c>
      <c r="N1490" s="41"/>
      <c r="O1490" s="88">
        <f t="shared" si="111"/>
        <v>6144</v>
      </c>
      <c r="P1490" s="55">
        <v>212</v>
      </c>
      <c r="Q1490" s="56">
        <v>194</v>
      </c>
      <c r="R1490" s="57">
        <f t="shared" si="109"/>
        <v>6170</v>
      </c>
      <c r="S1490" s="57">
        <f t="shared" si="110"/>
        <v>26</v>
      </c>
    </row>
    <row r="1491" spans="1:19" ht="24" x14ac:dyDescent="0.25">
      <c r="A1491" s="46" t="s">
        <v>3624</v>
      </c>
      <c r="B1491" s="46" t="s">
        <v>165</v>
      </c>
      <c r="C1491" s="46" t="s">
        <v>3986</v>
      </c>
      <c r="D1491" s="46">
        <v>316695</v>
      </c>
      <c r="E1491" s="47" t="s">
        <v>3987</v>
      </c>
      <c r="F1491" s="48">
        <v>37811151</v>
      </c>
      <c r="G1491" s="49">
        <v>100008636</v>
      </c>
      <c r="H1491" s="50" t="s">
        <v>234</v>
      </c>
      <c r="I1491" s="51" t="s">
        <v>3988</v>
      </c>
      <c r="J1491" s="47" t="s">
        <v>3989</v>
      </c>
      <c r="K1491" s="52">
        <v>148</v>
      </c>
      <c r="L1491" s="53">
        <v>138</v>
      </c>
      <c r="M1491" s="54">
        <f t="shared" si="108"/>
        <v>4416</v>
      </c>
      <c r="N1491" s="41"/>
      <c r="O1491" s="88">
        <f t="shared" si="111"/>
        <v>4416</v>
      </c>
      <c r="P1491" s="55">
        <v>142</v>
      </c>
      <c r="Q1491" s="56">
        <v>134</v>
      </c>
      <c r="R1491" s="57">
        <f t="shared" si="109"/>
        <v>4365</v>
      </c>
      <c r="S1491" s="57">
        <f t="shared" si="110"/>
        <v>-51</v>
      </c>
    </row>
    <row r="1492" spans="1:19" ht="36" x14ac:dyDescent="0.25">
      <c r="A1492" s="46" t="s">
        <v>3624</v>
      </c>
      <c r="B1492" s="46" t="s">
        <v>80</v>
      </c>
      <c r="C1492" s="46" t="s">
        <v>3990</v>
      </c>
      <c r="D1492" s="46">
        <v>90000070</v>
      </c>
      <c r="E1492" s="47" t="s">
        <v>3991</v>
      </c>
      <c r="F1492" s="48">
        <v>37811291</v>
      </c>
      <c r="G1492" s="49">
        <v>100007690</v>
      </c>
      <c r="H1492" s="50" t="s">
        <v>639</v>
      </c>
      <c r="I1492" s="51" t="s">
        <v>3992</v>
      </c>
      <c r="J1492" s="47" t="s">
        <v>3645</v>
      </c>
      <c r="K1492" s="52">
        <v>0</v>
      </c>
      <c r="L1492" s="53">
        <v>104</v>
      </c>
      <c r="M1492" s="54">
        <f t="shared" si="108"/>
        <v>3328</v>
      </c>
      <c r="N1492" s="41"/>
      <c r="O1492" s="88">
        <f t="shared" si="111"/>
        <v>3328</v>
      </c>
      <c r="P1492" s="55">
        <v>0</v>
      </c>
      <c r="Q1492" s="56">
        <v>164</v>
      </c>
      <c r="R1492" s="57">
        <f t="shared" si="109"/>
        <v>4096</v>
      </c>
      <c r="S1492" s="57">
        <f t="shared" si="110"/>
        <v>768</v>
      </c>
    </row>
    <row r="1493" spans="1:19" ht="36" x14ac:dyDescent="0.25">
      <c r="A1493" s="46" t="s">
        <v>3624</v>
      </c>
      <c r="B1493" s="46" t="s">
        <v>165</v>
      </c>
      <c r="C1493" s="46" t="s">
        <v>3993</v>
      </c>
      <c r="D1493" s="46">
        <v>314145</v>
      </c>
      <c r="E1493" s="47" t="s">
        <v>3994</v>
      </c>
      <c r="F1493" s="48">
        <v>37811436</v>
      </c>
      <c r="G1493" s="49">
        <v>100007215</v>
      </c>
      <c r="H1493" s="50" t="s">
        <v>262</v>
      </c>
      <c r="I1493" s="51" t="s">
        <v>3995</v>
      </c>
      <c r="J1493" s="47" t="s">
        <v>3996</v>
      </c>
      <c r="K1493" s="52">
        <v>175</v>
      </c>
      <c r="L1493" s="53">
        <v>153</v>
      </c>
      <c r="M1493" s="54">
        <f t="shared" si="108"/>
        <v>4896</v>
      </c>
      <c r="N1493" s="41"/>
      <c r="O1493" s="88">
        <f t="shared" si="111"/>
        <v>4896</v>
      </c>
      <c r="P1493" s="55">
        <v>172</v>
      </c>
      <c r="Q1493" s="56">
        <v>164</v>
      </c>
      <c r="R1493" s="57">
        <f t="shared" si="109"/>
        <v>5037</v>
      </c>
      <c r="S1493" s="57">
        <f t="shared" si="110"/>
        <v>141</v>
      </c>
    </row>
    <row r="1494" spans="1:19" ht="36" x14ac:dyDescent="0.25">
      <c r="A1494" s="46" t="s">
        <v>3624</v>
      </c>
      <c r="B1494" s="46" t="s">
        <v>165</v>
      </c>
      <c r="C1494" s="46" t="s">
        <v>3997</v>
      </c>
      <c r="D1494" s="46">
        <v>314307</v>
      </c>
      <c r="E1494" s="47" t="s">
        <v>3998</v>
      </c>
      <c r="F1494" s="48">
        <v>37811444</v>
      </c>
      <c r="G1494" s="49">
        <v>100007297</v>
      </c>
      <c r="H1494" s="50" t="s">
        <v>262</v>
      </c>
      <c r="I1494" s="51" t="s">
        <v>3999</v>
      </c>
      <c r="J1494" s="47" t="s">
        <v>4000</v>
      </c>
      <c r="K1494" s="52">
        <v>335</v>
      </c>
      <c r="L1494" s="53">
        <v>366</v>
      </c>
      <c r="M1494" s="54">
        <f t="shared" si="108"/>
        <v>11712</v>
      </c>
      <c r="N1494" s="41"/>
      <c r="O1494" s="88">
        <f t="shared" si="111"/>
        <v>11712</v>
      </c>
      <c r="P1494" s="55">
        <v>338</v>
      </c>
      <c r="Q1494" s="56">
        <v>353</v>
      </c>
      <c r="R1494" s="57">
        <f t="shared" si="109"/>
        <v>11546</v>
      </c>
      <c r="S1494" s="57">
        <f t="shared" si="110"/>
        <v>-166</v>
      </c>
    </row>
    <row r="1495" spans="1:19" x14ac:dyDescent="0.25">
      <c r="A1495" s="46" t="s">
        <v>3624</v>
      </c>
      <c r="B1495" s="46" t="s">
        <v>165</v>
      </c>
      <c r="C1495" s="46" t="s">
        <v>4001</v>
      </c>
      <c r="D1495" s="46">
        <v>314170</v>
      </c>
      <c r="E1495" s="47" t="s">
        <v>4002</v>
      </c>
      <c r="F1495" s="48">
        <v>37811487</v>
      </c>
      <c r="G1495" s="49">
        <v>100007242</v>
      </c>
      <c r="H1495" s="50" t="s">
        <v>234</v>
      </c>
      <c r="I1495" s="51" t="s">
        <v>4003</v>
      </c>
      <c r="J1495" s="47" t="s">
        <v>4004</v>
      </c>
      <c r="K1495" s="52">
        <v>345</v>
      </c>
      <c r="L1495" s="53">
        <v>321</v>
      </c>
      <c r="M1495" s="54">
        <f t="shared" si="108"/>
        <v>10272</v>
      </c>
      <c r="N1495" s="41"/>
      <c r="O1495" s="88">
        <f t="shared" si="111"/>
        <v>10272</v>
      </c>
      <c r="P1495" s="55">
        <v>350</v>
      </c>
      <c r="Q1495" s="56">
        <v>325</v>
      </c>
      <c r="R1495" s="57">
        <f t="shared" si="109"/>
        <v>10323</v>
      </c>
      <c r="S1495" s="57">
        <f t="shared" si="110"/>
        <v>51</v>
      </c>
    </row>
    <row r="1496" spans="1:19" ht="24" x14ac:dyDescent="0.25">
      <c r="A1496" s="46" t="s">
        <v>3624</v>
      </c>
      <c r="B1496" s="46" t="s">
        <v>165</v>
      </c>
      <c r="C1496" s="46" t="s">
        <v>4005</v>
      </c>
      <c r="D1496" s="46">
        <v>647209</v>
      </c>
      <c r="E1496" s="47" t="s">
        <v>4006</v>
      </c>
      <c r="F1496" s="48">
        <v>37811681</v>
      </c>
      <c r="G1496" s="49">
        <v>100008161</v>
      </c>
      <c r="H1496" s="50" t="s">
        <v>4007</v>
      </c>
      <c r="I1496" s="51" t="s">
        <v>4008</v>
      </c>
      <c r="J1496" s="47" t="s">
        <v>4009</v>
      </c>
      <c r="K1496" s="52">
        <v>426</v>
      </c>
      <c r="L1496" s="53">
        <v>51</v>
      </c>
      <c r="M1496" s="54">
        <f t="shared" si="108"/>
        <v>1632</v>
      </c>
      <c r="N1496" s="41"/>
      <c r="O1496" s="88">
        <f t="shared" si="111"/>
        <v>1632</v>
      </c>
      <c r="P1496" s="55">
        <v>390</v>
      </c>
      <c r="Q1496" s="56">
        <v>41</v>
      </c>
      <c r="R1496" s="57">
        <f t="shared" si="109"/>
        <v>1504</v>
      </c>
      <c r="S1496" s="57">
        <f t="shared" si="110"/>
        <v>-128</v>
      </c>
    </row>
    <row r="1497" spans="1:19" ht="36" x14ac:dyDescent="0.25">
      <c r="A1497" s="46" t="s">
        <v>3624</v>
      </c>
      <c r="B1497" s="46" t="s">
        <v>165</v>
      </c>
      <c r="C1497" s="46" t="s">
        <v>3680</v>
      </c>
      <c r="D1497" s="46">
        <v>316792</v>
      </c>
      <c r="E1497" s="47" t="s">
        <v>3681</v>
      </c>
      <c r="F1497" s="48">
        <v>37811711</v>
      </c>
      <c r="G1497" s="49">
        <v>100007943</v>
      </c>
      <c r="H1497" s="50" t="s">
        <v>334</v>
      </c>
      <c r="I1497" s="51" t="s">
        <v>4010</v>
      </c>
      <c r="J1497" s="47" t="s">
        <v>3630</v>
      </c>
      <c r="K1497" s="52">
        <v>515</v>
      </c>
      <c r="L1497" s="53">
        <v>0</v>
      </c>
      <c r="M1497" s="54">
        <f t="shared" si="108"/>
        <v>0</v>
      </c>
      <c r="N1497" s="41"/>
      <c r="O1497" s="88">
        <f t="shared" si="111"/>
        <v>0</v>
      </c>
      <c r="P1497" s="55">
        <v>569</v>
      </c>
      <c r="Q1497" s="56">
        <v>0</v>
      </c>
      <c r="R1497" s="57">
        <f t="shared" si="109"/>
        <v>0</v>
      </c>
      <c r="S1497" s="57">
        <f t="shared" si="110"/>
        <v>0</v>
      </c>
    </row>
    <row r="1498" spans="1:19" ht="36" x14ac:dyDescent="0.25">
      <c r="A1498" s="46" t="s">
        <v>3624</v>
      </c>
      <c r="B1498" s="46" t="s">
        <v>165</v>
      </c>
      <c r="C1498" s="46" t="s">
        <v>3707</v>
      </c>
      <c r="D1498" s="46">
        <v>321796</v>
      </c>
      <c r="E1498" s="47" t="s">
        <v>3708</v>
      </c>
      <c r="F1498" s="48">
        <v>37811762</v>
      </c>
      <c r="G1498" s="49">
        <v>100009103</v>
      </c>
      <c r="H1498" s="50" t="s">
        <v>262</v>
      </c>
      <c r="I1498" s="51" t="s">
        <v>4011</v>
      </c>
      <c r="J1498" s="47" t="s">
        <v>79</v>
      </c>
      <c r="K1498" s="52">
        <v>206</v>
      </c>
      <c r="L1498" s="53">
        <v>67</v>
      </c>
      <c r="M1498" s="54">
        <f t="shared" si="108"/>
        <v>2144</v>
      </c>
      <c r="N1498" s="41"/>
      <c r="O1498" s="88">
        <f t="shared" si="111"/>
        <v>2144</v>
      </c>
      <c r="P1498" s="55">
        <v>208</v>
      </c>
      <c r="Q1498" s="56">
        <v>66</v>
      </c>
      <c r="R1498" s="57">
        <f t="shared" si="109"/>
        <v>2131</v>
      </c>
      <c r="S1498" s="57">
        <f t="shared" si="110"/>
        <v>-13</v>
      </c>
    </row>
    <row r="1499" spans="1:19" ht="36" x14ac:dyDescent="0.25">
      <c r="A1499" s="46" t="s">
        <v>3624</v>
      </c>
      <c r="B1499" s="46" t="s">
        <v>165</v>
      </c>
      <c r="C1499" s="46" t="s">
        <v>3707</v>
      </c>
      <c r="D1499" s="46">
        <v>321796</v>
      </c>
      <c r="E1499" s="47" t="s">
        <v>3708</v>
      </c>
      <c r="F1499" s="48">
        <v>37811789</v>
      </c>
      <c r="G1499" s="49">
        <v>100009083</v>
      </c>
      <c r="H1499" s="50" t="s">
        <v>262</v>
      </c>
      <c r="I1499" s="51" t="s">
        <v>4012</v>
      </c>
      <c r="J1499" s="47" t="s">
        <v>79</v>
      </c>
      <c r="K1499" s="52">
        <v>150</v>
      </c>
      <c r="L1499" s="53">
        <v>136</v>
      </c>
      <c r="M1499" s="54">
        <f t="shared" si="108"/>
        <v>4352</v>
      </c>
      <c r="N1499" s="41"/>
      <c r="O1499" s="88">
        <f t="shared" si="111"/>
        <v>4352</v>
      </c>
      <c r="P1499" s="55">
        <v>132</v>
      </c>
      <c r="Q1499" s="56">
        <v>112</v>
      </c>
      <c r="R1499" s="57">
        <f t="shared" si="109"/>
        <v>4045</v>
      </c>
      <c r="S1499" s="57">
        <f t="shared" si="110"/>
        <v>-307</v>
      </c>
    </row>
    <row r="1500" spans="1:19" x14ac:dyDescent="0.25">
      <c r="A1500" s="46" t="s">
        <v>3624</v>
      </c>
      <c r="B1500" s="46" t="s">
        <v>165</v>
      </c>
      <c r="C1500" s="46" t="s">
        <v>3680</v>
      </c>
      <c r="D1500" s="46">
        <v>316792</v>
      </c>
      <c r="E1500" s="47" t="s">
        <v>3681</v>
      </c>
      <c r="F1500" s="48">
        <v>37811801</v>
      </c>
      <c r="G1500" s="49">
        <v>100007931</v>
      </c>
      <c r="H1500" s="50" t="s">
        <v>234</v>
      </c>
      <c r="I1500" s="51" t="s">
        <v>4013</v>
      </c>
      <c r="J1500" s="47" t="s">
        <v>3630</v>
      </c>
      <c r="K1500" s="52">
        <v>360</v>
      </c>
      <c r="L1500" s="53">
        <v>168</v>
      </c>
      <c r="M1500" s="54">
        <f t="shared" si="108"/>
        <v>5376</v>
      </c>
      <c r="N1500" s="41"/>
      <c r="O1500" s="88">
        <f t="shared" si="111"/>
        <v>5376</v>
      </c>
      <c r="P1500" s="55">
        <v>376</v>
      </c>
      <c r="Q1500" s="56">
        <v>63</v>
      </c>
      <c r="R1500" s="57">
        <f t="shared" si="109"/>
        <v>4032</v>
      </c>
      <c r="S1500" s="57">
        <f t="shared" si="110"/>
        <v>-1344</v>
      </c>
    </row>
    <row r="1501" spans="1:19" ht="36" x14ac:dyDescent="0.25">
      <c r="A1501" s="46" t="s">
        <v>3624</v>
      </c>
      <c r="B1501" s="46" t="s">
        <v>165</v>
      </c>
      <c r="C1501" s="46" t="s">
        <v>3680</v>
      </c>
      <c r="D1501" s="46">
        <v>316792</v>
      </c>
      <c r="E1501" s="47" t="s">
        <v>3681</v>
      </c>
      <c r="F1501" s="48">
        <v>37811843</v>
      </c>
      <c r="G1501" s="49">
        <v>100008083</v>
      </c>
      <c r="H1501" s="50" t="s">
        <v>262</v>
      </c>
      <c r="I1501" s="51" t="s">
        <v>4014</v>
      </c>
      <c r="J1501" s="47" t="s">
        <v>3630</v>
      </c>
      <c r="K1501" s="52">
        <v>393</v>
      </c>
      <c r="L1501" s="53">
        <v>0</v>
      </c>
      <c r="M1501" s="54">
        <f t="shared" si="108"/>
        <v>0</v>
      </c>
      <c r="N1501" s="41"/>
      <c r="O1501" s="88">
        <f t="shared" si="111"/>
        <v>0</v>
      </c>
      <c r="P1501" s="55">
        <v>405</v>
      </c>
      <c r="Q1501" s="56">
        <v>0</v>
      </c>
      <c r="R1501" s="57">
        <f t="shared" si="109"/>
        <v>0</v>
      </c>
      <c r="S1501" s="57">
        <f t="shared" si="110"/>
        <v>0</v>
      </c>
    </row>
    <row r="1502" spans="1:19" x14ac:dyDescent="0.25">
      <c r="A1502" s="46" t="s">
        <v>3624</v>
      </c>
      <c r="B1502" s="46" t="s">
        <v>165</v>
      </c>
      <c r="C1502" s="46" t="s">
        <v>3680</v>
      </c>
      <c r="D1502" s="46">
        <v>316792</v>
      </c>
      <c r="E1502" s="47" t="s">
        <v>3681</v>
      </c>
      <c r="F1502" s="48">
        <v>37811860</v>
      </c>
      <c r="G1502" s="49">
        <v>100007982</v>
      </c>
      <c r="H1502" s="50" t="s">
        <v>234</v>
      </c>
      <c r="I1502" s="51" t="s">
        <v>4015</v>
      </c>
      <c r="J1502" s="47" t="s">
        <v>3630</v>
      </c>
      <c r="K1502" s="52">
        <v>610</v>
      </c>
      <c r="L1502" s="53">
        <v>170</v>
      </c>
      <c r="M1502" s="54">
        <f t="shared" si="108"/>
        <v>5440</v>
      </c>
      <c r="N1502" s="41"/>
      <c r="O1502" s="88">
        <f t="shared" si="111"/>
        <v>5440</v>
      </c>
      <c r="P1502" s="55">
        <v>587</v>
      </c>
      <c r="Q1502" s="56">
        <v>142</v>
      </c>
      <c r="R1502" s="57">
        <f t="shared" si="109"/>
        <v>5082</v>
      </c>
      <c r="S1502" s="57">
        <f t="shared" si="110"/>
        <v>-358</v>
      </c>
    </row>
    <row r="1503" spans="1:19" ht="24" x14ac:dyDescent="0.25">
      <c r="A1503" s="46" t="s">
        <v>3624</v>
      </c>
      <c r="B1503" s="46" t="s">
        <v>165</v>
      </c>
      <c r="C1503" s="46" t="s">
        <v>3680</v>
      </c>
      <c r="D1503" s="46">
        <v>316792</v>
      </c>
      <c r="E1503" s="47" t="s">
        <v>3681</v>
      </c>
      <c r="F1503" s="48">
        <v>37811878</v>
      </c>
      <c r="G1503" s="49">
        <v>100007995</v>
      </c>
      <c r="H1503" s="50" t="s">
        <v>234</v>
      </c>
      <c r="I1503" s="51" t="s">
        <v>4016</v>
      </c>
      <c r="J1503" s="47" t="s">
        <v>3630</v>
      </c>
      <c r="K1503" s="52">
        <v>295</v>
      </c>
      <c r="L1503" s="53">
        <v>118</v>
      </c>
      <c r="M1503" s="54">
        <f t="shared" si="108"/>
        <v>3776</v>
      </c>
      <c r="N1503" s="41"/>
      <c r="O1503" s="88">
        <f t="shared" si="111"/>
        <v>3776</v>
      </c>
      <c r="P1503" s="55">
        <v>311</v>
      </c>
      <c r="Q1503" s="56">
        <v>139</v>
      </c>
      <c r="R1503" s="57">
        <f t="shared" si="109"/>
        <v>4045</v>
      </c>
      <c r="S1503" s="57">
        <f t="shared" si="110"/>
        <v>269</v>
      </c>
    </row>
    <row r="1504" spans="1:19" ht="36" x14ac:dyDescent="0.25">
      <c r="A1504" s="46" t="s">
        <v>3624</v>
      </c>
      <c r="B1504" s="46" t="s">
        <v>165</v>
      </c>
      <c r="C1504" s="46" t="s">
        <v>3680</v>
      </c>
      <c r="D1504" s="46">
        <v>316792</v>
      </c>
      <c r="E1504" s="47" t="s">
        <v>3681</v>
      </c>
      <c r="F1504" s="48">
        <v>37811894</v>
      </c>
      <c r="G1504" s="49">
        <v>100007961</v>
      </c>
      <c r="H1504" s="50" t="s">
        <v>262</v>
      </c>
      <c r="I1504" s="51" t="s">
        <v>4017</v>
      </c>
      <c r="J1504" s="47" t="s">
        <v>3630</v>
      </c>
      <c r="K1504" s="52">
        <v>418</v>
      </c>
      <c r="L1504" s="53">
        <v>0</v>
      </c>
      <c r="M1504" s="54">
        <f t="shared" si="108"/>
        <v>0</v>
      </c>
      <c r="N1504" s="41"/>
      <c r="O1504" s="88">
        <f t="shared" si="111"/>
        <v>0</v>
      </c>
      <c r="P1504" s="55">
        <v>429</v>
      </c>
      <c r="Q1504" s="56">
        <v>0</v>
      </c>
      <c r="R1504" s="57">
        <f t="shared" si="109"/>
        <v>0</v>
      </c>
      <c r="S1504" s="57">
        <f t="shared" si="110"/>
        <v>0</v>
      </c>
    </row>
    <row r="1505" spans="1:19" x14ac:dyDescent="0.25">
      <c r="A1505" s="46" t="s">
        <v>3624</v>
      </c>
      <c r="B1505" s="46" t="s">
        <v>165</v>
      </c>
      <c r="C1505" s="46" t="s">
        <v>3680</v>
      </c>
      <c r="D1505" s="46">
        <v>316792</v>
      </c>
      <c r="E1505" s="47" t="s">
        <v>3681</v>
      </c>
      <c r="F1505" s="48">
        <v>37811924</v>
      </c>
      <c r="G1505" s="49">
        <v>100008023</v>
      </c>
      <c r="H1505" s="50" t="s">
        <v>234</v>
      </c>
      <c r="I1505" s="51" t="s">
        <v>4018</v>
      </c>
      <c r="J1505" s="47" t="s">
        <v>3630</v>
      </c>
      <c r="K1505" s="52">
        <v>416</v>
      </c>
      <c r="L1505" s="53">
        <v>17</v>
      </c>
      <c r="M1505" s="54">
        <f t="shared" si="108"/>
        <v>544</v>
      </c>
      <c r="N1505" s="41"/>
      <c r="O1505" s="88">
        <f t="shared" si="111"/>
        <v>544</v>
      </c>
      <c r="P1505" s="55">
        <v>411</v>
      </c>
      <c r="Q1505" s="56">
        <v>16</v>
      </c>
      <c r="R1505" s="57">
        <f t="shared" si="109"/>
        <v>531</v>
      </c>
      <c r="S1505" s="57">
        <f t="shared" si="110"/>
        <v>-13</v>
      </c>
    </row>
    <row r="1506" spans="1:19" ht="36" x14ac:dyDescent="0.25">
      <c r="A1506" s="46" t="s">
        <v>3624</v>
      </c>
      <c r="B1506" s="46" t="s">
        <v>165</v>
      </c>
      <c r="C1506" s="46" t="s">
        <v>4019</v>
      </c>
      <c r="D1506" s="46">
        <v>316733</v>
      </c>
      <c r="E1506" s="47" t="s">
        <v>4020</v>
      </c>
      <c r="F1506" s="48">
        <v>37811941</v>
      </c>
      <c r="G1506" s="49">
        <v>100007900</v>
      </c>
      <c r="H1506" s="50" t="s">
        <v>4021</v>
      </c>
      <c r="I1506" s="51" t="s">
        <v>4022</v>
      </c>
      <c r="J1506" s="47" t="s">
        <v>4023</v>
      </c>
      <c r="K1506" s="52">
        <v>259</v>
      </c>
      <c r="L1506" s="53">
        <v>226</v>
      </c>
      <c r="M1506" s="54">
        <f t="shared" si="108"/>
        <v>7232</v>
      </c>
      <c r="N1506" s="41"/>
      <c r="O1506" s="88">
        <f t="shared" si="111"/>
        <v>7232</v>
      </c>
      <c r="P1506" s="55">
        <v>255</v>
      </c>
      <c r="Q1506" s="56">
        <v>218</v>
      </c>
      <c r="R1506" s="57">
        <f t="shared" si="109"/>
        <v>7130</v>
      </c>
      <c r="S1506" s="57">
        <f t="shared" si="110"/>
        <v>-102</v>
      </c>
    </row>
    <row r="1507" spans="1:19" x14ac:dyDescent="0.25">
      <c r="A1507" s="46" t="s">
        <v>3624</v>
      </c>
      <c r="B1507" s="46" t="s">
        <v>165</v>
      </c>
      <c r="C1507" s="46" t="s">
        <v>4024</v>
      </c>
      <c r="D1507" s="46">
        <v>316962</v>
      </c>
      <c r="E1507" s="47" t="s">
        <v>4025</v>
      </c>
      <c r="F1507" s="48">
        <v>37811983</v>
      </c>
      <c r="G1507" s="49">
        <v>100008131</v>
      </c>
      <c r="H1507" s="50" t="s">
        <v>234</v>
      </c>
      <c r="I1507" s="51" t="s">
        <v>4026</v>
      </c>
      <c r="J1507" s="47" t="s">
        <v>4027</v>
      </c>
      <c r="K1507" s="52">
        <v>290</v>
      </c>
      <c r="L1507" s="53">
        <v>255</v>
      </c>
      <c r="M1507" s="54">
        <f t="shared" si="108"/>
        <v>8160</v>
      </c>
      <c r="N1507" s="41"/>
      <c r="O1507" s="88">
        <f t="shared" si="111"/>
        <v>8160</v>
      </c>
      <c r="P1507" s="55">
        <v>296</v>
      </c>
      <c r="Q1507" s="56">
        <v>253</v>
      </c>
      <c r="R1507" s="57">
        <f t="shared" si="109"/>
        <v>8134</v>
      </c>
      <c r="S1507" s="57">
        <f t="shared" si="110"/>
        <v>-26</v>
      </c>
    </row>
    <row r="1508" spans="1:19" ht="36" x14ac:dyDescent="0.25">
      <c r="A1508" s="46" t="s">
        <v>3624</v>
      </c>
      <c r="B1508" s="46" t="s">
        <v>165</v>
      </c>
      <c r="C1508" s="46" t="s">
        <v>3680</v>
      </c>
      <c r="D1508" s="46">
        <v>316792</v>
      </c>
      <c r="E1508" s="47" t="s">
        <v>3681</v>
      </c>
      <c r="F1508" s="48">
        <v>37812009</v>
      </c>
      <c r="G1508" s="49">
        <v>100008080</v>
      </c>
      <c r="H1508" s="50" t="s">
        <v>262</v>
      </c>
      <c r="I1508" s="51" t="s">
        <v>4028</v>
      </c>
      <c r="J1508" s="47" t="s">
        <v>3630</v>
      </c>
      <c r="K1508" s="52">
        <v>162</v>
      </c>
      <c r="L1508" s="53">
        <v>120</v>
      </c>
      <c r="M1508" s="54">
        <f t="shared" si="108"/>
        <v>3840</v>
      </c>
      <c r="N1508" s="41"/>
      <c r="O1508" s="88">
        <f t="shared" si="111"/>
        <v>3840</v>
      </c>
      <c r="P1508" s="55">
        <v>165</v>
      </c>
      <c r="Q1508" s="56">
        <v>113</v>
      </c>
      <c r="R1508" s="57">
        <f t="shared" si="109"/>
        <v>3750</v>
      </c>
      <c r="S1508" s="57">
        <f t="shared" si="110"/>
        <v>-90</v>
      </c>
    </row>
    <row r="1509" spans="1:19" x14ac:dyDescent="0.25">
      <c r="A1509" s="46" t="s">
        <v>3624</v>
      </c>
      <c r="B1509" s="46" t="s">
        <v>165</v>
      </c>
      <c r="C1509" s="46" t="s">
        <v>4029</v>
      </c>
      <c r="D1509" s="46">
        <v>316563</v>
      </c>
      <c r="E1509" s="47" t="s">
        <v>4030</v>
      </c>
      <c r="F1509" s="48">
        <v>37812033</v>
      </c>
      <c r="G1509" s="49">
        <v>100007867</v>
      </c>
      <c r="H1509" s="50" t="s">
        <v>234</v>
      </c>
      <c r="I1509" s="51" t="s">
        <v>4031</v>
      </c>
      <c r="J1509" s="47" t="s">
        <v>4032</v>
      </c>
      <c r="K1509" s="52">
        <v>99</v>
      </c>
      <c r="L1509" s="53">
        <v>90</v>
      </c>
      <c r="M1509" s="54">
        <f t="shared" si="108"/>
        <v>2880</v>
      </c>
      <c r="N1509" s="41"/>
      <c r="O1509" s="88">
        <f t="shared" si="111"/>
        <v>2880</v>
      </c>
      <c r="P1509" s="55">
        <v>96</v>
      </c>
      <c r="Q1509" s="56">
        <v>89</v>
      </c>
      <c r="R1509" s="57">
        <f t="shared" si="109"/>
        <v>2867</v>
      </c>
      <c r="S1509" s="57">
        <f t="shared" si="110"/>
        <v>-13</v>
      </c>
    </row>
    <row r="1510" spans="1:19" x14ac:dyDescent="0.25">
      <c r="A1510" s="46" t="s">
        <v>3624</v>
      </c>
      <c r="B1510" s="46" t="s">
        <v>165</v>
      </c>
      <c r="C1510" s="46" t="s">
        <v>4033</v>
      </c>
      <c r="D1510" s="46">
        <v>316750</v>
      </c>
      <c r="E1510" s="47" t="s">
        <v>4034</v>
      </c>
      <c r="F1510" s="48">
        <v>37812041</v>
      </c>
      <c r="G1510" s="49">
        <v>100007918</v>
      </c>
      <c r="H1510" s="50" t="s">
        <v>234</v>
      </c>
      <c r="I1510" s="51" t="s">
        <v>1340</v>
      </c>
      <c r="J1510" s="47" t="s">
        <v>4035</v>
      </c>
      <c r="K1510" s="52">
        <v>138</v>
      </c>
      <c r="L1510" s="53">
        <v>129</v>
      </c>
      <c r="M1510" s="54">
        <f t="shared" si="108"/>
        <v>4128</v>
      </c>
      <c r="N1510" s="41"/>
      <c r="O1510" s="88">
        <f t="shared" si="111"/>
        <v>4128</v>
      </c>
      <c r="P1510" s="55">
        <v>140</v>
      </c>
      <c r="Q1510" s="56">
        <v>123</v>
      </c>
      <c r="R1510" s="57">
        <f t="shared" si="109"/>
        <v>4051</v>
      </c>
      <c r="S1510" s="57">
        <f t="shared" si="110"/>
        <v>-77</v>
      </c>
    </row>
    <row r="1511" spans="1:19" x14ac:dyDescent="0.25">
      <c r="A1511" s="46" t="s">
        <v>3624</v>
      </c>
      <c r="B1511" s="46" t="s">
        <v>165</v>
      </c>
      <c r="C1511" s="46" t="s">
        <v>4036</v>
      </c>
      <c r="D1511" s="46">
        <v>314153</v>
      </c>
      <c r="E1511" s="47" t="s">
        <v>4037</v>
      </c>
      <c r="F1511" s="48">
        <v>37812068</v>
      </c>
      <c r="G1511" s="49">
        <v>100007584</v>
      </c>
      <c r="H1511" s="50" t="s">
        <v>234</v>
      </c>
      <c r="I1511" s="51" t="s">
        <v>4038</v>
      </c>
      <c r="J1511" s="47" t="s">
        <v>4039</v>
      </c>
      <c r="K1511" s="52">
        <v>153</v>
      </c>
      <c r="L1511" s="53">
        <v>160</v>
      </c>
      <c r="M1511" s="54">
        <f t="shared" si="108"/>
        <v>5120</v>
      </c>
      <c r="N1511" s="41"/>
      <c r="O1511" s="88">
        <f t="shared" si="111"/>
        <v>5120</v>
      </c>
      <c r="P1511" s="55">
        <v>152</v>
      </c>
      <c r="Q1511" s="56">
        <v>171</v>
      </c>
      <c r="R1511" s="57">
        <f t="shared" si="109"/>
        <v>5261</v>
      </c>
      <c r="S1511" s="57">
        <f t="shared" si="110"/>
        <v>141</v>
      </c>
    </row>
    <row r="1512" spans="1:19" ht="36" x14ac:dyDescent="0.25">
      <c r="A1512" s="46" t="s">
        <v>3624</v>
      </c>
      <c r="B1512" s="46" t="s">
        <v>165</v>
      </c>
      <c r="C1512" s="46" t="s">
        <v>4040</v>
      </c>
      <c r="D1512" s="46">
        <v>314846</v>
      </c>
      <c r="E1512" s="47" t="s">
        <v>4041</v>
      </c>
      <c r="F1512" s="48">
        <v>37812076</v>
      </c>
      <c r="G1512" s="49">
        <v>100008338</v>
      </c>
      <c r="H1512" s="50" t="s">
        <v>262</v>
      </c>
      <c r="I1512" s="51" t="s">
        <v>4042</v>
      </c>
      <c r="J1512" s="47" t="s">
        <v>4043</v>
      </c>
      <c r="K1512" s="52">
        <v>230</v>
      </c>
      <c r="L1512" s="53">
        <v>227</v>
      </c>
      <c r="M1512" s="54">
        <f t="shared" si="108"/>
        <v>7264</v>
      </c>
      <c r="N1512" s="41"/>
      <c r="O1512" s="88">
        <f t="shared" si="111"/>
        <v>7264</v>
      </c>
      <c r="P1512" s="55">
        <v>232</v>
      </c>
      <c r="Q1512" s="56">
        <v>231</v>
      </c>
      <c r="R1512" s="57">
        <f t="shared" si="109"/>
        <v>7315</v>
      </c>
      <c r="S1512" s="57">
        <f t="shared" si="110"/>
        <v>51</v>
      </c>
    </row>
    <row r="1513" spans="1:19" ht="24" x14ac:dyDescent="0.25">
      <c r="A1513" s="46" t="s">
        <v>3624</v>
      </c>
      <c r="B1513" s="46" t="s">
        <v>165</v>
      </c>
      <c r="C1513" s="46" t="s">
        <v>4044</v>
      </c>
      <c r="D1513" s="46">
        <v>316741</v>
      </c>
      <c r="E1513" s="47" t="s">
        <v>4045</v>
      </c>
      <c r="F1513" s="48">
        <v>37812106</v>
      </c>
      <c r="G1513" s="49">
        <v>100007911</v>
      </c>
      <c r="H1513" s="50" t="s">
        <v>234</v>
      </c>
      <c r="I1513" s="51" t="s">
        <v>4046</v>
      </c>
      <c r="J1513" s="47" t="s">
        <v>4047</v>
      </c>
      <c r="K1513" s="52">
        <v>221</v>
      </c>
      <c r="L1513" s="53">
        <v>116</v>
      </c>
      <c r="M1513" s="54">
        <f t="shared" si="108"/>
        <v>3712</v>
      </c>
      <c r="N1513" s="41"/>
      <c r="O1513" s="88">
        <f t="shared" si="111"/>
        <v>3712</v>
      </c>
      <c r="P1513" s="55">
        <v>225</v>
      </c>
      <c r="Q1513" s="56">
        <v>154</v>
      </c>
      <c r="R1513" s="57">
        <f t="shared" si="109"/>
        <v>4198</v>
      </c>
      <c r="S1513" s="57">
        <f t="shared" si="110"/>
        <v>486</v>
      </c>
    </row>
    <row r="1514" spans="1:19" x14ac:dyDescent="0.25">
      <c r="A1514" s="46" t="s">
        <v>3624</v>
      </c>
      <c r="B1514" s="46" t="s">
        <v>165</v>
      </c>
      <c r="C1514" s="46" t="s">
        <v>4048</v>
      </c>
      <c r="D1514" s="46">
        <v>314196</v>
      </c>
      <c r="E1514" s="47" t="s">
        <v>4049</v>
      </c>
      <c r="F1514" s="48">
        <v>37812122</v>
      </c>
      <c r="G1514" s="49">
        <v>100007245</v>
      </c>
      <c r="H1514" s="50" t="s">
        <v>234</v>
      </c>
      <c r="I1514" s="51" t="s">
        <v>4050</v>
      </c>
      <c r="J1514" s="47" t="s">
        <v>4051</v>
      </c>
      <c r="K1514" s="52">
        <v>208</v>
      </c>
      <c r="L1514" s="53">
        <v>174</v>
      </c>
      <c r="M1514" s="54">
        <f t="shared" si="108"/>
        <v>5568</v>
      </c>
      <c r="N1514" s="41"/>
      <c r="O1514" s="88">
        <f t="shared" si="111"/>
        <v>5568</v>
      </c>
      <c r="P1514" s="55">
        <v>214</v>
      </c>
      <c r="Q1514" s="56">
        <v>185</v>
      </c>
      <c r="R1514" s="57">
        <f t="shared" si="109"/>
        <v>5709</v>
      </c>
      <c r="S1514" s="57">
        <f t="shared" si="110"/>
        <v>141</v>
      </c>
    </row>
    <row r="1515" spans="1:19" ht="48" x14ac:dyDescent="0.25">
      <c r="A1515" s="46" t="s">
        <v>3624</v>
      </c>
      <c r="B1515" s="46" t="s">
        <v>165</v>
      </c>
      <c r="C1515" s="46" t="s">
        <v>4052</v>
      </c>
      <c r="D1515" s="46">
        <v>316938</v>
      </c>
      <c r="E1515" s="47" t="s">
        <v>4053</v>
      </c>
      <c r="F1515" s="48">
        <v>37812157</v>
      </c>
      <c r="G1515" s="49">
        <v>100008118</v>
      </c>
      <c r="H1515" s="50" t="s">
        <v>346</v>
      </c>
      <c r="I1515" s="51" t="s">
        <v>4054</v>
      </c>
      <c r="J1515" s="47" t="s">
        <v>3715</v>
      </c>
      <c r="K1515" s="52">
        <v>409</v>
      </c>
      <c r="L1515" s="53">
        <v>0</v>
      </c>
      <c r="M1515" s="54">
        <f t="shared" si="108"/>
        <v>0</v>
      </c>
      <c r="N1515" s="41"/>
      <c r="O1515" s="88">
        <f t="shared" si="111"/>
        <v>0</v>
      </c>
      <c r="P1515" s="55">
        <v>438</v>
      </c>
      <c r="Q1515" s="56">
        <v>0</v>
      </c>
      <c r="R1515" s="57">
        <f t="shared" si="109"/>
        <v>0</v>
      </c>
      <c r="S1515" s="57">
        <f t="shared" si="110"/>
        <v>0</v>
      </c>
    </row>
    <row r="1516" spans="1:19" ht="36" x14ac:dyDescent="0.25">
      <c r="A1516" s="46" t="s">
        <v>3624</v>
      </c>
      <c r="B1516" s="46" t="s">
        <v>165</v>
      </c>
      <c r="C1516" s="46" t="s">
        <v>4055</v>
      </c>
      <c r="D1516" s="46">
        <v>314366</v>
      </c>
      <c r="E1516" s="47" t="s">
        <v>4056</v>
      </c>
      <c r="F1516" s="48">
        <v>37812165</v>
      </c>
      <c r="G1516" s="49">
        <v>100007353</v>
      </c>
      <c r="H1516" s="50" t="s">
        <v>262</v>
      </c>
      <c r="I1516" s="51" t="s">
        <v>4057</v>
      </c>
      <c r="J1516" s="47" t="s">
        <v>4058</v>
      </c>
      <c r="K1516" s="52">
        <v>202</v>
      </c>
      <c r="L1516" s="53">
        <v>204</v>
      </c>
      <c r="M1516" s="54">
        <f t="shared" si="108"/>
        <v>6528</v>
      </c>
      <c r="N1516" s="41"/>
      <c r="O1516" s="88">
        <f t="shared" si="111"/>
        <v>6528</v>
      </c>
      <c r="P1516" s="55">
        <v>205</v>
      </c>
      <c r="Q1516" s="56">
        <v>199</v>
      </c>
      <c r="R1516" s="57">
        <f t="shared" si="109"/>
        <v>6464</v>
      </c>
      <c r="S1516" s="57">
        <f t="shared" si="110"/>
        <v>-64</v>
      </c>
    </row>
    <row r="1517" spans="1:19" ht="36" x14ac:dyDescent="0.25">
      <c r="A1517" s="46" t="s">
        <v>3624</v>
      </c>
      <c r="B1517" s="46" t="s">
        <v>165</v>
      </c>
      <c r="C1517" s="46" t="s">
        <v>4059</v>
      </c>
      <c r="D1517" s="46">
        <v>313998</v>
      </c>
      <c r="E1517" s="47" t="s">
        <v>4060</v>
      </c>
      <c r="F1517" s="48">
        <v>37812181</v>
      </c>
      <c r="G1517" s="49">
        <v>100007163</v>
      </c>
      <c r="H1517" s="50" t="s">
        <v>262</v>
      </c>
      <c r="I1517" s="51" t="s">
        <v>4061</v>
      </c>
      <c r="J1517" s="47" t="s">
        <v>4062</v>
      </c>
      <c r="K1517" s="52">
        <v>15</v>
      </c>
      <c r="L1517" s="53">
        <v>15</v>
      </c>
      <c r="M1517" s="54">
        <f t="shared" si="108"/>
        <v>480</v>
      </c>
      <c r="N1517" s="41"/>
      <c r="O1517" s="88">
        <f t="shared" si="111"/>
        <v>480</v>
      </c>
      <c r="P1517" s="55">
        <v>18</v>
      </c>
      <c r="Q1517" s="56">
        <v>17</v>
      </c>
      <c r="R1517" s="57">
        <f t="shared" si="109"/>
        <v>506</v>
      </c>
      <c r="S1517" s="57">
        <f t="shared" si="110"/>
        <v>26</v>
      </c>
    </row>
    <row r="1518" spans="1:19" x14ac:dyDescent="0.25">
      <c r="A1518" s="46" t="s">
        <v>3624</v>
      </c>
      <c r="B1518" s="46" t="s">
        <v>165</v>
      </c>
      <c r="C1518" s="46" t="s">
        <v>4063</v>
      </c>
      <c r="D1518" s="46">
        <v>314251</v>
      </c>
      <c r="E1518" s="47" t="s">
        <v>4064</v>
      </c>
      <c r="F1518" s="48">
        <v>37812190</v>
      </c>
      <c r="G1518" s="49">
        <v>100007604</v>
      </c>
      <c r="H1518" s="50" t="s">
        <v>234</v>
      </c>
      <c r="I1518" s="51" t="s">
        <v>4065</v>
      </c>
      <c r="J1518" s="47" t="s">
        <v>4066</v>
      </c>
      <c r="K1518" s="52">
        <v>192</v>
      </c>
      <c r="L1518" s="53">
        <v>109</v>
      </c>
      <c r="M1518" s="54">
        <f t="shared" si="108"/>
        <v>3488</v>
      </c>
      <c r="N1518" s="41"/>
      <c r="O1518" s="88">
        <f t="shared" si="111"/>
        <v>3488</v>
      </c>
      <c r="P1518" s="55">
        <v>199</v>
      </c>
      <c r="Q1518" s="56">
        <v>116</v>
      </c>
      <c r="R1518" s="57">
        <f t="shared" si="109"/>
        <v>3578</v>
      </c>
      <c r="S1518" s="57">
        <f t="shared" si="110"/>
        <v>90</v>
      </c>
    </row>
    <row r="1519" spans="1:19" x14ac:dyDescent="0.25">
      <c r="A1519" s="46" t="s">
        <v>3624</v>
      </c>
      <c r="B1519" s="46" t="s">
        <v>165</v>
      </c>
      <c r="C1519" s="46" t="s">
        <v>4067</v>
      </c>
      <c r="D1519" s="46">
        <v>313971</v>
      </c>
      <c r="E1519" s="47" t="s">
        <v>4068</v>
      </c>
      <c r="F1519" s="48">
        <v>37812238</v>
      </c>
      <c r="G1519" s="49">
        <v>100007139</v>
      </c>
      <c r="H1519" s="50" t="s">
        <v>234</v>
      </c>
      <c r="I1519" s="51" t="s">
        <v>4069</v>
      </c>
      <c r="J1519" s="47" t="s">
        <v>3639</v>
      </c>
      <c r="K1519" s="52">
        <v>490</v>
      </c>
      <c r="L1519" s="53">
        <v>0</v>
      </c>
      <c r="M1519" s="54">
        <f t="shared" si="108"/>
        <v>0</v>
      </c>
      <c r="N1519" s="41"/>
      <c r="O1519" s="88">
        <f t="shared" si="111"/>
        <v>0</v>
      </c>
      <c r="P1519" s="55">
        <v>474</v>
      </c>
      <c r="Q1519" s="56">
        <v>0</v>
      </c>
      <c r="R1519" s="57">
        <f t="shared" si="109"/>
        <v>0</v>
      </c>
      <c r="S1519" s="57">
        <f t="shared" si="110"/>
        <v>0</v>
      </c>
    </row>
    <row r="1520" spans="1:19" ht="36" x14ac:dyDescent="0.25">
      <c r="A1520" s="46" t="s">
        <v>3624</v>
      </c>
      <c r="B1520" s="46" t="s">
        <v>165</v>
      </c>
      <c r="C1520" s="46" t="s">
        <v>4001</v>
      </c>
      <c r="D1520" s="46">
        <v>314170</v>
      </c>
      <c r="E1520" s="47" t="s">
        <v>4002</v>
      </c>
      <c r="F1520" s="48">
        <v>37812271</v>
      </c>
      <c r="G1520" s="49">
        <v>100007229</v>
      </c>
      <c r="H1520" s="50" t="s">
        <v>262</v>
      </c>
      <c r="I1520" s="51" t="s">
        <v>4070</v>
      </c>
      <c r="J1520" s="47" t="s">
        <v>4004</v>
      </c>
      <c r="K1520" s="52">
        <v>172</v>
      </c>
      <c r="L1520" s="53">
        <v>158</v>
      </c>
      <c r="M1520" s="54">
        <f t="shared" si="108"/>
        <v>5056</v>
      </c>
      <c r="N1520" s="41"/>
      <c r="O1520" s="88">
        <f t="shared" si="111"/>
        <v>5056</v>
      </c>
      <c r="P1520" s="55">
        <v>170</v>
      </c>
      <c r="Q1520" s="56">
        <v>151</v>
      </c>
      <c r="R1520" s="57">
        <f t="shared" si="109"/>
        <v>4966</v>
      </c>
      <c r="S1520" s="57">
        <f t="shared" si="110"/>
        <v>-90</v>
      </c>
    </row>
    <row r="1521" spans="1:19" x14ac:dyDescent="0.25">
      <c r="A1521" s="46" t="s">
        <v>3624</v>
      </c>
      <c r="B1521" s="46" t="s">
        <v>165</v>
      </c>
      <c r="C1521" s="46" t="s">
        <v>4071</v>
      </c>
      <c r="D1521" s="46">
        <v>314048</v>
      </c>
      <c r="E1521" s="47" t="s">
        <v>4072</v>
      </c>
      <c r="F1521" s="48">
        <v>37812289</v>
      </c>
      <c r="G1521" s="49">
        <v>100007173</v>
      </c>
      <c r="H1521" s="50" t="s">
        <v>234</v>
      </c>
      <c r="I1521" s="51" t="s">
        <v>4073</v>
      </c>
      <c r="J1521" s="47" t="s">
        <v>4074</v>
      </c>
      <c r="K1521" s="52">
        <v>161</v>
      </c>
      <c r="L1521" s="53">
        <v>56</v>
      </c>
      <c r="M1521" s="54">
        <f t="shared" si="108"/>
        <v>1792</v>
      </c>
      <c r="N1521" s="41"/>
      <c r="O1521" s="88">
        <f t="shared" si="111"/>
        <v>1792</v>
      </c>
      <c r="P1521" s="55">
        <v>148</v>
      </c>
      <c r="Q1521" s="56">
        <v>57</v>
      </c>
      <c r="R1521" s="57">
        <f t="shared" si="109"/>
        <v>1805</v>
      </c>
      <c r="S1521" s="57">
        <f t="shared" si="110"/>
        <v>13</v>
      </c>
    </row>
    <row r="1522" spans="1:19" ht="24" x14ac:dyDescent="0.25">
      <c r="A1522" s="46" t="s">
        <v>3624</v>
      </c>
      <c r="B1522" s="46" t="s">
        <v>165</v>
      </c>
      <c r="C1522" s="46" t="s">
        <v>4067</v>
      </c>
      <c r="D1522" s="46">
        <v>313971</v>
      </c>
      <c r="E1522" s="47" t="s">
        <v>4068</v>
      </c>
      <c r="F1522" s="48">
        <v>37812297</v>
      </c>
      <c r="G1522" s="49">
        <v>100007119</v>
      </c>
      <c r="H1522" s="50" t="s">
        <v>234</v>
      </c>
      <c r="I1522" s="51" t="s">
        <v>4075</v>
      </c>
      <c r="J1522" s="47" t="s">
        <v>3639</v>
      </c>
      <c r="K1522" s="52">
        <v>391</v>
      </c>
      <c r="L1522" s="53">
        <v>0</v>
      </c>
      <c r="M1522" s="54">
        <f t="shared" si="108"/>
        <v>0</v>
      </c>
      <c r="N1522" s="41"/>
      <c r="O1522" s="88">
        <f t="shared" si="111"/>
        <v>0</v>
      </c>
      <c r="P1522" s="55">
        <v>381</v>
      </c>
      <c r="Q1522" s="56">
        <v>0</v>
      </c>
      <c r="R1522" s="57">
        <f t="shared" si="109"/>
        <v>0</v>
      </c>
      <c r="S1522" s="57">
        <f t="shared" si="110"/>
        <v>0</v>
      </c>
    </row>
    <row r="1523" spans="1:19" ht="36" x14ac:dyDescent="0.25">
      <c r="A1523" s="46" t="s">
        <v>3624</v>
      </c>
      <c r="B1523" s="46" t="s">
        <v>165</v>
      </c>
      <c r="C1523" s="46" t="s">
        <v>4067</v>
      </c>
      <c r="D1523" s="46">
        <v>313971</v>
      </c>
      <c r="E1523" s="47" t="s">
        <v>4068</v>
      </c>
      <c r="F1523" s="48">
        <v>37812319</v>
      </c>
      <c r="G1523" s="49">
        <v>100007103</v>
      </c>
      <c r="H1523" s="50" t="s">
        <v>262</v>
      </c>
      <c r="I1523" s="51" t="s">
        <v>4076</v>
      </c>
      <c r="J1523" s="47" t="s">
        <v>3639</v>
      </c>
      <c r="K1523" s="52">
        <v>131</v>
      </c>
      <c r="L1523" s="53">
        <v>0</v>
      </c>
      <c r="M1523" s="54">
        <f t="shared" si="108"/>
        <v>0</v>
      </c>
      <c r="N1523" s="41"/>
      <c r="O1523" s="88">
        <f t="shared" si="111"/>
        <v>0</v>
      </c>
      <c r="P1523" s="55">
        <v>127</v>
      </c>
      <c r="Q1523" s="56">
        <v>0</v>
      </c>
      <c r="R1523" s="57">
        <f t="shared" si="109"/>
        <v>0</v>
      </c>
      <c r="S1523" s="57">
        <f t="shared" si="110"/>
        <v>0</v>
      </c>
    </row>
    <row r="1524" spans="1:19" ht="36" x14ac:dyDescent="0.25">
      <c r="A1524" s="46" t="s">
        <v>3624</v>
      </c>
      <c r="B1524" s="46" t="s">
        <v>165</v>
      </c>
      <c r="C1524" s="46" t="s">
        <v>4077</v>
      </c>
      <c r="D1524" s="46">
        <v>314161</v>
      </c>
      <c r="E1524" s="47" t="s">
        <v>4078</v>
      </c>
      <c r="F1524" s="48">
        <v>37812343</v>
      </c>
      <c r="G1524" s="49">
        <v>100007222</v>
      </c>
      <c r="H1524" s="50" t="s">
        <v>262</v>
      </c>
      <c r="I1524" s="51" t="s">
        <v>4079</v>
      </c>
      <c r="J1524" s="47" t="s">
        <v>4080</v>
      </c>
      <c r="K1524" s="52">
        <v>92</v>
      </c>
      <c r="L1524" s="53">
        <v>92</v>
      </c>
      <c r="M1524" s="54">
        <f t="shared" si="108"/>
        <v>2944</v>
      </c>
      <c r="N1524" s="41"/>
      <c r="O1524" s="88">
        <f t="shared" si="111"/>
        <v>2944</v>
      </c>
      <c r="P1524" s="55">
        <v>93</v>
      </c>
      <c r="Q1524" s="56">
        <v>88</v>
      </c>
      <c r="R1524" s="57">
        <f t="shared" si="109"/>
        <v>2893</v>
      </c>
      <c r="S1524" s="57">
        <f t="shared" si="110"/>
        <v>-51</v>
      </c>
    </row>
    <row r="1525" spans="1:19" x14ac:dyDescent="0.25">
      <c r="A1525" s="46" t="s">
        <v>3624</v>
      </c>
      <c r="B1525" s="46" t="s">
        <v>165</v>
      </c>
      <c r="C1525" s="46" t="s">
        <v>4081</v>
      </c>
      <c r="D1525" s="46">
        <v>314358</v>
      </c>
      <c r="E1525" s="47" t="s">
        <v>4082</v>
      </c>
      <c r="F1525" s="48">
        <v>37812351</v>
      </c>
      <c r="G1525" s="49">
        <v>100007347</v>
      </c>
      <c r="H1525" s="50" t="s">
        <v>234</v>
      </c>
      <c r="I1525" s="51" t="s">
        <v>4083</v>
      </c>
      <c r="J1525" s="47" t="s">
        <v>4084</v>
      </c>
      <c r="K1525" s="52">
        <v>129</v>
      </c>
      <c r="L1525" s="53">
        <v>118</v>
      </c>
      <c r="M1525" s="54">
        <f t="shared" si="108"/>
        <v>3776</v>
      </c>
      <c r="N1525" s="41"/>
      <c r="O1525" s="88">
        <f t="shared" si="111"/>
        <v>3776</v>
      </c>
      <c r="P1525" s="55">
        <v>137</v>
      </c>
      <c r="Q1525" s="56">
        <v>125</v>
      </c>
      <c r="R1525" s="57">
        <f t="shared" si="109"/>
        <v>3866</v>
      </c>
      <c r="S1525" s="57">
        <f t="shared" si="110"/>
        <v>90</v>
      </c>
    </row>
    <row r="1526" spans="1:19" x14ac:dyDescent="0.25">
      <c r="A1526" s="46" t="s">
        <v>3624</v>
      </c>
      <c r="B1526" s="46" t="s">
        <v>165</v>
      </c>
      <c r="C1526" s="46" t="s">
        <v>4085</v>
      </c>
      <c r="D1526" s="46">
        <v>314323</v>
      </c>
      <c r="E1526" s="47" t="s">
        <v>4086</v>
      </c>
      <c r="F1526" s="48">
        <v>37812378</v>
      </c>
      <c r="G1526" s="49">
        <v>100007312</v>
      </c>
      <c r="H1526" s="50" t="s">
        <v>234</v>
      </c>
      <c r="I1526" s="51" t="s">
        <v>4087</v>
      </c>
      <c r="J1526" s="47" t="s">
        <v>4088</v>
      </c>
      <c r="K1526" s="52">
        <v>234</v>
      </c>
      <c r="L1526" s="53">
        <v>68</v>
      </c>
      <c r="M1526" s="54">
        <f t="shared" si="108"/>
        <v>2176</v>
      </c>
      <c r="N1526" s="41"/>
      <c r="O1526" s="88">
        <f t="shared" si="111"/>
        <v>2176</v>
      </c>
      <c r="P1526" s="55">
        <v>224</v>
      </c>
      <c r="Q1526" s="56">
        <v>119</v>
      </c>
      <c r="R1526" s="57">
        <f t="shared" si="109"/>
        <v>2829</v>
      </c>
      <c r="S1526" s="57">
        <f t="shared" si="110"/>
        <v>653</v>
      </c>
    </row>
    <row r="1527" spans="1:19" ht="36" x14ac:dyDescent="0.25">
      <c r="A1527" s="46" t="s">
        <v>3624</v>
      </c>
      <c r="B1527" s="46" t="s">
        <v>165</v>
      </c>
      <c r="C1527" s="46" t="s">
        <v>4089</v>
      </c>
      <c r="D1527" s="46">
        <v>314285</v>
      </c>
      <c r="E1527" s="47" t="s">
        <v>4090</v>
      </c>
      <c r="F1527" s="48">
        <v>37812386</v>
      </c>
      <c r="G1527" s="49">
        <v>100007278</v>
      </c>
      <c r="H1527" s="50" t="s">
        <v>262</v>
      </c>
      <c r="I1527" s="51" t="s">
        <v>4091</v>
      </c>
      <c r="J1527" s="47" t="s">
        <v>3760</v>
      </c>
      <c r="K1527" s="52">
        <v>228</v>
      </c>
      <c r="L1527" s="53">
        <v>242</v>
      </c>
      <c r="M1527" s="54">
        <f t="shared" si="108"/>
        <v>7744</v>
      </c>
      <c r="N1527" s="41"/>
      <c r="O1527" s="88">
        <f t="shared" si="111"/>
        <v>7744</v>
      </c>
      <c r="P1527" s="55">
        <v>233</v>
      </c>
      <c r="Q1527" s="56">
        <v>235</v>
      </c>
      <c r="R1527" s="57">
        <f t="shared" si="109"/>
        <v>7654</v>
      </c>
      <c r="S1527" s="57">
        <f t="shared" si="110"/>
        <v>-90</v>
      </c>
    </row>
    <row r="1528" spans="1:19" ht="24" x14ac:dyDescent="0.25">
      <c r="A1528" s="46" t="s">
        <v>3624</v>
      </c>
      <c r="B1528" s="46" t="s">
        <v>165</v>
      </c>
      <c r="C1528" s="46" t="s">
        <v>4067</v>
      </c>
      <c r="D1528" s="46">
        <v>313971</v>
      </c>
      <c r="E1528" s="47" t="s">
        <v>4068</v>
      </c>
      <c r="F1528" s="48">
        <v>37812424</v>
      </c>
      <c r="G1528" s="49">
        <v>100007116</v>
      </c>
      <c r="H1528" s="50" t="s">
        <v>377</v>
      </c>
      <c r="I1528" s="51" t="s">
        <v>4092</v>
      </c>
      <c r="J1528" s="47" t="s">
        <v>3639</v>
      </c>
      <c r="K1528" s="52">
        <v>0</v>
      </c>
      <c r="L1528" s="53">
        <v>1267</v>
      </c>
      <c r="M1528" s="54">
        <f t="shared" si="108"/>
        <v>40544</v>
      </c>
      <c r="N1528" s="41"/>
      <c r="O1528" s="88">
        <f t="shared" si="111"/>
        <v>40544</v>
      </c>
      <c r="P1528" s="55">
        <v>0</v>
      </c>
      <c r="Q1528" s="56">
        <v>1116</v>
      </c>
      <c r="R1528" s="57">
        <f t="shared" si="109"/>
        <v>38611</v>
      </c>
      <c r="S1528" s="57">
        <f t="shared" si="110"/>
        <v>-1933</v>
      </c>
    </row>
    <row r="1529" spans="1:19" ht="36" x14ac:dyDescent="0.25">
      <c r="A1529" s="46" t="s">
        <v>3624</v>
      </c>
      <c r="B1529" s="46" t="s">
        <v>165</v>
      </c>
      <c r="C1529" s="46" t="s">
        <v>4067</v>
      </c>
      <c r="D1529" s="46">
        <v>313971</v>
      </c>
      <c r="E1529" s="47" t="s">
        <v>4068</v>
      </c>
      <c r="F1529" s="48">
        <v>37812475</v>
      </c>
      <c r="G1529" s="49">
        <v>100007135</v>
      </c>
      <c r="H1529" s="50" t="s">
        <v>262</v>
      </c>
      <c r="I1529" s="51" t="s">
        <v>4093</v>
      </c>
      <c r="J1529" s="47" t="s">
        <v>3639</v>
      </c>
      <c r="K1529" s="52">
        <v>340</v>
      </c>
      <c r="L1529" s="53">
        <v>217</v>
      </c>
      <c r="M1529" s="54">
        <f t="shared" si="108"/>
        <v>6944</v>
      </c>
      <c r="N1529" s="41"/>
      <c r="O1529" s="88">
        <f t="shared" si="111"/>
        <v>6944</v>
      </c>
      <c r="P1529" s="55">
        <v>342</v>
      </c>
      <c r="Q1529" s="56">
        <v>257</v>
      </c>
      <c r="R1529" s="57">
        <f t="shared" si="109"/>
        <v>7456</v>
      </c>
      <c r="S1529" s="57">
        <f t="shared" si="110"/>
        <v>512</v>
      </c>
    </row>
    <row r="1530" spans="1:19" ht="36" x14ac:dyDescent="0.25">
      <c r="A1530" s="46" t="s">
        <v>3624</v>
      </c>
      <c r="B1530" s="46" t="s">
        <v>165</v>
      </c>
      <c r="C1530" s="46" t="s">
        <v>4094</v>
      </c>
      <c r="D1530" s="46">
        <v>314277</v>
      </c>
      <c r="E1530" s="47" t="s">
        <v>4095</v>
      </c>
      <c r="F1530" s="48">
        <v>37812483</v>
      </c>
      <c r="G1530" s="49">
        <v>100007613</v>
      </c>
      <c r="H1530" s="50" t="s">
        <v>262</v>
      </c>
      <c r="I1530" s="51" t="s">
        <v>4096</v>
      </c>
      <c r="J1530" s="47" t="s">
        <v>4097</v>
      </c>
      <c r="K1530" s="52">
        <v>88</v>
      </c>
      <c r="L1530" s="53">
        <v>84</v>
      </c>
      <c r="M1530" s="54">
        <f t="shared" ref="M1530:M1594" si="112">ROUND((L1530*10*3.2),0)</f>
        <v>2688</v>
      </c>
      <c r="N1530" s="41"/>
      <c r="O1530" s="88">
        <f t="shared" si="111"/>
        <v>2688</v>
      </c>
      <c r="P1530" s="55">
        <v>75</v>
      </c>
      <c r="Q1530" s="56">
        <v>74</v>
      </c>
      <c r="R1530" s="57">
        <f t="shared" ref="R1530:R1593" si="113">ROUND((L1530*6*3.2)+(Q1530*4*3.2),0)</f>
        <v>2560</v>
      </c>
      <c r="S1530" s="57">
        <f t="shared" ref="S1530:S1593" si="114">R1530-O1530</f>
        <v>-128</v>
      </c>
    </row>
    <row r="1531" spans="1:19" ht="24" x14ac:dyDescent="0.25">
      <c r="A1531" s="46" t="s">
        <v>3624</v>
      </c>
      <c r="B1531" s="46" t="s">
        <v>165</v>
      </c>
      <c r="C1531" s="46" t="s">
        <v>3795</v>
      </c>
      <c r="D1531" s="46">
        <v>314099</v>
      </c>
      <c r="E1531" s="47" t="s">
        <v>3796</v>
      </c>
      <c r="F1531" s="48">
        <v>37812505</v>
      </c>
      <c r="G1531" s="49">
        <v>100007528</v>
      </c>
      <c r="H1531" s="50" t="s">
        <v>234</v>
      </c>
      <c r="I1531" s="51" t="s">
        <v>4098</v>
      </c>
      <c r="J1531" s="47" t="s">
        <v>3643</v>
      </c>
      <c r="K1531" s="52">
        <v>289</v>
      </c>
      <c r="L1531" s="53">
        <v>0</v>
      </c>
      <c r="M1531" s="54">
        <f t="shared" si="112"/>
        <v>0</v>
      </c>
      <c r="N1531" s="41"/>
      <c r="O1531" s="88">
        <f t="shared" ref="O1531:O1594" si="115">M1531+N1531</f>
        <v>0</v>
      </c>
      <c r="P1531" s="55">
        <v>283</v>
      </c>
      <c r="Q1531" s="56">
        <v>0</v>
      </c>
      <c r="R1531" s="57">
        <f t="shared" si="113"/>
        <v>0</v>
      </c>
      <c r="S1531" s="57">
        <f t="shared" si="114"/>
        <v>0</v>
      </c>
    </row>
    <row r="1532" spans="1:19" ht="36" x14ac:dyDescent="0.25">
      <c r="A1532" s="46" t="s">
        <v>3624</v>
      </c>
      <c r="B1532" s="46" t="s">
        <v>165</v>
      </c>
      <c r="C1532" s="46" t="s">
        <v>4067</v>
      </c>
      <c r="D1532" s="46">
        <v>313971</v>
      </c>
      <c r="E1532" s="47" t="s">
        <v>4068</v>
      </c>
      <c r="F1532" s="48">
        <v>37812513</v>
      </c>
      <c r="G1532" s="49">
        <v>100007149</v>
      </c>
      <c r="H1532" s="50" t="s">
        <v>1127</v>
      </c>
      <c r="I1532" s="51" t="s">
        <v>4099</v>
      </c>
      <c r="J1532" s="47" t="s">
        <v>3639</v>
      </c>
      <c r="K1532" s="52">
        <v>495</v>
      </c>
      <c r="L1532" s="53">
        <v>0</v>
      </c>
      <c r="M1532" s="54">
        <f t="shared" si="112"/>
        <v>0</v>
      </c>
      <c r="N1532" s="41"/>
      <c r="O1532" s="88">
        <f t="shared" si="115"/>
        <v>0</v>
      </c>
      <c r="P1532" s="55">
        <v>512</v>
      </c>
      <c r="Q1532" s="56">
        <v>0</v>
      </c>
      <c r="R1532" s="57">
        <f t="shared" si="113"/>
        <v>0</v>
      </c>
      <c r="S1532" s="57">
        <f t="shared" si="114"/>
        <v>0</v>
      </c>
    </row>
    <row r="1533" spans="1:19" ht="24" x14ac:dyDescent="0.25">
      <c r="A1533" s="46" t="s">
        <v>3624</v>
      </c>
      <c r="B1533" s="46" t="s">
        <v>165</v>
      </c>
      <c r="C1533" s="46" t="s">
        <v>4100</v>
      </c>
      <c r="D1533" s="46">
        <v>314081</v>
      </c>
      <c r="E1533" s="47" t="s">
        <v>4101</v>
      </c>
      <c r="F1533" s="48">
        <v>37812521</v>
      </c>
      <c r="G1533" s="49">
        <v>100007566</v>
      </c>
      <c r="H1533" s="50" t="s">
        <v>234</v>
      </c>
      <c r="I1533" s="51" t="s">
        <v>4102</v>
      </c>
      <c r="J1533" s="47" t="s">
        <v>4103</v>
      </c>
      <c r="K1533" s="52">
        <v>274</v>
      </c>
      <c r="L1533" s="53">
        <v>249</v>
      </c>
      <c r="M1533" s="54">
        <f t="shared" si="112"/>
        <v>7968</v>
      </c>
      <c r="N1533" s="41"/>
      <c r="O1533" s="88">
        <f t="shared" si="115"/>
        <v>7968</v>
      </c>
      <c r="P1533" s="55">
        <v>259</v>
      </c>
      <c r="Q1533" s="56">
        <v>227</v>
      </c>
      <c r="R1533" s="57">
        <f t="shared" si="113"/>
        <v>7686</v>
      </c>
      <c r="S1533" s="57">
        <f t="shared" si="114"/>
        <v>-282</v>
      </c>
    </row>
    <row r="1534" spans="1:19" ht="24" x14ac:dyDescent="0.25">
      <c r="A1534" s="46" t="s">
        <v>3624</v>
      </c>
      <c r="B1534" s="46" t="s">
        <v>165</v>
      </c>
      <c r="C1534" s="46" t="s">
        <v>4104</v>
      </c>
      <c r="D1534" s="46">
        <v>314030</v>
      </c>
      <c r="E1534" s="47" t="s">
        <v>4105</v>
      </c>
      <c r="F1534" s="48">
        <v>37812581</v>
      </c>
      <c r="G1534" s="49">
        <v>100007512</v>
      </c>
      <c r="H1534" s="50" t="s">
        <v>234</v>
      </c>
      <c r="I1534" s="51" t="s">
        <v>4106</v>
      </c>
      <c r="J1534" s="47" t="s">
        <v>4107</v>
      </c>
      <c r="K1534" s="52">
        <v>216</v>
      </c>
      <c r="L1534" s="53">
        <v>174</v>
      </c>
      <c r="M1534" s="54">
        <f t="shared" si="112"/>
        <v>5568</v>
      </c>
      <c r="N1534" s="41"/>
      <c r="O1534" s="88">
        <f t="shared" si="115"/>
        <v>5568</v>
      </c>
      <c r="P1534" s="55">
        <v>185</v>
      </c>
      <c r="Q1534" s="56">
        <v>163</v>
      </c>
      <c r="R1534" s="57">
        <f t="shared" si="113"/>
        <v>5427</v>
      </c>
      <c r="S1534" s="57">
        <f t="shared" si="114"/>
        <v>-141</v>
      </c>
    </row>
    <row r="1535" spans="1:19" ht="36" x14ac:dyDescent="0.25">
      <c r="A1535" s="46" t="s">
        <v>3624</v>
      </c>
      <c r="B1535" s="46" t="s">
        <v>165</v>
      </c>
      <c r="C1535" s="46" t="s">
        <v>4108</v>
      </c>
      <c r="D1535" s="46">
        <v>313980</v>
      </c>
      <c r="E1535" s="47" t="s">
        <v>4109</v>
      </c>
      <c r="F1535" s="48">
        <v>37812653</v>
      </c>
      <c r="G1535" s="49">
        <v>100007161</v>
      </c>
      <c r="H1535" s="50" t="s">
        <v>262</v>
      </c>
      <c r="I1535" s="51" t="s">
        <v>4110</v>
      </c>
      <c r="J1535" s="47" t="s">
        <v>4111</v>
      </c>
      <c r="K1535" s="52">
        <v>226</v>
      </c>
      <c r="L1535" s="53">
        <v>207</v>
      </c>
      <c r="M1535" s="54">
        <f t="shared" si="112"/>
        <v>6624</v>
      </c>
      <c r="N1535" s="41"/>
      <c r="O1535" s="88">
        <f t="shared" si="115"/>
        <v>6624</v>
      </c>
      <c r="P1535" s="55">
        <v>218</v>
      </c>
      <c r="Q1535" s="56">
        <v>183</v>
      </c>
      <c r="R1535" s="57">
        <f t="shared" si="113"/>
        <v>6317</v>
      </c>
      <c r="S1535" s="57">
        <f t="shared" si="114"/>
        <v>-307</v>
      </c>
    </row>
    <row r="1536" spans="1:19" ht="36" x14ac:dyDescent="0.25">
      <c r="A1536" s="46" t="s">
        <v>3624</v>
      </c>
      <c r="B1536" s="46" t="s">
        <v>165</v>
      </c>
      <c r="C1536" s="46" t="s">
        <v>4112</v>
      </c>
      <c r="D1536" s="46">
        <v>321214</v>
      </c>
      <c r="E1536" s="47" t="s">
        <v>4113</v>
      </c>
      <c r="F1536" s="48">
        <v>37812670</v>
      </c>
      <c r="G1536" s="49">
        <v>100008854</v>
      </c>
      <c r="H1536" s="50" t="s">
        <v>262</v>
      </c>
      <c r="I1536" s="51" t="s">
        <v>4114</v>
      </c>
      <c r="J1536" s="47" t="s">
        <v>4115</v>
      </c>
      <c r="K1536" s="52">
        <v>222</v>
      </c>
      <c r="L1536" s="53">
        <v>130</v>
      </c>
      <c r="M1536" s="54">
        <f t="shared" si="112"/>
        <v>4160</v>
      </c>
      <c r="N1536" s="41"/>
      <c r="O1536" s="88">
        <f t="shared" si="115"/>
        <v>4160</v>
      </c>
      <c r="P1536" s="55">
        <v>232</v>
      </c>
      <c r="Q1536" s="56">
        <v>82</v>
      </c>
      <c r="R1536" s="57">
        <f t="shared" si="113"/>
        <v>3546</v>
      </c>
      <c r="S1536" s="57">
        <f t="shared" si="114"/>
        <v>-614</v>
      </c>
    </row>
    <row r="1537" spans="1:19" x14ac:dyDescent="0.25">
      <c r="A1537" s="46" t="s">
        <v>3624</v>
      </c>
      <c r="B1537" s="46" t="s">
        <v>165</v>
      </c>
      <c r="C1537" s="46" t="s">
        <v>4108</v>
      </c>
      <c r="D1537" s="46">
        <v>313980</v>
      </c>
      <c r="E1537" s="47" t="s">
        <v>4109</v>
      </c>
      <c r="F1537" s="48">
        <v>37812688</v>
      </c>
      <c r="G1537" s="49">
        <v>100007153</v>
      </c>
      <c r="H1537" s="50" t="s">
        <v>234</v>
      </c>
      <c r="I1537" s="51" t="s">
        <v>4116</v>
      </c>
      <c r="J1537" s="47" t="s">
        <v>4111</v>
      </c>
      <c r="K1537" s="52">
        <v>212</v>
      </c>
      <c r="L1537" s="53">
        <v>198</v>
      </c>
      <c r="M1537" s="54">
        <f t="shared" si="112"/>
        <v>6336</v>
      </c>
      <c r="N1537" s="41"/>
      <c r="O1537" s="88">
        <f t="shared" si="115"/>
        <v>6336</v>
      </c>
      <c r="P1537" s="55">
        <v>225</v>
      </c>
      <c r="Q1537" s="56">
        <v>203</v>
      </c>
      <c r="R1537" s="57">
        <f t="shared" si="113"/>
        <v>6400</v>
      </c>
      <c r="S1537" s="57">
        <f t="shared" si="114"/>
        <v>64</v>
      </c>
    </row>
    <row r="1538" spans="1:19" x14ac:dyDescent="0.25">
      <c r="A1538" s="46" t="s">
        <v>3624</v>
      </c>
      <c r="B1538" s="46" t="s">
        <v>165</v>
      </c>
      <c r="C1538" s="46" t="s">
        <v>4117</v>
      </c>
      <c r="D1538" s="46">
        <v>321249</v>
      </c>
      <c r="E1538" s="47" t="s">
        <v>4118</v>
      </c>
      <c r="F1538" s="48">
        <v>37812700</v>
      </c>
      <c r="G1538" s="49">
        <v>100008871</v>
      </c>
      <c r="H1538" s="50" t="s">
        <v>234</v>
      </c>
      <c r="I1538" s="51" t="s">
        <v>4119</v>
      </c>
      <c r="J1538" s="47" t="s">
        <v>4120</v>
      </c>
      <c r="K1538" s="52">
        <v>225</v>
      </c>
      <c r="L1538" s="53">
        <v>115</v>
      </c>
      <c r="M1538" s="54">
        <f t="shared" si="112"/>
        <v>3680</v>
      </c>
      <c r="N1538" s="41"/>
      <c r="O1538" s="88">
        <f t="shared" si="115"/>
        <v>3680</v>
      </c>
      <c r="P1538" s="55">
        <v>235</v>
      </c>
      <c r="Q1538" s="56">
        <v>152</v>
      </c>
      <c r="R1538" s="57">
        <f t="shared" si="113"/>
        <v>4154</v>
      </c>
      <c r="S1538" s="57">
        <f t="shared" si="114"/>
        <v>474</v>
      </c>
    </row>
    <row r="1539" spans="1:19" x14ac:dyDescent="0.25">
      <c r="A1539" s="46" t="s">
        <v>3624</v>
      </c>
      <c r="B1539" s="46" t="s">
        <v>165</v>
      </c>
      <c r="C1539" s="46" t="s">
        <v>4121</v>
      </c>
      <c r="D1539" s="46">
        <v>314064</v>
      </c>
      <c r="E1539" s="47" t="s">
        <v>4122</v>
      </c>
      <c r="F1539" s="48">
        <v>37812726</v>
      </c>
      <c r="G1539" s="49">
        <v>100007183</v>
      </c>
      <c r="H1539" s="50" t="s">
        <v>234</v>
      </c>
      <c r="I1539" s="51" t="s">
        <v>4123</v>
      </c>
      <c r="J1539" s="47" t="s">
        <v>4124</v>
      </c>
      <c r="K1539" s="52">
        <v>154</v>
      </c>
      <c r="L1539" s="53">
        <v>139</v>
      </c>
      <c r="M1539" s="54">
        <f t="shared" si="112"/>
        <v>4448</v>
      </c>
      <c r="N1539" s="41"/>
      <c r="O1539" s="88">
        <f t="shared" si="115"/>
        <v>4448</v>
      </c>
      <c r="P1539" s="55">
        <v>149</v>
      </c>
      <c r="Q1539" s="56">
        <v>137</v>
      </c>
      <c r="R1539" s="57">
        <f t="shared" si="113"/>
        <v>4422</v>
      </c>
      <c r="S1539" s="57">
        <f t="shared" si="114"/>
        <v>-26</v>
      </c>
    </row>
    <row r="1540" spans="1:19" ht="24" x14ac:dyDescent="0.25">
      <c r="A1540" s="46" t="s">
        <v>3624</v>
      </c>
      <c r="B1540" s="46" t="s">
        <v>165</v>
      </c>
      <c r="C1540" s="46" t="s">
        <v>4125</v>
      </c>
      <c r="D1540" s="46">
        <v>321583</v>
      </c>
      <c r="E1540" s="47" t="s">
        <v>4126</v>
      </c>
      <c r="F1540" s="48">
        <v>37812742</v>
      </c>
      <c r="G1540" s="49">
        <v>100008989</v>
      </c>
      <c r="H1540" s="50" t="s">
        <v>234</v>
      </c>
      <c r="I1540" s="51" t="s">
        <v>4127</v>
      </c>
      <c r="J1540" s="47" t="s">
        <v>4128</v>
      </c>
      <c r="K1540" s="52">
        <v>86</v>
      </c>
      <c r="L1540" s="53">
        <v>80</v>
      </c>
      <c r="M1540" s="54">
        <f t="shared" si="112"/>
        <v>2560</v>
      </c>
      <c r="N1540" s="41"/>
      <c r="O1540" s="88">
        <f t="shared" si="115"/>
        <v>2560</v>
      </c>
      <c r="P1540" s="55">
        <v>87</v>
      </c>
      <c r="Q1540" s="56">
        <v>83</v>
      </c>
      <c r="R1540" s="57">
        <f t="shared" si="113"/>
        <v>2598</v>
      </c>
      <c r="S1540" s="57">
        <f t="shared" si="114"/>
        <v>38</v>
      </c>
    </row>
    <row r="1541" spans="1:19" ht="36" x14ac:dyDescent="0.25">
      <c r="A1541" s="46" t="s">
        <v>3624</v>
      </c>
      <c r="B1541" s="46" t="s">
        <v>165</v>
      </c>
      <c r="C1541" s="46" t="s">
        <v>4129</v>
      </c>
      <c r="D1541" s="46">
        <v>314200</v>
      </c>
      <c r="E1541" s="47" t="s">
        <v>4130</v>
      </c>
      <c r="F1541" s="48">
        <v>37812785</v>
      </c>
      <c r="G1541" s="49">
        <v>100007596</v>
      </c>
      <c r="H1541" s="50" t="s">
        <v>262</v>
      </c>
      <c r="I1541" s="51" t="s">
        <v>4131</v>
      </c>
      <c r="J1541" s="47" t="s">
        <v>4132</v>
      </c>
      <c r="K1541" s="52">
        <v>88</v>
      </c>
      <c r="L1541" s="53">
        <v>80</v>
      </c>
      <c r="M1541" s="54">
        <f t="shared" si="112"/>
        <v>2560</v>
      </c>
      <c r="N1541" s="41"/>
      <c r="O1541" s="88">
        <f t="shared" si="115"/>
        <v>2560</v>
      </c>
      <c r="P1541" s="55">
        <v>97</v>
      </c>
      <c r="Q1541" s="56">
        <v>82</v>
      </c>
      <c r="R1541" s="57">
        <f t="shared" si="113"/>
        <v>2586</v>
      </c>
      <c r="S1541" s="57">
        <f t="shared" si="114"/>
        <v>26</v>
      </c>
    </row>
    <row r="1542" spans="1:19" ht="72" x14ac:dyDescent="0.25">
      <c r="A1542" s="46" t="s">
        <v>3624</v>
      </c>
      <c r="B1542" s="46" t="s">
        <v>165</v>
      </c>
      <c r="C1542" s="46" t="s">
        <v>4133</v>
      </c>
      <c r="D1542" s="46">
        <v>321737</v>
      </c>
      <c r="E1542" s="47" t="s">
        <v>4134</v>
      </c>
      <c r="F1542" s="48">
        <v>37812793</v>
      </c>
      <c r="G1542" s="49">
        <v>100007091</v>
      </c>
      <c r="H1542" s="50" t="s">
        <v>4135</v>
      </c>
      <c r="I1542" s="51" t="s">
        <v>4136</v>
      </c>
      <c r="J1542" s="47" t="s">
        <v>4137</v>
      </c>
      <c r="K1542" s="52">
        <v>270</v>
      </c>
      <c r="L1542" s="53">
        <v>264</v>
      </c>
      <c r="M1542" s="54">
        <f t="shared" si="112"/>
        <v>8448</v>
      </c>
      <c r="N1542" s="41"/>
      <c r="O1542" s="88">
        <f t="shared" si="115"/>
        <v>8448</v>
      </c>
      <c r="P1542" s="55">
        <v>278</v>
      </c>
      <c r="Q1542" s="56">
        <v>275</v>
      </c>
      <c r="R1542" s="57">
        <f t="shared" si="113"/>
        <v>8589</v>
      </c>
      <c r="S1542" s="57">
        <f t="shared" si="114"/>
        <v>141</v>
      </c>
    </row>
    <row r="1543" spans="1:19" ht="36" x14ac:dyDescent="0.25">
      <c r="A1543" s="46" t="s">
        <v>3624</v>
      </c>
      <c r="B1543" s="46" t="s">
        <v>165</v>
      </c>
      <c r="C1543" s="46" t="s">
        <v>3993</v>
      </c>
      <c r="D1543" s="46">
        <v>314145</v>
      </c>
      <c r="E1543" s="47" t="s">
        <v>3994</v>
      </c>
      <c r="F1543" s="48">
        <v>37812815</v>
      </c>
      <c r="G1543" s="49">
        <v>100007219</v>
      </c>
      <c r="H1543" s="50" t="s">
        <v>262</v>
      </c>
      <c r="I1543" s="51" t="s">
        <v>4138</v>
      </c>
      <c r="J1543" s="47" t="s">
        <v>3996</v>
      </c>
      <c r="K1543" s="52">
        <v>30</v>
      </c>
      <c r="L1543" s="53">
        <v>26</v>
      </c>
      <c r="M1543" s="54">
        <f t="shared" si="112"/>
        <v>832</v>
      </c>
      <c r="N1543" s="41"/>
      <c r="O1543" s="88">
        <f t="shared" si="115"/>
        <v>832</v>
      </c>
      <c r="P1543" s="55">
        <v>34</v>
      </c>
      <c r="Q1543" s="56">
        <v>32</v>
      </c>
      <c r="R1543" s="57">
        <f t="shared" si="113"/>
        <v>909</v>
      </c>
      <c r="S1543" s="57">
        <f t="shared" si="114"/>
        <v>77</v>
      </c>
    </row>
    <row r="1544" spans="1:19" ht="36" x14ac:dyDescent="0.25">
      <c r="A1544" s="46" t="s">
        <v>3624</v>
      </c>
      <c r="B1544" s="46" t="s">
        <v>165</v>
      </c>
      <c r="C1544" s="46" t="s">
        <v>4139</v>
      </c>
      <c r="D1544" s="46">
        <v>315401</v>
      </c>
      <c r="E1544" s="47" t="s">
        <v>4140</v>
      </c>
      <c r="F1544" s="48">
        <v>37812831</v>
      </c>
      <c r="G1544" s="49">
        <v>100008414</v>
      </c>
      <c r="H1544" s="50" t="s">
        <v>262</v>
      </c>
      <c r="I1544" s="51" t="s">
        <v>4141</v>
      </c>
      <c r="J1544" s="47" t="s">
        <v>4142</v>
      </c>
      <c r="K1544" s="52">
        <v>133</v>
      </c>
      <c r="L1544" s="53">
        <v>129</v>
      </c>
      <c r="M1544" s="54">
        <f t="shared" si="112"/>
        <v>4128</v>
      </c>
      <c r="N1544" s="41"/>
      <c r="O1544" s="88">
        <f t="shared" si="115"/>
        <v>4128</v>
      </c>
      <c r="P1544" s="55">
        <v>136</v>
      </c>
      <c r="Q1544" s="56">
        <v>135</v>
      </c>
      <c r="R1544" s="57">
        <f t="shared" si="113"/>
        <v>4205</v>
      </c>
      <c r="S1544" s="57">
        <f t="shared" si="114"/>
        <v>77</v>
      </c>
    </row>
    <row r="1545" spans="1:19" ht="24" x14ac:dyDescent="0.25">
      <c r="A1545" s="46" t="s">
        <v>3624</v>
      </c>
      <c r="B1545" s="46" t="s">
        <v>165</v>
      </c>
      <c r="C1545" s="46" t="s">
        <v>3795</v>
      </c>
      <c r="D1545" s="46">
        <v>314099</v>
      </c>
      <c r="E1545" s="47" t="s">
        <v>3796</v>
      </c>
      <c r="F1545" s="48">
        <v>37812840</v>
      </c>
      <c r="G1545" s="49">
        <v>100007538</v>
      </c>
      <c r="H1545" s="50" t="s">
        <v>377</v>
      </c>
      <c r="I1545" s="51" t="s">
        <v>4143</v>
      </c>
      <c r="J1545" s="47" t="s">
        <v>3643</v>
      </c>
      <c r="K1545" s="52">
        <v>0</v>
      </c>
      <c r="L1545" s="53">
        <v>607</v>
      </c>
      <c r="M1545" s="54">
        <f t="shared" si="112"/>
        <v>19424</v>
      </c>
      <c r="N1545" s="41"/>
      <c r="O1545" s="88">
        <f t="shared" si="115"/>
        <v>19424</v>
      </c>
      <c r="P1545" s="55">
        <v>0</v>
      </c>
      <c r="Q1545" s="56">
        <v>620</v>
      </c>
      <c r="R1545" s="57">
        <f t="shared" si="113"/>
        <v>19590</v>
      </c>
      <c r="S1545" s="57">
        <f t="shared" si="114"/>
        <v>166</v>
      </c>
    </row>
    <row r="1546" spans="1:19" ht="36" x14ac:dyDescent="0.25">
      <c r="A1546" s="46" t="s">
        <v>3624</v>
      </c>
      <c r="B1546" s="46" t="s">
        <v>165</v>
      </c>
      <c r="C1546" s="46" t="s">
        <v>3707</v>
      </c>
      <c r="D1546" s="46">
        <v>321796</v>
      </c>
      <c r="E1546" s="47" t="s">
        <v>3708</v>
      </c>
      <c r="F1546" s="48">
        <v>37812882</v>
      </c>
      <c r="G1546" s="49">
        <v>100009099</v>
      </c>
      <c r="H1546" s="50" t="s">
        <v>262</v>
      </c>
      <c r="I1546" s="51" t="s">
        <v>4144</v>
      </c>
      <c r="J1546" s="47" t="s">
        <v>79</v>
      </c>
      <c r="K1546" s="52">
        <v>250</v>
      </c>
      <c r="L1546" s="53">
        <v>230</v>
      </c>
      <c r="M1546" s="54">
        <f t="shared" si="112"/>
        <v>7360</v>
      </c>
      <c r="N1546" s="41"/>
      <c r="O1546" s="88">
        <f t="shared" si="115"/>
        <v>7360</v>
      </c>
      <c r="P1546" s="55">
        <v>258</v>
      </c>
      <c r="Q1546" s="56">
        <v>224</v>
      </c>
      <c r="R1546" s="57">
        <f t="shared" si="113"/>
        <v>7283</v>
      </c>
      <c r="S1546" s="57">
        <f t="shared" si="114"/>
        <v>-77</v>
      </c>
    </row>
    <row r="1547" spans="1:19" x14ac:dyDescent="0.25">
      <c r="A1547" s="46" t="s">
        <v>3624</v>
      </c>
      <c r="B1547" s="46" t="s">
        <v>165</v>
      </c>
      <c r="C1547" s="46" t="s">
        <v>3707</v>
      </c>
      <c r="D1547" s="46">
        <v>321796</v>
      </c>
      <c r="E1547" s="47" t="s">
        <v>3708</v>
      </c>
      <c r="F1547" s="48">
        <v>37812891</v>
      </c>
      <c r="G1547" s="49">
        <v>100009168</v>
      </c>
      <c r="H1547" s="50" t="s">
        <v>234</v>
      </c>
      <c r="I1547" s="51" t="s">
        <v>4145</v>
      </c>
      <c r="J1547" s="47" t="s">
        <v>79</v>
      </c>
      <c r="K1547" s="52">
        <v>538</v>
      </c>
      <c r="L1547" s="53">
        <v>299</v>
      </c>
      <c r="M1547" s="54">
        <f t="shared" si="112"/>
        <v>9568</v>
      </c>
      <c r="N1547" s="41"/>
      <c r="O1547" s="88">
        <f t="shared" si="115"/>
        <v>9568</v>
      </c>
      <c r="P1547" s="55">
        <v>554</v>
      </c>
      <c r="Q1547" s="56">
        <v>267</v>
      </c>
      <c r="R1547" s="57">
        <f t="shared" si="113"/>
        <v>9158</v>
      </c>
      <c r="S1547" s="57">
        <f t="shared" si="114"/>
        <v>-410</v>
      </c>
    </row>
    <row r="1548" spans="1:19" x14ac:dyDescent="0.25">
      <c r="A1548" s="46" t="s">
        <v>3624</v>
      </c>
      <c r="B1548" s="46" t="s">
        <v>165</v>
      </c>
      <c r="C1548" s="46" t="s">
        <v>3707</v>
      </c>
      <c r="D1548" s="46">
        <v>321796</v>
      </c>
      <c r="E1548" s="47" t="s">
        <v>3708</v>
      </c>
      <c r="F1548" s="48">
        <v>37812904</v>
      </c>
      <c r="G1548" s="49">
        <v>100009271</v>
      </c>
      <c r="H1548" s="50" t="s">
        <v>234</v>
      </c>
      <c r="I1548" s="51" t="s">
        <v>4146</v>
      </c>
      <c r="J1548" s="47" t="s">
        <v>79</v>
      </c>
      <c r="K1548" s="52">
        <v>560</v>
      </c>
      <c r="L1548" s="53">
        <v>493</v>
      </c>
      <c r="M1548" s="54">
        <f t="shared" si="112"/>
        <v>15776</v>
      </c>
      <c r="N1548" s="41"/>
      <c r="O1548" s="88">
        <f t="shared" si="115"/>
        <v>15776</v>
      </c>
      <c r="P1548" s="55">
        <v>580</v>
      </c>
      <c r="Q1548" s="56">
        <v>510</v>
      </c>
      <c r="R1548" s="57">
        <f t="shared" si="113"/>
        <v>15994</v>
      </c>
      <c r="S1548" s="57">
        <f t="shared" si="114"/>
        <v>218</v>
      </c>
    </row>
    <row r="1549" spans="1:19" ht="36" x14ac:dyDescent="0.25">
      <c r="A1549" s="46" t="s">
        <v>3624</v>
      </c>
      <c r="B1549" s="46" t="s">
        <v>165</v>
      </c>
      <c r="C1549" s="46" t="s">
        <v>4147</v>
      </c>
      <c r="D1549" s="46">
        <v>314412</v>
      </c>
      <c r="E1549" s="47" t="s">
        <v>4148</v>
      </c>
      <c r="F1549" s="48">
        <v>37812947</v>
      </c>
      <c r="G1549" s="49">
        <v>100008197</v>
      </c>
      <c r="H1549" s="50" t="s">
        <v>262</v>
      </c>
      <c r="I1549" s="51" t="s">
        <v>4149</v>
      </c>
      <c r="J1549" s="47" t="s">
        <v>4150</v>
      </c>
      <c r="K1549" s="52">
        <v>183</v>
      </c>
      <c r="L1549" s="53">
        <v>181</v>
      </c>
      <c r="M1549" s="54">
        <f t="shared" si="112"/>
        <v>5792</v>
      </c>
      <c r="N1549" s="41"/>
      <c r="O1549" s="88">
        <f t="shared" si="115"/>
        <v>5792</v>
      </c>
      <c r="P1549" s="55">
        <v>176</v>
      </c>
      <c r="Q1549" s="56">
        <v>175</v>
      </c>
      <c r="R1549" s="57">
        <f t="shared" si="113"/>
        <v>5715</v>
      </c>
      <c r="S1549" s="57">
        <f t="shared" si="114"/>
        <v>-77</v>
      </c>
    </row>
    <row r="1550" spans="1:19" ht="36" x14ac:dyDescent="0.25">
      <c r="A1550" s="46" t="s">
        <v>3624</v>
      </c>
      <c r="B1550" s="46" t="s">
        <v>165</v>
      </c>
      <c r="C1550" s="46" t="s">
        <v>4151</v>
      </c>
      <c r="D1550" s="46">
        <v>314595</v>
      </c>
      <c r="E1550" s="47" t="s">
        <v>4152</v>
      </c>
      <c r="F1550" s="48">
        <v>37812955</v>
      </c>
      <c r="G1550" s="49">
        <v>100008221</v>
      </c>
      <c r="H1550" s="50" t="s">
        <v>262</v>
      </c>
      <c r="I1550" s="51" t="s">
        <v>4153</v>
      </c>
      <c r="J1550" s="47" t="s">
        <v>4154</v>
      </c>
      <c r="K1550" s="52">
        <v>186</v>
      </c>
      <c r="L1550" s="53">
        <v>182</v>
      </c>
      <c r="M1550" s="54">
        <f t="shared" si="112"/>
        <v>5824</v>
      </c>
      <c r="N1550" s="41"/>
      <c r="O1550" s="88">
        <f t="shared" si="115"/>
        <v>5824</v>
      </c>
      <c r="P1550" s="55">
        <v>176</v>
      </c>
      <c r="Q1550" s="56">
        <v>174</v>
      </c>
      <c r="R1550" s="57">
        <f t="shared" si="113"/>
        <v>5722</v>
      </c>
      <c r="S1550" s="57">
        <f t="shared" si="114"/>
        <v>-102</v>
      </c>
    </row>
    <row r="1551" spans="1:19" ht="36" x14ac:dyDescent="0.25">
      <c r="A1551" s="46" t="s">
        <v>3624</v>
      </c>
      <c r="B1551" s="46" t="s">
        <v>165</v>
      </c>
      <c r="C1551" s="46" t="s">
        <v>4155</v>
      </c>
      <c r="D1551" s="46">
        <v>315575</v>
      </c>
      <c r="E1551" s="47" t="s">
        <v>4156</v>
      </c>
      <c r="F1551" s="48">
        <v>37812971</v>
      </c>
      <c r="G1551" s="49">
        <v>100008460</v>
      </c>
      <c r="H1551" s="50" t="s">
        <v>262</v>
      </c>
      <c r="I1551" s="51" t="s">
        <v>4157</v>
      </c>
      <c r="J1551" s="47" t="s">
        <v>4158</v>
      </c>
      <c r="K1551" s="52">
        <v>286</v>
      </c>
      <c r="L1551" s="53">
        <v>221</v>
      </c>
      <c r="M1551" s="54">
        <f t="shared" si="112"/>
        <v>7072</v>
      </c>
      <c r="N1551" s="41"/>
      <c r="O1551" s="88">
        <f t="shared" si="115"/>
        <v>7072</v>
      </c>
      <c r="P1551" s="55">
        <v>279</v>
      </c>
      <c r="Q1551" s="56">
        <v>219</v>
      </c>
      <c r="R1551" s="57">
        <f t="shared" si="113"/>
        <v>7046</v>
      </c>
      <c r="S1551" s="57">
        <f t="shared" si="114"/>
        <v>-26</v>
      </c>
    </row>
    <row r="1552" spans="1:19" ht="36" x14ac:dyDescent="0.25">
      <c r="A1552" s="46" t="s">
        <v>3624</v>
      </c>
      <c r="B1552" s="46" t="s">
        <v>165</v>
      </c>
      <c r="C1552" s="46" t="s">
        <v>3707</v>
      </c>
      <c r="D1552" s="46">
        <v>321796</v>
      </c>
      <c r="E1552" s="47" t="s">
        <v>3708</v>
      </c>
      <c r="F1552" s="48">
        <v>37812980</v>
      </c>
      <c r="G1552" s="49">
        <v>100009242</v>
      </c>
      <c r="H1552" s="50" t="s">
        <v>234</v>
      </c>
      <c r="I1552" s="51" t="s">
        <v>4159</v>
      </c>
      <c r="J1552" s="47" t="s">
        <v>79</v>
      </c>
      <c r="K1552" s="52">
        <v>354</v>
      </c>
      <c r="L1552" s="53">
        <v>157</v>
      </c>
      <c r="M1552" s="54">
        <f t="shared" si="112"/>
        <v>5024</v>
      </c>
      <c r="N1552" s="41"/>
      <c r="O1552" s="88">
        <f t="shared" si="115"/>
        <v>5024</v>
      </c>
      <c r="P1552" s="55">
        <v>353</v>
      </c>
      <c r="Q1552" s="56">
        <v>84</v>
      </c>
      <c r="R1552" s="57">
        <f t="shared" si="113"/>
        <v>4090</v>
      </c>
      <c r="S1552" s="57">
        <f t="shared" si="114"/>
        <v>-934</v>
      </c>
    </row>
    <row r="1553" spans="1:19" ht="48" x14ac:dyDescent="0.25">
      <c r="A1553" s="46" t="s">
        <v>3624</v>
      </c>
      <c r="B1553" s="46" t="s">
        <v>165</v>
      </c>
      <c r="C1553" s="46" t="s">
        <v>4160</v>
      </c>
      <c r="D1553" s="46">
        <v>321648</v>
      </c>
      <c r="E1553" s="47" t="s">
        <v>4161</v>
      </c>
      <c r="F1553" s="48">
        <v>37812998</v>
      </c>
      <c r="G1553" s="49">
        <v>100009020</v>
      </c>
      <c r="H1553" s="50" t="s">
        <v>346</v>
      </c>
      <c r="I1553" s="51" t="s">
        <v>4162</v>
      </c>
      <c r="J1553" s="47" t="s">
        <v>4163</v>
      </c>
      <c r="K1553" s="52">
        <v>190</v>
      </c>
      <c r="L1553" s="53">
        <v>195</v>
      </c>
      <c r="M1553" s="54">
        <f t="shared" si="112"/>
        <v>6240</v>
      </c>
      <c r="N1553" s="41"/>
      <c r="O1553" s="88">
        <f t="shared" si="115"/>
        <v>6240</v>
      </c>
      <c r="P1553" s="55">
        <v>186</v>
      </c>
      <c r="Q1553" s="56">
        <v>184</v>
      </c>
      <c r="R1553" s="57">
        <f t="shared" si="113"/>
        <v>6099</v>
      </c>
      <c r="S1553" s="57">
        <f t="shared" si="114"/>
        <v>-141</v>
      </c>
    </row>
    <row r="1554" spans="1:19" ht="24" x14ac:dyDescent="0.25">
      <c r="A1554" s="46" t="s">
        <v>3624</v>
      </c>
      <c r="B1554" s="46" t="s">
        <v>165</v>
      </c>
      <c r="C1554" s="46" t="s">
        <v>3795</v>
      </c>
      <c r="D1554" s="46">
        <v>314099</v>
      </c>
      <c r="E1554" s="47" t="s">
        <v>3796</v>
      </c>
      <c r="F1554" s="48">
        <v>37813005</v>
      </c>
      <c r="G1554" s="49">
        <v>100007525</v>
      </c>
      <c r="H1554" s="50" t="s">
        <v>234</v>
      </c>
      <c r="I1554" s="51" t="s">
        <v>4164</v>
      </c>
      <c r="J1554" s="47" t="s">
        <v>3643</v>
      </c>
      <c r="K1554" s="52">
        <v>392</v>
      </c>
      <c r="L1554" s="53">
        <v>0</v>
      </c>
      <c r="M1554" s="54">
        <f t="shared" si="112"/>
        <v>0</v>
      </c>
      <c r="N1554" s="41"/>
      <c r="O1554" s="88">
        <f t="shared" si="115"/>
        <v>0</v>
      </c>
      <c r="P1554" s="55">
        <v>377</v>
      </c>
      <c r="Q1554" s="56">
        <v>0</v>
      </c>
      <c r="R1554" s="57">
        <f t="shared" si="113"/>
        <v>0</v>
      </c>
      <c r="S1554" s="57">
        <f t="shared" si="114"/>
        <v>0</v>
      </c>
    </row>
    <row r="1555" spans="1:19" ht="24" x14ac:dyDescent="0.25">
      <c r="A1555" s="46" t="s">
        <v>3624</v>
      </c>
      <c r="B1555" s="46" t="s">
        <v>165</v>
      </c>
      <c r="C1555" s="46" t="s">
        <v>3707</v>
      </c>
      <c r="D1555" s="46">
        <v>321796</v>
      </c>
      <c r="E1555" s="47" t="s">
        <v>3708</v>
      </c>
      <c r="F1555" s="48">
        <v>37813013</v>
      </c>
      <c r="G1555" s="49">
        <v>100009161</v>
      </c>
      <c r="H1555" s="50" t="s">
        <v>234</v>
      </c>
      <c r="I1555" s="51" t="s">
        <v>4165</v>
      </c>
      <c r="J1555" s="47" t="s">
        <v>79</v>
      </c>
      <c r="K1555" s="52">
        <v>845</v>
      </c>
      <c r="L1555" s="53">
        <v>611</v>
      </c>
      <c r="M1555" s="54">
        <f t="shared" si="112"/>
        <v>19552</v>
      </c>
      <c r="N1555" s="41"/>
      <c r="O1555" s="88">
        <f t="shared" si="115"/>
        <v>19552</v>
      </c>
      <c r="P1555" s="55">
        <v>827</v>
      </c>
      <c r="Q1555" s="56">
        <v>606</v>
      </c>
      <c r="R1555" s="57">
        <f t="shared" si="113"/>
        <v>19488</v>
      </c>
      <c r="S1555" s="57">
        <f t="shared" si="114"/>
        <v>-64</v>
      </c>
    </row>
    <row r="1556" spans="1:19" ht="36" x14ac:dyDescent="0.25">
      <c r="A1556" s="46" t="s">
        <v>3624</v>
      </c>
      <c r="B1556" s="46" t="s">
        <v>165</v>
      </c>
      <c r="C1556" s="46" t="s">
        <v>4166</v>
      </c>
      <c r="D1556" s="46">
        <v>647519</v>
      </c>
      <c r="E1556" s="47" t="s">
        <v>4167</v>
      </c>
      <c r="F1556" s="48">
        <v>37813030</v>
      </c>
      <c r="G1556" s="49">
        <v>100009003</v>
      </c>
      <c r="H1556" s="50" t="s">
        <v>262</v>
      </c>
      <c r="I1556" s="51" t="s">
        <v>4168</v>
      </c>
      <c r="J1556" s="47" t="s">
        <v>4169</v>
      </c>
      <c r="K1556" s="52">
        <v>310</v>
      </c>
      <c r="L1556" s="53">
        <v>292</v>
      </c>
      <c r="M1556" s="54">
        <f t="shared" si="112"/>
        <v>9344</v>
      </c>
      <c r="N1556" s="41"/>
      <c r="O1556" s="88">
        <f t="shared" si="115"/>
        <v>9344</v>
      </c>
      <c r="P1556" s="55">
        <v>296</v>
      </c>
      <c r="Q1556" s="56">
        <v>267</v>
      </c>
      <c r="R1556" s="57">
        <f t="shared" si="113"/>
        <v>9024</v>
      </c>
      <c r="S1556" s="57">
        <f t="shared" si="114"/>
        <v>-320</v>
      </c>
    </row>
    <row r="1557" spans="1:19" ht="24" x14ac:dyDescent="0.25">
      <c r="A1557" s="46" t="s">
        <v>3624</v>
      </c>
      <c r="B1557" s="46" t="s">
        <v>165</v>
      </c>
      <c r="C1557" s="46" t="s">
        <v>4170</v>
      </c>
      <c r="D1557" s="46">
        <v>648981</v>
      </c>
      <c r="E1557" s="47" t="s">
        <v>4171</v>
      </c>
      <c r="F1557" s="48">
        <v>37813048</v>
      </c>
      <c r="G1557" s="49">
        <v>100008940</v>
      </c>
      <c r="H1557" s="50" t="s">
        <v>234</v>
      </c>
      <c r="I1557" s="51" t="s">
        <v>4172</v>
      </c>
      <c r="J1557" s="47" t="s">
        <v>4173</v>
      </c>
      <c r="K1557" s="52">
        <v>288</v>
      </c>
      <c r="L1557" s="53">
        <v>131</v>
      </c>
      <c r="M1557" s="54">
        <f t="shared" si="112"/>
        <v>4192</v>
      </c>
      <c r="N1557" s="41"/>
      <c r="O1557" s="88">
        <f t="shared" si="115"/>
        <v>4192</v>
      </c>
      <c r="P1557" s="55">
        <v>292</v>
      </c>
      <c r="Q1557" s="56">
        <v>140</v>
      </c>
      <c r="R1557" s="57">
        <f t="shared" si="113"/>
        <v>4307</v>
      </c>
      <c r="S1557" s="57">
        <f t="shared" si="114"/>
        <v>115</v>
      </c>
    </row>
    <row r="1558" spans="1:19" ht="48" x14ac:dyDescent="0.25">
      <c r="A1558" s="46" t="s">
        <v>3624</v>
      </c>
      <c r="B1558" s="46" t="s">
        <v>54</v>
      </c>
      <c r="C1558" s="46" t="s">
        <v>3696</v>
      </c>
      <c r="D1558" s="46">
        <v>42063043</v>
      </c>
      <c r="E1558" s="47" t="s">
        <v>3697</v>
      </c>
      <c r="F1558" s="48">
        <v>37813056</v>
      </c>
      <c r="G1558" s="49">
        <v>100009217</v>
      </c>
      <c r="H1558" s="50" t="s">
        <v>4174</v>
      </c>
      <c r="I1558" s="51" t="s">
        <v>4175</v>
      </c>
      <c r="J1558" s="47" t="s">
        <v>79</v>
      </c>
      <c r="K1558" s="52">
        <v>459</v>
      </c>
      <c r="L1558" s="53">
        <v>373</v>
      </c>
      <c r="M1558" s="54">
        <f t="shared" si="112"/>
        <v>11936</v>
      </c>
      <c r="N1558" s="41"/>
      <c r="O1558" s="88">
        <f t="shared" si="115"/>
        <v>11936</v>
      </c>
      <c r="P1558" s="55">
        <v>459</v>
      </c>
      <c r="Q1558" s="56">
        <v>392</v>
      </c>
      <c r="R1558" s="57">
        <f t="shared" si="113"/>
        <v>12179</v>
      </c>
      <c r="S1558" s="57">
        <f t="shared" si="114"/>
        <v>243</v>
      </c>
    </row>
    <row r="1559" spans="1:19" ht="36" x14ac:dyDescent="0.25">
      <c r="A1559" s="46" t="s">
        <v>3624</v>
      </c>
      <c r="B1559" s="46" t="s">
        <v>165</v>
      </c>
      <c r="C1559" s="46" t="s">
        <v>3707</v>
      </c>
      <c r="D1559" s="46">
        <v>321796</v>
      </c>
      <c r="E1559" s="47" t="s">
        <v>3708</v>
      </c>
      <c r="F1559" s="48">
        <v>37813064</v>
      </c>
      <c r="G1559" s="49">
        <v>100009263</v>
      </c>
      <c r="H1559" s="50" t="s">
        <v>262</v>
      </c>
      <c r="I1559" s="51" t="s">
        <v>4176</v>
      </c>
      <c r="J1559" s="47" t="s">
        <v>79</v>
      </c>
      <c r="K1559" s="52">
        <v>529</v>
      </c>
      <c r="L1559" s="53">
        <v>404</v>
      </c>
      <c r="M1559" s="54">
        <f t="shared" si="112"/>
        <v>12928</v>
      </c>
      <c r="N1559" s="41"/>
      <c r="O1559" s="88">
        <f t="shared" si="115"/>
        <v>12928</v>
      </c>
      <c r="P1559" s="55">
        <v>539</v>
      </c>
      <c r="Q1559" s="56">
        <v>411</v>
      </c>
      <c r="R1559" s="57">
        <f t="shared" si="113"/>
        <v>13018</v>
      </c>
      <c r="S1559" s="57">
        <f t="shared" si="114"/>
        <v>90</v>
      </c>
    </row>
    <row r="1560" spans="1:19" ht="24" x14ac:dyDescent="0.25">
      <c r="A1560" s="46" t="s">
        <v>3624</v>
      </c>
      <c r="B1560" s="46" t="s">
        <v>165</v>
      </c>
      <c r="C1560" s="46" t="s">
        <v>4177</v>
      </c>
      <c r="D1560" s="46">
        <v>321273</v>
      </c>
      <c r="E1560" s="47" t="s">
        <v>4178</v>
      </c>
      <c r="F1560" s="48">
        <v>37813072</v>
      </c>
      <c r="G1560" s="49">
        <v>100008886</v>
      </c>
      <c r="H1560" s="50" t="s">
        <v>234</v>
      </c>
      <c r="I1560" s="51" t="s">
        <v>4179</v>
      </c>
      <c r="J1560" s="47" t="s">
        <v>4180</v>
      </c>
      <c r="K1560" s="52">
        <v>413</v>
      </c>
      <c r="L1560" s="53">
        <v>209</v>
      </c>
      <c r="M1560" s="54">
        <f t="shared" si="112"/>
        <v>6688</v>
      </c>
      <c r="N1560" s="41"/>
      <c r="O1560" s="88">
        <f t="shared" si="115"/>
        <v>6688</v>
      </c>
      <c r="P1560" s="55">
        <v>415</v>
      </c>
      <c r="Q1560" s="56">
        <v>241</v>
      </c>
      <c r="R1560" s="57">
        <f t="shared" si="113"/>
        <v>7098</v>
      </c>
      <c r="S1560" s="57">
        <f t="shared" si="114"/>
        <v>410</v>
      </c>
    </row>
    <row r="1561" spans="1:19" x14ac:dyDescent="0.25">
      <c r="A1561" s="46" t="s">
        <v>3624</v>
      </c>
      <c r="B1561" s="46" t="s">
        <v>165</v>
      </c>
      <c r="C1561" s="46" t="s">
        <v>4181</v>
      </c>
      <c r="D1561" s="46">
        <v>314501</v>
      </c>
      <c r="E1561" s="47" t="s">
        <v>4182</v>
      </c>
      <c r="F1561" s="48">
        <v>37813081</v>
      </c>
      <c r="G1561" s="49">
        <v>100008207</v>
      </c>
      <c r="H1561" s="50" t="s">
        <v>234</v>
      </c>
      <c r="I1561" s="51" t="s">
        <v>4183</v>
      </c>
      <c r="J1561" s="47" t="s">
        <v>4184</v>
      </c>
      <c r="K1561" s="52">
        <v>255</v>
      </c>
      <c r="L1561" s="53">
        <v>284</v>
      </c>
      <c r="M1561" s="54">
        <f t="shared" si="112"/>
        <v>9088</v>
      </c>
      <c r="N1561" s="41"/>
      <c r="O1561" s="88">
        <f t="shared" si="115"/>
        <v>9088</v>
      </c>
      <c r="P1561" s="55">
        <v>289</v>
      </c>
      <c r="Q1561" s="56">
        <v>287</v>
      </c>
      <c r="R1561" s="57">
        <f t="shared" si="113"/>
        <v>9126</v>
      </c>
      <c r="S1561" s="57">
        <f t="shared" si="114"/>
        <v>38</v>
      </c>
    </row>
    <row r="1562" spans="1:19" ht="36" x14ac:dyDescent="0.25">
      <c r="A1562" s="46" t="s">
        <v>3624</v>
      </c>
      <c r="B1562" s="46" t="s">
        <v>165</v>
      </c>
      <c r="C1562" s="46" t="s">
        <v>4185</v>
      </c>
      <c r="D1562" s="46">
        <v>314625</v>
      </c>
      <c r="E1562" s="47" t="s">
        <v>4186</v>
      </c>
      <c r="F1562" s="48">
        <v>37813099</v>
      </c>
      <c r="G1562" s="49">
        <v>100008230</v>
      </c>
      <c r="H1562" s="50" t="s">
        <v>262</v>
      </c>
      <c r="I1562" s="51" t="s">
        <v>4187</v>
      </c>
      <c r="J1562" s="47" t="s">
        <v>4188</v>
      </c>
      <c r="K1562" s="52">
        <v>336</v>
      </c>
      <c r="L1562" s="53">
        <v>332</v>
      </c>
      <c r="M1562" s="54">
        <f t="shared" si="112"/>
        <v>10624</v>
      </c>
      <c r="N1562" s="41"/>
      <c r="O1562" s="88">
        <f t="shared" si="115"/>
        <v>10624</v>
      </c>
      <c r="P1562" s="55">
        <v>328</v>
      </c>
      <c r="Q1562" s="56">
        <v>327</v>
      </c>
      <c r="R1562" s="57">
        <f t="shared" si="113"/>
        <v>10560</v>
      </c>
      <c r="S1562" s="57">
        <f t="shared" si="114"/>
        <v>-64</v>
      </c>
    </row>
    <row r="1563" spans="1:19" ht="36" x14ac:dyDescent="0.25">
      <c r="A1563" s="46" t="s">
        <v>3624</v>
      </c>
      <c r="B1563" s="46" t="s">
        <v>165</v>
      </c>
      <c r="C1563" s="46" t="s">
        <v>3898</v>
      </c>
      <c r="D1563" s="46">
        <v>314749</v>
      </c>
      <c r="E1563" s="47" t="s">
        <v>3899</v>
      </c>
      <c r="F1563" s="48">
        <v>37813102</v>
      </c>
      <c r="G1563" s="49">
        <v>100008314</v>
      </c>
      <c r="H1563" s="50" t="s">
        <v>262</v>
      </c>
      <c r="I1563" s="51" t="s">
        <v>4189</v>
      </c>
      <c r="J1563" s="47" t="s">
        <v>3901</v>
      </c>
      <c r="K1563" s="52">
        <v>131</v>
      </c>
      <c r="L1563" s="53">
        <v>129</v>
      </c>
      <c r="M1563" s="54">
        <f t="shared" si="112"/>
        <v>4128</v>
      </c>
      <c r="N1563" s="41"/>
      <c r="O1563" s="88">
        <f t="shared" si="115"/>
        <v>4128</v>
      </c>
      <c r="P1563" s="55">
        <v>126</v>
      </c>
      <c r="Q1563" s="56">
        <v>123</v>
      </c>
      <c r="R1563" s="57">
        <f t="shared" si="113"/>
        <v>4051</v>
      </c>
      <c r="S1563" s="57">
        <f t="shared" si="114"/>
        <v>-77</v>
      </c>
    </row>
    <row r="1564" spans="1:19" ht="36" x14ac:dyDescent="0.25">
      <c r="A1564" s="46" t="s">
        <v>3624</v>
      </c>
      <c r="B1564" s="46" t="s">
        <v>165</v>
      </c>
      <c r="C1564" s="46" t="s">
        <v>4190</v>
      </c>
      <c r="D1564" s="46">
        <v>314544</v>
      </c>
      <c r="E1564" s="47" t="s">
        <v>4191</v>
      </c>
      <c r="F1564" s="48">
        <v>37813111</v>
      </c>
      <c r="G1564" s="49">
        <v>100008212</v>
      </c>
      <c r="H1564" s="50" t="s">
        <v>262</v>
      </c>
      <c r="I1564" s="51" t="s">
        <v>4192</v>
      </c>
      <c r="J1564" s="47" t="s">
        <v>4193</v>
      </c>
      <c r="K1564" s="52">
        <v>350</v>
      </c>
      <c r="L1564" s="53">
        <v>331</v>
      </c>
      <c r="M1564" s="54">
        <f t="shared" si="112"/>
        <v>10592</v>
      </c>
      <c r="N1564" s="41"/>
      <c r="O1564" s="88">
        <f t="shared" si="115"/>
        <v>10592</v>
      </c>
      <c r="P1564" s="55">
        <v>358</v>
      </c>
      <c r="Q1564" s="56">
        <v>333</v>
      </c>
      <c r="R1564" s="57">
        <f t="shared" si="113"/>
        <v>10618</v>
      </c>
      <c r="S1564" s="57">
        <f t="shared" si="114"/>
        <v>26</v>
      </c>
    </row>
    <row r="1565" spans="1:19" ht="36" x14ac:dyDescent="0.25">
      <c r="A1565" s="46" t="s">
        <v>3624</v>
      </c>
      <c r="B1565" s="46" t="s">
        <v>165</v>
      </c>
      <c r="C1565" s="46" t="s">
        <v>4194</v>
      </c>
      <c r="D1565" s="46">
        <v>314692</v>
      </c>
      <c r="E1565" s="47" t="s">
        <v>4195</v>
      </c>
      <c r="F1565" s="48">
        <v>37813129</v>
      </c>
      <c r="G1565" s="49">
        <v>100008291</v>
      </c>
      <c r="H1565" s="50" t="s">
        <v>262</v>
      </c>
      <c r="I1565" s="51" t="s">
        <v>4196</v>
      </c>
      <c r="J1565" s="47" t="s">
        <v>4197</v>
      </c>
      <c r="K1565" s="52">
        <v>490</v>
      </c>
      <c r="L1565" s="53">
        <v>449</v>
      </c>
      <c r="M1565" s="54">
        <f t="shared" si="112"/>
        <v>14368</v>
      </c>
      <c r="N1565" s="41"/>
      <c r="O1565" s="88">
        <f t="shared" si="115"/>
        <v>14368</v>
      </c>
      <c r="P1565" s="55">
        <v>493</v>
      </c>
      <c r="Q1565" s="56">
        <v>448</v>
      </c>
      <c r="R1565" s="57">
        <f t="shared" si="113"/>
        <v>14355</v>
      </c>
      <c r="S1565" s="57">
        <f t="shared" si="114"/>
        <v>-13</v>
      </c>
    </row>
    <row r="1566" spans="1:19" ht="36" x14ac:dyDescent="0.25">
      <c r="A1566" s="46" t="s">
        <v>3624</v>
      </c>
      <c r="B1566" s="46" t="s">
        <v>165</v>
      </c>
      <c r="C1566" s="46" t="s">
        <v>4198</v>
      </c>
      <c r="D1566" s="46">
        <v>315052</v>
      </c>
      <c r="E1566" s="47" t="s">
        <v>4199</v>
      </c>
      <c r="F1566" s="48">
        <v>37813137</v>
      </c>
      <c r="G1566" s="49">
        <v>100007506</v>
      </c>
      <c r="H1566" s="50" t="s">
        <v>262</v>
      </c>
      <c r="I1566" s="51" t="s">
        <v>4200</v>
      </c>
      <c r="J1566" s="47" t="s">
        <v>4201</v>
      </c>
      <c r="K1566" s="52">
        <v>154</v>
      </c>
      <c r="L1566" s="53">
        <v>135</v>
      </c>
      <c r="M1566" s="54">
        <f t="shared" si="112"/>
        <v>4320</v>
      </c>
      <c r="N1566" s="41"/>
      <c r="O1566" s="88">
        <f t="shared" si="115"/>
        <v>4320</v>
      </c>
      <c r="P1566" s="55">
        <v>153</v>
      </c>
      <c r="Q1566" s="56">
        <v>102</v>
      </c>
      <c r="R1566" s="57">
        <f t="shared" si="113"/>
        <v>3898</v>
      </c>
      <c r="S1566" s="57">
        <f t="shared" si="114"/>
        <v>-422</v>
      </c>
    </row>
    <row r="1567" spans="1:19" ht="36" x14ac:dyDescent="0.25">
      <c r="A1567" s="46" t="s">
        <v>3624</v>
      </c>
      <c r="B1567" s="46" t="s">
        <v>165</v>
      </c>
      <c r="C1567" s="46" t="s">
        <v>4202</v>
      </c>
      <c r="D1567" s="46">
        <v>315397</v>
      </c>
      <c r="E1567" s="47" t="s">
        <v>4203</v>
      </c>
      <c r="F1567" s="48">
        <v>37813170</v>
      </c>
      <c r="G1567" s="49">
        <v>100008409</v>
      </c>
      <c r="H1567" s="50" t="s">
        <v>262</v>
      </c>
      <c r="I1567" s="51" t="s">
        <v>4204</v>
      </c>
      <c r="J1567" s="47" t="s">
        <v>4205</v>
      </c>
      <c r="K1567" s="52">
        <v>192</v>
      </c>
      <c r="L1567" s="53">
        <v>182</v>
      </c>
      <c r="M1567" s="54">
        <f t="shared" si="112"/>
        <v>5824</v>
      </c>
      <c r="N1567" s="41"/>
      <c r="O1567" s="88">
        <f t="shared" si="115"/>
        <v>5824</v>
      </c>
      <c r="P1567" s="55">
        <v>190</v>
      </c>
      <c r="Q1567" s="56">
        <v>178</v>
      </c>
      <c r="R1567" s="57">
        <f t="shared" si="113"/>
        <v>5773</v>
      </c>
      <c r="S1567" s="57">
        <f t="shared" si="114"/>
        <v>-51</v>
      </c>
    </row>
    <row r="1568" spans="1:19" ht="36" x14ac:dyDescent="0.25">
      <c r="A1568" s="46" t="s">
        <v>3624</v>
      </c>
      <c r="B1568" s="46" t="s">
        <v>165</v>
      </c>
      <c r="C1568" s="46" t="s">
        <v>4206</v>
      </c>
      <c r="D1568" s="46">
        <v>315311</v>
      </c>
      <c r="E1568" s="47" t="s">
        <v>4207</v>
      </c>
      <c r="F1568" s="48">
        <v>37813188</v>
      </c>
      <c r="G1568" s="49">
        <v>100008391</v>
      </c>
      <c r="H1568" s="50" t="s">
        <v>262</v>
      </c>
      <c r="I1568" s="51" t="s">
        <v>4208</v>
      </c>
      <c r="J1568" s="47" t="s">
        <v>4209</v>
      </c>
      <c r="K1568" s="52">
        <v>153</v>
      </c>
      <c r="L1568" s="53">
        <v>105</v>
      </c>
      <c r="M1568" s="54">
        <f t="shared" si="112"/>
        <v>3360</v>
      </c>
      <c r="N1568" s="41"/>
      <c r="O1568" s="88">
        <f t="shared" si="115"/>
        <v>3360</v>
      </c>
      <c r="P1568" s="55">
        <v>155</v>
      </c>
      <c r="Q1568" s="56">
        <v>110</v>
      </c>
      <c r="R1568" s="57">
        <f t="shared" si="113"/>
        <v>3424</v>
      </c>
      <c r="S1568" s="57">
        <f t="shared" si="114"/>
        <v>64</v>
      </c>
    </row>
    <row r="1569" spans="1:19" x14ac:dyDescent="0.25">
      <c r="A1569" s="46" t="s">
        <v>3624</v>
      </c>
      <c r="B1569" s="46" t="s">
        <v>165</v>
      </c>
      <c r="C1569" s="46" t="s">
        <v>4210</v>
      </c>
      <c r="D1569" s="46">
        <v>321427</v>
      </c>
      <c r="E1569" s="47" t="s">
        <v>4211</v>
      </c>
      <c r="F1569" s="48">
        <v>37813196</v>
      </c>
      <c r="G1569" s="49">
        <v>100008932</v>
      </c>
      <c r="H1569" s="50" t="s">
        <v>234</v>
      </c>
      <c r="I1569" s="51" t="s">
        <v>4212</v>
      </c>
      <c r="J1569" s="47" t="s">
        <v>4213</v>
      </c>
      <c r="K1569" s="52">
        <v>240</v>
      </c>
      <c r="L1569" s="53">
        <v>0</v>
      </c>
      <c r="M1569" s="54">
        <f t="shared" si="112"/>
        <v>0</v>
      </c>
      <c r="N1569" s="41"/>
      <c r="O1569" s="88">
        <f t="shared" si="115"/>
        <v>0</v>
      </c>
      <c r="P1569" s="55">
        <v>251</v>
      </c>
      <c r="Q1569" s="56">
        <v>96</v>
      </c>
      <c r="R1569" s="57">
        <f t="shared" si="113"/>
        <v>1229</v>
      </c>
      <c r="S1569" s="57">
        <f t="shared" si="114"/>
        <v>1229</v>
      </c>
    </row>
    <row r="1570" spans="1:19" ht="36" x14ac:dyDescent="0.25">
      <c r="A1570" s="46" t="s">
        <v>3624</v>
      </c>
      <c r="B1570" s="46" t="s">
        <v>165</v>
      </c>
      <c r="C1570" s="46" t="s">
        <v>4214</v>
      </c>
      <c r="D1570" s="46">
        <v>315044</v>
      </c>
      <c r="E1570" s="47" t="s">
        <v>4215</v>
      </c>
      <c r="F1570" s="48">
        <v>37813218</v>
      </c>
      <c r="G1570" s="49">
        <v>100008371</v>
      </c>
      <c r="H1570" s="50" t="s">
        <v>262</v>
      </c>
      <c r="I1570" s="51" t="s">
        <v>4216</v>
      </c>
      <c r="J1570" s="47" t="s">
        <v>4217</v>
      </c>
      <c r="K1570" s="52">
        <v>299</v>
      </c>
      <c r="L1570" s="53">
        <v>297</v>
      </c>
      <c r="M1570" s="54">
        <f t="shared" si="112"/>
        <v>9504</v>
      </c>
      <c r="N1570" s="41"/>
      <c r="O1570" s="88">
        <f t="shared" si="115"/>
        <v>9504</v>
      </c>
      <c r="P1570" s="55">
        <v>303</v>
      </c>
      <c r="Q1570" s="56">
        <v>301</v>
      </c>
      <c r="R1570" s="57">
        <f t="shared" si="113"/>
        <v>9555</v>
      </c>
      <c r="S1570" s="57">
        <f t="shared" si="114"/>
        <v>51</v>
      </c>
    </row>
    <row r="1571" spans="1:19" ht="36" x14ac:dyDescent="0.25">
      <c r="A1571" s="46" t="s">
        <v>3624</v>
      </c>
      <c r="B1571" s="46" t="s">
        <v>165</v>
      </c>
      <c r="C1571" s="46" t="s">
        <v>4218</v>
      </c>
      <c r="D1571" s="46">
        <v>314901</v>
      </c>
      <c r="E1571" s="47" t="s">
        <v>4219</v>
      </c>
      <c r="F1571" s="48">
        <v>37813226</v>
      </c>
      <c r="G1571" s="49">
        <v>100008807</v>
      </c>
      <c r="H1571" s="50" t="s">
        <v>4220</v>
      </c>
      <c r="I1571" s="51" t="s">
        <v>4221</v>
      </c>
      <c r="J1571" s="47" t="s">
        <v>3688</v>
      </c>
      <c r="K1571" s="52">
        <v>515</v>
      </c>
      <c r="L1571" s="53">
        <v>197</v>
      </c>
      <c r="M1571" s="54">
        <f t="shared" si="112"/>
        <v>6304</v>
      </c>
      <c r="N1571" s="41"/>
      <c r="O1571" s="88">
        <f t="shared" si="115"/>
        <v>6304</v>
      </c>
      <c r="P1571" s="55">
        <v>484</v>
      </c>
      <c r="Q1571" s="56">
        <v>229</v>
      </c>
      <c r="R1571" s="57">
        <f t="shared" si="113"/>
        <v>6714</v>
      </c>
      <c r="S1571" s="57">
        <f t="shared" si="114"/>
        <v>410</v>
      </c>
    </row>
    <row r="1572" spans="1:19" ht="24" x14ac:dyDescent="0.25">
      <c r="A1572" s="46" t="s">
        <v>3624</v>
      </c>
      <c r="B1572" s="46" t="s">
        <v>165</v>
      </c>
      <c r="C1572" s="46" t="s">
        <v>4222</v>
      </c>
      <c r="D1572" s="46">
        <v>316911</v>
      </c>
      <c r="E1572" s="47" t="s">
        <v>4223</v>
      </c>
      <c r="F1572" s="48">
        <v>37813251</v>
      </c>
      <c r="G1572" s="49">
        <v>100008675</v>
      </c>
      <c r="H1572" s="50" t="s">
        <v>234</v>
      </c>
      <c r="I1572" s="51" t="s">
        <v>4224</v>
      </c>
      <c r="J1572" s="47" t="s">
        <v>4225</v>
      </c>
      <c r="K1572" s="52">
        <v>88</v>
      </c>
      <c r="L1572" s="53">
        <v>30</v>
      </c>
      <c r="M1572" s="54">
        <f t="shared" si="112"/>
        <v>960</v>
      </c>
      <c r="N1572" s="41"/>
      <c r="O1572" s="88">
        <f t="shared" si="115"/>
        <v>960</v>
      </c>
      <c r="P1572" s="55">
        <v>86</v>
      </c>
      <c r="Q1572" s="56">
        <v>48</v>
      </c>
      <c r="R1572" s="57">
        <f t="shared" si="113"/>
        <v>1190</v>
      </c>
      <c r="S1572" s="57">
        <f t="shared" si="114"/>
        <v>230</v>
      </c>
    </row>
    <row r="1573" spans="1:19" ht="36" x14ac:dyDescent="0.25">
      <c r="A1573" s="46" t="s">
        <v>3624</v>
      </c>
      <c r="B1573" s="46" t="s">
        <v>165</v>
      </c>
      <c r="C1573" s="46" t="s">
        <v>4226</v>
      </c>
      <c r="D1573" s="46">
        <v>648264</v>
      </c>
      <c r="E1573" s="47" t="s">
        <v>4227</v>
      </c>
      <c r="F1573" s="48">
        <v>37813269</v>
      </c>
      <c r="G1573" s="49">
        <v>100009035</v>
      </c>
      <c r="H1573" s="50" t="s">
        <v>262</v>
      </c>
      <c r="I1573" s="51" t="s">
        <v>4228</v>
      </c>
      <c r="J1573" s="47" t="s">
        <v>3700</v>
      </c>
      <c r="K1573" s="52">
        <v>232</v>
      </c>
      <c r="L1573" s="53">
        <v>69</v>
      </c>
      <c r="M1573" s="54">
        <f t="shared" si="112"/>
        <v>2208</v>
      </c>
      <c r="N1573" s="41"/>
      <c r="O1573" s="88">
        <f t="shared" si="115"/>
        <v>2208</v>
      </c>
      <c r="P1573" s="55">
        <v>231</v>
      </c>
      <c r="Q1573" s="56">
        <v>63</v>
      </c>
      <c r="R1573" s="57">
        <f t="shared" si="113"/>
        <v>2131</v>
      </c>
      <c r="S1573" s="57">
        <f t="shared" si="114"/>
        <v>-77</v>
      </c>
    </row>
    <row r="1574" spans="1:19" x14ac:dyDescent="0.25">
      <c r="A1574" s="46" t="s">
        <v>3624</v>
      </c>
      <c r="B1574" s="46" t="s">
        <v>165</v>
      </c>
      <c r="C1574" s="46" t="s">
        <v>3707</v>
      </c>
      <c r="D1574" s="46">
        <v>321796</v>
      </c>
      <c r="E1574" s="47" t="s">
        <v>3708</v>
      </c>
      <c r="F1574" s="48">
        <v>37813277</v>
      </c>
      <c r="G1574" s="49">
        <v>100009154</v>
      </c>
      <c r="H1574" s="50" t="s">
        <v>234</v>
      </c>
      <c r="I1574" s="51" t="s">
        <v>4229</v>
      </c>
      <c r="J1574" s="47" t="s">
        <v>79</v>
      </c>
      <c r="K1574" s="52">
        <v>369</v>
      </c>
      <c r="L1574" s="53">
        <v>290</v>
      </c>
      <c r="M1574" s="54">
        <f t="shared" si="112"/>
        <v>9280</v>
      </c>
      <c r="N1574" s="41"/>
      <c r="O1574" s="88">
        <f t="shared" si="115"/>
        <v>9280</v>
      </c>
      <c r="P1574" s="55">
        <v>366</v>
      </c>
      <c r="Q1574" s="56">
        <v>270</v>
      </c>
      <c r="R1574" s="57">
        <f t="shared" si="113"/>
        <v>9024</v>
      </c>
      <c r="S1574" s="57">
        <f t="shared" si="114"/>
        <v>-256</v>
      </c>
    </row>
    <row r="1575" spans="1:19" ht="36" x14ac:dyDescent="0.25">
      <c r="A1575" s="46" t="s">
        <v>3624</v>
      </c>
      <c r="B1575" s="46" t="s">
        <v>165</v>
      </c>
      <c r="C1575" s="46" t="s">
        <v>4230</v>
      </c>
      <c r="D1575" s="46">
        <v>321231</v>
      </c>
      <c r="E1575" s="47" t="s">
        <v>4231</v>
      </c>
      <c r="F1575" s="48">
        <v>37813293</v>
      </c>
      <c r="G1575" s="49">
        <v>100008865</v>
      </c>
      <c r="H1575" s="50" t="s">
        <v>262</v>
      </c>
      <c r="I1575" s="51" t="s">
        <v>4232</v>
      </c>
      <c r="J1575" s="47" t="s">
        <v>4233</v>
      </c>
      <c r="K1575" s="52">
        <v>214</v>
      </c>
      <c r="L1575" s="53">
        <v>209</v>
      </c>
      <c r="M1575" s="54">
        <f t="shared" si="112"/>
        <v>6688</v>
      </c>
      <c r="N1575" s="41"/>
      <c r="O1575" s="88">
        <f t="shared" si="115"/>
        <v>6688</v>
      </c>
      <c r="P1575" s="55">
        <v>233</v>
      </c>
      <c r="Q1575" s="56">
        <v>227</v>
      </c>
      <c r="R1575" s="57">
        <f t="shared" si="113"/>
        <v>6918</v>
      </c>
      <c r="S1575" s="57">
        <f t="shared" si="114"/>
        <v>230</v>
      </c>
    </row>
    <row r="1576" spans="1:19" ht="36" x14ac:dyDescent="0.25">
      <c r="A1576" s="46" t="s">
        <v>3624</v>
      </c>
      <c r="B1576" s="46" t="s">
        <v>165</v>
      </c>
      <c r="C1576" s="46" t="s">
        <v>4234</v>
      </c>
      <c r="D1576" s="46">
        <v>321451</v>
      </c>
      <c r="E1576" s="47" t="s">
        <v>4235</v>
      </c>
      <c r="F1576" s="48">
        <v>37813331</v>
      </c>
      <c r="G1576" s="49">
        <v>100008953</v>
      </c>
      <c r="H1576" s="50" t="s">
        <v>262</v>
      </c>
      <c r="I1576" s="51" t="s">
        <v>4236</v>
      </c>
      <c r="J1576" s="47" t="s">
        <v>4237</v>
      </c>
      <c r="K1576" s="52">
        <v>72</v>
      </c>
      <c r="L1576" s="53">
        <v>23</v>
      </c>
      <c r="M1576" s="54">
        <f t="shared" si="112"/>
        <v>736</v>
      </c>
      <c r="N1576" s="41"/>
      <c r="O1576" s="88">
        <f t="shared" si="115"/>
        <v>736</v>
      </c>
      <c r="P1576" s="55">
        <v>75</v>
      </c>
      <c r="Q1576" s="56">
        <v>28</v>
      </c>
      <c r="R1576" s="57">
        <f t="shared" si="113"/>
        <v>800</v>
      </c>
      <c r="S1576" s="57">
        <f t="shared" si="114"/>
        <v>64</v>
      </c>
    </row>
    <row r="1577" spans="1:19" ht="36" x14ac:dyDescent="0.25">
      <c r="A1577" s="46" t="s">
        <v>3624</v>
      </c>
      <c r="B1577" s="46" t="s">
        <v>165</v>
      </c>
      <c r="C1577" s="46" t="s">
        <v>4238</v>
      </c>
      <c r="D1577" s="46">
        <v>648078</v>
      </c>
      <c r="E1577" s="47" t="s">
        <v>4239</v>
      </c>
      <c r="F1577" s="48">
        <v>37813366</v>
      </c>
      <c r="G1577" s="49">
        <v>100009071</v>
      </c>
      <c r="H1577" s="50" t="s">
        <v>262</v>
      </c>
      <c r="I1577" s="51" t="s">
        <v>4240</v>
      </c>
      <c r="J1577" s="47" t="s">
        <v>4241</v>
      </c>
      <c r="K1577" s="52">
        <v>259</v>
      </c>
      <c r="L1577" s="53">
        <v>240</v>
      </c>
      <c r="M1577" s="54">
        <f t="shared" si="112"/>
        <v>7680</v>
      </c>
      <c r="N1577" s="41"/>
      <c r="O1577" s="88">
        <f t="shared" si="115"/>
        <v>7680</v>
      </c>
      <c r="P1577" s="55">
        <v>265</v>
      </c>
      <c r="Q1577" s="56">
        <v>242</v>
      </c>
      <c r="R1577" s="57">
        <f t="shared" si="113"/>
        <v>7706</v>
      </c>
      <c r="S1577" s="57">
        <f t="shared" si="114"/>
        <v>26</v>
      </c>
    </row>
    <row r="1578" spans="1:19" ht="36" x14ac:dyDescent="0.25">
      <c r="A1578" s="46" t="s">
        <v>3624</v>
      </c>
      <c r="B1578" s="46" t="s">
        <v>165</v>
      </c>
      <c r="C1578" s="46" t="s">
        <v>4242</v>
      </c>
      <c r="D1578" s="46">
        <v>315559</v>
      </c>
      <c r="E1578" s="47" t="s">
        <v>4243</v>
      </c>
      <c r="F1578" s="48">
        <v>37813374</v>
      </c>
      <c r="G1578" s="49">
        <v>100008448</v>
      </c>
      <c r="H1578" s="50" t="s">
        <v>262</v>
      </c>
      <c r="I1578" s="51" t="s">
        <v>4244</v>
      </c>
      <c r="J1578" s="47" t="s">
        <v>4245</v>
      </c>
      <c r="K1578" s="52">
        <v>170</v>
      </c>
      <c r="L1578" s="53">
        <v>135</v>
      </c>
      <c r="M1578" s="54">
        <f t="shared" si="112"/>
        <v>4320</v>
      </c>
      <c r="N1578" s="41"/>
      <c r="O1578" s="88">
        <f t="shared" si="115"/>
        <v>4320</v>
      </c>
      <c r="P1578" s="55">
        <v>181</v>
      </c>
      <c r="Q1578" s="56">
        <v>133</v>
      </c>
      <c r="R1578" s="57">
        <f t="shared" si="113"/>
        <v>4294</v>
      </c>
      <c r="S1578" s="57">
        <f t="shared" si="114"/>
        <v>-26</v>
      </c>
    </row>
    <row r="1579" spans="1:19" ht="72" x14ac:dyDescent="0.25">
      <c r="A1579" s="46" t="s">
        <v>3624</v>
      </c>
      <c r="B1579" s="46" t="s">
        <v>165</v>
      </c>
      <c r="C1579" s="46" t="s">
        <v>4246</v>
      </c>
      <c r="D1579" s="46">
        <v>321613</v>
      </c>
      <c r="E1579" s="47" t="s">
        <v>4247</v>
      </c>
      <c r="F1579" s="48">
        <v>37813382</v>
      </c>
      <c r="G1579" s="49">
        <v>100009007</v>
      </c>
      <c r="H1579" s="50" t="s">
        <v>4248</v>
      </c>
      <c r="I1579" s="51" t="s">
        <v>4249</v>
      </c>
      <c r="J1579" s="47" t="s">
        <v>4250</v>
      </c>
      <c r="K1579" s="52">
        <v>169</v>
      </c>
      <c r="L1579" s="53">
        <v>168</v>
      </c>
      <c r="M1579" s="54">
        <f t="shared" si="112"/>
        <v>5376</v>
      </c>
      <c r="N1579" s="41"/>
      <c r="O1579" s="88">
        <f t="shared" si="115"/>
        <v>5376</v>
      </c>
      <c r="P1579" s="55">
        <v>172</v>
      </c>
      <c r="Q1579" s="56">
        <v>171</v>
      </c>
      <c r="R1579" s="57">
        <f t="shared" si="113"/>
        <v>5414</v>
      </c>
      <c r="S1579" s="57">
        <f t="shared" si="114"/>
        <v>38</v>
      </c>
    </row>
    <row r="1580" spans="1:19" ht="36" x14ac:dyDescent="0.25">
      <c r="A1580" s="46" t="s">
        <v>3624</v>
      </c>
      <c r="B1580" s="46" t="s">
        <v>165</v>
      </c>
      <c r="C1580" s="46" t="s">
        <v>4251</v>
      </c>
      <c r="D1580" s="46">
        <v>315478</v>
      </c>
      <c r="E1580" s="47" t="s">
        <v>4252</v>
      </c>
      <c r="F1580" s="48">
        <v>37813404</v>
      </c>
      <c r="G1580" s="49">
        <v>100008431</v>
      </c>
      <c r="H1580" s="50" t="s">
        <v>262</v>
      </c>
      <c r="I1580" s="51" t="s">
        <v>4253</v>
      </c>
      <c r="J1580" s="47" t="s">
        <v>4254</v>
      </c>
      <c r="K1580" s="52">
        <v>100</v>
      </c>
      <c r="L1580" s="53">
        <v>96</v>
      </c>
      <c r="M1580" s="54">
        <f t="shared" si="112"/>
        <v>3072</v>
      </c>
      <c r="N1580" s="41"/>
      <c r="O1580" s="88">
        <f t="shared" si="115"/>
        <v>3072</v>
      </c>
      <c r="P1580" s="55">
        <v>85</v>
      </c>
      <c r="Q1580" s="56">
        <v>85</v>
      </c>
      <c r="R1580" s="57">
        <f t="shared" si="113"/>
        <v>2931</v>
      </c>
      <c r="S1580" s="57">
        <f t="shared" si="114"/>
        <v>-141</v>
      </c>
    </row>
    <row r="1581" spans="1:19" ht="36" x14ac:dyDescent="0.25">
      <c r="A1581" s="46" t="s">
        <v>3624</v>
      </c>
      <c r="B1581" s="46" t="s">
        <v>165</v>
      </c>
      <c r="C1581" s="46" t="s">
        <v>4255</v>
      </c>
      <c r="D1581" s="46">
        <v>321541</v>
      </c>
      <c r="E1581" s="47" t="s">
        <v>4256</v>
      </c>
      <c r="F1581" s="48">
        <v>37813439</v>
      </c>
      <c r="G1581" s="49">
        <v>100007063</v>
      </c>
      <c r="H1581" s="50" t="s">
        <v>262</v>
      </c>
      <c r="I1581" s="51" t="s">
        <v>4257</v>
      </c>
      <c r="J1581" s="47" t="s">
        <v>4258</v>
      </c>
      <c r="K1581" s="52">
        <v>34</v>
      </c>
      <c r="L1581" s="53">
        <v>33</v>
      </c>
      <c r="M1581" s="54">
        <f t="shared" si="112"/>
        <v>1056</v>
      </c>
      <c r="N1581" s="41"/>
      <c r="O1581" s="88">
        <f t="shared" si="115"/>
        <v>1056</v>
      </c>
      <c r="P1581" s="55">
        <v>40</v>
      </c>
      <c r="Q1581" s="56">
        <v>40</v>
      </c>
      <c r="R1581" s="57">
        <f t="shared" si="113"/>
        <v>1146</v>
      </c>
      <c r="S1581" s="57">
        <f t="shared" si="114"/>
        <v>90</v>
      </c>
    </row>
    <row r="1582" spans="1:19" x14ac:dyDescent="0.25">
      <c r="A1582" s="46" t="s">
        <v>3624</v>
      </c>
      <c r="B1582" s="46" t="s">
        <v>165</v>
      </c>
      <c r="C1582" s="46" t="s">
        <v>4259</v>
      </c>
      <c r="D1582" s="46">
        <v>315346</v>
      </c>
      <c r="E1582" s="47" t="s">
        <v>4260</v>
      </c>
      <c r="F1582" s="48">
        <v>37813455</v>
      </c>
      <c r="G1582" s="49">
        <v>100007655</v>
      </c>
      <c r="H1582" s="50" t="s">
        <v>234</v>
      </c>
      <c r="I1582" s="51" t="s">
        <v>4261</v>
      </c>
      <c r="J1582" s="47" t="s">
        <v>4262</v>
      </c>
      <c r="K1582" s="52">
        <v>153</v>
      </c>
      <c r="L1582" s="53">
        <v>119</v>
      </c>
      <c r="M1582" s="54">
        <f t="shared" si="112"/>
        <v>3808</v>
      </c>
      <c r="N1582" s="41"/>
      <c r="O1582" s="88">
        <f t="shared" si="115"/>
        <v>3808</v>
      </c>
      <c r="P1582" s="55">
        <v>150</v>
      </c>
      <c r="Q1582" s="56">
        <v>111</v>
      </c>
      <c r="R1582" s="57">
        <f t="shared" si="113"/>
        <v>3706</v>
      </c>
      <c r="S1582" s="57">
        <f t="shared" si="114"/>
        <v>-102</v>
      </c>
    </row>
    <row r="1583" spans="1:19" ht="36" x14ac:dyDescent="0.25">
      <c r="A1583" s="46" t="s">
        <v>3624</v>
      </c>
      <c r="B1583" s="46" t="s">
        <v>165</v>
      </c>
      <c r="C1583" s="46" t="s">
        <v>4263</v>
      </c>
      <c r="D1583" s="46">
        <v>314421</v>
      </c>
      <c r="E1583" s="47" t="s">
        <v>4264</v>
      </c>
      <c r="F1583" s="48">
        <v>37813463</v>
      </c>
      <c r="G1583" s="49">
        <v>100008709</v>
      </c>
      <c r="H1583" s="50" t="s">
        <v>262</v>
      </c>
      <c r="I1583" s="51" t="s">
        <v>4265</v>
      </c>
      <c r="J1583" s="47" t="s">
        <v>4266</v>
      </c>
      <c r="K1583" s="52">
        <v>124</v>
      </c>
      <c r="L1583" s="53">
        <v>46</v>
      </c>
      <c r="M1583" s="54">
        <f t="shared" si="112"/>
        <v>1472</v>
      </c>
      <c r="N1583" s="41"/>
      <c r="O1583" s="88">
        <f t="shared" si="115"/>
        <v>1472</v>
      </c>
      <c r="P1583" s="55">
        <v>129</v>
      </c>
      <c r="Q1583" s="56">
        <v>37</v>
      </c>
      <c r="R1583" s="57">
        <f t="shared" si="113"/>
        <v>1357</v>
      </c>
      <c r="S1583" s="57">
        <f t="shared" si="114"/>
        <v>-115</v>
      </c>
    </row>
    <row r="1584" spans="1:19" ht="24" x14ac:dyDescent="0.25">
      <c r="A1584" s="46" t="s">
        <v>3624</v>
      </c>
      <c r="B1584" s="46" t="s">
        <v>165</v>
      </c>
      <c r="C1584" s="46" t="s">
        <v>3693</v>
      </c>
      <c r="D1584" s="46">
        <v>315737</v>
      </c>
      <c r="E1584" s="47" t="s">
        <v>3694</v>
      </c>
      <c r="F1584" s="48">
        <v>37813501</v>
      </c>
      <c r="G1584" s="49">
        <v>100008595</v>
      </c>
      <c r="H1584" s="50" t="s">
        <v>4267</v>
      </c>
      <c r="I1584" s="51" t="s">
        <v>4268</v>
      </c>
      <c r="J1584" s="47" t="s">
        <v>956</v>
      </c>
      <c r="K1584" s="52">
        <v>229</v>
      </c>
      <c r="L1584" s="53">
        <v>201</v>
      </c>
      <c r="M1584" s="54">
        <f t="shared" si="112"/>
        <v>6432</v>
      </c>
      <c r="N1584" s="41"/>
      <c r="O1584" s="88">
        <f t="shared" si="115"/>
        <v>6432</v>
      </c>
      <c r="P1584" s="55">
        <v>228</v>
      </c>
      <c r="Q1584" s="56">
        <v>200</v>
      </c>
      <c r="R1584" s="57">
        <f t="shared" si="113"/>
        <v>6419</v>
      </c>
      <c r="S1584" s="57">
        <f t="shared" si="114"/>
        <v>-13</v>
      </c>
    </row>
    <row r="1585" spans="1:19" x14ac:dyDescent="0.25">
      <c r="A1585" s="46" t="s">
        <v>3624</v>
      </c>
      <c r="B1585" s="46" t="s">
        <v>165</v>
      </c>
      <c r="C1585" s="46" t="s">
        <v>3693</v>
      </c>
      <c r="D1585" s="46">
        <v>315737</v>
      </c>
      <c r="E1585" s="47" t="s">
        <v>3694</v>
      </c>
      <c r="F1585" s="48">
        <v>37813510</v>
      </c>
      <c r="G1585" s="49">
        <v>100008526</v>
      </c>
      <c r="H1585" s="50" t="s">
        <v>234</v>
      </c>
      <c r="I1585" s="51" t="s">
        <v>4269</v>
      </c>
      <c r="J1585" s="47" t="s">
        <v>956</v>
      </c>
      <c r="K1585" s="52">
        <v>394</v>
      </c>
      <c r="L1585" s="53">
        <v>205</v>
      </c>
      <c r="M1585" s="54">
        <f t="shared" si="112"/>
        <v>6560</v>
      </c>
      <c r="N1585" s="41"/>
      <c r="O1585" s="88">
        <f t="shared" si="115"/>
        <v>6560</v>
      </c>
      <c r="P1585" s="55">
        <v>385</v>
      </c>
      <c r="Q1585" s="56">
        <v>222</v>
      </c>
      <c r="R1585" s="57">
        <f t="shared" si="113"/>
        <v>6778</v>
      </c>
      <c r="S1585" s="57">
        <f t="shared" si="114"/>
        <v>218</v>
      </c>
    </row>
    <row r="1586" spans="1:19" ht="36" x14ac:dyDescent="0.25">
      <c r="A1586" s="46" t="s">
        <v>3624</v>
      </c>
      <c r="B1586" s="46" t="s">
        <v>165</v>
      </c>
      <c r="C1586" s="46" t="s">
        <v>4270</v>
      </c>
      <c r="D1586" s="46">
        <v>315435</v>
      </c>
      <c r="E1586" s="47" t="s">
        <v>4271</v>
      </c>
      <c r="F1586" s="48">
        <v>37813579</v>
      </c>
      <c r="G1586" s="49">
        <v>100008423</v>
      </c>
      <c r="H1586" s="50" t="s">
        <v>262</v>
      </c>
      <c r="I1586" s="51" t="s">
        <v>4272</v>
      </c>
      <c r="J1586" s="47" t="s">
        <v>4273</v>
      </c>
      <c r="K1586" s="52">
        <v>264</v>
      </c>
      <c r="L1586" s="53">
        <v>174</v>
      </c>
      <c r="M1586" s="54">
        <f t="shared" si="112"/>
        <v>5568</v>
      </c>
      <c r="N1586" s="41"/>
      <c r="O1586" s="88">
        <f t="shared" si="115"/>
        <v>5568</v>
      </c>
      <c r="P1586" s="55">
        <v>267</v>
      </c>
      <c r="Q1586" s="56">
        <v>181</v>
      </c>
      <c r="R1586" s="57">
        <f t="shared" si="113"/>
        <v>5658</v>
      </c>
      <c r="S1586" s="57">
        <f t="shared" si="114"/>
        <v>90</v>
      </c>
    </row>
    <row r="1587" spans="1:19" ht="36" x14ac:dyDescent="0.25">
      <c r="A1587" s="46" t="s">
        <v>3624</v>
      </c>
      <c r="B1587" s="46" t="s">
        <v>165</v>
      </c>
      <c r="C1587" s="46" t="s">
        <v>4274</v>
      </c>
      <c r="D1587" s="46">
        <v>314641</v>
      </c>
      <c r="E1587" s="47" t="s">
        <v>4275</v>
      </c>
      <c r="F1587" s="48">
        <v>37813609</v>
      </c>
      <c r="G1587" s="49">
        <v>100007466</v>
      </c>
      <c r="H1587" s="50" t="s">
        <v>262</v>
      </c>
      <c r="I1587" s="51" t="s">
        <v>4276</v>
      </c>
      <c r="J1587" s="47" t="s">
        <v>4277</v>
      </c>
      <c r="K1587" s="52">
        <v>86</v>
      </c>
      <c r="L1587" s="53">
        <v>86</v>
      </c>
      <c r="M1587" s="54">
        <f t="shared" si="112"/>
        <v>2752</v>
      </c>
      <c r="N1587" s="41"/>
      <c r="O1587" s="88">
        <f t="shared" si="115"/>
        <v>2752</v>
      </c>
      <c r="P1587" s="55">
        <v>87</v>
      </c>
      <c r="Q1587" s="56">
        <v>84</v>
      </c>
      <c r="R1587" s="57">
        <f t="shared" si="113"/>
        <v>2726</v>
      </c>
      <c r="S1587" s="57">
        <f t="shared" si="114"/>
        <v>-26</v>
      </c>
    </row>
    <row r="1588" spans="1:19" ht="36" x14ac:dyDescent="0.25">
      <c r="A1588" s="46" t="s">
        <v>3624</v>
      </c>
      <c r="B1588" s="46" t="s">
        <v>165</v>
      </c>
      <c r="C1588" s="46" t="s">
        <v>4278</v>
      </c>
      <c r="D1588" s="46">
        <v>315362</v>
      </c>
      <c r="E1588" s="47" t="s">
        <v>4279</v>
      </c>
      <c r="F1588" s="48">
        <v>37813617</v>
      </c>
      <c r="G1588" s="49">
        <v>100008401</v>
      </c>
      <c r="H1588" s="50" t="s">
        <v>262</v>
      </c>
      <c r="I1588" s="51" t="s">
        <v>4280</v>
      </c>
      <c r="J1588" s="47" t="s">
        <v>4281</v>
      </c>
      <c r="K1588" s="52">
        <v>197</v>
      </c>
      <c r="L1588" s="53">
        <v>128</v>
      </c>
      <c r="M1588" s="54">
        <f t="shared" si="112"/>
        <v>4096</v>
      </c>
      <c r="N1588" s="41"/>
      <c r="O1588" s="88">
        <f t="shared" si="115"/>
        <v>4096</v>
      </c>
      <c r="P1588" s="55">
        <v>194</v>
      </c>
      <c r="Q1588" s="56">
        <v>148</v>
      </c>
      <c r="R1588" s="57">
        <f t="shared" si="113"/>
        <v>4352</v>
      </c>
      <c r="S1588" s="57">
        <f t="shared" si="114"/>
        <v>256</v>
      </c>
    </row>
    <row r="1589" spans="1:19" ht="48" x14ac:dyDescent="0.25">
      <c r="A1589" s="46" t="s">
        <v>3624</v>
      </c>
      <c r="B1589" s="46" t="s">
        <v>165</v>
      </c>
      <c r="C1589" s="46" t="s">
        <v>4282</v>
      </c>
      <c r="D1589" s="46">
        <v>315711</v>
      </c>
      <c r="E1589" s="47" t="s">
        <v>4283</v>
      </c>
      <c r="F1589" s="48">
        <v>37813676</v>
      </c>
      <c r="G1589" s="49">
        <v>100007830</v>
      </c>
      <c r="H1589" s="50" t="s">
        <v>4284</v>
      </c>
      <c r="I1589" s="51" t="s">
        <v>4285</v>
      </c>
      <c r="J1589" s="47" t="s">
        <v>4286</v>
      </c>
      <c r="K1589" s="52">
        <v>80</v>
      </c>
      <c r="L1589" s="53">
        <v>72</v>
      </c>
      <c r="M1589" s="54">
        <f t="shared" si="112"/>
        <v>2304</v>
      </c>
      <c r="N1589" s="41"/>
      <c r="O1589" s="88">
        <f t="shared" si="115"/>
        <v>2304</v>
      </c>
      <c r="P1589" s="55">
        <v>84</v>
      </c>
      <c r="Q1589" s="56">
        <v>64</v>
      </c>
      <c r="R1589" s="57">
        <f t="shared" si="113"/>
        <v>2202</v>
      </c>
      <c r="S1589" s="57">
        <f t="shared" si="114"/>
        <v>-102</v>
      </c>
    </row>
    <row r="1590" spans="1:19" ht="36" x14ac:dyDescent="0.25">
      <c r="A1590" s="46" t="s">
        <v>3624</v>
      </c>
      <c r="B1590" s="46" t="s">
        <v>165</v>
      </c>
      <c r="C1590" s="46" t="s">
        <v>4287</v>
      </c>
      <c r="D1590" s="46">
        <v>315176</v>
      </c>
      <c r="E1590" s="47" t="s">
        <v>4288</v>
      </c>
      <c r="F1590" s="48">
        <v>37814109</v>
      </c>
      <c r="G1590" s="49">
        <v>100007630</v>
      </c>
      <c r="H1590" s="50" t="s">
        <v>262</v>
      </c>
      <c r="I1590" s="51" t="s">
        <v>4289</v>
      </c>
      <c r="J1590" s="47" t="s">
        <v>4290</v>
      </c>
      <c r="K1590" s="52">
        <v>35</v>
      </c>
      <c r="L1590" s="53">
        <v>35</v>
      </c>
      <c r="M1590" s="54">
        <f t="shared" si="112"/>
        <v>1120</v>
      </c>
      <c r="N1590" s="41"/>
      <c r="O1590" s="88">
        <f t="shared" si="115"/>
        <v>1120</v>
      </c>
      <c r="P1590" s="55">
        <v>33</v>
      </c>
      <c r="Q1590" s="56">
        <v>32</v>
      </c>
      <c r="R1590" s="57">
        <f t="shared" si="113"/>
        <v>1082</v>
      </c>
      <c r="S1590" s="57">
        <f t="shared" si="114"/>
        <v>-38</v>
      </c>
    </row>
    <row r="1591" spans="1:19" ht="36" x14ac:dyDescent="0.25">
      <c r="A1591" s="46" t="s">
        <v>3624</v>
      </c>
      <c r="B1591" s="46" t="s">
        <v>165</v>
      </c>
      <c r="C1591" s="46" t="s">
        <v>4291</v>
      </c>
      <c r="D1591" s="46">
        <v>321303</v>
      </c>
      <c r="E1591" s="47" t="s">
        <v>4292</v>
      </c>
      <c r="F1591" s="48">
        <v>37814508</v>
      </c>
      <c r="G1591" s="49">
        <v>100008897</v>
      </c>
      <c r="H1591" s="50" t="s">
        <v>262</v>
      </c>
      <c r="I1591" s="51" t="s">
        <v>4293</v>
      </c>
      <c r="J1591" s="47" t="s">
        <v>4294</v>
      </c>
      <c r="K1591" s="52">
        <v>331</v>
      </c>
      <c r="L1591" s="53">
        <v>296</v>
      </c>
      <c r="M1591" s="54">
        <f t="shared" si="112"/>
        <v>9472</v>
      </c>
      <c r="N1591" s="41"/>
      <c r="O1591" s="88">
        <f t="shared" si="115"/>
        <v>9472</v>
      </c>
      <c r="P1591" s="55">
        <v>324</v>
      </c>
      <c r="Q1591" s="56">
        <v>317</v>
      </c>
      <c r="R1591" s="57">
        <f t="shared" si="113"/>
        <v>9741</v>
      </c>
      <c r="S1591" s="57">
        <f t="shared" si="114"/>
        <v>269</v>
      </c>
    </row>
    <row r="1592" spans="1:19" ht="24" x14ac:dyDescent="0.25">
      <c r="A1592" s="46" t="s">
        <v>3624</v>
      </c>
      <c r="B1592" s="46" t="s">
        <v>165</v>
      </c>
      <c r="C1592" s="46" t="s">
        <v>3707</v>
      </c>
      <c r="D1592" s="46">
        <v>321796</v>
      </c>
      <c r="E1592" s="47" t="s">
        <v>3708</v>
      </c>
      <c r="F1592" s="48">
        <v>37815091</v>
      </c>
      <c r="G1592" s="49">
        <v>100009199</v>
      </c>
      <c r="H1592" s="50" t="s">
        <v>234</v>
      </c>
      <c r="I1592" s="51" t="s">
        <v>4295</v>
      </c>
      <c r="J1592" s="47" t="s">
        <v>79</v>
      </c>
      <c r="K1592" s="52">
        <v>508</v>
      </c>
      <c r="L1592" s="53">
        <v>404</v>
      </c>
      <c r="M1592" s="54">
        <f t="shared" si="112"/>
        <v>12928</v>
      </c>
      <c r="N1592" s="41"/>
      <c r="O1592" s="88">
        <f t="shared" si="115"/>
        <v>12928</v>
      </c>
      <c r="P1592" s="55">
        <v>498</v>
      </c>
      <c r="Q1592" s="56">
        <v>366</v>
      </c>
      <c r="R1592" s="57">
        <f t="shared" si="113"/>
        <v>12442</v>
      </c>
      <c r="S1592" s="57">
        <f t="shared" si="114"/>
        <v>-486</v>
      </c>
    </row>
    <row r="1593" spans="1:19" ht="31.5" customHeight="1" x14ac:dyDescent="0.25">
      <c r="A1593" s="46" t="s">
        <v>3624</v>
      </c>
      <c r="B1593" s="46" t="s">
        <v>80</v>
      </c>
      <c r="C1593" s="90" t="s">
        <v>4296</v>
      </c>
      <c r="D1593" s="90">
        <v>90000352</v>
      </c>
      <c r="E1593" s="91" t="s">
        <v>4297</v>
      </c>
      <c r="F1593" s="48">
        <v>37900862</v>
      </c>
      <c r="G1593" s="49">
        <v>100008070</v>
      </c>
      <c r="H1593" s="50" t="s">
        <v>365</v>
      </c>
      <c r="I1593" s="51" t="s">
        <v>4298</v>
      </c>
      <c r="J1593" s="47" t="s">
        <v>3630</v>
      </c>
      <c r="K1593" s="52">
        <v>0</v>
      </c>
      <c r="L1593" s="53">
        <v>0</v>
      </c>
      <c r="M1593" s="54">
        <v>0</v>
      </c>
      <c r="N1593" s="41"/>
      <c r="O1593" s="88">
        <f t="shared" si="115"/>
        <v>0</v>
      </c>
      <c r="P1593" s="55">
        <v>171</v>
      </c>
      <c r="Q1593" s="56">
        <v>121</v>
      </c>
      <c r="R1593" s="57">
        <f t="shared" si="113"/>
        <v>1549</v>
      </c>
      <c r="S1593" s="57">
        <f t="shared" si="114"/>
        <v>1549</v>
      </c>
    </row>
    <row r="1594" spans="1:19" ht="24" x14ac:dyDescent="0.25">
      <c r="A1594" s="46" t="s">
        <v>3624</v>
      </c>
      <c r="B1594" s="46" t="s">
        <v>80</v>
      </c>
      <c r="C1594" s="46" t="s">
        <v>4299</v>
      </c>
      <c r="D1594" s="46">
        <v>90000302</v>
      </c>
      <c r="E1594" s="47" t="s">
        <v>4300</v>
      </c>
      <c r="F1594" s="48">
        <v>37900862</v>
      </c>
      <c r="G1594" s="49">
        <v>100008070</v>
      </c>
      <c r="H1594" s="50" t="s">
        <v>365</v>
      </c>
      <c r="I1594" s="51" t="s">
        <v>4298</v>
      </c>
      <c r="J1594" s="47" t="s">
        <v>3630</v>
      </c>
      <c r="K1594" s="52">
        <v>174</v>
      </c>
      <c r="L1594" s="53">
        <v>133</v>
      </c>
      <c r="M1594" s="54">
        <f t="shared" si="112"/>
        <v>4256</v>
      </c>
      <c r="N1594" s="41"/>
      <c r="O1594" s="88">
        <f t="shared" si="115"/>
        <v>4256</v>
      </c>
      <c r="P1594" s="55">
        <v>0</v>
      </c>
      <c r="Q1594" s="56">
        <v>0</v>
      </c>
      <c r="R1594" s="57">
        <f t="shared" ref="R1594:R1657" si="116">ROUND((L1594*6*3.2)+(Q1594*4*3.2),0)</f>
        <v>2554</v>
      </c>
      <c r="S1594" s="57">
        <f t="shared" ref="S1594:S1657" si="117">R1594-O1594</f>
        <v>-1702</v>
      </c>
    </row>
    <row r="1595" spans="1:19" ht="36" x14ac:dyDescent="0.25">
      <c r="A1595" s="46" t="s">
        <v>3624</v>
      </c>
      <c r="B1595" s="46" t="s">
        <v>80</v>
      </c>
      <c r="C1595" s="46" t="s">
        <v>4301</v>
      </c>
      <c r="D1595" s="46">
        <v>33573450</v>
      </c>
      <c r="E1595" s="47" t="s">
        <v>4302</v>
      </c>
      <c r="F1595" s="48">
        <v>37900943</v>
      </c>
      <c r="G1595" s="49">
        <v>100008056</v>
      </c>
      <c r="H1595" s="50" t="s">
        <v>4303</v>
      </c>
      <c r="I1595" s="51" t="s">
        <v>4304</v>
      </c>
      <c r="J1595" s="47" t="s">
        <v>3630</v>
      </c>
      <c r="K1595" s="52">
        <v>0</v>
      </c>
      <c r="L1595" s="53">
        <v>71</v>
      </c>
      <c r="M1595" s="54">
        <f t="shared" ref="M1595:M1658" si="118">ROUND((L1595*10*3.2),0)</f>
        <v>2272</v>
      </c>
      <c r="N1595" s="41"/>
      <c r="O1595" s="88">
        <f t="shared" ref="O1595:O1658" si="119">M1595+N1595</f>
        <v>2272</v>
      </c>
      <c r="P1595" s="55">
        <v>0</v>
      </c>
      <c r="Q1595" s="56">
        <v>64</v>
      </c>
      <c r="R1595" s="57">
        <f t="shared" si="116"/>
        <v>2182</v>
      </c>
      <c r="S1595" s="57">
        <f t="shared" si="117"/>
        <v>-90</v>
      </c>
    </row>
    <row r="1596" spans="1:19" ht="24" x14ac:dyDescent="0.25">
      <c r="A1596" s="46" t="s">
        <v>3624</v>
      </c>
      <c r="B1596" s="46" t="s">
        <v>165</v>
      </c>
      <c r="C1596" s="46" t="s">
        <v>4067</v>
      </c>
      <c r="D1596" s="46">
        <v>313971</v>
      </c>
      <c r="E1596" s="47" t="s">
        <v>4068</v>
      </c>
      <c r="F1596" s="48">
        <v>37900960</v>
      </c>
      <c r="G1596" s="49">
        <v>100007125</v>
      </c>
      <c r="H1596" s="50" t="s">
        <v>234</v>
      </c>
      <c r="I1596" s="51" t="s">
        <v>4305</v>
      </c>
      <c r="J1596" s="47" t="s">
        <v>3639</v>
      </c>
      <c r="K1596" s="52">
        <v>56</v>
      </c>
      <c r="L1596" s="53">
        <v>0</v>
      </c>
      <c r="M1596" s="54">
        <f t="shared" si="118"/>
        <v>0</v>
      </c>
      <c r="N1596" s="41"/>
      <c r="O1596" s="88">
        <f t="shared" si="119"/>
        <v>0</v>
      </c>
      <c r="P1596" s="55">
        <v>52</v>
      </c>
      <c r="Q1596" s="56">
        <v>0</v>
      </c>
      <c r="R1596" s="57">
        <f t="shared" si="116"/>
        <v>0</v>
      </c>
      <c r="S1596" s="57">
        <f t="shared" si="117"/>
        <v>0</v>
      </c>
    </row>
    <row r="1597" spans="1:19" ht="36" x14ac:dyDescent="0.25">
      <c r="A1597" s="46" t="s">
        <v>3624</v>
      </c>
      <c r="B1597" s="46" t="s">
        <v>165</v>
      </c>
      <c r="C1597" s="46" t="s">
        <v>4306</v>
      </c>
      <c r="D1597" s="46">
        <v>648876</v>
      </c>
      <c r="E1597" s="47" t="s">
        <v>4307</v>
      </c>
      <c r="F1597" s="48">
        <v>37900978</v>
      </c>
      <c r="G1597" s="49">
        <v>100008918</v>
      </c>
      <c r="H1597" s="50" t="s">
        <v>262</v>
      </c>
      <c r="I1597" s="51" t="s">
        <v>4308</v>
      </c>
      <c r="J1597" s="47" t="s">
        <v>4309</v>
      </c>
      <c r="K1597" s="52">
        <v>70</v>
      </c>
      <c r="L1597" s="53">
        <v>71</v>
      </c>
      <c r="M1597" s="54">
        <f t="shared" si="118"/>
        <v>2272</v>
      </c>
      <c r="N1597" s="41"/>
      <c r="O1597" s="88">
        <f t="shared" si="119"/>
        <v>2272</v>
      </c>
      <c r="P1597" s="55">
        <v>72</v>
      </c>
      <c r="Q1597" s="56">
        <v>82</v>
      </c>
      <c r="R1597" s="57">
        <f t="shared" si="116"/>
        <v>2413</v>
      </c>
      <c r="S1597" s="57">
        <f t="shared" si="117"/>
        <v>141</v>
      </c>
    </row>
    <row r="1598" spans="1:19" ht="36" x14ac:dyDescent="0.25">
      <c r="A1598" s="46" t="s">
        <v>3624</v>
      </c>
      <c r="B1598" s="46" t="s">
        <v>165</v>
      </c>
      <c r="C1598" s="46" t="s">
        <v>4310</v>
      </c>
      <c r="D1598" s="46">
        <v>314951</v>
      </c>
      <c r="E1598" s="47" t="s">
        <v>4311</v>
      </c>
      <c r="F1598" s="48">
        <v>37903098</v>
      </c>
      <c r="G1598" s="49">
        <v>100008356</v>
      </c>
      <c r="H1598" s="50" t="s">
        <v>262</v>
      </c>
      <c r="I1598" s="51" t="s">
        <v>4312</v>
      </c>
      <c r="J1598" s="47" t="s">
        <v>4313</v>
      </c>
      <c r="K1598" s="52">
        <v>92</v>
      </c>
      <c r="L1598" s="53">
        <v>92</v>
      </c>
      <c r="M1598" s="54">
        <f t="shared" si="118"/>
        <v>2944</v>
      </c>
      <c r="N1598" s="41"/>
      <c r="O1598" s="88">
        <f t="shared" si="119"/>
        <v>2944</v>
      </c>
      <c r="P1598" s="55">
        <v>94</v>
      </c>
      <c r="Q1598" s="56">
        <v>94</v>
      </c>
      <c r="R1598" s="57">
        <f t="shared" si="116"/>
        <v>2970</v>
      </c>
      <c r="S1598" s="57">
        <f t="shared" si="117"/>
        <v>26</v>
      </c>
    </row>
    <row r="1599" spans="1:19" ht="36" x14ac:dyDescent="0.25">
      <c r="A1599" s="46" t="s">
        <v>3624</v>
      </c>
      <c r="B1599" s="46" t="s">
        <v>165</v>
      </c>
      <c r="C1599" s="46" t="s">
        <v>4314</v>
      </c>
      <c r="D1599" s="46">
        <v>648922</v>
      </c>
      <c r="E1599" s="47" t="s">
        <v>4315</v>
      </c>
      <c r="F1599" s="48">
        <v>37903802</v>
      </c>
      <c r="G1599" s="49">
        <v>100007035</v>
      </c>
      <c r="H1599" s="50" t="s">
        <v>262</v>
      </c>
      <c r="I1599" s="51" t="s">
        <v>4316</v>
      </c>
      <c r="J1599" s="47" t="s">
        <v>4317</v>
      </c>
      <c r="K1599" s="52">
        <v>44</v>
      </c>
      <c r="L1599" s="53">
        <v>44</v>
      </c>
      <c r="M1599" s="54">
        <f t="shared" si="118"/>
        <v>1408</v>
      </c>
      <c r="N1599" s="41"/>
      <c r="O1599" s="88">
        <f t="shared" si="119"/>
        <v>1408</v>
      </c>
      <c r="P1599" s="55">
        <v>43</v>
      </c>
      <c r="Q1599" s="56">
        <v>42</v>
      </c>
      <c r="R1599" s="57">
        <f t="shared" si="116"/>
        <v>1382</v>
      </c>
      <c r="S1599" s="57">
        <f t="shared" si="117"/>
        <v>-26</v>
      </c>
    </row>
    <row r="1600" spans="1:19" ht="60" x14ac:dyDescent="0.25">
      <c r="A1600" s="46" t="s">
        <v>3624</v>
      </c>
      <c r="B1600" s="46" t="s">
        <v>54</v>
      </c>
      <c r="C1600" s="46" t="s">
        <v>4318</v>
      </c>
      <c r="D1600" s="46">
        <v>36138002</v>
      </c>
      <c r="E1600" s="47" t="s">
        <v>4319</v>
      </c>
      <c r="F1600" s="48">
        <v>37904299</v>
      </c>
      <c r="G1600" s="49">
        <v>100009114</v>
      </c>
      <c r="H1600" s="50" t="s">
        <v>4320</v>
      </c>
      <c r="I1600" s="51" t="s">
        <v>4321</v>
      </c>
      <c r="J1600" s="47" t="s">
        <v>79</v>
      </c>
      <c r="K1600" s="52">
        <v>419</v>
      </c>
      <c r="L1600" s="53">
        <v>0</v>
      </c>
      <c r="M1600" s="54">
        <f t="shared" si="118"/>
        <v>0</v>
      </c>
      <c r="N1600" s="41"/>
      <c r="O1600" s="88">
        <f t="shared" si="119"/>
        <v>0</v>
      </c>
      <c r="P1600" s="55">
        <v>418</v>
      </c>
      <c r="Q1600" s="56">
        <v>0</v>
      </c>
      <c r="R1600" s="57">
        <f t="shared" si="116"/>
        <v>0</v>
      </c>
      <c r="S1600" s="57">
        <f t="shared" si="117"/>
        <v>0</v>
      </c>
    </row>
    <row r="1601" spans="1:16346" ht="60" x14ac:dyDescent="0.25">
      <c r="A1601" s="46" t="s">
        <v>3624</v>
      </c>
      <c r="B1601" s="46" t="s">
        <v>54</v>
      </c>
      <c r="C1601" s="46" t="s">
        <v>4318</v>
      </c>
      <c r="D1601" s="46">
        <v>36138002</v>
      </c>
      <c r="E1601" s="47" t="s">
        <v>4319</v>
      </c>
      <c r="F1601" s="48">
        <v>37905597</v>
      </c>
      <c r="G1601" s="49">
        <v>100009243</v>
      </c>
      <c r="H1601" s="50" t="s">
        <v>4322</v>
      </c>
      <c r="I1601" s="51" t="s">
        <v>4323</v>
      </c>
      <c r="J1601" s="47" t="s">
        <v>79</v>
      </c>
      <c r="K1601" s="52">
        <v>0</v>
      </c>
      <c r="L1601" s="53">
        <v>278</v>
      </c>
      <c r="M1601" s="54">
        <f t="shared" si="118"/>
        <v>8896</v>
      </c>
      <c r="N1601" s="41"/>
      <c r="O1601" s="88">
        <f t="shared" si="119"/>
        <v>8896</v>
      </c>
      <c r="P1601" s="55">
        <v>0</v>
      </c>
      <c r="Q1601" s="56">
        <v>279</v>
      </c>
      <c r="R1601" s="57">
        <f t="shared" si="116"/>
        <v>8909</v>
      </c>
      <c r="S1601" s="57">
        <f t="shared" si="117"/>
        <v>13</v>
      </c>
    </row>
    <row r="1602" spans="1:16346" ht="36" x14ac:dyDescent="0.25">
      <c r="A1602" s="46" t="s">
        <v>3624</v>
      </c>
      <c r="B1602" s="46" t="s">
        <v>165</v>
      </c>
      <c r="C1602" s="46" t="s">
        <v>3881</v>
      </c>
      <c r="D1602" s="46">
        <v>314676</v>
      </c>
      <c r="E1602" s="47" t="s">
        <v>3882</v>
      </c>
      <c r="F1602" s="48">
        <v>37905643</v>
      </c>
      <c r="G1602" s="49">
        <v>100008254</v>
      </c>
      <c r="H1602" s="50" t="s">
        <v>4324</v>
      </c>
      <c r="I1602" s="51" t="s">
        <v>4325</v>
      </c>
      <c r="J1602" s="47" t="s">
        <v>3652</v>
      </c>
      <c r="K1602" s="52">
        <v>0</v>
      </c>
      <c r="L1602" s="53">
        <v>29</v>
      </c>
      <c r="M1602" s="54">
        <f t="shared" si="118"/>
        <v>928</v>
      </c>
      <c r="N1602" s="41"/>
      <c r="O1602" s="88">
        <f t="shared" si="119"/>
        <v>928</v>
      </c>
      <c r="P1602" s="55">
        <v>0</v>
      </c>
      <c r="Q1602" s="56">
        <v>0</v>
      </c>
      <c r="R1602" s="57">
        <f t="shared" si="116"/>
        <v>557</v>
      </c>
      <c r="S1602" s="57">
        <f t="shared" si="117"/>
        <v>-371</v>
      </c>
    </row>
    <row r="1603" spans="1:16346" ht="36" x14ac:dyDescent="0.25">
      <c r="A1603" s="46" t="s">
        <v>3624</v>
      </c>
      <c r="B1603" s="46" t="s">
        <v>165</v>
      </c>
      <c r="C1603" s="46" t="s">
        <v>4326</v>
      </c>
      <c r="D1603" s="46">
        <v>317004</v>
      </c>
      <c r="E1603" s="47" t="s">
        <v>4327</v>
      </c>
      <c r="F1603" s="48">
        <v>37906208</v>
      </c>
      <c r="G1603" s="49">
        <v>100008705</v>
      </c>
      <c r="H1603" s="50" t="s">
        <v>262</v>
      </c>
      <c r="I1603" s="51" t="s">
        <v>4328</v>
      </c>
      <c r="J1603" s="47" t="s">
        <v>3676</v>
      </c>
      <c r="K1603" s="52">
        <v>56</v>
      </c>
      <c r="L1603" s="53">
        <v>53</v>
      </c>
      <c r="M1603" s="54">
        <f t="shared" si="118"/>
        <v>1696</v>
      </c>
      <c r="N1603" s="41"/>
      <c r="O1603" s="88">
        <f t="shared" si="119"/>
        <v>1696</v>
      </c>
      <c r="P1603" s="55">
        <v>61</v>
      </c>
      <c r="Q1603" s="56">
        <v>53</v>
      </c>
      <c r="R1603" s="57">
        <f t="shared" si="116"/>
        <v>1696</v>
      </c>
      <c r="S1603" s="57">
        <f t="shared" si="117"/>
        <v>0</v>
      </c>
    </row>
    <row r="1604" spans="1:16346" ht="24" x14ac:dyDescent="0.25">
      <c r="A1604" s="46" t="s">
        <v>3624</v>
      </c>
      <c r="B1604" s="46" t="s">
        <v>165</v>
      </c>
      <c r="C1604" s="46" t="s">
        <v>4326</v>
      </c>
      <c r="D1604" s="46">
        <v>317004</v>
      </c>
      <c r="E1604" s="47" t="s">
        <v>4327</v>
      </c>
      <c r="F1604" s="48">
        <v>37906216</v>
      </c>
      <c r="G1604" s="49">
        <v>100017461</v>
      </c>
      <c r="H1604" s="50" t="s">
        <v>188</v>
      </c>
      <c r="I1604" s="51" t="s">
        <v>4329</v>
      </c>
      <c r="J1604" s="47" t="s">
        <v>3676</v>
      </c>
      <c r="K1604" s="52">
        <v>730</v>
      </c>
      <c r="L1604" s="53">
        <v>700</v>
      </c>
      <c r="M1604" s="54">
        <f t="shared" si="118"/>
        <v>22400</v>
      </c>
      <c r="N1604" s="41"/>
      <c r="O1604" s="88">
        <f t="shared" si="119"/>
        <v>22400</v>
      </c>
      <c r="P1604" s="55">
        <v>715</v>
      </c>
      <c r="Q1604" s="56">
        <v>701</v>
      </c>
      <c r="R1604" s="57">
        <f t="shared" si="116"/>
        <v>22413</v>
      </c>
      <c r="S1604" s="57">
        <f t="shared" si="117"/>
        <v>13</v>
      </c>
    </row>
    <row r="1605" spans="1:16346" ht="36" x14ac:dyDescent="0.25">
      <c r="A1605" s="46" t="s">
        <v>3624</v>
      </c>
      <c r="B1605" s="46" t="s">
        <v>165</v>
      </c>
      <c r="C1605" s="46" t="s">
        <v>4330</v>
      </c>
      <c r="D1605" s="46">
        <v>321222</v>
      </c>
      <c r="E1605" s="47" t="s">
        <v>4331</v>
      </c>
      <c r="F1605" s="48">
        <v>37906399</v>
      </c>
      <c r="G1605" s="49">
        <v>100008859</v>
      </c>
      <c r="H1605" s="50" t="s">
        <v>262</v>
      </c>
      <c r="I1605" s="51" t="s">
        <v>4332</v>
      </c>
      <c r="J1605" s="47" t="s">
        <v>4333</v>
      </c>
      <c r="K1605" s="52">
        <v>54</v>
      </c>
      <c r="L1605" s="53">
        <v>47</v>
      </c>
      <c r="M1605" s="54">
        <f t="shared" si="118"/>
        <v>1504</v>
      </c>
      <c r="N1605" s="41"/>
      <c r="O1605" s="88">
        <f t="shared" si="119"/>
        <v>1504</v>
      </c>
      <c r="P1605" s="55">
        <v>47</v>
      </c>
      <c r="Q1605" s="56">
        <v>47</v>
      </c>
      <c r="R1605" s="57">
        <f t="shared" si="116"/>
        <v>1504</v>
      </c>
      <c r="S1605" s="57">
        <f t="shared" si="117"/>
        <v>0</v>
      </c>
    </row>
    <row r="1606" spans="1:16346" ht="24" x14ac:dyDescent="0.25">
      <c r="A1606" s="46" t="s">
        <v>3624</v>
      </c>
      <c r="B1606" s="46" t="s">
        <v>165</v>
      </c>
      <c r="C1606" s="46" t="s">
        <v>3936</v>
      </c>
      <c r="D1606" s="46">
        <v>315494</v>
      </c>
      <c r="E1606" s="47" t="s">
        <v>3937</v>
      </c>
      <c r="F1606" s="48">
        <v>37906526</v>
      </c>
      <c r="G1606" s="49">
        <v>100007707</v>
      </c>
      <c r="H1606" s="50" t="s">
        <v>306</v>
      </c>
      <c r="I1606" s="51" t="s">
        <v>4334</v>
      </c>
      <c r="J1606" s="47" t="s">
        <v>3645</v>
      </c>
      <c r="K1606" s="52">
        <v>0</v>
      </c>
      <c r="L1606" s="53">
        <v>163</v>
      </c>
      <c r="M1606" s="54">
        <f t="shared" si="118"/>
        <v>5216</v>
      </c>
      <c r="N1606" s="41"/>
      <c r="O1606" s="88">
        <f t="shared" si="119"/>
        <v>5216</v>
      </c>
      <c r="P1606" s="55">
        <v>0</v>
      </c>
      <c r="Q1606" s="56">
        <v>181</v>
      </c>
      <c r="R1606" s="57">
        <f t="shared" si="116"/>
        <v>5446</v>
      </c>
      <c r="S1606" s="57">
        <f t="shared" si="117"/>
        <v>230</v>
      </c>
    </row>
    <row r="1607" spans="1:16346" ht="24" x14ac:dyDescent="0.25">
      <c r="A1607" s="46" t="s">
        <v>3624</v>
      </c>
      <c r="B1607" s="46" t="s">
        <v>80</v>
      </c>
      <c r="C1607" s="46" t="s">
        <v>4335</v>
      </c>
      <c r="D1607" s="46">
        <v>54603838</v>
      </c>
      <c r="E1607" s="47" t="s">
        <v>4336</v>
      </c>
      <c r="F1607" s="48">
        <v>37906542</v>
      </c>
      <c r="G1607" s="49">
        <v>100009205</v>
      </c>
      <c r="H1607" s="50" t="s">
        <v>365</v>
      </c>
      <c r="I1607" s="51" t="s">
        <v>4337</v>
      </c>
      <c r="J1607" s="47" t="s">
        <v>79</v>
      </c>
      <c r="K1607" s="52">
        <v>335</v>
      </c>
      <c r="L1607" s="53">
        <v>307</v>
      </c>
      <c r="M1607" s="54">
        <f t="shared" si="118"/>
        <v>9824</v>
      </c>
      <c r="N1607" s="41"/>
      <c r="O1607" s="88">
        <f t="shared" si="119"/>
        <v>9824</v>
      </c>
      <c r="P1607" s="55">
        <v>341</v>
      </c>
      <c r="Q1607" s="56">
        <v>332</v>
      </c>
      <c r="R1607" s="57">
        <f t="shared" si="116"/>
        <v>10144</v>
      </c>
      <c r="S1607" s="57">
        <f t="shared" si="117"/>
        <v>320</v>
      </c>
    </row>
    <row r="1608" spans="1:16346" ht="24" x14ac:dyDescent="0.25">
      <c r="A1608" s="46" t="s">
        <v>3624</v>
      </c>
      <c r="B1608" s="46" t="s">
        <v>80</v>
      </c>
      <c r="C1608" s="46" t="s">
        <v>4338</v>
      </c>
      <c r="D1608" s="46">
        <v>42218403</v>
      </c>
      <c r="E1608" s="47" t="s">
        <v>4339</v>
      </c>
      <c r="F1608" s="48">
        <v>37908987</v>
      </c>
      <c r="G1608" s="49">
        <v>100008580</v>
      </c>
      <c r="H1608" s="50" t="s">
        <v>365</v>
      </c>
      <c r="I1608" s="51" t="s">
        <v>4340</v>
      </c>
      <c r="J1608" s="47" t="s">
        <v>956</v>
      </c>
      <c r="K1608" s="52">
        <v>165</v>
      </c>
      <c r="L1608" s="53">
        <v>0</v>
      </c>
      <c r="M1608" s="54">
        <f t="shared" si="118"/>
        <v>0</v>
      </c>
      <c r="N1608" s="41"/>
      <c r="O1608" s="88">
        <f t="shared" si="119"/>
        <v>0</v>
      </c>
      <c r="P1608" s="55">
        <v>163</v>
      </c>
      <c r="Q1608" s="56">
        <v>0</v>
      </c>
      <c r="R1608" s="57">
        <f t="shared" si="116"/>
        <v>0</v>
      </c>
      <c r="S1608" s="57">
        <f t="shared" si="117"/>
        <v>0</v>
      </c>
    </row>
    <row r="1609" spans="1:16346" ht="36" x14ac:dyDescent="0.25">
      <c r="A1609" s="46" t="s">
        <v>3624</v>
      </c>
      <c r="B1609" s="46" t="s">
        <v>54</v>
      </c>
      <c r="C1609" s="46" t="s">
        <v>3696</v>
      </c>
      <c r="D1609" s="46">
        <v>42063043</v>
      </c>
      <c r="E1609" s="47" t="s">
        <v>3697</v>
      </c>
      <c r="F1609" s="48">
        <v>37909533</v>
      </c>
      <c r="G1609" s="49">
        <v>100017467</v>
      </c>
      <c r="H1609" s="50" t="s">
        <v>4341</v>
      </c>
      <c r="I1609" s="51" t="s">
        <v>4342</v>
      </c>
      <c r="J1609" s="47" t="s">
        <v>79</v>
      </c>
      <c r="K1609" s="52">
        <v>343</v>
      </c>
      <c r="L1609" s="53">
        <v>250</v>
      </c>
      <c r="M1609" s="54">
        <f t="shared" si="118"/>
        <v>8000</v>
      </c>
      <c r="N1609" s="41"/>
      <c r="O1609" s="88">
        <f t="shared" si="119"/>
        <v>8000</v>
      </c>
      <c r="P1609" s="55">
        <v>357</v>
      </c>
      <c r="Q1609" s="56">
        <v>276</v>
      </c>
      <c r="R1609" s="57">
        <f t="shared" si="116"/>
        <v>8333</v>
      </c>
      <c r="S1609" s="57">
        <f t="shared" si="117"/>
        <v>333</v>
      </c>
    </row>
    <row r="1610" spans="1:16346" ht="36" x14ac:dyDescent="0.25">
      <c r="A1610" s="46" t="s">
        <v>3624</v>
      </c>
      <c r="B1610" s="46" t="s">
        <v>165</v>
      </c>
      <c r="C1610" s="46" t="s">
        <v>4343</v>
      </c>
      <c r="D1610" s="46">
        <v>314633</v>
      </c>
      <c r="E1610" s="47" t="s">
        <v>4344</v>
      </c>
      <c r="F1610" s="48">
        <v>37910159</v>
      </c>
      <c r="G1610" s="49">
        <v>100008235</v>
      </c>
      <c r="H1610" s="50" t="s">
        <v>262</v>
      </c>
      <c r="I1610" s="51" t="s">
        <v>4345</v>
      </c>
      <c r="J1610" s="47" t="s">
        <v>4346</v>
      </c>
      <c r="K1610" s="52">
        <v>42</v>
      </c>
      <c r="L1610" s="53">
        <v>33</v>
      </c>
      <c r="M1610" s="54">
        <f t="shared" si="118"/>
        <v>1056</v>
      </c>
      <c r="N1610" s="41"/>
      <c r="O1610" s="88">
        <f t="shared" si="119"/>
        <v>1056</v>
      </c>
      <c r="P1610" s="55">
        <v>46</v>
      </c>
      <c r="Q1610" s="56">
        <v>45</v>
      </c>
      <c r="R1610" s="57">
        <f t="shared" si="116"/>
        <v>1210</v>
      </c>
      <c r="S1610" s="57">
        <f t="shared" si="117"/>
        <v>154</v>
      </c>
    </row>
    <row r="1611" spans="1:16346" ht="36" x14ac:dyDescent="0.25">
      <c r="A1611" s="46" t="s">
        <v>3624</v>
      </c>
      <c r="B1611" s="46" t="s">
        <v>165</v>
      </c>
      <c r="C1611" s="46" t="s">
        <v>4347</v>
      </c>
      <c r="D1611" s="46">
        <v>314056</v>
      </c>
      <c r="E1611" s="47" t="s">
        <v>4348</v>
      </c>
      <c r="F1611" s="48">
        <v>37910400</v>
      </c>
      <c r="G1611" s="49">
        <v>100007178</v>
      </c>
      <c r="H1611" s="50" t="s">
        <v>262</v>
      </c>
      <c r="I1611" s="51" t="s">
        <v>4349</v>
      </c>
      <c r="J1611" s="47" t="s">
        <v>4350</v>
      </c>
      <c r="K1611" s="52">
        <v>22</v>
      </c>
      <c r="L1611" s="53">
        <v>21</v>
      </c>
      <c r="M1611" s="54">
        <f t="shared" si="118"/>
        <v>672</v>
      </c>
      <c r="N1611" s="41"/>
      <c r="O1611" s="88">
        <f t="shared" si="119"/>
        <v>672</v>
      </c>
      <c r="P1611" s="55">
        <v>24</v>
      </c>
      <c r="Q1611" s="56">
        <v>24</v>
      </c>
      <c r="R1611" s="57">
        <f t="shared" si="116"/>
        <v>710</v>
      </c>
      <c r="S1611" s="57">
        <f t="shared" si="117"/>
        <v>38</v>
      </c>
    </row>
    <row r="1612" spans="1:16346" ht="36" x14ac:dyDescent="0.25">
      <c r="A1612" s="46" t="s">
        <v>3624</v>
      </c>
      <c r="B1612" s="46" t="s">
        <v>165</v>
      </c>
      <c r="C1612" s="46" t="s">
        <v>4351</v>
      </c>
      <c r="D1612" s="46">
        <v>321443</v>
      </c>
      <c r="E1612" s="47" t="s">
        <v>4352</v>
      </c>
      <c r="F1612" s="48">
        <v>37910418</v>
      </c>
      <c r="G1612" s="49">
        <v>100008950</v>
      </c>
      <c r="H1612" s="50" t="s">
        <v>262</v>
      </c>
      <c r="I1612" s="51" t="s">
        <v>4353</v>
      </c>
      <c r="J1612" s="47" t="s">
        <v>4354</v>
      </c>
      <c r="K1612" s="52">
        <v>41</v>
      </c>
      <c r="L1612" s="53">
        <v>0</v>
      </c>
      <c r="M1612" s="54">
        <f t="shared" si="118"/>
        <v>0</v>
      </c>
      <c r="N1612" s="41"/>
      <c r="O1612" s="88">
        <f t="shared" si="119"/>
        <v>0</v>
      </c>
      <c r="P1612" s="55">
        <v>42</v>
      </c>
      <c r="Q1612" s="56">
        <v>42</v>
      </c>
      <c r="R1612" s="57">
        <f t="shared" si="116"/>
        <v>538</v>
      </c>
      <c r="S1612" s="57">
        <f t="shared" si="117"/>
        <v>538</v>
      </c>
    </row>
    <row r="1613" spans="1:16346" s="65" customFormat="1" ht="36" x14ac:dyDescent="0.25">
      <c r="A1613" s="46" t="s">
        <v>3624</v>
      </c>
      <c r="B1613" s="46" t="s">
        <v>165</v>
      </c>
      <c r="C1613" s="46" t="s">
        <v>3936</v>
      </c>
      <c r="D1613" s="46">
        <v>315494</v>
      </c>
      <c r="E1613" s="47" t="s">
        <v>3937</v>
      </c>
      <c r="F1613" s="48">
        <v>37910477</v>
      </c>
      <c r="G1613" s="62">
        <v>100007692</v>
      </c>
      <c r="H1613" s="50" t="s">
        <v>262</v>
      </c>
      <c r="I1613" s="51" t="s">
        <v>3938</v>
      </c>
      <c r="J1613" s="47" t="s">
        <v>3645</v>
      </c>
      <c r="K1613" s="52">
        <v>515</v>
      </c>
      <c r="L1613" s="53">
        <v>223</v>
      </c>
      <c r="M1613" s="54">
        <f t="shared" si="118"/>
        <v>7136</v>
      </c>
      <c r="N1613" s="41"/>
      <c r="O1613" s="88">
        <f t="shared" si="119"/>
        <v>7136</v>
      </c>
      <c r="P1613" s="55">
        <v>0</v>
      </c>
      <c r="Q1613" s="56">
        <v>0</v>
      </c>
      <c r="R1613" s="57">
        <f t="shared" si="116"/>
        <v>4282</v>
      </c>
      <c r="S1613" s="57">
        <f t="shared" si="117"/>
        <v>-2854</v>
      </c>
      <c r="T1613" s="1"/>
      <c r="U1613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/>
      <c r="BE1613" s="1"/>
      <c r="BF1613" s="1"/>
      <c r="BG1613" s="1"/>
      <c r="BH1613" s="1"/>
      <c r="BI1613" s="1"/>
      <c r="BJ1613" s="1"/>
      <c r="BK1613" s="1"/>
      <c r="BL1613" s="1"/>
      <c r="BM1613" s="1"/>
      <c r="BN1613" s="1"/>
      <c r="BO1613" s="1"/>
      <c r="BP1613" s="1"/>
      <c r="BQ1613" s="1"/>
      <c r="BR1613" s="1"/>
      <c r="BS1613" s="1"/>
      <c r="BT1613" s="1"/>
      <c r="BU1613" s="1"/>
      <c r="BV1613" s="1"/>
      <c r="BW1613" s="1"/>
      <c r="BX1613" s="1"/>
      <c r="BY1613" s="1"/>
      <c r="BZ1613" s="1"/>
      <c r="CA1613" s="1"/>
      <c r="CB1613" s="1"/>
      <c r="CC1613" s="1"/>
      <c r="CD1613" s="1"/>
      <c r="CE1613" s="1"/>
      <c r="CF1613" s="1"/>
      <c r="CG1613" s="1"/>
      <c r="CH1613" s="1"/>
      <c r="CI1613" s="1"/>
      <c r="CJ1613" s="1"/>
      <c r="CK1613" s="1"/>
      <c r="CL1613" s="1"/>
      <c r="CM1613" s="1"/>
      <c r="CN1613" s="1"/>
      <c r="CO1613" s="1"/>
      <c r="CP1613" s="1"/>
      <c r="CQ1613" s="1"/>
      <c r="CR1613" s="1"/>
      <c r="CS1613" s="1"/>
      <c r="CT1613" s="1"/>
      <c r="CU1613" s="1"/>
      <c r="CV1613" s="1"/>
      <c r="CW1613" s="1"/>
      <c r="CX1613" s="1"/>
      <c r="CY1613" s="1"/>
      <c r="CZ1613" s="1"/>
      <c r="DA1613" s="1"/>
      <c r="DB1613" s="1"/>
      <c r="DC1613" s="1"/>
      <c r="DD1613" s="1"/>
      <c r="DE1613" s="1"/>
      <c r="DF1613" s="1"/>
      <c r="DG1613" s="1"/>
      <c r="DH1613" s="1"/>
      <c r="DI1613" s="1"/>
      <c r="DJ1613" s="1"/>
      <c r="DK1613" s="1"/>
      <c r="DL1613" s="1"/>
      <c r="DM1613" s="1"/>
      <c r="DN1613" s="1"/>
      <c r="DO1613" s="1"/>
      <c r="DP1613" s="1"/>
      <c r="DQ1613" s="1"/>
      <c r="DR1613" s="1"/>
      <c r="DS1613" s="1"/>
      <c r="DT1613" s="1"/>
      <c r="DU1613" s="1"/>
      <c r="DV1613" s="1"/>
      <c r="DW1613" s="1"/>
      <c r="DX1613" s="1"/>
      <c r="DY1613" s="1"/>
      <c r="DZ1613" s="1"/>
      <c r="EA1613" s="1"/>
      <c r="EB1613" s="1"/>
      <c r="EC1613" s="1"/>
      <c r="ED1613" s="1"/>
      <c r="EE1613" s="1"/>
      <c r="EF1613" s="1"/>
      <c r="EG1613" s="1"/>
      <c r="EH1613" s="1"/>
      <c r="EI1613" s="1"/>
      <c r="EJ1613" s="1"/>
      <c r="EK1613" s="1"/>
      <c r="EL1613" s="1"/>
      <c r="EM1613" s="1"/>
      <c r="EN1613" s="1"/>
      <c r="EO1613" s="1"/>
      <c r="EP1613" s="1"/>
      <c r="EQ1613" s="1"/>
      <c r="ER1613" s="1"/>
      <c r="ES1613" s="1"/>
      <c r="ET1613" s="1"/>
      <c r="EU1613" s="1"/>
      <c r="EV1613" s="1"/>
      <c r="EW1613" s="1"/>
      <c r="EX1613" s="1"/>
      <c r="EY1613" s="1"/>
      <c r="EZ1613" s="1"/>
      <c r="FA1613" s="1"/>
      <c r="FB1613" s="1"/>
      <c r="FC1613" s="1"/>
      <c r="FD1613" s="1"/>
      <c r="FE1613" s="1"/>
      <c r="FF1613" s="1"/>
      <c r="FG1613" s="1"/>
      <c r="FH1613" s="1"/>
      <c r="FI1613" s="1"/>
      <c r="FJ1613" s="1"/>
      <c r="FK1613" s="1"/>
      <c r="FL1613" s="1"/>
      <c r="FM1613" s="1"/>
      <c r="FN1613" s="1"/>
      <c r="FO1613" s="1"/>
      <c r="FP1613" s="1"/>
      <c r="FQ1613" s="1"/>
      <c r="FR1613" s="1"/>
      <c r="FS1613" s="1"/>
      <c r="FT1613" s="1"/>
      <c r="FU1613" s="1"/>
      <c r="FV1613" s="1"/>
      <c r="FW1613" s="1"/>
      <c r="FX1613" s="1"/>
      <c r="FY1613" s="1"/>
      <c r="FZ1613" s="1"/>
      <c r="GA1613" s="1"/>
      <c r="GB1613" s="1"/>
      <c r="GC1613" s="1"/>
      <c r="GD1613" s="1"/>
      <c r="GE1613" s="1"/>
      <c r="GF1613" s="1"/>
      <c r="GG1613" s="1"/>
      <c r="GH1613" s="1"/>
      <c r="GI1613" s="1"/>
      <c r="GJ1613" s="1"/>
      <c r="GK1613" s="1"/>
      <c r="GL1613" s="1"/>
      <c r="GM1613" s="1"/>
      <c r="GN1613" s="1"/>
      <c r="GO1613" s="1"/>
      <c r="GP1613" s="1"/>
      <c r="GQ1613" s="1"/>
      <c r="GR1613" s="1"/>
      <c r="GS1613" s="1"/>
      <c r="GT1613" s="1"/>
      <c r="GU1613" s="1"/>
      <c r="GV1613" s="1"/>
      <c r="GW1613" s="1"/>
      <c r="GX1613" s="1"/>
      <c r="GY1613" s="1"/>
      <c r="GZ1613" s="1"/>
      <c r="HA1613" s="1"/>
      <c r="HB1613" s="1"/>
      <c r="HC1613" s="1"/>
      <c r="HD1613" s="1"/>
      <c r="HE1613" s="1"/>
      <c r="HF1613" s="1"/>
      <c r="HG1613" s="1"/>
      <c r="HH1613" s="1"/>
      <c r="HI1613" s="1"/>
      <c r="HJ1613" s="1"/>
      <c r="HK1613" s="1"/>
      <c r="HL1613" s="1"/>
      <c r="HM1613" s="1"/>
      <c r="HN1613" s="1"/>
      <c r="HO1613" s="1"/>
      <c r="HP1613" s="1"/>
      <c r="HQ1613" s="1"/>
      <c r="HR1613" s="1"/>
      <c r="HS1613" s="1"/>
      <c r="HT1613" s="1"/>
      <c r="HU1613" s="1"/>
      <c r="HV1613" s="1"/>
      <c r="HW1613" s="1"/>
      <c r="HX1613" s="1"/>
      <c r="HY1613" s="1"/>
      <c r="HZ1613" s="1"/>
      <c r="IA1613" s="1"/>
      <c r="IB1613" s="1"/>
      <c r="IC1613" s="1"/>
      <c r="ID1613" s="1"/>
      <c r="IE1613" s="1"/>
      <c r="IF1613" s="1"/>
      <c r="IG1613" s="1"/>
      <c r="IH1613" s="1"/>
      <c r="II1613" s="1"/>
      <c r="IJ1613" s="1"/>
      <c r="IK1613" s="1"/>
      <c r="IL1613" s="1"/>
      <c r="IM1613" s="1"/>
      <c r="IN1613" s="1"/>
      <c r="IO1613" s="1"/>
      <c r="IP1613" s="1"/>
      <c r="IQ1613" s="1"/>
      <c r="IR1613" s="1"/>
      <c r="IS1613" s="1"/>
      <c r="IT1613" s="1"/>
      <c r="IU1613" s="1"/>
      <c r="IV1613" s="1"/>
      <c r="IW1613" s="1"/>
      <c r="IX1613" s="1"/>
      <c r="IY1613" s="1"/>
      <c r="IZ1613" s="1"/>
      <c r="JA1613" s="1"/>
      <c r="JB1613" s="1"/>
      <c r="JC1613" s="1"/>
      <c r="JD1613" s="1"/>
      <c r="JE1613" s="1"/>
      <c r="JF1613" s="1"/>
      <c r="JG1613" s="1"/>
      <c r="JH1613" s="1"/>
      <c r="JI1613" s="1"/>
      <c r="JJ1613" s="1"/>
      <c r="JK1613" s="1"/>
      <c r="JL1613" s="1"/>
      <c r="JM1613" s="1"/>
      <c r="JN1613" s="1"/>
      <c r="JO1613" s="1"/>
      <c r="JP1613" s="1"/>
      <c r="JQ1613" s="1"/>
      <c r="JR1613" s="1"/>
      <c r="JS1613" s="1"/>
      <c r="JT1613" s="1"/>
      <c r="JU1613" s="1"/>
      <c r="JV1613" s="1"/>
      <c r="JW1613" s="1"/>
      <c r="JX1613" s="1"/>
      <c r="JY1613" s="1"/>
      <c r="JZ1613" s="1"/>
      <c r="KA1613" s="1"/>
      <c r="KB1613" s="1"/>
      <c r="KC1613" s="1"/>
      <c r="KD1613" s="1"/>
      <c r="KE1613" s="1"/>
      <c r="KF1613" s="1"/>
      <c r="KG1613" s="1"/>
      <c r="KH1613" s="1"/>
      <c r="KI1613" s="1"/>
      <c r="KJ1613" s="1"/>
      <c r="KK1613" s="1"/>
      <c r="KL1613" s="1"/>
      <c r="KM1613" s="1"/>
      <c r="KN1613" s="1"/>
      <c r="KO1613" s="1"/>
      <c r="KP1613" s="1"/>
      <c r="KQ1613" s="1"/>
      <c r="KR1613" s="1"/>
      <c r="KS1613" s="1"/>
      <c r="KT1613" s="1"/>
      <c r="KU1613" s="1"/>
      <c r="KV1613" s="1"/>
      <c r="KW1613" s="1"/>
      <c r="KX1613" s="1"/>
      <c r="KY1613" s="1"/>
      <c r="KZ1613" s="1"/>
      <c r="LA1613" s="1"/>
      <c r="LB1613" s="1"/>
      <c r="LC1613" s="1"/>
      <c r="LD1613" s="1"/>
      <c r="LE1613" s="1"/>
      <c r="LF1613" s="1"/>
      <c r="LG1613" s="1"/>
      <c r="LH1613" s="1"/>
      <c r="LI1613" s="1"/>
      <c r="LJ1613" s="1"/>
      <c r="LK1613" s="1"/>
      <c r="LL1613" s="1"/>
      <c r="LM1613" s="1"/>
      <c r="LN1613" s="1"/>
      <c r="LO1613" s="1"/>
      <c r="LP1613" s="1"/>
      <c r="LQ1613" s="1"/>
      <c r="LR1613" s="1"/>
      <c r="LS1613" s="1"/>
      <c r="LT1613" s="1"/>
      <c r="LU1613" s="1"/>
      <c r="LV1613" s="1"/>
      <c r="LW1613" s="1"/>
      <c r="LX1613" s="1"/>
      <c r="LY1613" s="1"/>
      <c r="LZ1613" s="1"/>
      <c r="MA1613" s="1"/>
      <c r="MB1613" s="1"/>
      <c r="MC1613" s="1"/>
      <c r="MD1613" s="1"/>
      <c r="ME1613" s="1"/>
      <c r="MF1613" s="1"/>
      <c r="MG1613" s="1"/>
      <c r="MH1613" s="1"/>
      <c r="MI1613" s="1"/>
      <c r="MJ1613" s="1"/>
      <c r="MK1613" s="1"/>
      <c r="ML1613" s="1"/>
      <c r="MM1613" s="1"/>
      <c r="MN1613" s="1"/>
      <c r="MO1613" s="1"/>
      <c r="MP1613" s="1"/>
      <c r="MQ1613" s="1"/>
      <c r="MR1613" s="1"/>
      <c r="MS1613" s="1"/>
      <c r="MT1613" s="1"/>
      <c r="MU1613" s="1"/>
      <c r="MV1613" s="1"/>
      <c r="MW1613" s="1"/>
      <c r="MX1613" s="1"/>
      <c r="MY1613" s="1"/>
      <c r="MZ1613" s="1"/>
      <c r="NA1613" s="1"/>
      <c r="NB1613" s="1"/>
      <c r="NC1613" s="1"/>
      <c r="ND1613" s="1"/>
      <c r="NE1613" s="1"/>
      <c r="NF1613" s="1"/>
      <c r="NG1613" s="1"/>
      <c r="NH1613" s="1"/>
      <c r="NI1613" s="1"/>
      <c r="NJ1613" s="1"/>
      <c r="NK1613" s="1"/>
      <c r="NL1613" s="1"/>
      <c r="NM1613" s="1"/>
      <c r="NN1613" s="1"/>
      <c r="NO1613" s="1"/>
      <c r="NP1613" s="1"/>
      <c r="NQ1613" s="1"/>
      <c r="NR1613" s="1"/>
      <c r="NS1613" s="1"/>
      <c r="NT1613" s="1"/>
      <c r="NU1613" s="1"/>
      <c r="NV1613" s="1"/>
      <c r="NW1613" s="1"/>
      <c r="NX1613" s="1"/>
      <c r="NY1613" s="1"/>
      <c r="NZ1613" s="1"/>
      <c r="OA1613" s="1"/>
      <c r="OB1613" s="1"/>
      <c r="OC1613" s="1"/>
      <c r="OD1613" s="1"/>
      <c r="OE1613" s="1"/>
      <c r="OF1613" s="1"/>
      <c r="OG1613" s="1"/>
      <c r="OH1613" s="1"/>
      <c r="OI1613" s="1"/>
      <c r="OJ1613" s="1"/>
      <c r="OK1613" s="1"/>
      <c r="OL1613" s="1"/>
      <c r="OM1613" s="1"/>
      <c r="ON1613" s="1"/>
      <c r="OO1613" s="1"/>
      <c r="OP1613" s="1"/>
      <c r="OQ1613" s="1"/>
      <c r="OR1613" s="1"/>
      <c r="OS1613" s="1"/>
      <c r="OT1613" s="1"/>
      <c r="OU1613" s="1"/>
      <c r="OV1613" s="1"/>
      <c r="OW1613" s="1"/>
      <c r="OX1613" s="1"/>
      <c r="OY1613" s="1"/>
      <c r="OZ1613" s="1"/>
      <c r="PA1613" s="1"/>
      <c r="PB1613" s="1"/>
      <c r="PC1613" s="1"/>
      <c r="PD1613" s="1"/>
      <c r="PE1613" s="1"/>
      <c r="PF1613" s="1"/>
      <c r="PG1613" s="1"/>
      <c r="PH1613" s="1"/>
      <c r="PI1613" s="1"/>
      <c r="PJ1613" s="1"/>
      <c r="PK1613" s="1"/>
      <c r="PL1613" s="1"/>
      <c r="PM1613" s="1"/>
      <c r="PN1613" s="1"/>
      <c r="PO1613" s="1"/>
      <c r="PP1613" s="1"/>
      <c r="PQ1613" s="1"/>
      <c r="PR1613" s="1"/>
      <c r="PS1613" s="1"/>
      <c r="PT1613" s="1"/>
      <c r="PU1613" s="1"/>
      <c r="PV1613" s="1"/>
      <c r="PW1613" s="1"/>
      <c r="PX1613" s="1"/>
      <c r="PY1613" s="1"/>
      <c r="PZ1613" s="1"/>
      <c r="QA1613" s="1"/>
      <c r="QB1613" s="1"/>
      <c r="QC1613" s="1"/>
      <c r="QD1613" s="1"/>
      <c r="QE1613" s="1"/>
      <c r="QF1613" s="1"/>
      <c r="QG1613" s="1"/>
      <c r="QH1613" s="1"/>
      <c r="QI1613" s="1"/>
      <c r="QJ1613" s="1"/>
      <c r="QK1613" s="1"/>
      <c r="QL1613" s="1"/>
      <c r="QM1613" s="1"/>
      <c r="QN1613" s="1"/>
      <c r="QO1613" s="1"/>
      <c r="QP1613" s="1"/>
      <c r="QQ1613" s="1"/>
      <c r="QR1613" s="1"/>
      <c r="QS1613" s="1"/>
      <c r="QT1613" s="1"/>
      <c r="QU1613" s="1"/>
      <c r="QV1613" s="1"/>
      <c r="QW1613" s="1"/>
      <c r="QX1613" s="1"/>
      <c r="QY1613" s="1"/>
      <c r="QZ1613" s="1"/>
      <c r="RA1613" s="1"/>
      <c r="RB1613" s="1"/>
      <c r="RC1613" s="1"/>
      <c r="RD1613" s="1"/>
      <c r="RE1613" s="1"/>
      <c r="RF1613" s="1"/>
      <c r="RG1613" s="1"/>
      <c r="RH1613" s="1"/>
      <c r="RI1613" s="1"/>
      <c r="RJ1613" s="1"/>
      <c r="RK1613" s="1"/>
      <c r="RL1613" s="1"/>
      <c r="RM1613" s="1"/>
      <c r="RN1613" s="1"/>
      <c r="RO1613" s="1"/>
      <c r="RP1613" s="1"/>
      <c r="RQ1613" s="1"/>
      <c r="RR1613" s="1"/>
      <c r="RS1613" s="1"/>
      <c r="RT1613" s="1"/>
      <c r="RU1613" s="1"/>
      <c r="RV1613" s="1"/>
      <c r="RW1613" s="1"/>
      <c r="RX1613" s="1"/>
      <c r="RY1613" s="1"/>
      <c r="RZ1613" s="1"/>
      <c r="SA1613" s="1"/>
      <c r="SB1613" s="1"/>
      <c r="SC1613" s="1"/>
      <c r="SD1613" s="1"/>
      <c r="SE1613" s="1"/>
      <c r="SF1613" s="1"/>
      <c r="SG1613" s="1"/>
      <c r="SH1613" s="1"/>
      <c r="SI1613" s="1"/>
      <c r="SJ1613" s="1"/>
      <c r="SK1613" s="1"/>
      <c r="SL1613" s="1"/>
      <c r="SM1613" s="1"/>
      <c r="SN1613" s="1"/>
      <c r="SO1613" s="1"/>
      <c r="SP1613" s="1"/>
      <c r="SQ1613" s="1"/>
      <c r="SR1613" s="1"/>
      <c r="SS1613" s="1"/>
      <c r="ST1613" s="1"/>
      <c r="SU1613" s="1"/>
      <c r="SV1613" s="1"/>
      <c r="SW1613" s="1"/>
      <c r="SX1613" s="1"/>
      <c r="SY1613" s="1"/>
      <c r="SZ1613" s="1"/>
      <c r="TA1613" s="1"/>
      <c r="TB1613" s="1"/>
      <c r="TC1613" s="1"/>
      <c r="TD1613" s="1"/>
      <c r="TE1613" s="1"/>
      <c r="TF1613" s="1"/>
      <c r="TG1613" s="1"/>
      <c r="TH1613" s="1"/>
      <c r="TI1613" s="1"/>
      <c r="TJ1613" s="1"/>
      <c r="TK1613" s="1"/>
      <c r="TL1613" s="1"/>
      <c r="TM1613" s="1"/>
      <c r="TN1613" s="1"/>
      <c r="TO1613" s="1"/>
      <c r="TP1613" s="1"/>
      <c r="TQ1613" s="1"/>
      <c r="TR1613" s="1"/>
      <c r="TS1613" s="1"/>
      <c r="TT1613" s="1"/>
      <c r="TU1613" s="1"/>
      <c r="TV1613" s="1"/>
      <c r="TW1613" s="1"/>
      <c r="TX1613" s="1"/>
      <c r="TY1613" s="1"/>
      <c r="TZ1613" s="1"/>
      <c r="UA1613" s="1"/>
      <c r="UB1613" s="1"/>
      <c r="UC1613" s="1"/>
      <c r="UD1613" s="1"/>
      <c r="UE1613" s="1"/>
      <c r="UF1613" s="1"/>
      <c r="UG1613" s="1"/>
      <c r="UH1613" s="1"/>
      <c r="UI1613" s="1"/>
      <c r="UJ1613" s="1"/>
      <c r="UK1613" s="1"/>
      <c r="UL1613" s="1"/>
      <c r="UM1613" s="1"/>
      <c r="UN1613" s="1"/>
      <c r="UO1613" s="1"/>
      <c r="UP1613" s="1"/>
      <c r="UQ1613" s="1"/>
      <c r="UR1613" s="1"/>
      <c r="US1613" s="1"/>
      <c r="UT1613" s="1"/>
      <c r="UU1613" s="1"/>
      <c r="UV1613" s="1"/>
      <c r="UW1613" s="1"/>
      <c r="UX1613" s="1"/>
      <c r="UY1613" s="1"/>
      <c r="UZ1613" s="1"/>
      <c r="VA1613" s="1"/>
      <c r="VB1613" s="1"/>
      <c r="VC1613" s="1"/>
      <c r="VD1613" s="1"/>
      <c r="VE1613" s="1"/>
      <c r="VF1613" s="1"/>
      <c r="VG1613" s="1"/>
      <c r="VH1613" s="1"/>
      <c r="VI1613" s="1"/>
      <c r="VJ1613" s="1"/>
      <c r="VK1613" s="1"/>
      <c r="VL1613" s="1"/>
      <c r="VM1613" s="1"/>
      <c r="VN1613" s="1"/>
      <c r="VO1613" s="1"/>
      <c r="VP1613" s="1"/>
      <c r="VQ1613" s="1"/>
      <c r="VR1613" s="1"/>
      <c r="VS1613" s="1"/>
      <c r="VT1613" s="1"/>
      <c r="VU1613" s="1"/>
      <c r="VV1613" s="1"/>
      <c r="VW1613" s="1"/>
      <c r="VX1613" s="1"/>
      <c r="VY1613" s="1"/>
      <c r="VZ1613" s="1"/>
      <c r="WA1613" s="1"/>
      <c r="WB1613" s="1"/>
      <c r="WC1613" s="1"/>
      <c r="WD1613" s="1"/>
      <c r="WE1613" s="1"/>
      <c r="WF1613" s="1"/>
      <c r="WG1613" s="1"/>
      <c r="WH1613" s="1"/>
      <c r="WI1613" s="1"/>
      <c r="WJ1613" s="1"/>
      <c r="WK1613" s="1"/>
      <c r="WL1613" s="1"/>
      <c r="WM1613" s="1"/>
      <c r="WN1613" s="1"/>
      <c r="WO1613" s="1"/>
      <c r="WP1613" s="1"/>
      <c r="WQ1613" s="1"/>
      <c r="WR1613" s="1"/>
      <c r="WS1613" s="1"/>
      <c r="WT1613" s="1"/>
      <c r="WU1613" s="1"/>
      <c r="WV1613" s="1"/>
      <c r="WW1613" s="1"/>
      <c r="WX1613" s="1"/>
      <c r="WY1613" s="1"/>
      <c r="WZ1613" s="1"/>
      <c r="XA1613" s="1"/>
      <c r="XB1613" s="1"/>
      <c r="XC1613" s="1"/>
      <c r="XD1613" s="1"/>
      <c r="XE1613" s="1"/>
      <c r="XF1613" s="1"/>
      <c r="XG1613" s="1"/>
      <c r="XH1613" s="1"/>
      <c r="XI1613" s="1"/>
      <c r="XJ1613" s="1"/>
      <c r="XK1613" s="1"/>
      <c r="XL1613" s="1"/>
      <c r="XM1613" s="1"/>
      <c r="XN1613" s="1"/>
      <c r="XO1613" s="1"/>
      <c r="XP1613" s="1"/>
      <c r="XQ1613" s="1"/>
      <c r="XR1613" s="1"/>
      <c r="XS1613" s="1"/>
      <c r="XT1613" s="1"/>
      <c r="XU1613" s="1"/>
      <c r="XV1613" s="1"/>
      <c r="XW1613" s="1"/>
      <c r="XX1613" s="1"/>
      <c r="XY1613" s="1"/>
      <c r="XZ1613" s="1"/>
      <c r="YA1613" s="1"/>
      <c r="YB1613" s="1"/>
      <c r="YC1613" s="1"/>
      <c r="YD1613" s="1"/>
      <c r="YE1613" s="1"/>
      <c r="YF1613" s="1"/>
      <c r="YG1613" s="1"/>
      <c r="YH1613" s="1"/>
      <c r="YI1613" s="1"/>
      <c r="YJ1613" s="1"/>
      <c r="YK1613" s="1"/>
      <c r="YL1613" s="1"/>
      <c r="YM1613" s="1"/>
      <c r="YN1613" s="1"/>
      <c r="YO1613" s="1"/>
      <c r="YP1613" s="1"/>
      <c r="YQ1613" s="1"/>
      <c r="YR1613" s="1"/>
      <c r="YS1613" s="1"/>
      <c r="YT1613" s="1"/>
      <c r="YU1613" s="1"/>
      <c r="YV1613" s="1"/>
      <c r="YW1613" s="1"/>
      <c r="YX1613" s="1"/>
      <c r="YY1613" s="1"/>
      <c r="YZ1613" s="1"/>
      <c r="ZA1613" s="1"/>
      <c r="ZB1613" s="1"/>
      <c r="ZC1613" s="1"/>
      <c r="ZD1613" s="1"/>
      <c r="ZE1613" s="1"/>
      <c r="ZF1613" s="1"/>
      <c r="ZG1613" s="1"/>
      <c r="ZH1613" s="1"/>
      <c r="ZI1613" s="1"/>
      <c r="ZJ1613" s="1"/>
      <c r="ZK1613" s="1"/>
      <c r="ZL1613" s="1"/>
      <c r="ZM1613" s="1"/>
      <c r="ZN1613" s="1"/>
      <c r="ZO1613" s="1"/>
      <c r="ZP1613" s="1"/>
      <c r="ZQ1613" s="1"/>
      <c r="ZR1613" s="1"/>
      <c r="ZS1613" s="1"/>
      <c r="ZT1613" s="1"/>
      <c r="ZU1613" s="1"/>
      <c r="ZV1613" s="1"/>
      <c r="ZW1613" s="1"/>
      <c r="ZX1613" s="1"/>
      <c r="ZY1613" s="1"/>
      <c r="ZZ1613" s="1"/>
      <c r="AAA1613" s="1"/>
      <c r="AAB1613" s="1"/>
      <c r="AAC1613" s="1"/>
      <c r="AAD1613" s="1"/>
      <c r="AAE1613" s="1"/>
      <c r="AAF1613" s="1"/>
      <c r="AAG1613" s="1"/>
      <c r="AAH1613" s="1"/>
      <c r="AAI1613" s="1"/>
      <c r="AAJ1613" s="1"/>
      <c r="AAK1613" s="1"/>
      <c r="AAL1613" s="1"/>
      <c r="AAM1613" s="1"/>
      <c r="AAN1613" s="1"/>
      <c r="AAO1613" s="1"/>
      <c r="AAP1613" s="1"/>
      <c r="AAQ1613" s="1"/>
      <c r="AAR1613" s="1"/>
      <c r="AAS1613" s="1"/>
      <c r="AAT1613" s="1"/>
      <c r="AAU1613" s="1"/>
      <c r="AAV1613" s="1"/>
      <c r="AAW1613" s="1"/>
      <c r="AAX1613" s="1"/>
      <c r="AAY1613" s="1"/>
      <c r="AAZ1613" s="1"/>
      <c r="ABA1613" s="1"/>
      <c r="ABB1613" s="1"/>
      <c r="ABC1613" s="1"/>
      <c r="ABD1613" s="1"/>
      <c r="ABE1613" s="1"/>
      <c r="ABF1613" s="1"/>
      <c r="ABG1613" s="1"/>
      <c r="ABH1613" s="1"/>
      <c r="ABI1613" s="1"/>
      <c r="ABJ1613" s="1"/>
      <c r="ABK1613" s="1"/>
      <c r="ABL1613" s="1"/>
      <c r="ABM1613" s="1"/>
      <c r="ABN1613" s="1"/>
      <c r="ABO1613" s="1"/>
      <c r="ABP1613" s="1"/>
      <c r="ABQ1613" s="1"/>
      <c r="ABR1613" s="1"/>
      <c r="ABS1613" s="1"/>
      <c r="ABT1613" s="1"/>
      <c r="ABU1613" s="1"/>
      <c r="ABV1613" s="1"/>
      <c r="ABW1613" s="1"/>
      <c r="ABX1613" s="1"/>
      <c r="ABY1613" s="1"/>
      <c r="ABZ1613" s="1"/>
      <c r="ACA1613" s="1"/>
      <c r="ACB1613" s="1"/>
      <c r="ACC1613" s="1"/>
      <c r="ACD1613" s="1"/>
      <c r="ACE1613" s="1"/>
      <c r="ACF1613" s="1"/>
      <c r="ACG1613" s="1"/>
      <c r="ACH1613" s="1"/>
      <c r="ACI1613" s="1"/>
      <c r="ACJ1613" s="1"/>
      <c r="ACK1613" s="1"/>
      <c r="ACL1613" s="1"/>
      <c r="ACM1613" s="1"/>
      <c r="ACN1613" s="1"/>
      <c r="ACO1613" s="1"/>
      <c r="ACP1613" s="1"/>
      <c r="ACQ1613" s="1"/>
      <c r="ACR1613" s="1"/>
      <c r="ACS1613" s="1"/>
      <c r="ACT1613" s="1"/>
      <c r="ACU1613" s="1"/>
      <c r="ACV1613" s="1"/>
      <c r="ACW1613" s="1"/>
      <c r="ACX1613" s="1"/>
      <c r="ACY1613" s="1"/>
      <c r="ACZ1613" s="1"/>
      <c r="ADA1613" s="1"/>
      <c r="ADB1613" s="1"/>
      <c r="ADC1613" s="1"/>
      <c r="ADD1613" s="1"/>
      <c r="ADE1613" s="1"/>
      <c r="ADF1613" s="1"/>
      <c r="ADG1613" s="1"/>
      <c r="ADH1613" s="1"/>
      <c r="ADI1613" s="1"/>
      <c r="ADJ1613" s="1"/>
      <c r="ADK1613" s="1"/>
      <c r="ADL1613" s="1"/>
      <c r="ADM1613" s="1"/>
      <c r="ADN1613" s="1"/>
      <c r="ADO1613" s="1"/>
      <c r="ADP1613" s="1"/>
      <c r="ADQ1613" s="1"/>
      <c r="ADR1613" s="1"/>
      <c r="ADS1613" s="1"/>
      <c r="ADT1613" s="1"/>
      <c r="ADU1613" s="1"/>
      <c r="ADV1613" s="1"/>
      <c r="ADW1613" s="1"/>
      <c r="ADX1613" s="1"/>
      <c r="ADY1613" s="1"/>
      <c r="ADZ1613" s="1"/>
      <c r="AEA1613" s="1"/>
      <c r="AEB1613" s="1"/>
      <c r="AEC1613" s="1"/>
      <c r="AED1613" s="1"/>
      <c r="AEE1613" s="1"/>
      <c r="AEF1613" s="1"/>
      <c r="AEG1613" s="1"/>
      <c r="AEH1613" s="1"/>
      <c r="AEI1613" s="1"/>
      <c r="AEJ1613" s="1"/>
      <c r="AEK1613" s="1"/>
      <c r="AEL1613" s="1"/>
      <c r="AEM1613" s="1"/>
      <c r="AEN1613" s="1"/>
      <c r="AEO1613" s="1"/>
      <c r="AEP1613" s="1"/>
      <c r="AEQ1613" s="1"/>
      <c r="AER1613" s="1"/>
      <c r="AES1613" s="1"/>
      <c r="AET1613" s="1"/>
      <c r="AEU1613" s="1"/>
      <c r="AEV1613" s="1"/>
      <c r="AEW1613" s="1"/>
      <c r="AEX1613" s="1"/>
      <c r="AEY1613" s="1"/>
      <c r="AEZ1613" s="1"/>
      <c r="AFA1613" s="1"/>
      <c r="AFB1613" s="1"/>
      <c r="AFC1613" s="1"/>
      <c r="AFD1613" s="1"/>
      <c r="AFE1613" s="1"/>
      <c r="AFF1613" s="1"/>
      <c r="AFG1613" s="1"/>
      <c r="AFH1613" s="1"/>
      <c r="AFI1613" s="1"/>
      <c r="AFJ1613" s="1"/>
      <c r="AFK1613" s="1"/>
      <c r="AFL1613" s="1"/>
      <c r="AFM1613" s="1"/>
      <c r="AFN1613" s="1"/>
      <c r="AFO1613" s="1"/>
      <c r="AFP1613" s="1"/>
      <c r="AFQ1613" s="1"/>
      <c r="AFR1613" s="1"/>
      <c r="AFS1613" s="1"/>
      <c r="AFT1613" s="1"/>
      <c r="AFU1613" s="1"/>
      <c r="AFV1613" s="1"/>
      <c r="AFW1613" s="1"/>
      <c r="AFX1613" s="1"/>
      <c r="AFY1613" s="1"/>
      <c r="AFZ1613" s="1"/>
      <c r="AGA1613" s="1"/>
      <c r="AGB1613" s="1"/>
      <c r="AGC1613" s="1"/>
      <c r="AGD1613" s="1"/>
      <c r="AGE1613" s="1"/>
      <c r="AGF1613" s="1"/>
      <c r="AGG1613" s="1"/>
      <c r="AGH1613" s="1"/>
      <c r="AGI1613" s="1"/>
      <c r="AGJ1613" s="1"/>
      <c r="AGK1613" s="1"/>
      <c r="AGL1613" s="1"/>
      <c r="AGM1613" s="1"/>
      <c r="AGN1613" s="1"/>
      <c r="AGO1613" s="1"/>
      <c r="AGP1613" s="1"/>
      <c r="AGQ1613" s="1"/>
      <c r="AGR1613" s="1"/>
      <c r="AGS1613" s="1"/>
      <c r="AGT1613" s="1"/>
      <c r="AGU1613" s="1"/>
      <c r="AGV1613" s="1"/>
      <c r="AGW1613" s="1"/>
      <c r="AGX1613" s="1"/>
      <c r="AGY1613" s="1"/>
      <c r="AGZ1613" s="1"/>
      <c r="AHA1613" s="1"/>
      <c r="AHB1613" s="1"/>
      <c r="AHC1613" s="1"/>
      <c r="AHD1613" s="1"/>
      <c r="AHE1613" s="1"/>
      <c r="AHF1613" s="1"/>
      <c r="AHG1613" s="1"/>
      <c r="AHH1613" s="1"/>
      <c r="AHI1613" s="1"/>
      <c r="AHJ1613" s="1"/>
      <c r="AHK1613" s="1"/>
      <c r="AHL1613" s="1"/>
      <c r="AHM1613" s="1"/>
      <c r="AHN1613" s="1"/>
      <c r="AHO1613" s="1"/>
      <c r="AHP1613" s="1"/>
      <c r="AHQ1613" s="1"/>
      <c r="AHR1613" s="1"/>
      <c r="AHS1613" s="1"/>
      <c r="AHT1613" s="1"/>
      <c r="AHU1613" s="1"/>
      <c r="AHV1613" s="1"/>
      <c r="AHW1613" s="1"/>
      <c r="AHX1613" s="1"/>
      <c r="AHY1613" s="1"/>
      <c r="AHZ1613" s="1"/>
      <c r="AIA1613" s="1"/>
      <c r="AIB1613" s="1"/>
      <c r="AIC1613" s="1"/>
      <c r="AID1613" s="1"/>
      <c r="AIE1613" s="1"/>
      <c r="AIF1613" s="1"/>
      <c r="AIG1613" s="1"/>
      <c r="AIH1613" s="1"/>
      <c r="AII1613" s="1"/>
      <c r="AIJ1613" s="1"/>
      <c r="AIK1613" s="1"/>
      <c r="AIL1613" s="1"/>
      <c r="AIM1613" s="1"/>
      <c r="AIN1613" s="1"/>
      <c r="AIO1613" s="1"/>
      <c r="AIP1613" s="1"/>
      <c r="AIQ1613" s="1"/>
      <c r="AIR1613" s="1"/>
      <c r="AIS1613" s="1"/>
      <c r="AIT1613" s="1"/>
      <c r="AIU1613" s="1"/>
      <c r="AIV1613" s="1"/>
      <c r="AIW1613" s="1"/>
      <c r="AIX1613" s="1"/>
      <c r="AIY1613" s="1"/>
      <c r="AIZ1613" s="1"/>
      <c r="AJA1613" s="1"/>
      <c r="AJB1613" s="1"/>
      <c r="AJC1613" s="1"/>
      <c r="AJD1613" s="1"/>
      <c r="AJE1613" s="1"/>
      <c r="AJF1613" s="1"/>
      <c r="AJG1613" s="1"/>
      <c r="AJH1613" s="1"/>
      <c r="AJI1613" s="1"/>
      <c r="AJJ1613" s="1"/>
      <c r="AJK1613" s="1"/>
      <c r="AJL1613" s="1"/>
      <c r="AJM1613" s="1"/>
      <c r="AJN1613" s="1"/>
      <c r="AJO1613" s="1"/>
      <c r="AJP1613" s="1"/>
      <c r="AJQ1613" s="1"/>
      <c r="AJR1613" s="1"/>
      <c r="AJS1613" s="1"/>
      <c r="AJT1613" s="1"/>
      <c r="AJU1613" s="1"/>
      <c r="AJV1613" s="1"/>
      <c r="AJW1613" s="1"/>
      <c r="AJX1613" s="1"/>
      <c r="AJY1613" s="1"/>
      <c r="AJZ1613" s="1"/>
      <c r="AKA1613" s="1"/>
      <c r="AKB1613" s="1"/>
      <c r="AKC1613" s="1"/>
      <c r="AKD1613" s="1"/>
      <c r="AKE1613" s="1"/>
      <c r="AKF1613" s="1"/>
      <c r="AKG1613" s="1"/>
      <c r="AKH1613" s="1"/>
      <c r="AKI1613" s="1"/>
      <c r="AKJ1613" s="1"/>
      <c r="AKK1613" s="1"/>
      <c r="AKL1613" s="1"/>
      <c r="AKM1613" s="1"/>
      <c r="AKN1613" s="1"/>
      <c r="AKO1613" s="1"/>
      <c r="AKP1613" s="1"/>
      <c r="AKQ1613" s="1"/>
      <c r="AKR1613" s="1"/>
      <c r="AKS1613" s="1"/>
      <c r="AKT1613" s="1"/>
      <c r="AKU1613" s="1"/>
      <c r="AKV1613" s="1"/>
      <c r="AKW1613" s="1"/>
      <c r="AKX1613" s="1"/>
      <c r="AKY1613" s="1"/>
      <c r="AKZ1613" s="1"/>
      <c r="ALA1613" s="1"/>
      <c r="ALB1613" s="1"/>
      <c r="ALC1613" s="1"/>
      <c r="ALD1613" s="1"/>
      <c r="ALE1613" s="1"/>
      <c r="ALF1613" s="1"/>
      <c r="ALG1613" s="1"/>
      <c r="ALH1613" s="1"/>
      <c r="ALI1613" s="1"/>
      <c r="ALJ1613" s="1"/>
      <c r="ALK1613" s="1"/>
      <c r="ALL1613" s="1"/>
      <c r="ALM1613" s="1"/>
      <c r="ALN1613" s="1"/>
      <c r="ALO1613" s="1"/>
      <c r="ALP1613" s="1"/>
      <c r="ALQ1613" s="1"/>
      <c r="ALR1613" s="1"/>
      <c r="ALS1613" s="1"/>
      <c r="ALT1613" s="1"/>
      <c r="ALU1613" s="1"/>
      <c r="ALV1613" s="1"/>
      <c r="ALW1613" s="1"/>
      <c r="ALX1613" s="1"/>
      <c r="ALY1613" s="1"/>
      <c r="ALZ1613" s="1"/>
      <c r="AMA1613" s="1"/>
      <c r="AMB1613" s="1"/>
      <c r="AMC1613" s="1"/>
      <c r="AMD1613" s="1"/>
      <c r="AME1613" s="1"/>
      <c r="AMF1613" s="1"/>
      <c r="AMG1613" s="1"/>
      <c r="AMH1613" s="1"/>
      <c r="AMI1613" s="1"/>
      <c r="AMJ1613" s="1"/>
      <c r="AMK1613" s="1"/>
      <c r="AML1613" s="1"/>
      <c r="AMM1613" s="1"/>
      <c r="AMN1613" s="1"/>
      <c r="AMO1613" s="1"/>
      <c r="AMP1613" s="1"/>
      <c r="AMQ1613" s="1"/>
      <c r="AMR1613" s="1"/>
      <c r="AMS1613" s="1"/>
      <c r="AMT1613" s="1"/>
      <c r="AMU1613" s="1"/>
      <c r="AMV1613" s="1"/>
      <c r="AMW1613" s="1"/>
      <c r="AMX1613" s="1"/>
      <c r="AMY1613" s="1"/>
      <c r="AMZ1613" s="1"/>
      <c r="ANA1613" s="1"/>
      <c r="ANB1613" s="1"/>
      <c r="ANC1613" s="1"/>
      <c r="AND1613" s="1"/>
      <c r="ANE1613" s="1"/>
      <c r="ANF1613" s="1"/>
      <c r="ANG1613" s="1"/>
      <c r="ANH1613" s="1"/>
      <c r="ANI1613" s="1"/>
      <c r="ANJ1613" s="1"/>
      <c r="ANK1613" s="1"/>
      <c r="ANL1613" s="1"/>
      <c r="ANM1613" s="1"/>
      <c r="ANN1613" s="1"/>
      <c r="ANO1613" s="1"/>
      <c r="ANP1613" s="1"/>
      <c r="ANQ1613" s="1"/>
      <c r="ANR1613" s="1"/>
      <c r="ANS1613" s="1"/>
      <c r="ANT1613" s="1"/>
      <c r="ANU1613" s="1"/>
      <c r="ANV1613" s="1"/>
      <c r="ANW1613" s="1"/>
      <c r="ANX1613" s="1"/>
      <c r="ANY1613" s="1"/>
      <c r="ANZ1613" s="1"/>
      <c r="AOA1613" s="1"/>
      <c r="AOB1613" s="1"/>
      <c r="AOC1613" s="1"/>
      <c r="AOD1613" s="1"/>
      <c r="AOE1613" s="1"/>
      <c r="AOF1613" s="1"/>
      <c r="AOG1613" s="1"/>
      <c r="AOH1613" s="1"/>
      <c r="AOI1613" s="1"/>
      <c r="AOJ1613" s="1"/>
      <c r="AOK1613" s="1"/>
      <c r="AOL1613" s="1"/>
      <c r="AOM1613" s="1"/>
      <c r="AON1613" s="1"/>
      <c r="AOO1613" s="1"/>
      <c r="AOP1613" s="1"/>
      <c r="AOQ1613" s="1"/>
      <c r="AOR1613" s="1"/>
      <c r="AOS1613" s="1"/>
      <c r="AOT1613" s="1"/>
      <c r="AOU1613" s="1"/>
      <c r="AOV1613" s="1"/>
      <c r="AOW1613" s="1"/>
      <c r="AOX1613" s="1"/>
      <c r="AOY1613" s="1"/>
      <c r="AOZ1613" s="1"/>
      <c r="APA1613" s="1"/>
      <c r="APB1613" s="1"/>
      <c r="APC1613" s="1"/>
      <c r="APD1613" s="1"/>
      <c r="APE1613" s="1"/>
      <c r="APF1613" s="1"/>
      <c r="APG1613" s="1"/>
      <c r="APH1613" s="1"/>
      <c r="API1613" s="1"/>
      <c r="APJ1613" s="1"/>
      <c r="APK1613" s="1"/>
      <c r="APL1613" s="1"/>
      <c r="APM1613" s="1"/>
      <c r="APN1613" s="1"/>
      <c r="APO1613" s="1"/>
      <c r="APP1613" s="1"/>
      <c r="APQ1613" s="1"/>
      <c r="APR1613" s="1"/>
      <c r="APS1613" s="1"/>
      <c r="APT1613" s="1"/>
      <c r="APU1613" s="1"/>
      <c r="APV1613" s="1"/>
      <c r="APW1613" s="1"/>
      <c r="APX1613" s="1"/>
      <c r="APY1613" s="1"/>
      <c r="APZ1613" s="1"/>
      <c r="AQA1613" s="1"/>
      <c r="AQB1613" s="1"/>
      <c r="AQC1613" s="1"/>
      <c r="AQD1613" s="1"/>
      <c r="AQE1613" s="1"/>
      <c r="AQF1613" s="1"/>
      <c r="AQG1613" s="1"/>
      <c r="AQH1613" s="1"/>
      <c r="AQI1613" s="1"/>
      <c r="AQJ1613" s="1"/>
      <c r="AQK1613" s="1"/>
      <c r="AQL1613" s="1"/>
      <c r="AQM1613" s="1"/>
      <c r="AQN1613" s="1"/>
      <c r="AQO1613" s="1"/>
      <c r="AQP1613" s="1"/>
      <c r="AQQ1613" s="1"/>
      <c r="AQR1613" s="1"/>
      <c r="AQS1613" s="1"/>
      <c r="AQT1613" s="1"/>
      <c r="AQU1613" s="1"/>
      <c r="AQV1613" s="1"/>
      <c r="AQW1613" s="1"/>
      <c r="AQX1613" s="1"/>
      <c r="AQY1613" s="1"/>
      <c r="AQZ1613" s="1"/>
      <c r="ARA1613" s="1"/>
      <c r="ARB1613" s="1"/>
      <c r="ARC1613" s="1"/>
      <c r="ARD1613" s="1"/>
      <c r="ARE1613" s="1"/>
      <c r="ARF1613" s="1"/>
      <c r="ARG1613" s="1"/>
      <c r="ARH1613" s="1"/>
      <c r="ARI1613" s="1"/>
      <c r="ARJ1613" s="1"/>
      <c r="ARK1613" s="1"/>
      <c r="ARL1613" s="1"/>
      <c r="ARM1613" s="1"/>
      <c r="ARN1613" s="1"/>
      <c r="ARO1613" s="1"/>
      <c r="ARP1613" s="1"/>
      <c r="ARQ1613" s="1"/>
      <c r="ARR1613" s="1"/>
      <c r="ARS1613" s="1"/>
      <c r="ART1613" s="1"/>
      <c r="ARU1613" s="1"/>
      <c r="ARV1613" s="1"/>
      <c r="ARW1613" s="1"/>
      <c r="ARX1613" s="1"/>
      <c r="ARY1613" s="1"/>
      <c r="ARZ1613" s="1"/>
      <c r="ASA1613" s="1"/>
      <c r="ASB1613" s="1"/>
      <c r="ASC1613" s="1"/>
      <c r="ASD1613" s="1"/>
      <c r="ASE1613" s="1"/>
      <c r="ASF1613" s="1"/>
      <c r="ASG1613" s="1"/>
      <c r="ASH1613" s="1"/>
      <c r="ASI1613" s="1"/>
      <c r="ASJ1613" s="1"/>
      <c r="ASK1613" s="1"/>
      <c r="ASL1613" s="1"/>
      <c r="ASM1613" s="1"/>
      <c r="ASN1613" s="1"/>
      <c r="ASO1613" s="1"/>
      <c r="ASP1613" s="1"/>
      <c r="ASQ1613" s="1"/>
      <c r="ASR1613" s="1"/>
      <c r="ASS1613" s="1"/>
      <c r="AST1613" s="1"/>
      <c r="ASU1613" s="1"/>
      <c r="ASV1613" s="1"/>
      <c r="ASW1613" s="1"/>
      <c r="ASX1613" s="1"/>
      <c r="ASY1613" s="1"/>
      <c r="ASZ1613" s="1"/>
      <c r="ATA1613" s="1"/>
      <c r="ATB1613" s="1"/>
      <c r="ATC1613" s="1"/>
      <c r="ATD1613" s="1"/>
      <c r="ATE1613" s="1"/>
      <c r="ATF1613" s="1"/>
      <c r="ATG1613" s="1"/>
      <c r="ATH1613" s="1"/>
      <c r="ATI1613" s="1"/>
      <c r="ATJ1613" s="1"/>
      <c r="ATK1613" s="1"/>
      <c r="ATL1613" s="1"/>
      <c r="ATM1613" s="1"/>
      <c r="ATN1613" s="1"/>
      <c r="ATO1613" s="1"/>
      <c r="ATP1613" s="1"/>
      <c r="ATQ1613" s="1"/>
      <c r="ATR1613" s="1"/>
      <c r="ATS1613" s="1"/>
      <c r="ATT1613" s="1"/>
      <c r="ATU1613" s="1"/>
      <c r="ATV1613" s="1"/>
      <c r="ATW1613" s="1"/>
      <c r="ATX1613" s="1"/>
      <c r="ATY1613" s="1"/>
      <c r="ATZ1613" s="1"/>
      <c r="AUA1613" s="1"/>
      <c r="AUB1613" s="1"/>
      <c r="AUC1613" s="1"/>
      <c r="AUD1613" s="1"/>
      <c r="AUE1613" s="1"/>
      <c r="AUF1613" s="1"/>
      <c r="AUG1613" s="1"/>
      <c r="AUH1613" s="1"/>
      <c r="AUI1613" s="1"/>
      <c r="AUJ1613" s="1"/>
      <c r="AUK1613" s="1"/>
      <c r="AUL1613" s="1"/>
      <c r="AUM1613" s="1"/>
      <c r="AUN1613" s="1"/>
      <c r="AUO1613" s="1"/>
      <c r="AUP1613" s="1"/>
      <c r="AUQ1613" s="1"/>
      <c r="AUR1613" s="1"/>
      <c r="AUS1613" s="1"/>
      <c r="AUT1613" s="1"/>
      <c r="AUU1613" s="1"/>
      <c r="AUV1613" s="1"/>
      <c r="AUW1613" s="1"/>
      <c r="AUX1613" s="1"/>
      <c r="AUY1613" s="1"/>
      <c r="AUZ1613" s="1"/>
      <c r="AVA1613" s="1"/>
      <c r="AVB1613" s="1"/>
      <c r="AVC1613" s="1"/>
      <c r="AVD1613" s="1"/>
      <c r="AVE1613" s="1"/>
      <c r="AVF1613" s="1"/>
      <c r="AVG1613" s="1"/>
      <c r="AVH1613" s="1"/>
      <c r="AVI1613" s="1"/>
      <c r="AVJ1613" s="1"/>
      <c r="AVK1613" s="1"/>
      <c r="AVL1613" s="1"/>
      <c r="AVM1613" s="1"/>
      <c r="AVN1613" s="1"/>
      <c r="AVO1613" s="1"/>
      <c r="AVP1613" s="1"/>
      <c r="AVQ1613" s="1"/>
      <c r="AVR1613" s="1"/>
      <c r="AVS1613" s="1"/>
      <c r="AVT1613" s="1"/>
      <c r="AVU1613" s="1"/>
      <c r="AVV1613" s="1"/>
      <c r="AVW1613" s="1"/>
      <c r="AVX1613" s="1"/>
      <c r="AVY1613" s="1"/>
      <c r="AVZ1613" s="1"/>
      <c r="AWA1613" s="1"/>
      <c r="AWB1613" s="1"/>
      <c r="AWC1613" s="1"/>
      <c r="AWD1613" s="1"/>
      <c r="AWE1613" s="1"/>
      <c r="AWF1613" s="1"/>
      <c r="AWG1613" s="1"/>
      <c r="AWH1613" s="1"/>
      <c r="AWI1613" s="1"/>
      <c r="AWJ1613" s="1"/>
      <c r="AWK1613" s="1"/>
      <c r="AWL1613" s="1"/>
      <c r="AWM1613" s="1"/>
      <c r="AWN1613" s="1"/>
      <c r="AWO1613" s="1"/>
      <c r="AWP1613" s="1"/>
      <c r="AWQ1613" s="1"/>
      <c r="AWR1613" s="1"/>
      <c r="AWS1613" s="1"/>
      <c r="AWT1613" s="1"/>
      <c r="AWU1613" s="1"/>
      <c r="AWV1613" s="1"/>
      <c r="AWW1613" s="1"/>
      <c r="AWX1613" s="1"/>
      <c r="AWY1613" s="1"/>
      <c r="AWZ1613" s="1"/>
      <c r="AXA1613" s="1"/>
      <c r="AXB1613" s="1"/>
      <c r="AXC1613" s="1"/>
      <c r="AXD1613" s="1"/>
      <c r="AXE1613" s="1"/>
      <c r="AXF1613" s="1"/>
      <c r="AXG1613" s="1"/>
      <c r="AXH1613" s="1"/>
      <c r="AXI1613" s="1"/>
      <c r="AXJ1613" s="1"/>
      <c r="AXK1613" s="1"/>
      <c r="AXL1613" s="1"/>
      <c r="AXM1613" s="1"/>
      <c r="AXN1613" s="1"/>
      <c r="AXO1613" s="1"/>
      <c r="AXP1613" s="1"/>
      <c r="AXQ1613" s="1"/>
      <c r="AXR1613" s="1"/>
      <c r="AXS1613" s="1"/>
      <c r="AXT1613" s="1"/>
      <c r="AXU1613" s="1"/>
      <c r="AXV1613" s="1"/>
      <c r="AXW1613" s="1"/>
      <c r="AXX1613" s="1"/>
      <c r="AXY1613" s="1"/>
      <c r="AXZ1613" s="1"/>
      <c r="AYA1613" s="1"/>
      <c r="AYB1613" s="1"/>
      <c r="AYC1613" s="1"/>
      <c r="AYD1613" s="1"/>
      <c r="AYE1613" s="1"/>
      <c r="AYF1613" s="1"/>
      <c r="AYG1613" s="1"/>
      <c r="AYH1613" s="1"/>
      <c r="AYI1613" s="1"/>
      <c r="AYJ1613" s="1"/>
      <c r="AYK1613" s="1"/>
      <c r="AYL1613" s="1"/>
      <c r="AYM1613" s="1"/>
      <c r="AYN1613" s="1"/>
      <c r="AYO1613" s="1"/>
      <c r="AYP1613" s="1"/>
      <c r="AYQ1613" s="1"/>
      <c r="AYR1613" s="1"/>
      <c r="AYS1613" s="1"/>
      <c r="AYT1613" s="1"/>
      <c r="AYU1613" s="1"/>
      <c r="AYV1613" s="1"/>
      <c r="AYW1613" s="1"/>
      <c r="AYX1613" s="1"/>
      <c r="AYY1613" s="1"/>
      <c r="AYZ1613" s="1"/>
      <c r="AZA1613" s="1"/>
      <c r="AZB1613" s="1"/>
      <c r="AZC1613" s="1"/>
      <c r="AZD1613" s="1"/>
      <c r="AZE1613" s="1"/>
      <c r="AZF1613" s="1"/>
      <c r="AZG1613" s="1"/>
      <c r="AZH1613" s="1"/>
      <c r="AZI1613" s="1"/>
      <c r="AZJ1613" s="1"/>
      <c r="AZK1613" s="1"/>
      <c r="AZL1613" s="1"/>
      <c r="AZM1613" s="1"/>
      <c r="AZN1613" s="1"/>
      <c r="AZO1613" s="1"/>
      <c r="AZP1613" s="1"/>
      <c r="AZQ1613" s="1"/>
      <c r="AZR1613" s="1"/>
      <c r="AZS1613" s="1"/>
      <c r="AZT1613" s="1"/>
      <c r="AZU1613" s="1"/>
      <c r="AZV1613" s="1"/>
      <c r="AZW1613" s="1"/>
      <c r="AZX1613" s="1"/>
      <c r="AZY1613" s="1"/>
      <c r="AZZ1613" s="1"/>
      <c r="BAA1613" s="1"/>
      <c r="BAB1613" s="1"/>
      <c r="BAC1613" s="1"/>
      <c r="BAD1613" s="1"/>
      <c r="BAE1613" s="1"/>
      <c r="BAF1613" s="1"/>
      <c r="BAG1613" s="1"/>
      <c r="BAH1613" s="1"/>
      <c r="BAI1613" s="1"/>
      <c r="BAJ1613" s="1"/>
      <c r="BAK1613" s="1"/>
      <c r="BAL1613" s="1"/>
      <c r="BAM1613" s="1"/>
      <c r="BAN1613" s="1"/>
      <c r="BAO1613" s="1"/>
      <c r="BAP1613" s="1"/>
      <c r="BAQ1613" s="1"/>
      <c r="BAR1613" s="1"/>
      <c r="BAS1613" s="1"/>
      <c r="BAT1613" s="1"/>
      <c r="BAU1613" s="1"/>
      <c r="BAV1613" s="1"/>
      <c r="BAW1613" s="1"/>
      <c r="BAX1613" s="1"/>
      <c r="BAY1613" s="1"/>
      <c r="BAZ1613" s="1"/>
      <c r="BBA1613" s="1"/>
      <c r="BBB1613" s="1"/>
      <c r="BBC1613" s="1"/>
      <c r="BBD1613" s="1"/>
      <c r="BBE1613" s="1"/>
      <c r="BBF1613" s="1"/>
      <c r="BBG1613" s="1"/>
      <c r="BBH1613" s="1"/>
      <c r="BBI1613" s="1"/>
      <c r="BBJ1613" s="1"/>
      <c r="BBK1613" s="1"/>
      <c r="BBL1613" s="1"/>
      <c r="BBM1613" s="1"/>
      <c r="BBN1613" s="1"/>
      <c r="BBO1613" s="1"/>
      <c r="BBP1613" s="1"/>
      <c r="BBQ1613" s="1"/>
      <c r="BBR1613" s="1"/>
      <c r="BBS1613" s="1"/>
      <c r="BBT1613" s="1"/>
      <c r="BBU1613" s="1"/>
      <c r="BBV1613" s="1"/>
      <c r="BBW1613" s="1"/>
      <c r="BBX1613" s="1"/>
      <c r="BBY1613" s="1"/>
      <c r="BBZ1613" s="1"/>
      <c r="BCA1613" s="1"/>
      <c r="BCB1613" s="1"/>
      <c r="BCC1613" s="1"/>
      <c r="BCD1613" s="1"/>
      <c r="BCE1613" s="1"/>
      <c r="BCF1613" s="1"/>
      <c r="BCG1613" s="1"/>
      <c r="BCH1613" s="1"/>
      <c r="BCI1613" s="1"/>
      <c r="BCJ1613" s="1"/>
      <c r="BCK1613" s="1"/>
      <c r="BCL1613" s="1"/>
      <c r="BCM1613" s="1"/>
      <c r="BCN1613" s="1"/>
      <c r="BCO1613" s="1"/>
      <c r="BCP1613" s="1"/>
      <c r="BCQ1613" s="1"/>
      <c r="BCR1613" s="1"/>
      <c r="BCS1613" s="1"/>
      <c r="BCT1613" s="1"/>
      <c r="BCU1613" s="1"/>
      <c r="BCV1613" s="1"/>
      <c r="BCW1613" s="1"/>
      <c r="BCX1613" s="1"/>
      <c r="BCY1613" s="1"/>
      <c r="BCZ1613" s="1"/>
      <c r="BDA1613" s="1"/>
      <c r="BDB1613" s="1"/>
      <c r="BDC1613" s="1"/>
      <c r="BDD1613" s="1"/>
      <c r="BDE1613" s="1"/>
      <c r="BDF1613" s="1"/>
      <c r="BDG1613" s="1"/>
      <c r="BDH1613" s="1"/>
      <c r="BDI1613" s="1"/>
      <c r="BDJ1613" s="1"/>
      <c r="BDK1613" s="1"/>
      <c r="BDL1613" s="1"/>
      <c r="BDM1613" s="1"/>
      <c r="BDN1613" s="1"/>
      <c r="BDO1613" s="1"/>
      <c r="BDP1613" s="1"/>
      <c r="BDQ1613" s="1"/>
      <c r="BDR1613" s="1"/>
      <c r="BDS1613" s="1"/>
      <c r="BDT1613" s="1"/>
      <c r="BDU1613" s="1"/>
      <c r="BDV1613" s="1"/>
      <c r="BDW1613" s="1"/>
      <c r="BDX1613" s="1"/>
      <c r="BDY1613" s="1"/>
      <c r="BDZ1613" s="1"/>
      <c r="BEA1613" s="1"/>
      <c r="BEB1613" s="1"/>
      <c r="BEC1613" s="1"/>
      <c r="BED1613" s="1"/>
      <c r="BEE1613" s="1"/>
      <c r="BEF1613" s="1"/>
      <c r="BEG1613" s="1"/>
      <c r="BEH1613" s="1"/>
      <c r="BEI1613" s="1"/>
      <c r="BEJ1613" s="1"/>
      <c r="BEK1613" s="1"/>
      <c r="BEL1613" s="1"/>
      <c r="BEM1613" s="1"/>
      <c r="BEN1613" s="1"/>
      <c r="BEO1613" s="1"/>
      <c r="BEP1613" s="1"/>
      <c r="BEQ1613" s="1"/>
      <c r="BER1613" s="1"/>
      <c r="BES1613" s="1"/>
      <c r="BET1613" s="1"/>
      <c r="BEU1613" s="1"/>
      <c r="BEV1613" s="1"/>
      <c r="BEW1613" s="1"/>
      <c r="BEX1613" s="1"/>
      <c r="BEY1613" s="1"/>
      <c r="BEZ1613" s="1"/>
      <c r="BFA1613" s="1"/>
      <c r="BFB1613" s="1"/>
      <c r="BFC1613" s="1"/>
      <c r="BFD1613" s="1"/>
      <c r="BFE1613" s="1"/>
      <c r="BFF1613" s="1"/>
      <c r="BFG1613" s="1"/>
      <c r="BFH1613" s="1"/>
      <c r="BFI1613" s="1"/>
      <c r="BFJ1613" s="1"/>
      <c r="BFK1613" s="1"/>
      <c r="BFL1613" s="1"/>
      <c r="BFM1613" s="1"/>
      <c r="BFN1613" s="1"/>
      <c r="BFO1613" s="1"/>
      <c r="BFP1613" s="1"/>
      <c r="BFQ1613" s="1"/>
      <c r="BFR1613" s="1"/>
      <c r="BFS1613" s="1"/>
      <c r="BFT1613" s="1"/>
      <c r="BFU1613" s="1"/>
      <c r="BFV1613" s="1"/>
      <c r="BFW1613" s="1"/>
      <c r="BFX1613" s="1"/>
      <c r="BFY1613" s="1"/>
      <c r="BFZ1613" s="1"/>
      <c r="BGA1613" s="1"/>
      <c r="BGB1613" s="1"/>
      <c r="BGC1613" s="1"/>
      <c r="BGD1613" s="1"/>
      <c r="BGE1613" s="1"/>
      <c r="BGF1613" s="1"/>
      <c r="BGG1613" s="1"/>
      <c r="BGH1613" s="1"/>
      <c r="BGI1613" s="1"/>
      <c r="BGJ1613" s="1"/>
      <c r="BGK1613" s="1"/>
      <c r="BGL1613" s="1"/>
      <c r="BGM1613" s="1"/>
      <c r="BGN1613" s="1"/>
      <c r="BGO1613" s="1"/>
      <c r="BGP1613" s="1"/>
      <c r="BGQ1613" s="1"/>
      <c r="BGR1613" s="1"/>
      <c r="BGS1613" s="1"/>
      <c r="BGT1613" s="1"/>
      <c r="BGU1613" s="1"/>
      <c r="BGV1613" s="1"/>
      <c r="BGW1613" s="1"/>
      <c r="BGX1613" s="1"/>
      <c r="BGY1613" s="1"/>
      <c r="BGZ1613" s="1"/>
      <c r="BHA1613" s="1"/>
      <c r="BHB1613" s="1"/>
      <c r="BHC1613" s="1"/>
      <c r="BHD1613" s="1"/>
      <c r="BHE1613" s="1"/>
      <c r="BHF1613" s="1"/>
      <c r="BHG1613" s="1"/>
      <c r="BHH1613" s="1"/>
      <c r="BHI1613" s="1"/>
      <c r="BHJ1613" s="1"/>
      <c r="BHK1613" s="1"/>
      <c r="BHL1613" s="1"/>
      <c r="BHM1613" s="1"/>
      <c r="BHN1613" s="1"/>
      <c r="BHO1613" s="1"/>
      <c r="BHP1613" s="1"/>
      <c r="BHQ1613" s="1"/>
      <c r="BHR1613" s="1"/>
      <c r="BHS1613" s="1"/>
      <c r="BHT1613" s="1"/>
      <c r="BHU1613" s="1"/>
      <c r="BHV1613" s="1"/>
      <c r="BHW1613" s="1"/>
      <c r="BHX1613" s="1"/>
      <c r="BHY1613" s="1"/>
      <c r="BHZ1613" s="1"/>
      <c r="BIA1613" s="1"/>
      <c r="BIB1613" s="1"/>
      <c r="BIC1613" s="1"/>
      <c r="BID1613" s="1"/>
      <c r="BIE1613" s="1"/>
      <c r="BIF1613" s="1"/>
      <c r="BIG1613" s="1"/>
      <c r="BIH1613" s="1"/>
      <c r="BII1613" s="1"/>
      <c r="BIJ1613" s="1"/>
      <c r="BIK1613" s="1"/>
      <c r="BIL1613" s="1"/>
      <c r="BIM1613" s="1"/>
      <c r="BIN1613" s="1"/>
      <c r="BIO1613" s="1"/>
      <c r="BIP1613" s="1"/>
      <c r="BIQ1613" s="1"/>
      <c r="BIR1613" s="1"/>
      <c r="BIS1613" s="1"/>
      <c r="BIT1613" s="1"/>
      <c r="BIU1613" s="1"/>
      <c r="BIV1613" s="1"/>
      <c r="BIW1613" s="1"/>
      <c r="BIX1613" s="1"/>
      <c r="BIY1613" s="1"/>
      <c r="BIZ1613" s="1"/>
      <c r="BJA1613" s="1"/>
      <c r="BJB1613" s="1"/>
      <c r="BJC1613" s="1"/>
      <c r="BJD1613" s="1"/>
      <c r="BJE1613" s="1"/>
      <c r="BJF1613" s="1"/>
      <c r="BJG1613" s="1"/>
      <c r="BJH1613" s="1"/>
      <c r="BJI1613" s="1"/>
      <c r="BJJ1613" s="1"/>
      <c r="BJK1613" s="1"/>
      <c r="BJL1613" s="1"/>
      <c r="BJM1613" s="1"/>
      <c r="BJN1613" s="1"/>
      <c r="BJO1613" s="1"/>
      <c r="BJP1613" s="1"/>
      <c r="BJQ1613" s="1"/>
      <c r="BJR1613" s="1"/>
      <c r="BJS1613" s="1"/>
      <c r="BJT1613" s="1"/>
      <c r="BJU1613" s="1"/>
      <c r="BJV1613" s="1"/>
      <c r="BJW1613" s="1"/>
      <c r="BJX1613" s="1"/>
      <c r="BJY1613" s="1"/>
      <c r="BJZ1613" s="1"/>
      <c r="BKA1613" s="1"/>
      <c r="BKB1613" s="1"/>
      <c r="BKC1613" s="1"/>
      <c r="BKD1613" s="1"/>
      <c r="BKE1613" s="1"/>
      <c r="BKF1613" s="1"/>
      <c r="BKG1613" s="1"/>
      <c r="BKH1613" s="1"/>
      <c r="BKI1613" s="1"/>
      <c r="BKJ1613" s="1"/>
      <c r="BKK1613" s="1"/>
      <c r="BKL1613" s="1"/>
      <c r="BKM1613" s="1"/>
      <c r="BKN1613" s="1"/>
      <c r="BKO1613" s="1"/>
      <c r="BKP1613" s="1"/>
      <c r="BKQ1613" s="1"/>
      <c r="BKR1613" s="1"/>
      <c r="BKS1613" s="1"/>
      <c r="BKT1613" s="1"/>
      <c r="BKU1613" s="1"/>
      <c r="BKV1613" s="1"/>
      <c r="BKW1613" s="1"/>
      <c r="BKX1613" s="1"/>
      <c r="BKY1613" s="1"/>
      <c r="BKZ1613" s="1"/>
      <c r="BLA1613" s="1"/>
      <c r="BLB1613" s="1"/>
      <c r="BLC1613" s="1"/>
      <c r="BLD1613" s="1"/>
      <c r="BLE1613" s="1"/>
      <c r="BLF1613" s="1"/>
      <c r="BLG1613" s="1"/>
      <c r="BLH1613" s="1"/>
      <c r="BLI1613" s="1"/>
      <c r="BLJ1613" s="1"/>
      <c r="BLK1613" s="1"/>
      <c r="BLL1613" s="1"/>
      <c r="BLM1613" s="1"/>
      <c r="BLN1613" s="1"/>
      <c r="BLO1613" s="1"/>
      <c r="BLP1613" s="1"/>
      <c r="BLQ1613" s="1"/>
      <c r="BLR1613" s="1"/>
      <c r="BLS1613" s="1"/>
      <c r="BLT1613" s="1"/>
      <c r="BLU1613" s="1"/>
      <c r="BLV1613" s="1"/>
      <c r="BLW1613" s="1"/>
      <c r="BLX1613" s="1"/>
      <c r="BLY1613" s="1"/>
      <c r="BLZ1613" s="1"/>
      <c r="BMA1613" s="1"/>
      <c r="BMB1613" s="1"/>
      <c r="BMC1613" s="1"/>
      <c r="BMD1613" s="1"/>
      <c r="BME1613" s="1"/>
      <c r="BMF1613" s="1"/>
      <c r="BMG1613" s="1"/>
      <c r="BMH1613" s="1"/>
      <c r="BMI1613" s="1"/>
      <c r="BMJ1613" s="1"/>
      <c r="BMK1613" s="1"/>
      <c r="BML1613" s="1"/>
      <c r="BMM1613" s="1"/>
      <c r="BMN1613" s="1"/>
      <c r="BMO1613" s="1"/>
      <c r="BMP1613" s="1"/>
      <c r="BMQ1613" s="1"/>
      <c r="BMR1613" s="1"/>
      <c r="BMS1613" s="1"/>
      <c r="BMT1613" s="1"/>
      <c r="BMU1613" s="1"/>
      <c r="BMV1613" s="1"/>
      <c r="BMW1613" s="1"/>
      <c r="BMX1613" s="1"/>
      <c r="BMY1613" s="1"/>
      <c r="BMZ1613" s="1"/>
      <c r="BNA1613" s="1"/>
      <c r="BNB1613" s="1"/>
      <c r="BNC1613" s="1"/>
      <c r="BND1613" s="1"/>
      <c r="BNE1613" s="1"/>
      <c r="BNF1613" s="1"/>
      <c r="BNG1613" s="1"/>
      <c r="BNH1613" s="1"/>
      <c r="BNI1613" s="1"/>
      <c r="BNJ1613" s="1"/>
      <c r="BNK1613" s="1"/>
      <c r="BNL1613" s="1"/>
      <c r="BNM1613" s="1"/>
      <c r="BNN1613" s="1"/>
      <c r="BNO1613" s="1"/>
      <c r="BNP1613" s="1"/>
      <c r="BNQ1613" s="1"/>
      <c r="BNR1613" s="1"/>
      <c r="BNS1613" s="1"/>
      <c r="BNT1613" s="1"/>
      <c r="BNU1613" s="1"/>
      <c r="BNV1613" s="1"/>
      <c r="BNW1613" s="1"/>
      <c r="BNX1613" s="1"/>
      <c r="BNY1613" s="1"/>
      <c r="BNZ1613" s="1"/>
      <c r="BOA1613" s="1"/>
      <c r="BOB1613" s="1"/>
      <c r="BOC1613" s="1"/>
      <c r="BOD1613" s="1"/>
      <c r="BOE1613" s="1"/>
      <c r="BOF1613" s="1"/>
      <c r="BOG1613" s="1"/>
      <c r="BOH1613" s="1"/>
      <c r="BOI1613" s="1"/>
      <c r="BOJ1613" s="1"/>
      <c r="BOK1613" s="1"/>
      <c r="BOL1613" s="1"/>
      <c r="BOM1613" s="1"/>
      <c r="BON1613" s="1"/>
      <c r="BOO1613" s="1"/>
      <c r="BOP1613" s="1"/>
      <c r="BOQ1613" s="1"/>
      <c r="BOR1613" s="1"/>
      <c r="BOS1613" s="1"/>
      <c r="BOT1613" s="1"/>
      <c r="BOU1613" s="1"/>
      <c r="BOV1613" s="1"/>
      <c r="BOW1613" s="1"/>
      <c r="BOX1613" s="1"/>
      <c r="BOY1613" s="1"/>
      <c r="BOZ1613" s="1"/>
      <c r="BPA1613" s="1"/>
      <c r="BPB1613" s="1"/>
      <c r="BPC1613" s="1"/>
      <c r="BPD1613" s="1"/>
      <c r="BPE1613" s="1"/>
      <c r="BPF1613" s="1"/>
      <c r="BPG1613" s="1"/>
      <c r="BPH1613" s="1"/>
      <c r="BPI1613" s="1"/>
      <c r="BPJ1613" s="1"/>
      <c r="BPK1613" s="1"/>
      <c r="BPL1613" s="1"/>
      <c r="BPM1613" s="1"/>
      <c r="BPN1613" s="1"/>
      <c r="BPO1613" s="1"/>
      <c r="BPP1613" s="1"/>
      <c r="BPQ1613" s="1"/>
      <c r="BPR1613" s="1"/>
      <c r="BPS1613" s="1"/>
      <c r="BPT1613" s="1"/>
      <c r="BPU1613" s="1"/>
      <c r="BPV1613" s="1"/>
      <c r="BPW1613" s="1"/>
      <c r="BPX1613" s="1"/>
      <c r="BPY1613" s="1"/>
      <c r="BPZ1613" s="1"/>
      <c r="BQA1613" s="1"/>
      <c r="BQB1613" s="1"/>
      <c r="BQC1613" s="1"/>
      <c r="BQD1613" s="1"/>
      <c r="BQE1613" s="1"/>
      <c r="BQF1613" s="1"/>
      <c r="BQG1613" s="1"/>
      <c r="BQH1613" s="1"/>
      <c r="BQI1613" s="1"/>
      <c r="BQJ1613" s="1"/>
      <c r="BQK1613" s="1"/>
      <c r="BQL1613" s="1"/>
      <c r="BQM1613" s="1"/>
      <c r="BQN1613" s="1"/>
      <c r="BQO1613" s="1"/>
      <c r="BQP1613" s="1"/>
      <c r="BQQ1613" s="1"/>
      <c r="BQR1613" s="1"/>
      <c r="BQS1613" s="1"/>
      <c r="BQT1613" s="1"/>
      <c r="BQU1613" s="1"/>
      <c r="BQV1613" s="1"/>
      <c r="BQW1613" s="1"/>
      <c r="BQX1613" s="1"/>
      <c r="BQY1613" s="1"/>
      <c r="BQZ1613" s="1"/>
      <c r="BRA1613" s="1"/>
      <c r="BRB1613" s="1"/>
      <c r="BRC1613" s="1"/>
      <c r="BRD1613" s="1"/>
      <c r="BRE1613" s="1"/>
      <c r="BRF1613" s="1"/>
      <c r="BRG1613" s="1"/>
      <c r="BRH1613" s="1"/>
      <c r="BRI1613" s="1"/>
      <c r="BRJ1613" s="1"/>
      <c r="BRK1613" s="1"/>
      <c r="BRL1613" s="1"/>
      <c r="BRM1613" s="1"/>
      <c r="BRN1613" s="1"/>
      <c r="BRO1613" s="1"/>
      <c r="BRP1613" s="1"/>
      <c r="BRQ1613" s="1"/>
      <c r="BRR1613" s="1"/>
      <c r="BRS1613" s="1"/>
      <c r="BRT1613" s="1"/>
      <c r="BRU1613" s="1"/>
      <c r="BRV1613" s="1"/>
      <c r="BRW1613" s="1"/>
      <c r="BRX1613" s="1"/>
      <c r="BRY1613" s="1"/>
      <c r="BRZ1613" s="1"/>
      <c r="BSA1613" s="1"/>
      <c r="BSB1613" s="1"/>
      <c r="BSC1613" s="1"/>
      <c r="BSD1613" s="1"/>
      <c r="BSE1613" s="1"/>
      <c r="BSF1613" s="1"/>
      <c r="BSG1613" s="1"/>
      <c r="BSH1613" s="1"/>
      <c r="BSI1613" s="1"/>
      <c r="BSJ1613" s="1"/>
      <c r="BSK1613" s="1"/>
      <c r="BSL1613" s="1"/>
      <c r="BSM1613" s="1"/>
      <c r="BSN1613" s="1"/>
      <c r="BSO1613" s="1"/>
      <c r="BSP1613" s="1"/>
      <c r="BSQ1613" s="1"/>
      <c r="BSR1613" s="1"/>
      <c r="BSS1613" s="1"/>
      <c r="BST1613" s="1"/>
      <c r="BSU1613" s="1"/>
      <c r="BSV1613" s="1"/>
      <c r="BSW1613" s="1"/>
      <c r="BSX1613" s="1"/>
      <c r="BSY1613" s="1"/>
      <c r="BSZ1613" s="1"/>
      <c r="BTA1613" s="1"/>
      <c r="BTB1613" s="1"/>
      <c r="BTC1613" s="1"/>
      <c r="BTD1613" s="1"/>
      <c r="BTE1613" s="1"/>
      <c r="BTF1613" s="1"/>
      <c r="BTG1613" s="1"/>
      <c r="BTH1613" s="1"/>
      <c r="BTI1613" s="1"/>
      <c r="BTJ1613" s="1"/>
      <c r="BTK1613" s="1"/>
      <c r="BTL1613" s="1"/>
      <c r="BTM1613" s="1"/>
      <c r="BTN1613" s="1"/>
      <c r="BTO1613" s="1"/>
      <c r="BTP1613" s="1"/>
      <c r="BTQ1613" s="1"/>
      <c r="BTR1613" s="1"/>
      <c r="BTS1613" s="1"/>
      <c r="BTT1613" s="1"/>
      <c r="BTU1613" s="1"/>
      <c r="BTV1613" s="1"/>
      <c r="BTW1613" s="1"/>
      <c r="BTX1613" s="1"/>
      <c r="BTY1613" s="1"/>
      <c r="BTZ1613" s="1"/>
      <c r="BUA1613" s="1"/>
      <c r="BUB1613" s="1"/>
      <c r="BUC1613" s="1"/>
      <c r="BUD1613" s="1"/>
      <c r="BUE1613" s="1"/>
      <c r="BUF1613" s="1"/>
      <c r="BUG1613" s="1"/>
      <c r="BUH1613" s="1"/>
      <c r="BUI1613" s="1"/>
      <c r="BUJ1613" s="1"/>
      <c r="BUK1613" s="1"/>
      <c r="BUL1613" s="1"/>
      <c r="BUM1613" s="1"/>
      <c r="BUN1613" s="1"/>
      <c r="BUO1613" s="1"/>
      <c r="BUP1613" s="1"/>
      <c r="BUQ1613" s="1"/>
      <c r="BUR1613" s="1"/>
      <c r="BUS1613" s="1"/>
      <c r="BUT1613" s="1"/>
      <c r="BUU1613" s="1"/>
      <c r="BUV1613" s="1"/>
      <c r="BUW1613" s="1"/>
      <c r="BUX1613" s="1"/>
      <c r="BUY1613" s="1"/>
      <c r="BUZ1613" s="1"/>
      <c r="BVA1613" s="1"/>
      <c r="BVB1613" s="1"/>
      <c r="BVC1613" s="1"/>
      <c r="BVD1613" s="1"/>
      <c r="BVE1613" s="1"/>
      <c r="BVF1613" s="1"/>
      <c r="BVG1613" s="1"/>
      <c r="BVH1613" s="1"/>
      <c r="BVI1613" s="1"/>
      <c r="BVJ1613" s="1"/>
      <c r="BVK1613" s="1"/>
      <c r="BVL1613" s="1"/>
      <c r="BVM1613" s="1"/>
      <c r="BVN1613" s="1"/>
      <c r="BVO1613" s="1"/>
      <c r="BVP1613" s="1"/>
      <c r="BVQ1613" s="1"/>
      <c r="BVR1613" s="1"/>
      <c r="BVS1613" s="1"/>
      <c r="BVT1613" s="1"/>
      <c r="BVU1613" s="1"/>
      <c r="BVV1613" s="1"/>
      <c r="BVW1613" s="1"/>
      <c r="BVX1613" s="1"/>
      <c r="BVY1613" s="1"/>
      <c r="BVZ1613" s="1"/>
      <c r="BWA1613" s="1"/>
      <c r="BWB1613" s="1"/>
      <c r="BWC1613" s="1"/>
      <c r="BWD1613" s="1"/>
      <c r="BWE1613" s="1"/>
      <c r="BWF1613" s="1"/>
      <c r="BWG1613" s="1"/>
      <c r="BWH1613" s="1"/>
      <c r="BWI1613" s="1"/>
      <c r="BWJ1613" s="1"/>
      <c r="BWK1613" s="1"/>
      <c r="BWL1613" s="1"/>
      <c r="BWM1613" s="1"/>
      <c r="BWN1613" s="1"/>
      <c r="BWO1613" s="1"/>
      <c r="BWP1613" s="1"/>
      <c r="BWQ1613" s="1"/>
      <c r="BWR1613" s="1"/>
      <c r="BWS1613" s="1"/>
      <c r="BWT1613" s="1"/>
      <c r="BWU1613" s="1"/>
      <c r="BWV1613" s="1"/>
      <c r="BWW1613" s="1"/>
      <c r="BWX1613" s="1"/>
      <c r="BWY1613" s="1"/>
      <c r="BWZ1613" s="1"/>
      <c r="BXA1613" s="1"/>
      <c r="BXB1613" s="1"/>
      <c r="BXC1613" s="1"/>
      <c r="BXD1613" s="1"/>
      <c r="BXE1613" s="1"/>
      <c r="BXF1613" s="1"/>
      <c r="BXG1613" s="1"/>
      <c r="BXH1613" s="1"/>
      <c r="BXI1613" s="1"/>
      <c r="BXJ1613" s="1"/>
      <c r="BXK1613" s="1"/>
      <c r="BXL1613" s="1"/>
      <c r="BXM1613" s="1"/>
      <c r="BXN1613" s="1"/>
      <c r="BXO1613" s="1"/>
      <c r="BXP1613" s="1"/>
      <c r="BXQ1613" s="1"/>
      <c r="BXR1613" s="1"/>
      <c r="BXS1613" s="1"/>
      <c r="BXT1613" s="1"/>
      <c r="BXU1613" s="1"/>
      <c r="BXV1613" s="1"/>
      <c r="BXW1613" s="1"/>
      <c r="BXX1613" s="1"/>
      <c r="BXY1613" s="1"/>
      <c r="BXZ1613" s="1"/>
      <c r="BYA1613" s="1"/>
      <c r="BYB1613" s="1"/>
      <c r="BYC1613" s="1"/>
      <c r="BYD1613" s="1"/>
      <c r="BYE1613" s="1"/>
      <c r="BYF1613" s="1"/>
      <c r="BYG1613" s="1"/>
      <c r="BYH1613" s="1"/>
      <c r="BYI1613" s="1"/>
      <c r="BYJ1613" s="1"/>
      <c r="BYK1613" s="1"/>
      <c r="BYL1613" s="1"/>
      <c r="BYM1613" s="1"/>
      <c r="BYN1613" s="1"/>
      <c r="BYO1613" s="1"/>
      <c r="BYP1613" s="1"/>
      <c r="BYQ1613" s="1"/>
      <c r="BYR1613" s="1"/>
      <c r="BYS1613" s="1"/>
      <c r="BYT1613" s="1"/>
      <c r="BYU1613" s="1"/>
      <c r="BYV1613" s="1"/>
      <c r="BYW1613" s="1"/>
      <c r="BYX1613" s="1"/>
      <c r="BYY1613" s="1"/>
      <c r="BYZ1613" s="1"/>
      <c r="BZA1613" s="1"/>
      <c r="BZB1613" s="1"/>
      <c r="BZC1613" s="1"/>
      <c r="BZD1613" s="1"/>
      <c r="BZE1613" s="1"/>
      <c r="BZF1613" s="1"/>
      <c r="BZG1613" s="1"/>
      <c r="BZH1613" s="1"/>
      <c r="BZI1613" s="1"/>
      <c r="BZJ1613" s="1"/>
      <c r="BZK1613" s="1"/>
      <c r="BZL1613" s="1"/>
      <c r="BZM1613" s="1"/>
      <c r="BZN1613" s="1"/>
      <c r="BZO1613" s="1"/>
      <c r="BZP1613" s="1"/>
      <c r="BZQ1613" s="1"/>
      <c r="BZR1613" s="1"/>
      <c r="BZS1613" s="1"/>
      <c r="BZT1613" s="1"/>
      <c r="BZU1613" s="1"/>
      <c r="BZV1613" s="1"/>
      <c r="BZW1613" s="1"/>
      <c r="BZX1613" s="1"/>
      <c r="BZY1613" s="1"/>
      <c r="BZZ1613" s="1"/>
      <c r="CAA1613" s="1"/>
      <c r="CAB1613" s="1"/>
      <c r="CAC1613" s="1"/>
      <c r="CAD1613" s="1"/>
      <c r="CAE1613" s="1"/>
      <c r="CAF1613" s="1"/>
      <c r="CAG1613" s="1"/>
      <c r="CAH1613" s="1"/>
      <c r="CAI1613" s="1"/>
      <c r="CAJ1613" s="1"/>
      <c r="CAK1613" s="1"/>
      <c r="CAL1613" s="1"/>
      <c r="CAM1613" s="1"/>
      <c r="CAN1613" s="1"/>
      <c r="CAO1613" s="1"/>
      <c r="CAP1613" s="1"/>
      <c r="CAQ1613" s="1"/>
      <c r="CAR1613" s="1"/>
      <c r="CAS1613" s="1"/>
      <c r="CAT1613" s="1"/>
      <c r="CAU1613" s="1"/>
      <c r="CAV1613" s="1"/>
      <c r="CAW1613" s="1"/>
      <c r="CAX1613" s="1"/>
      <c r="CAY1613" s="1"/>
      <c r="CAZ1613" s="1"/>
      <c r="CBA1613" s="1"/>
      <c r="CBB1613" s="1"/>
      <c r="CBC1613" s="1"/>
      <c r="CBD1613" s="1"/>
      <c r="CBE1613" s="1"/>
      <c r="CBF1613" s="1"/>
      <c r="CBG1613" s="1"/>
      <c r="CBH1613" s="1"/>
      <c r="CBI1613" s="1"/>
      <c r="CBJ1613" s="1"/>
      <c r="CBK1613" s="1"/>
      <c r="CBL1613" s="1"/>
      <c r="CBM1613" s="1"/>
      <c r="CBN1613" s="1"/>
      <c r="CBO1613" s="1"/>
      <c r="CBP1613" s="1"/>
      <c r="CBQ1613" s="1"/>
      <c r="CBR1613" s="1"/>
      <c r="CBS1613" s="1"/>
      <c r="CBT1613" s="1"/>
      <c r="CBU1613" s="1"/>
      <c r="CBV1613" s="1"/>
      <c r="CBW1613" s="1"/>
      <c r="CBX1613" s="1"/>
      <c r="CBY1613" s="1"/>
      <c r="CBZ1613" s="1"/>
      <c r="CCA1613" s="1"/>
      <c r="CCB1613" s="1"/>
      <c r="CCC1613" s="1"/>
      <c r="CCD1613" s="1"/>
      <c r="CCE1613" s="1"/>
      <c r="CCF1613" s="1"/>
      <c r="CCG1613" s="1"/>
      <c r="CCH1613" s="1"/>
      <c r="CCI1613" s="1"/>
      <c r="CCJ1613" s="1"/>
      <c r="CCK1613" s="1"/>
      <c r="CCL1613" s="1"/>
      <c r="CCM1613" s="1"/>
      <c r="CCN1613" s="1"/>
      <c r="CCO1613" s="1"/>
      <c r="CCP1613" s="1"/>
      <c r="CCQ1613" s="1"/>
      <c r="CCR1613" s="1"/>
      <c r="CCS1613" s="1"/>
      <c r="CCT1613" s="1"/>
      <c r="CCU1613" s="1"/>
      <c r="CCV1613" s="1"/>
      <c r="CCW1613" s="1"/>
      <c r="CCX1613" s="1"/>
      <c r="CCY1613" s="1"/>
      <c r="CCZ1613" s="1"/>
      <c r="CDA1613" s="1"/>
      <c r="CDB1613" s="1"/>
      <c r="CDC1613" s="1"/>
      <c r="CDD1613" s="1"/>
      <c r="CDE1613" s="1"/>
      <c r="CDF1613" s="1"/>
      <c r="CDG1613" s="1"/>
      <c r="CDH1613" s="1"/>
      <c r="CDI1613" s="1"/>
      <c r="CDJ1613" s="1"/>
      <c r="CDK1613" s="1"/>
      <c r="CDL1613" s="1"/>
      <c r="CDM1613" s="1"/>
      <c r="CDN1613" s="1"/>
      <c r="CDO1613" s="1"/>
      <c r="CDP1613" s="1"/>
      <c r="CDQ1613" s="1"/>
      <c r="CDR1613" s="1"/>
      <c r="CDS1613" s="1"/>
      <c r="CDT1613" s="1"/>
      <c r="CDU1613" s="1"/>
      <c r="CDV1613" s="1"/>
      <c r="CDW1613" s="1"/>
      <c r="CDX1613" s="1"/>
      <c r="CDY1613" s="1"/>
      <c r="CDZ1613" s="1"/>
      <c r="CEA1613" s="1"/>
      <c r="CEB1613" s="1"/>
      <c r="CEC1613" s="1"/>
      <c r="CED1613" s="1"/>
      <c r="CEE1613" s="1"/>
      <c r="CEF1613" s="1"/>
      <c r="CEG1613" s="1"/>
      <c r="CEH1613" s="1"/>
      <c r="CEI1613" s="1"/>
      <c r="CEJ1613" s="1"/>
      <c r="CEK1613" s="1"/>
      <c r="CEL1613" s="1"/>
      <c r="CEM1613" s="1"/>
      <c r="CEN1613" s="1"/>
      <c r="CEO1613" s="1"/>
      <c r="CEP1613" s="1"/>
      <c r="CEQ1613" s="1"/>
      <c r="CER1613" s="1"/>
      <c r="CES1613" s="1"/>
      <c r="CET1613" s="1"/>
      <c r="CEU1613" s="1"/>
      <c r="CEV1613" s="1"/>
      <c r="CEW1613" s="1"/>
      <c r="CEX1613" s="1"/>
      <c r="CEY1613" s="1"/>
      <c r="CEZ1613" s="1"/>
      <c r="CFA1613" s="1"/>
      <c r="CFB1613" s="1"/>
      <c r="CFC1613" s="1"/>
      <c r="CFD1613" s="1"/>
      <c r="CFE1613" s="1"/>
      <c r="CFF1613" s="1"/>
      <c r="CFG1613" s="1"/>
      <c r="CFH1613" s="1"/>
      <c r="CFI1613" s="1"/>
      <c r="CFJ1613" s="1"/>
      <c r="CFK1613" s="1"/>
      <c r="CFL1613" s="1"/>
      <c r="CFM1613" s="1"/>
      <c r="CFN1613" s="1"/>
      <c r="CFO1613" s="1"/>
      <c r="CFP1613" s="1"/>
      <c r="CFQ1613" s="1"/>
      <c r="CFR1613" s="1"/>
      <c r="CFS1613" s="1"/>
      <c r="CFT1613" s="1"/>
      <c r="CFU1613" s="1"/>
      <c r="CFV1613" s="1"/>
      <c r="CFW1613" s="1"/>
      <c r="CFX1613" s="1"/>
      <c r="CFY1613" s="1"/>
      <c r="CFZ1613" s="1"/>
      <c r="CGA1613" s="1"/>
      <c r="CGB1613" s="1"/>
      <c r="CGC1613" s="1"/>
      <c r="CGD1613" s="1"/>
      <c r="CGE1613" s="1"/>
      <c r="CGF1613" s="1"/>
      <c r="CGG1613" s="1"/>
      <c r="CGH1613" s="1"/>
      <c r="CGI1613" s="1"/>
      <c r="CGJ1613" s="1"/>
      <c r="CGK1613" s="1"/>
      <c r="CGL1613" s="1"/>
      <c r="CGM1613" s="1"/>
      <c r="CGN1613" s="1"/>
      <c r="CGO1613" s="1"/>
      <c r="CGP1613" s="1"/>
      <c r="CGQ1613" s="1"/>
      <c r="CGR1613" s="1"/>
      <c r="CGS1613" s="1"/>
      <c r="CGT1613" s="1"/>
      <c r="CGU1613" s="1"/>
      <c r="CGV1613" s="1"/>
      <c r="CGW1613" s="1"/>
      <c r="CGX1613" s="1"/>
      <c r="CGY1613" s="1"/>
      <c r="CGZ1613" s="1"/>
      <c r="CHA1613" s="1"/>
      <c r="CHB1613" s="1"/>
      <c r="CHC1613" s="1"/>
      <c r="CHD1613" s="1"/>
      <c r="CHE1613" s="1"/>
      <c r="CHF1613" s="1"/>
      <c r="CHG1613" s="1"/>
      <c r="CHH1613" s="1"/>
      <c r="CHI1613" s="1"/>
      <c r="CHJ1613" s="1"/>
      <c r="CHK1613" s="1"/>
      <c r="CHL1613" s="1"/>
      <c r="CHM1613" s="1"/>
      <c r="CHN1613" s="1"/>
      <c r="CHO1613" s="1"/>
      <c r="CHP1613" s="1"/>
      <c r="CHQ1613" s="1"/>
      <c r="CHR1613" s="1"/>
      <c r="CHS1613" s="1"/>
      <c r="CHT1613" s="1"/>
      <c r="CHU1613" s="1"/>
      <c r="CHV1613" s="1"/>
      <c r="CHW1613" s="1"/>
      <c r="CHX1613" s="1"/>
      <c r="CHY1613" s="1"/>
      <c r="CHZ1613" s="1"/>
      <c r="CIA1613" s="1"/>
      <c r="CIB1613" s="1"/>
      <c r="CIC1613" s="1"/>
      <c r="CID1613" s="1"/>
      <c r="CIE1613" s="1"/>
      <c r="CIF1613" s="1"/>
      <c r="CIG1613" s="1"/>
      <c r="CIH1613" s="1"/>
      <c r="CII1613" s="1"/>
      <c r="CIJ1613" s="1"/>
      <c r="CIK1613" s="1"/>
      <c r="CIL1613" s="1"/>
      <c r="CIM1613" s="1"/>
      <c r="CIN1613" s="1"/>
      <c r="CIO1613" s="1"/>
      <c r="CIP1613" s="1"/>
      <c r="CIQ1613" s="1"/>
      <c r="CIR1613" s="1"/>
      <c r="CIS1613" s="1"/>
      <c r="CIT1613" s="1"/>
      <c r="CIU1613" s="1"/>
      <c r="CIV1613" s="1"/>
      <c r="CIW1613" s="1"/>
      <c r="CIX1613" s="1"/>
      <c r="CIY1613" s="1"/>
      <c r="CIZ1613" s="1"/>
      <c r="CJA1613" s="1"/>
      <c r="CJB1613" s="1"/>
      <c r="CJC1613" s="1"/>
      <c r="CJD1613" s="1"/>
      <c r="CJE1613" s="1"/>
      <c r="CJF1613" s="1"/>
      <c r="CJG1613" s="1"/>
      <c r="CJH1613" s="1"/>
      <c r="CJI1613" s="1"/>
      <c r="CJJ1613" s="1"/>
      <c r="CJK1613" s="1"/>
      <c r="CJL1613" s="1"/>
      <c r="CJM1613" s="1"/>
      <c r="CJN1613" s="1"/>
      <c r="CJO1613" s="1"/>
      <c r="CJP1613" s="1"/>
      <c r="CJQ1613" s="1"/>
      <c r="CJR1613" s="1"/>
      <c r="CJS1613" s="1"/>
      <c r="CJT1613" s="1"/>
      <c r="CJU1613" s="1"/>
      <c r="CJV1613" s="1"/>
      <c r="CJW1613" s="1"/>
      <c r="CJX1613" s="1"/>
      <c r="CJY1613" s="1"/>
      <c r="CJZ1613" s="1"/>
      <c r="CKA1613" s="1"/>
      <c r="CKB1613" s="1"/>
      <c r="CKC1613" s="1"/>
      <c r="CKD1613" s="1"/>
      <c r="CKE1613" s="1"/>
      <c r="CKF1613" s="1"/>
      <c r="CKG1613" s="1"/>
      <c r="CKH1613" s="1"/>
      <c r="CKI1613" s="1"/>
      <c r="CKJ1613" s="1"/>
      <c r="CKK1613" s="1"/>
      <c r="CKL1613" s="1"/>
      <c r="CKM1613" s="1"/>
      <c r="CKN1613" s="1"/>
      <c r="CKO1613" s="1"/>
      <c r="CKP1613" s="1"/>
      <c r="CKQ1613" s="1"/>
      <c r="CKR1613" s="1"/>
      <c r="CKS1613" s="1"/>
      <c r="CKT1613" s="1"/>
      <c r="CKU1613" s="1"/>
      <c r="CKV1613" s="1"/>
      <c r="CKW1613" s="1"/>
      <c r="CKX1613" s="1"/>
      <c r="CKY1613" s="1"/>
      <c r="CKZ1613" s="1"/>
      <c r="CLA1613" s="1"/>
      <c r="CLB1613" s="1"/>
      <c r="CLC1613" s="1"/>
      <c r="CLD1613" s="1"/>
      <c r="CLE1613" s="1"/>
      <c r="CLF1613" s="1"/>
      <c r="CLG1613" s="1"/>
      <c r="CLH1613" s="1"/>
      <c r="CLI1613" s="1"/>
      <c r="CLJ1613" s="1"/>
      <c r="CLK1613" s="1"/>
      <c r="CLL1613" s="1"/>
      <c r="CLM1613" s="1"/>
      <c r="CLN1613" s="1"/>
      <c r="CLO1613" s="1"/>
      <c r="CLP1613" s="1"/>
      <c r="CLQ1613" s="1"/>
      <c r="CLR1613" s="1"/>
      <c r="CLS1613" s="1"/>
      <c r="CLT1613" s="1"/>
      <c r="CLU1613" s="1"/>
      <c r="CLV1613" s="1"/>
      <c r="CLW1613" s="1"/>
      <c r="CLX1613" s="1"/>
      <c r="CLY1613" s="1"/>
      <c r="CLZ1613" s="1"/>
      <c r="CMA1613" s="1"/>
      <c r="CMB1613" s="1"/>
      <c r="CMC1613" s="1"/>
      <c r="CMD1613" s="1"/>
      <c r="CME1613" s="1"/>
      <c r="CMF1613" s="1"/>
      <c r="CMG1613" s="1"/>
      <c r="CMH1613" s="1"/>
      <c r="CMI1613" s="1"/>
      <c r="CMJ1613" s="1"/>
      <c r="CMK1613" s="1"/>
      <c r="CML1613" s="1"/>
      <c r="CMM1613" s="1"/>
      <c r="CMN1613" s="1"/>
      <c r="CMO1613" s="1"/>
      <c r="CMP1613" s="1"/>
      <c r="CMQ1613" s="1"/>
      <c r="CMR1613" s="1"/>
      <c r="CMS1613" s="1"/>
      <c r="CMT1613" s="1"/>
      <c r="CMU1613" s="1"/>
      <c r="CMV1613" s="1"/>
      <c r="CMW1613" s="1"/>
      <c r="CMX1613" s="1"/>
      <c r="CMY1613" s="1"/>
      <c r="CMZ1613" s="1"/>
      <c r="CNA1613" s="1"/>
      <c r="CNB1613" s="1"/>
      <c r="CNC1613" s="1"/>
      <c r="CND1613" s="1"/>
      <c r="CNE1613" s="1"/>
      <c r="CNF1613" s="1"/>
      <c r="CNG1613" s="1"/>
      <c r="CNH1613" s="1"/>
      <c r="CNI1613" s="1"/>
      <c r="CNJ1613" s="1"/>
      <c r="CNK1613" s="1"/>
      <c r="CNL1613" s="1"/>
      <c r="CNM1613" s="1"/>
      <c r="CNN1613" s="1"/>
      <c r="CNO1613" s="1"/>
      <c r="CNP1613" s="1"/>
      <c r="CNQ1613" s="1"/>
      <c r="CNR1613" s="1"/>
      <c r="CNS1613" s="1"/>
      <c r="CNT1613" s="1"/>
      <c r="CNU1613" s="1"/>
      <c r="CNV1613" s="1"/>
      <c r="CNW1613" s="1"/>
      <c r="CNX1613" s="1"/>
      <c r="CNY1613" s="1"/>
      <c r="CNZ1613" s="1"/>
      <c r="COA1613" s="1"/>
      <c r="COB1613" s="1"/>
      <c r="COC1613" s="1"/>
      <c r="COD1613" s="1"/>
      <c r="COE1613" s="1"/>
      <c r="COF1613" s="1"/>
      <c r="COG1613" s="1"/>
      <c r="COH1613" s="1"/>
      <c r="COI1613" s="1"/>
      <c r="COJ1613" s="1"/>
      <c r="COK1613" s="1"/>
      <c r="COL1613" s="1"/>
      <c r="COM1613" s="1"/>
      <c r="CON1613" s="1"/>
      <c r="COO1613" s="1"/>
      <c r="COP1613" s="1"/>
      <c r="COQ1613" s="1"/>
      <c r="COR1613" s="1"/>
      <c r="COS1613" s="1"/>
      <c r="COT1613" s="1"/>
      <c r="COU1613" s="1"/>
      <c r="COV1613" s="1"/>
      <c r="COW1613" s="1"/>
      <c r="COX1613" s="1"/>
      <c r="COY1613" s="1"/>
      <c r="COZ1613" s="1"/>
      <c r="CPA1613" s="1"/>
      <c r="CPB1613" s="1"/>
      <c r="CPC1613" s="1"/>
      <c r="CPD1613" s="1"/>
      <c r="CPE1613" s="1"/>
      <c r="CPF1613" s="1"/>
      <c r="CPG1613" s="1"/>
      <c r="CPH1613" s="1"/>
      <c r="CPI1613" s="1"/>
      <c r="CPJ1613" s="1"/>
      <c r="CPK1613" s="1"/>
      <c r="CPL1613" s="1"/>
      <c r="CPM1613" s="1"/>
      <c r="CPN1613" s="1"/>
      <c r="CPO1613" s="1"/>
      <c r="CPP1613" s="1"/>
      <c r="CPQ1613" s="1"/>
      <c r="CPR1613" s="1"/>
      <c r="CPS1613" s="1"/>
      <c r="CPT1613" s="1"/>
      <c r="CPU1613" s="1"/>
      <c r="CPV1613" s="1"/>
      <c r="CPW1613" s="1"/>
      <c r="CPX1613" s="1"/>
      <c r="CPY1613" s="1"/>
      <c r="CPZ1613" s="1"/>
      <c r="CQA1613" s="1"/>
      <c r="CQB1613" s="1"/>
      <c r="CQC1613" s="1"/>
      <c r="CQD1613" s="1"/>
      <c r="CQE1613" s="1"/>
      <c r="CQF1613" s="1"/>
      <c r="CQG1613" s="1"/>
      <c r="CQH1613" s="1"/>
      <c r="CQI1613" s="1"/>
      <c r="CQJ1613" s="1"/>
      <c r="CQK1613" s="1"/>
      <c r="CQL1613" s="1"/>
      <c r="CQM1613" s="1"/>
      <c r="CQN1613" s="1"/>
      <c r="CQO1613" s="1"/>
      <c r="CQP1613" s="1"/>
      <c r="CQQ1613" s="1"/>
      <c r="CQR1613" s="1"/>
      <c r="CQS1613" s="1"/>
      <c r="CQT1613" s="1"/>
      <c r="CQU1613" s="1"/>
      <c r="CQV1613" s="1"/>
      <c r="CQW1613" s="1"/>
      <c r="CQX1613" s="1"/>
      <c r="CQY1613" s="1"/>
      <c r="CQZ1613" s="1"/>
      <c r="CRA1613" s="1"/>
      <c r="CRB1613" s="1"/>
      <c r="CRC1613" s="1"/>
      <c r="CRD1613" s="1"/>
      <c r="CRE1613" s="1"/>
      <c r="CRF1613" s="1"/>
      <c r="CRG1613" s="1"/>
      <c r="CRH1613" s="1"/>
      <c r="CRI1613" s="1"/>
      <c r="CRJ1613" s="1"/>
      <c r="CRK1613" s="1"/>
      <c r="CRL1613" s="1"/>
      <c r="CRM1613" s="1"/>
      <c r="CRN1613" s="1"/>
      <c r="CRO1613" s="1"/>
      <c r="CRP1613" s="1"/>
      <c r="CRQ1613" s="1"/>
      <c r="CRR1613" s="1"/>
      <c r="CRS1613" s="1"/>
      <c r="CRT1613" s="1"/>
      <c r="CRU1613" s="1"/>
      <c r="CRV1613" s="1"/>
      <c r="CRW1613" s="1"/>
      <c r="CRX1613" s="1"/>
      <c r="CRY1613" s="1"/>
      <c r="CRZ1613" s="1"/>
      <c r="CSA1613" s="1"/>
      <c r="CSB1613" s="1"/>
      <c r="CSC1613" s="1"/>
      <c r="CSD1613" s="1"/>
      <c r="CSE1613" s="1"/>
      <c r="CSF1613" s="1"/>
      <c r="CSG1613" s="1"/>
      <c r="CSH1613" s="1"/>
      <c r="CSI1613" s="1"/>
      <c r="CSJ1613" s="1"/>
      <c r="CSK1613" s="1"/>
      <c r="CSL1613" s="1"/>
      <c r="CSM1613" s="1"/>
      <c r="CSN1613" s="1"/>
      <c r="CSO1613" s="1"/>
      <c r="CSP1613" s="1"/>
      <c r="CSQ1613" s="1"/>
      <c r="CSR1613" s="1"/>
      <c r="CSS1613" s="1"/>
      <c r="CST1613" s="1"/>
      <c r="CSU1613" s="1"/>
      <c r="CSV1613" s="1"/>
      <c r="CSW1613" s="1"/>
      <c r="CSX1613" s="1"/>
      <c r="CSY1613" s="1"/>
      <c r="CSZ1613" s="1"/>
      <c r="CTA1613" s="1"/>
      <c r="CTB1613" s="1"/>
      <c r="CTC1613" s="1"/>
      <c r="CTD1613" s="1"/>
      <c r="CTE1613" s="1"/>
      <c r="CTF1613" s="1"/>
      <c r="CTG1613" s="1"/>
      <c r="CTH1613" s="1"/>
      <c r="CTI1613" s="1"/>
      <c r="CTJ1613" s="1"/>
      <c r="CTK1613" s="1"/>
      <c r="CTL1613" s="1"/>
      <c r="CTM1613" s="1"/>
      <c r="CTN1613" s="1"/>
      <c r="CTO1613" s="1"/>
      <c r="CTP1613" s="1"/>
      <c r="CTQ1613" s="1"/>
      <c r="CTR1613" s="1"/>
      <c r="CTS1613" s="1"/>
      <c r="CTT1613" s="1"/>
      <c r="CTU1613" s="1"/>
      <c r="CTV1613" s="1"/>
      <c r="CTW1613" s="1"/>
      <c r="CTX1613" s="1"/>
      <c r="CTY1613" s="1"/>
      <c r="CTZ1613" s="1"/>
      <c r="CUA1613" s="1"/>
      <c r="CUB1613" s="1"/>
      <c r="CUC1613" s="1"/>
      <c r="CUD1613" s="1"/>
      <c r="CUE1613" s="1"/>
      <c r="CUF1613" s="1"/>
      <c r="CUG1613" s="1"/>
      <c r="CUH1613" s="1"/>
      <c r="CUI1613" s="1"/>
      <c r="CUJ1613" s="1"/>
      <c r="CUK1613" s="1"/>
      <c r="CUL1613" s="1"/>
      <c r="CUM1613" s="1"/>
      <c r="CUN1613" s="1"/>
      <c r="CUO1613" s="1"/>
      <c r="CUP1613" s="1"/>
      <c r="CUQ1613" s="1"/>
      <c r="CUR1613" s="1"/>
      <c r="CUS1613" s="1"/>
      <c r="CUT1613" s="1"/>
      <c r="CUU1613" s="1"/>
      <c r="CUV1613" s="1"/>
      <c r="CUW1613" s="1"/>
      <c r="CUX1613" s="1"/>
      <c r="CUY1613" s="1"/>
      <c r="CUZ1613" s="1"/>
      <c r="CVA1613" s="1"/>
      <c r="CVB1613" s="1"/>
      <c r="CVC1613" s="1"/>
      <c r="CVD1613" s="1"/>
      <c r="CVE1613" s="1"/>
      <c r="CVF1613" s="1"/>
      <c r="CVG1613" s="1"/>
      <c r="CVH1613" s="1"/>
      <c r="CVI1613" s="1"/>
      <c r="CVJ1613" s="1"/>
      <c r="CVK1613" s="1"/>
      <c r="CVL1613" s="1"/>
      <c r="CVM1613" s="1"/>
      <c r="CVN1613" s="1"/>
      <c r="CVO1613" s="1"/>
      <c r="CVP1613" s="1"/>
      <c r="CVQ1613" s="1"/>
      <c r="CVR1613" s="1"/>
      <c r="CVS1613" s="1"/>
      <c r="CVT1613" s="1"/>
      <c r="CVU1613" s="1"/>
      <c r="CVV1613" s="1"/>
      <c r="CVW1613" s="1"/>
      <c r="CVX1613" s="1"/>
      <c r="CVY1613" s="1"/>
      <c r="CVZ1613" s="1"/>
      <c r="CWA1613" s="1"/>
      <c r="CWB1613" s="1"/>
      <c r="CWC1613" s="1"/>
      <c r="CWD1613" s="1"/>
      <c r="CWE1613" s="1"/>
      <c r="CWF1613" s="1"/>
      <c r="CWG1613" s="1"/>
      <c r="CWH1613" s="1"/>
      <c r="CWI1613" s="1"/>
      <c r="CWJ1613" s="1"/>
      <c r="CWK1613" s="1"/>
      <c r="CWL1613" s="1"/>
      <c r="CWM1613" s="1"/>
      <c r="CWN1613" s="1"/>
      <c r="CWO1613" s="1"/>
      <c r="CWP1613" s="1"/>
      <c r="CWQ1613" s="1"/>
      <c r="CWR1613" s="1"/>
      <c r="CWS1613" s="1"/>
      <c r="CWT1613" s="1"/>
      <c r="CWU1613" s="1"/>
      <c r="CWV1613" s="1"/>
      <c r="CWW1613" s="1"/>
      <c r="CWX1613" s="1"/>
      <c r="CWY1613" s="1"/>
      <c r="CWZ1613" s="1"/>
      <c r="CXA1613" s="1"/>
      <c r="CXB1613" s="1"/>
      <c r="CXC1613" s="1"/>
      <c r="CXD1613" s="1"/>
      <c r="CXE1613" s="1"/>
      <c r="CXF1613" s="1"/>
      <c r="CXG1613" s="1"/>
      <c r="CXH1613" s="1"/>
      <c r="CXI1613" s="1"/>
      <c r="CXJ1613" s="1"/>
      <c r="CXK1613" s="1"/>
      <c r="CXL1613" s="1"/>
      <c r="CXM1613" s="1"/>
      <c r="CXN1613" s="1"/>
      <c r="CXO1613" s="1"/>
      <c r="CXP1613" s="1"/>
      <c r="CXQ1613" s="1"/>
      <c r="CXR1613" s="1"/>
      <c r="CXS1613" s="1"/>
      <c r="CXT1613" s="1"/>
      <c r="CXU1613" s="1"/>
      <c r="CXV1613" s="1"/>
      <c r="CXW1613" s="1"/>
      <c r="CXX1613" s="1"/>
      <c r="CXY1613" s="1"/>
      <c r="CXZ1613" s="1"/>
      <c r="CYA1613" s="1"/>
      <c r="CYB1613" s="1"/>
      <c r="CYC1613" s="1"/>
      <c r="CYD1613" s="1"/>
      <c r="CYE1613" s="1"/>
      <c r="CYF1613" s="1"/>
      <c r="CYG1613" s="1"/>
      <c r="CYH1613" s="1"/>
      <c r="CYI1613" s="1"/>
      <c r="CYJ1613" s="1"/>
      <c r="CYK1613" s="1"/>
      <c r="CYL1613" s="1"/>
      <c r="CYM1613" s="1"/>
      <c r="CYN1613" s="1"/>
      <c r="CYO1613" s="1"/>
      <c r="CYP1613" s="1"/>
      <c r="CYQ1613" s="1"/>
      <c r="CYR1613" s="1"/>
      <c r="CYS1613" s="1"/>
      <c r="CYT1613" s="1"/>
      <c r="CYU1613" s="1"/>
      <c r="CYV1613" s="1"/>
      <c r="CYW1613" s="1"/>
      <c r="CYX1613" s="1"/>
      <c r="CYY1613" s="1"/>
      <c r="CYZ1613" s="1"/>
      <c r="CZA1613" s="1"/>
      <c r="CZB1613" s="1"/>
      <c r="CZC1613" s="1"/>
      <c r="CZD1613" s="1"/>
      <c r="CZE1613" s="1"/>
      <c r="CZF1613" s="1"/>
      <c r="CZG1613" s="1"/>
      <c r="CZH1613" s="1"/>
      <c r="CZI1613" s="1"/>
      <c r="CZJ1613" s="1"/>
      <c r="CZK1613" s="1"/>
      <c r="CZL1613" s="1"/>
      <c r="CZM1613" s="1"/>
      <c r="CZN1613" s="1"/>
      <c r="CZO1613" s="1"/>
      <c r="CZP1613" s="1"/>
      <c r="CZQ1613" s="1"/>
      <c r="CZR1613" s="1"/>
      <c r="CZS1613" s="1"/>
      <c r="CZT1613" s="1"/>
      <c r="CZU1613" s="1"/>
      <c r="CZV1613" s="1"/>
      <c r="CZW1613" s="1"/>
      <c r="CZX1613" s="1"/>
      <c r="CZY1613" s="1"/>
      <c r="CZZ1613" s="1"/>
      <c r="DAA1613" s="1"/>
      <c r="DAB1613" s="1"/>
      <c r="DAC1613" s="1"/>
      <c r="DAD1613" s="1"/>
      <c r="DAE1613" s="1"/>
      <c r="DAF1613" s="1"/>
      <c r="DAG1613" s="1"/>
      <c r="DAH1613" s="1"/>
      <c r="DAI1613" s="1"/>
      <c r="DAJ1613" s="1"/>
      <c r="DAK1613" s="1"/>
      <c r="DAL1613" s="1"/>
      <c r="DAM1613" s="1"/>
      <c r="DAN1613" s="1"/>
      <c r="DAO1613" s="1"/>
      <c r="DAP1613" s="1"/>
      <c r="DAQ1613" s="1"/>
      <c r="DAR1613" s="1"/>
      <c r="DAS1613" s="1"/>
      <c r="DAT1613" s="1"/>
      <c r="DAU1613" s="1"/>
      <c r="DAV1613" s="1"/>
      <c r="DAW1613" s="1"/>
      <c r="DAX1613" s="1"/>
      <c r="DAY1613" s="1"/>
      <c r="DAZ1613" s="1"/>
      <c r="DBA1613" s="1"/>
      <c r="DBB1613" s="1"/>
      <c r="DBC1613" s="1"/>
      <c r="DBD1613" s="1"/>
      <c r="DBE1613" s="1"/>
      <c r="DBF1613" s="1"/>
      <c r="DBG1613" s="1"/>
      <c r="DBH1613" s="1"/>
      <c r="DBI1613" s="1"/>
      <c r="DBJ1613" s="1"/>
      <c r="DBK1613" s="1"/>
      <c r="DBL1613" s="1"/>
      <c r="DBM1613" s="1"/>
      <c r="DBN1613" s="1"/>
      <c r="DBO1613" s="1"/>
      <c r="DBP1613" s="1"/>
      <c r="DBQ1613" s="1"/>
      <c r="DBR1613" s="1"/>
      <c r="DBS1613" s="1"/>
      <c r="DBT1613" s="1"/>
      <c r="DBU1613" s="1"/>
      <c r="DBV1613" s="1"/>
      <c r="DBW1613" s="1"/>
      <c r="DBX1613" s="1"/>
      <c r="DBY1613" s="1"/>
      <c r="DBZ1613" s="1"/>
      <c r="DCA1613" s="1"/>
      <c r="DCB1613" s="1"/>
      <c r="DCC1613" s="1"/>
      <c r="DCD1613" s="1"/>
      <c r="DCE1613" s="1"/>
      <c r="DCF1613" s="1"/>
      <c r="DCG1613" s="1"/>
      <c r="DCH1613" s="1"/>
      <c r="DCI1613" s="1"/>
      <c r="DCJ1613" s="1"/>
      <c r="DCK1613" s="1"/>
      <c r="DCL1613" s="1"/>
      <c r="DCM1613" s="1"/>
      <c r="DCN1613" s="1"/>
      <c r="DCO1613" s="1"/>
      <c r="DCP1613" s="1"/>
      <c r="DCQ1613" s="1"/>
      <c r="DCR1613" s="1"/>
      <c r="DCS1613" s="1"/>
      <c r="DCT1613" s="1"/>
      <c r="DCU1613" s="1"/>
      <c r="DCV1613" s="1"/>
      <c r="DCW1613" s="1"/>
      <c r="DCX1613" s="1"/>
      <c r="DCY1613" s="1"/>
      <c r="DCZ1613" s="1"/>
      <c r="DDA1613" s="1"/>
      <c r="DDB1613" s="1"/>
      <c r="DDC1613" s="1"/>
      <c r="DDD1613" s="1"/>
      <c r="DDE1613" s="1"/>
      <c r="DDF1613" s="1"/>
      <c r="DDG1613" s="1"/>
      <c r="DDH1613" s="1"/>
      <c r="DDI1613" s="1"/>
      <c r="DDJ1613" s="1"/>
      <c r="DDK1613" s="1"/>
      <c r="DDL1613" s="1"/>
      <c r="DDM1613" s="1"/>
      <c r="DDN1613" s="1"/>
      <c r="DDO1613" s="1"/>
      <c r="DDP1613" s="1"/>
      <c r="DDQ1613" s="1"/>
      <c r="DDR1613" s="1"/>
      <c r="DDS1613" s="1"/>
      <c r="DDT1613" s="1"/>
      <c r="DDU1613" s="1"/>
      <c r="DDV1613" s="1"/>
      <c r="DDW1613" s="1"/>
      <c r="DDX1613" s="1"/>
      <c r="DDY1613" s="1"/>
      <c r="DDZ1613" s="1"/>
      <c r="DEA1613" s="1"/>
      <c r="DEB1613" s="1"/>
      <c r="DEC1613" s="1"/>
      <c r="DED1613" s="1"/>
      <c r="DEE1613" s="1"/>
      <c r="DEF1613" s="1"/>
      <c r="DEG1613" s="1"/>
      <c r="DEH1613" s="1"/>
      <c r="DEI1613" s="1"/>
      <c r="DEJ1613" s="1"/>
      <c r="DEK1613" s="1"/>
      <c r="DEL1613" s="1"/>
      <c r="DEM1613" s="1"/>
      <c r="DEN1613" s="1"/>
      <c r="DEO1613" s="1"/>
      <c r="DEP1613" s="1"/>
      <c r="DEQ1613" s="1"/>
      <c r="DER1613" s="1"/>
      <c r="DES1613" s="1"/>
      <c r="DET1613" s="1"/>
      <c r="DEU1613" s="1"/>
      <c r="DEV1613" s="1"/>
      <c r="DEW1613" s="1"/>
      <c r="DEX1613" s="1"/>
      <c r="DEY1613" s="1"/>
      <c r="DEZ1613" s="1"/>
      <c r="DFA1613" s="1"/>
      <c r="DFB1613" s="1"/>
      <c r="DFC1613" s="1"/>
      <c r="DFD1613" s="1"/>
      <c r="DFE1613" s="1"/>
      <c r="DFF1613" s="1"/>
      <c r="DFG1613" s="1"/>
      <c r="DFH1613" s="1"/>
      <c r="DFI1613" s="1"/>
      <c r="DFJ1613" s="1"/>
      <c r="DFK1613" s="1"/>
      <c r="DFL1613" s="1"/>
      <c r="DFM1613" s="1"/>
      <c r="DFN1613" s="1"/>
      <c r="DFO1613" s="1"/>
      <c r="DFP1613" s="1"/>
      <c r="DFQ1613" s="1"/>
      <c r="DFR1613" s="1"/>
      <c r="DFS1613" s="1"/>
      <c r="DFT1613" s="1"/>
      <c r="DFU1613" s="1"/>
      <c r="DFV1613" s="1"/>
      <c r="DFW1613" s="1"/>
      <c r="DFX1613" s="1"/>
      <c r="DFY1613" s="1"/>
      <c r="DFZ1613" s="1"/>
      <c r="DGA1613" s="1"/>
      <c r="DGB1613" s="1"/>
      <c r="DGC1613" s="1"/>
      <c r="DGD1613" s="1"/>
      <c r="DGE1613" s="1"/>
      <c r="DGF1613" s="1"/>
      <c r="DGG1613" s="1"/>
      <c r="DGH1613" s="1"/>
      <c r="DGI1613" s="1"/>
      <c r="DGJ1613" s="1"/>
      <c r="DGK1613" s="1"/>
      <c r="DGL1613" s="1"/>
      <c r="DGM1613" s="1"/>
      <c r="DGN1613" s="1"/>
      <c r="DGO1613" s="1"/>
      <c r="DGP1613" s="1"/>
      <c r="DGQ1613" s="1"/>
      <c r="DGR1613" s="1"/>
      <c r="DGS1613" s="1"/>
      <c r="DGT1613" s="1"/>
      <c r="DGU1613" s="1"/>
      <c r="DGV1613" s="1"/>
      <c r="DGW1613" s="1"/>
      <c r="DGX1613" s="1"/>
      <c r="DGY1613" s="1"/>
      <c r="DGZ1613" s="1"/>
      <c r="DHA1613" s="1"/>
      <c r="DHB1613" s="1"/>
      <c r="DHC1613" s="1"/>
      <c r="DHD1613" s="1"/>
      <c r="DHE1613" s="1"/>
      <c r="DHF1613" s="1"/>
      <c r="DHG1613" s="1"/>
      <c r="DHH1613" s="1"/>
      <c r="DHI1613" s="1"/>
      <c r="DHJ1613" s="1"/>
      <c r="DHK1613" s="1"/>
      <c r="DHL1613" s="1"/>
      <c r="DHM1613" s="1"/>
      <c r="DHN1613" s="1"/>
      <c r="DHO1613" s="1"/>
      <c r="DHP1613" s="1"/>
      <c r="DHQ1613" s="1"/>
      <c r="DHR1613" s="1"/>
      <c r="DHS1613" s="1"/>
      <c r="DHT1613" s="1"/>
      <c r="DHU1613" s="1"/>
      <c r="DHV1613" s="1"/>
      <c r="DHW1613" s="1"/>
      <c r="DHX1613" s="1"/>
      <c r="DHY1613" s="1"/>
      <c r="DHZ1613" s="1"/>
      <c r="DIA1613" s="1"/>
      <c r="DIB1613" s="1"/>
      <c r="DIC1613" s="1"/>
      <c r="DID1613" s="1"/>
      <c r="DIE1613" s="1"/>
      <c r="DIF1613" s="1"/>
      <c r="DIG1613" s="1"/>
      <c r="DIH1613" s="1"/>
      <c r="DII1613" s="1"/>
      <c r="DIJ1613" s="1"/>
      <c r="DIK1613" s="1"/>
      <c r="DIL1613" s="1"/>
      <c r="DIM1613" s="1"/>
      <c r="DIN1613" s="1"/>
      <c r="DIO1613" s="1"/>
      <c r="DIP1613" s="1"/>
      <c r="DIQ1613" s="1"/>
      <c r="DIR1613" s="1"/>
      <c r="DIS1613" s="1"/>
      <c r="DIT1613" s="1"/>
      <c r="DIU1613" s="1"/>
      <c r="DIV1613" s="1"/>
      <c r="DIW1613" s="1"/>
      <c r="DIX1613" s="1"/>
      <c r="DIY1613" s="1"/>
      <c r="DIZ1613" s="1"/>
      <c r="DJA1613" s="1"/>
      <c r="DJB1613" s="1"/>
      <c r="DJC1613" s="1"/>
      <c r="DJD1613" s="1"/>
      <c r="DJE1613" s="1"/>
      <c r="DJF1613" s="1"/>
      <c r="DJG1613" s="1"/>
      <c r="DJH1613" s="1"/>
      <c r="DJI1613" s="1"/>
      <c r="DJJ1613" s="1"/>
      <c r="DJK1613" s="1"/>
      <c r="DJL1613" s="1"/>
      <c r="DJM1613" s="1"/>
      <c r="DJN1613" s="1"/>
      <c r="DJO1613" s="1"/>
      <c r="DJP1613" s="1"/>
      <c r="DJQ1613" s="1"/>
      <c r="DJR1613" s="1"/>
      <c r="DJS1613" s="1"/>
      <c r="DJT1613" s="1"/>
      <c r="DJU1613" s="1"/>
      <c r="DJV1613" s="1"/>
      <c r="DJW1613" s="1"/>
      <c r="DJX1613" s="1"/>
      <c r="DJY1613" s="1"/>
      <c r="DJZ1613" s="1"/>
      <c r="DKA1613" s="1"/>
      <c r="DKB1613" s="1"/>
      <c r="DKC1613" s="1"/>
      <c r="DKD1613" s="1"/>
      <c r="DKE1613" s="1"/>
      <c r="DKF1613" s="1"/>
      <c r="DKG1613" s="1"/>
      <c r="DKH1613" s="1"/>
      <c r="DKI1613" s="1"/>
      <c r="DKJ1613" s="1"/>
      <c r="DKK1613" s="1"/>
      <c r="DKL1613" s="1"/>
      <c r="DKM1613" s="1"/>
      <c r="DKN1613" s="1"/>
      <c r="DKO1613" s="1"/>
      <c r="DKP1613" s="1"/>
      <c r="DKQ1613" s="1"/>
      <c r="DKR1613" s="1"/>
      <c r="DKS1613" s="1"/>
      <c r="DKT1613" s="1"/>
      <c r="DKU1613" s="1"/>
      <c r="DKV1613" s="1"/>
      <c r="DKW1613" s="1"/>
      <c r="DKX1613" s="1"/>
      <c r="DKY1613" s="1"/>
      <c r="DKZ1613" s="1"/>
      <c r="DLA1613" s="1"/>
      <c r="DLB1613" s="1"/>
      <c r="DLC1613" s="1"/>
      <c r="DLD1613" s="1"/>
      <c r="DLE1613" s="1"/>
      <c r="DLF1613" s="1"/>
      <c r="DLG1613" s="1"/>
      <c r="DLH1613" s="1"/>
      <c r="DLI1613" s="1"/>
      <c r="DLJ1613" s="1"/>
      <c r="DLK1613" s="1"/>
      <c r="DLL1613" s="1"/>
      <c r="DLM1613" s="1"/>
      <c r="DLN1613" s="1"/>
      <c r="DLO1613" s="1"/>
      <c r="DLP1613" s="1"/>
      <c r="DLQ1613" s="1"/>
      <c r="DLR1613" s="1"/>
      <c r="DLS1613" s="1"/>
      <c r="DLT1613" s="1"/>
      <c r="DLU1613" s="1"/>
      <c r="DLV1613" s="1"/>
      <c r="DLW1613" s="1"/>
      <c r="DLX1613" s="1"/>
      <c r="DLY1613" s="1"/>
      <c r="DLZ1613" s="1"/>
      <c r="DMA1613" s="1"/>
      <c r="DMB1613" s="1"/>
      <c r="DMC1613" s="1"/>
      <c r="DMD1613" s="1"/>
      <c r="DME1613" s="1"/>
      <c r="DMF1613" s="1"/>
      <c r="DMG1613" s="1"/>
      <c r="DMH1613" s="1"/>
      <c r="DMI1613" s="1"/>
      <c r="DMJ1613" s="1"/>
      <c r="DMK1613" s="1"/>
      <c r="DML1613" s="1"/>
      <c r="DMM1613" s="1"/>
      <c r="DMN1613" s="1"/>
      <c r="DMO1613" s="1"/>
      <c r="DMP1613" s="1"/>
      <c r="DMQ1613" s="1"/>
      <c r="DMR1613" s="1"/>
      <c r="DMS1613" s="1"/>
      <c r="DMT1613" s="1"/>
      <c r="DMU1613" s="1"/>
      <c r="DMV1613" s="1"/>
      <c r="DMW1613" s="1"/>
      <c r="DMX1613" s="1"/>
      <c r="DMY1613" s="1"/>
      <c r="DMZ1613" s="1"/>
      <c r="DNA1613" s="1"/>
      <c r="DNB1613" s="1"/>
      <c r="DNC1613" s="1"/>
      <c r="DND1613" s="1"/>
      <c r="DNE1613" s="1"/>
      <c r="DNF1613" s="1"/>
      <c r="DNG1613" s="1"/>
      <c r="DNH1613" s="1"/>
      <c r="DNI1613" s="1"/>
      <c r="DNJ1613" s="1"/>
      <c r="DNK1613" s="1"/>
      <c r="DNL1613" s="1"/>
      <c r="DNM1613" s="1"/>
      <c r="DNN1613" s="1"/>
      <c r="DNO1613" s="1"/>
      <c r="DNP1613" s="1"/>
      <c r="DNQ1613" s="1"/>
      <c r="DNR1613" s="1"/>
      <c r="DNS1613" s="1"/>
      <c r="DNT1613" s="1"/>
      <c r="DNU1613" s="1"/>
      <c r="DNV1613" s="1"/>
      <c r="DNW1613" s="1"/>
      <c r="DNX1613" s="1"/>
      <c r="DNY1613" s="1"/>
      <c r="DNZ1613" s="1"/>
      <c r="DOA1613" s="1"/>
      <c r="DOB1613" s="1"/>
      <c r="DOC1613" s="1"/>
      <c r="DOD1613" s="1"/>
      <c r="DOE1613" s="1"/>
      <c r="DOF1613" s="1"/>
      <c r="DOG1613" s="1"/>
      <c r="DOH1613" s="1"/>
      <c r="DOI1613" s="1"/>
      <c r="DOJ1613" s="1"/>
      <c r="DOK1613" s="1"/>
      <c r="DOL1613" s="1"/>
      <c r="DOM1613" s="1"/>
      <c r="DON1613" s="1"/>
      <c r="DOO1613" s="1"/>
      <c r="DOP1613" s="1"/>
      <c r="DOQ1613" s="1"/>
      <c r="DOR1613" s="1"/>
      <c r="DOS1613" s="1"/>
      <c r="DOT1613" s="1"/>
      <c r="DOU1613" s="1"/>
      <c r="DOV1613" s="1"/>
      <c r="DOW1613" s="1"/>
      <c r="DOX1613" s="1"/>
      <c r="DOY1613" s="1"/>
      <c r="DOZ1613" s="1"/>
      <c r="DPA1613" s="1"/>
      <c r="DPB1613" s="1"/>
      <c r="DPC1613" s="1"/>
      <c r="DPD1613" s="1"/>
      <c r="DPE1613" s="1"/>
      <c r="DPF1613" s="1"/>
      <c r="DPG1613" s="1"/>
      <c r="DPH1613" s="1"/>
      <c r="DPI1613" s="1"/>
      <c r="DPJ1613" s="1"/>
      <c r="DPK1613" s="1"/>
      <c r="DPL1613" s="1"/>
      <c r="DPM1613" s="1"/>
      <c r="DPN1613" s="1"/>
      <c r="DPO1613" s="1"/>
      <c r="DPP1613" s="1"/>
      <c r="DPQ1613" s="1"/>
      <c r="DPR1613" s="1"/>
      <c r="DPS1613" s="1"/>
      <c r="DPT1613" s="1"/>
      <c r="DPU1613" s="1"/>
      <c r="DPV1613" s="1"/>
      <c r="DPW1613" s="1"/>
      <c r="DPX1613" s="1"/>
      <c r="DPY1613" s="1"/>
      <c r="DPZ1613" s="1"/>
      <c r="DQA1613" s="1"/>
      <c r="DQB1613" s="1"/>
      <c r="DQC1613" s="1"/>
      <c r="DQD1613" s="1"/>
      <c r="DQE1613" s="1"/>
      <c r="DQF1613" s="1"/>
      <c r="DQG1613" s="1"/>
      <c r="DQH1613" s="1"/>
      <c r="DQI1613" s="1"/>
      <c r="DQJ1613" s="1"/>
      <c r="DQK1613" s="1"/>
      <c r="DQL1613" s="1"/>
      <c r="DQM1613" s="1"/>
      <c r="DQN1613" s="1"/>
      <c r="DQO1613" s="1"/>
      <c r="DQP1613" s="1"/>
      <c r="DQQ1613" s="1"/>
      <c r="DQR1613" s="1"/>
      <c r="DQS1613" s="1"/>
      <c r="DQT1613" s="1"/>
      <c r="DQU1613" s="1"/>
      <c r="DQV1613" s="1"/>
      <c r="DQW1613" s="1"/>
      <c r="DQX1613" s="1"/>
      <c r="DQY1613" s="1"/>
      <c r="DQZ1613" s="1"/>
      <c r="DRA1613" s="1"/>
      <c r="DRB1613" s="1"/>
      <c r="DRC1613" s="1"/>
      <c r="DRD1613" s="1"/>
      <c r="DRE1613" s="1"/>
      <c r="DRF1613" s="1"/>
      <c r="DRG1613" s="1"/>
      <c r="DRH1613" s="1"/>
      <c r="DRI1613" s="1"/>
      <c r="DRJ1613" s="1"/>
      <c r="DRK1613" s="1"/>
      <c r="DRL1613" s="1"/>
      <c r="DRM1613" s="1"/>
      <c r="DRN1613" s="1"/>
      <c r="DRO1613" s="1"/>
      <c r="DRP1613" s="1"/>
      <c r="DRQ1613" s="1"/>
      <c r="DRR1613" s="1"/>
      <c r="DRS1613" s="1"/>
      <c r="DRT1613" s="1"/>
      <c r="DRU1613" s="1"/>
      <c r="DRV1613" s="1"/>
      <c r="DRW1613" s="1"/>
      <c r="DRX1613" s="1"/>
      <c r="DRY1613" s="1"/>
      <c r="DRZ1613" s="1"/>
      <c r="DSA1613" s="1"/>
      <c r="DSB1613" s="1"/>
      <c r="DSC1613" s="1"/>
      <c r="DSD1613" s="1"/>
      <c r="DSE1613" s="1"/>
      <c r="DSF1613" s="1"/>
      <c r="DSG1613" s="1"/>
      <c r="DSH1613" s="1"/>
      <c r="DSI1613" s="1"/>
      <c r="DSJ1613" s="1"/>
      <c r="DSK1613" s="1"/>
      <c r="DSL1613" s="1"/>
      <c r="DSM1613" s="1"/>
      <c r="DSN1613" s="1"/>
      <c r="DSO1613" s="1"/>
      <c r="DSP1613" s="1"/>
      <c r="DSQ1613" s="1"/>
      <c r="DSR1613" s="1"/>
      <c r="DSS1613" s="1"/>
      <c r="DST1613" s="1"/>
      <c r="DSU1613" s="1"/>
      <c r="DSV1613" s="1"/>
      <c r="DSW1613" s="1"/>
      <c r="DSX1613" s="1"/>
      <c r="DSY1613" s="1"/>
      <c r="DSZ1613" s="1"/>
      <c r="DTA1613" s="1"/>
      <c r="DTB1613" s="1"/>
      <c r="DTC1613" s="1"/>
      <c r="DTD1613" s="1"/>
      <c r="DTE1613" s="1"/>
      <c r="DTF1613" s="1"/>
      <c r="DTG1613" s="1"/>
      <c r="DTH1613" s="1"/>
      <c r="DTI1613" s="1"/>
      <c r="DTJ1613" s="1"/>
      <c r="DTK1613" s="1"/>
      <c r="DTL1613" s="1"/>
      <c r="DTM1613" s="1"/>
      <c r="DTN1613" s="1"/>
      <c r="DTO1613" s="1"/>
      <c r="DTP1613" s="1"/>
      <c r="DTQ1613" s="1"/>
      <c r="DTR1613" s="1"/>
      <c r="DTS1613" s="1"/>
      <c r="DTT1613" s="1"/>
      <c r="DTU1613" s="1"/>
      <c r="DTV1613" s="1"/>
      <c r="DTW1613" s="1"/>
      <c r="DTX1613" s="1"/>
      <c r="DTY1613" s="1"/>
      <c r="DTZ1613" s="1"/>
      <c r="DUA1613" s="1"/>
      <c r="DUB1613" s="1"/>
      <c r="DUC1613" s="1"/>
      <c r="DUD1613" s="1"/>
      <c r="DUE1613" s="1"/>
      <c r="DUF1613" s="1"/>
      <c r="DUG1613" s="1"/>
      <c r="DUH1613" s="1"/>
      <c r="DUI1613" s="1"/>
      <c r="DUJ1613" s="1"/>
      <c r="DUK1613" s="1"/>
      <c r="DUL1613" s="1"/>
      <c r="DUM1613" s="1"/>
      <c r="DUN1613" s="1"/>
      <c r="DUO1613" s="1"/>
      <c r="DUP1613" s="1"/>
      <c r="DUQ1613" s="1"/>
      <c r="DUR1613" s="1"/>
      <c r="DUS1613" s="1"/>
      <c r="DUT1613" s="1"/>
      <c r="DUU1613" s="1"/>
      <c r="DUV1613" s="1"/>
      <c r="DUW1613" s="1"/>
      <c r="DUX1613" s="1"/>
      <c r="DUY1613" s="1"/>
      <c r="DUZ1613" s="1"/>
      <c r="DVA1613" s="1"/>
      <c r="DVB1613" s="1"/>
      <c r="DVC1613" s="1"/>
      <c r="DVD1613" s="1"/>
      <c r="DVE1613" s="1"/>
      <c r="DVF1613" s="1"/>
      <c r="DVG1613" s="1"/>
      <c r="DVH1613" s="1"/>
      <c r="DVI1613" s="1"/>
      <c r="DVJ1613" s="1"/>
      <c r="DVK1613" s="1"/>
      <c r="DVL1613" s="1"/>
      <c r="DVM1613" s="1"/>
      <c r="DVN1613" s="1"/>
      <c r="DVO1613" s="1"/>
      <c r="DVP1613" s="1"/>
      <c r="DVQ1613" s="1"/>
      <c r="DVR1613" s="1"/>
      <c r="DVS1613" s="1"/>
      <c r="DVT1613" s="1"/>
      <c r="DVU1613" s="1"/>
      <c r="DVV1613" s="1"/>
      <c r="DVW1613" s="1"/>
      <c r="DVX1613" s="1"/>
      <c r="DVY1613" s="1"/>
      <c r="DVZ1613" s="1"/>
      <c r="DWA1613" s="1"/>
      <c r="DWB1613" s="1"/>
      <c r="DWC1613" s="1"/>
      <c r="DWD1613" s="1"/>
      <c r="DWE1613" s="1"/>
      <c r="DWF1613" s="1"/>
      <c r="DWG1613" s="1"/>
      <c r="DWH1613" s="1"/>
      <c r="DWI1613" s="1"/>
      <c r="DWJ1613" s="1"/>
      <c r="DWK1613" s="1"/>
      <c r="DWL1613" s="1"/>
      <c r="DWM1613" s="1"/>
      <c r="DWN1613" s="1"/>
      <c r="DWO1613" s="1"/>
      <c r="DWP1613" s="1"/>
      <c r="DWQ1613" s="1"/>
      <c r="DWR1613" s="1"/>
      <c r="DWS1613" s="1"/>
      <c r="DWT1613" s="1"/>
      <c r="DWU1613" s="1"/>
      <c r="DWV1613" s="1"/>
      <c r="DWW1613" s="1"/>
      <c r="DWX1613" s="1"/>
      <c r="DWY1613" s="1"/>
      <c r="DWZ1613" s="1"/>
      <c r="DXA1613" s="1"/>
      <c r="DXB1613" s="1"/>
      <c r="DXC1613" s="1"/>
      <c r="DXD1613" s="1"/>
      <c r="DXE1613" s="1"/>
      <c r="DXF1613" s="1"/>
      <c r="DXG1613" s="1"/>
      <c r="DXH1613" s="1"/>
      <c r="DXI1613" s="1"/>
      <c r="DXJ1613" s="1"/>
      <c r="DXK1613" s="1"/>
      <c r="DXL1613" s="1"/>
      <c r="DXM1613" s="1"/>
      <c r="DXN1613" s="1"/>
      <c r="DXO1613" s="1"/>
      <c r="DXP1613" s="1"/>
      <c r="DXQ1613" s="1"/>
      <c r="DXR1613" s="1"/>
      <c r="DXS1613" s="1"/>
      <c r="DXT1613" s="1"/>
      <c r="DXU1613" s="1"/>
      <c r="DXV1613" s="1"/>
      <c r="DXW1613" s="1"/>
      <c r="DXX1613" s="1"/>
      <c r="DXY1613" s="1"/>
      <c r="DXZ1613" s="1"/>
      <c r="DYA1613" s="1"/>
      <c r="DYB1613" s="1"/>
      <c r="DYC1613" s="1"/>
      <c r="DYD1613" s="1"/>
      <c r="DYE1613" s="1"/>
      <c r="DYF1613" s="1"/>
      <c r="DYG1613" s="1"/>
      <c r="DYH1613" s="1"/>
      <c r="DYI1613" s="1"/>
      <c r="DYJ1613" s="1"/>
      <c r="DYK1613" s="1"/>
      <c r="DYL1613" s="1"/>
      <c r="DYM1613" s="1"/>
      <c r="DYN1613" s="1"/>
      <c r="DYO1613" s="1"/>
      <c r="DYP1613" s="1"/>
      <c r="DYQ1613" s="1"/>
      <c r="DYR1613" s="1"/>
      <c r="DYS1613" s="1"/>
      <c r="DYT1613" s="1"/>
      <c r="DYU1613" s="1"/>
      <c r="DYV1613" s="1"/>
      <c r="DYW1613" s="1"/>
      <c r="DYX1613" s="1"/>
      <c r="DYY1613" s="1"/>
      <c r="DYZ1613" s="1"/>
      <c r="DZA1613" s="1"/>
      <c r="DZB1613" s="1"/>
      <c r="DZC1613" s="1"/>
      <c r="DZD1613" s="1"/>
      <c r="DZE1613" s="1"/>
      <c r="DZF1613" s="1"/>
      <c r="DZG1613" s="1"/>
      <c r="DZH1613" s="1"/>
      <c r="DZI1613" s="1"/>
      <c r="DZJ1613" s="1"/>
      <c r="DZK1613" s="1"/>
      <c r="DZL1613" s="1"/>
      <c r="DZM1613" s="1"/>
      <c r="DZN1613" s="1"/>
      <c r="DZO1613" s="1"/>
      <c r="DZP1613" s="1"/>
      <c r="DZQ1613" s="1"/>
      <c r="DZR1613" s="1"/>
      <c r="DZS1613" s="1"/>
      <c r="DZT1613" s="1"/>
      <c r="DZU1613" s="1"/>
      <c r="DZV1613" s="1"/>
      <c r="DZW1613" s="1"/>
      <c r="DZX1613" s="1"/>
      <c r="DZY1613" s="1"/>
      <c r="DZZ1613" s="1"/>
      <c r="EAA1613" s="1"/>
      <c r="EAB1613" s="1"/>
      <c r="EAC1613" s="1"/>
      <c r="EAD1613" s="1"/>
      <c r="EAE1613" s="1"/>
      <c r="EAF1613" s="1"/>
      <c r="EAG1613" s="1"/>
      <c r="EAH1613" s="1"/>
      <c r="EAI1613" s="1"/>
      <c r="EAJ1613" s="1"/>
      <c r="EAK1613" s="1"/>
      <c r="EAL1613" s="1"/>
      <c r="EAM1613" s="1"/>
      <c r="EAN1613" s="1"/>
      <c r="EAO1613" s="1"/>
      <c r="EAP1613" s="1"/>
      <c r="EAQ1613" s="1"/>
      <c r="EAR1613" s="1"/>
      <c r="EAS1613" s="1"/>
      <c r="EAT1613" s="1"/>
      <c r="EAU1613" s="1"/>
      <c r="EAV1613" s="1"/>
      <c r="EAW1613" s="1"/>
      <c r="EAX1613" s="1"/>
      <c r="EAY1613" s="1"/>
      <c r="EAZ1613" s="1"/>
      <c r="EBA1613" s="1"/>
      <c r="EBB1613" s="1"/>
      <c r="EBC1613" s="1"/>
      <c r="EBD1613" s="1"/>
      <c r="EBE1613" s="1"/>
      <c r="EBF1613" s="1"/>
      <c r="EBG1613" s="1"/>
      <c r="EBH1613" s="1"/>
      <c r="EBI1613" s="1"/>
      <c r="EBJ1613" s="1"/>
      <c r="EBK1613" s="1"/>
      <c r="EBL1613" s="1"/>
      <c r="EBM1613" s="1"/>
      <c r="EBN1613" s="1"/>
      <c r="EBO1613" s="1"/>
      <c r="EBP1613" s="1"/>
      <c r="EBQ1613" s="1"/>
      <c r="EBR1613" s="1"/>
      <c r="EBS1613" s="1"/>
      <c r="EBT1613" s="1"/>
      <c r="EBU1613" s="1"/>
      <c r="EBV1613" s="1"/>
      <c r="EBW1613" s="1"/>
      <c r="EBX1613" s="1"/>
      <c r="EBY1613" s="1"/>
      <c r="EBZ1613" s="1"/>
      <c r="ECA1613" s="1"/>
      <c r="ECB1613" s="1"/>
      <c r="ECC1613" s="1"/>
      <c r="ECD1613" s="1"/>
      <c r="ECE1613" s="1"/>
      <c r="ECF1613" s="1"/>
      <c r="ECG1613" s="1"/>
      <c r="ECH1613" s="1"/>
      <c r="ECI1613" s="1"/>
      <c r="ECJ1613" s="1"/>
      <c r="ECK1613" s="1"/>
      <c r="ECL1613" s="1"/>
      <c r="ECM1613" s="1"/>
      <c r="ECN1613" s="1"/>
      <c r="ECO1613" s="1"/>
      <c r="ECP1613" s="1"/>
      <c r="ECQ1613" s="1"/>
      <c r="ECR1613" s="1"/>
      <c r="ECS1613" s="1"/>
      <c r="ECT1613" s="1"/>
      <c r="ECU1613" s="1"/>
      <c r="ECV1613" s="1"/>
      <c r="ECW1613" s="1"/>
      <c r="ECX1613" s="1"/>
      <c r="ECY1613" s="1"/>
      <c r="ECZ1613" s="1"/>
      <c r="EDA1613" s="1"/>
      <c r="EDB1613" s="1"/>
      <c r="EDC1613" s="1"/>
      <c r="EDD1613" s="1"/>
      <c r="EDE1613" s="1"/>
      <c r="EDF1613" s="1"/>
      <c r="EDG1613" s="1"/>
      <c r="EDH1613" s="1"/>
      <c r="EDI1613" s="1"/>
      <c r="EDJ1613" s="1"/>
      <c r="EDK1613" s="1"/>
      <c r="EDL1613" s="1"/>
      <c r="EDM1613" s="1"/>
      <c r="EDN1613" s="1"/>
      <c r="EDO1613" s="1"/>
      <c r="EDP1613" s="1"/>
      <c r="EDQ1613" s="1"/>
      <c r="EDR1613" s="1"/>
      <c r="EDS1613" s="1"/>
      <c r="EDT1613" s="1"/>
      <c r="EDU1613" s="1"/>
      <c r="EDV1613" s="1"/>
      <c r="EDW1613" s="1"/>
      <c r="EDX1613" s="1"/>
      <c r="EDY1613" s="1"/>
      <c r="EDZ1613" s="1"/>
      <c r="EEA1613" s="1"/>
      <c r="EEB1613" s="1"/>
      <c r="EEC1613" s="1"/>
      <c r="EED1613" s="1"/>
      <c r="EEE1613" s="1"/>
      <c r="EEF1613" s="1"/>
      <c r="EEG1613" s="1"/>
      <c r="EEH1613" s="1"/>
      <c r="EEI1613" s="1"/>
      <c r="EEJ1613" s="1"/>
      <c r="EEK1613" s="1"/>
      <c r="EEL1613" s="1"/>
      <c r="EEM1613" s="1"/>
      <c r="EEN1613" s="1"/>
      <c r="EEO1613" s="1"/>
      <c r="EEP1613" s="1"/>
      <c r="EEQ1613" s="1"/>
      <c r="EER1613" s="1"/>
      <c r="EES1613" s="1"/>
      <c r="EET1613" s="1"/>
      <c r="EEU1613" s="1"/>
      <c r="EEV1613" s="1"/>
      <c r="EEW1613" s="1"/>
      <c r="EEX1613" s="1"/>
      <c r="EEY1613" s="1"/>
      <c r="EEZ1613" s="1"/>
      <c r="EFA1613" s="1"/>
      <c r="EFB1613" s="1"/>
      <c r="EFC1613" s="1"/>
      <c r="EFD1613" s="1"/>
      <c r="EFE1613" s="1"/>
      <c r="EFF1613" s="1"/>
      <c r="EFG1613" s="1"/>
      <c r="EFH1613" s="1"/>
      <c r="EFI1613" s="1"/>
      <c r="EFJ1613" s="1"/>
      <c r="EFK1613" s="1"/>
      <c r="EFL1613" s="1"/>
      <c r="EFM1613" s="1"/>
      <c r="EFN1613" s="1"/>
      <c r="EFO1613" s="1"/>
      <c r="EFP1613" s="1"/>
      <c r="EFQ1613" s="1"/>
      <c r="EFR1613" s="1"/>
      <c r="EFS1613" s="1"/>
      <c r="EFT1613" s="1"/>
      <c r="EFU1613" s="1"/>
      <c r="EFV1613" s="1"/>
      <c r="EFW1613" s="1"/>
      <c r="EFX1613" s="1"/>
      <c r="EFY1613" s="1"/>
      <c r="EFZ1613" s="1"/>
      <c r="EGA1613" s="1"/>
      <c r="EGB1613" s="1"/>
      <c r="EGC1613" s="1"/>
      <c r="EGD1613" s="1"/>
      <c r="EGE1613" s="1"/>
      <c r="EGF1613" s="1"/>
      <c r="EGG1613" s="1"/>
      <c r="EGH1613" s="1"/>
      <c r="EGI1613" s="1"/>
      <c r="EGJ1613" s="1"/>
      <c r="EGK1613" s="1"/>
      <c r="EGL1613" s="1"/>
      <c r="EGM1613" s="1"/>
      <c r="EGN1613" s="1"/>
      <c r="EGO1613" s="1"/>
      <c r="EGP1613" s="1"/>
      <c r="EGQ1613" s="1"/>
      <c r="EGR1613" s="1"/>
      <c r="EGS1613" s="1"/>
      <c r="EGT1613" s="1"/>
      <c r="EGU1613" s="1"/>
      <c r="EGV1613" s="1"/>
      <c r="EGW1613" s="1"/>
      <c r="EGX1613" s="1"/>
      <c r="EGY1613" s="1"/>
      <c r="EGZ1613" s="1"/>
      <c r="EHA1613" s="1"/>
      <c r="EHB1613" s="1"/>
      <c r="EHC1613" s="1"/>
      <c r="EHD1613" s="1"/>
      <c r="EHE1613" s="1"/>
      <c r="EHF1613" s="1"/>
      <c r="EHG1613" s="1"/>
      <c r="EHH1613" s="1"/>
      <c r="EHI1613" s="1"/>
      <c r="EHJ1613" s="1"/>
      <c r="EHK1613" s="1"/>
      <c r="EHL1613" s="1"/>
      <c r="EHM1613" s="1"/>
      <c r="EHN1613" s="1"/>
      <c r="EHO1613" s="1"/>
      <c r="EHP1613" s="1"/>
      <c r="EHQ1613" s="1"/>
      <c r="EHR1613" s="1"/>
      <c r="EHS1613" s="1"/>
      <c r="EHT1613" s="1"/>
      <c r="EHU1613" s="1"/>
      <c r="EHV1613" s="1"/>
      <c r="EHW1613" s="1"/>
      <c r="EHX1613" s="1"/>
      <c r="EHY1613" s="1"/>
      <c r="EHZ1613" s="1"/>
      <c r="EIA1613" s="1"/>
      <c r="EIB1613" s="1"/>
      <c r="EIC1613" s="1"/>
      <c r="EID1613" s="1"/>
      <c r="EIE1613" s="1"/>
      <c r="EIF1613" s="1"/>
      <c r="EIG1613" s="1"/>
      <c r="EIH1613" s="1"/>
      <c r="EII1613" s="1"/>
      <c r="EIJ1613" s="1"/>
      <c r="EIK1613" s="1"/>
      <c r="EIL1613" s="1"/>
      <c r="EIM1613" s="1"/>
      <c r="EIN1613" s="1"/>
      <c r="EIO1613" s="1"/>
      <c r="EIP1613" s="1"/>
      <c r="EIQ1613" s="1"/>
      <c r="EIR1613" s="1"/>
      <c r="EIS1613" s="1"/>
      <c r="EIT1613" s="1"/>
      <c r="EIU1613" s="1"/>
      <c r="EIV1613" s="1"/>
      <c r="EIW1613" s="1"/>
      <c r="EIX1613" s="1"/>
      <c r="EIY1613" s="1"/>
      <c r="EIZ1613" s="1"/>
      <c r="EJA1613" s="1"/>
      <c r="EJB1613" s="1"/>
      <c r="EJC1613" s="1"/>
      <c r="EJD1613" s="1"/>
      <c r="EJE1613" s="1"/>
      <c r="EJF1613" s="1"/>
      <c r="EJG1613" s="1"/>
      <c r="EJH1613" s="1"/>
      <c r="EJI1613" s="1"/>
      <c r="EJJ1613" s="1"/>
      <c r="EJK1613" s="1"/>
      <c r="EJL1613" s="1"/>
      <c r="EJM1613" s="1"/>
      <c r="EJN1613" s="1"/>
      <c r="EJO1613" s="1"/>
      <c r="EJP1613" s="1"/>
      <c r="EJQ1613" s="1"/>
      <c r="EJR1613" s="1"/>
      <c r="EJS1613" s="1"/>
      <c r="EJT1613" s="1"/>
      <c r="EJU1613" s="1"/>
      <c r="EJV1613" s="1"/>
      <c r="EJW1613" s="1"/>
      <c r="EJX1613" s="1"/>
      <c r="EJY1613" s="1"/>
      <c r="EJZ1613" s="1"/>
      <c r="EKA1613" s="1"/>
      <c r="EKB1613" s="1"/>
      <c r="EKC1613" s="1"/>
      <c r="EKD1613" s="1"/>
      <c r="EKE1613" s="1"/>
      <c r="EKF1613" s="1"/>
      <c r="EKG1613" s="1"/>
      <c r="EKH1613" s="1"/>
      <c r="EKI1613" s="1"/>
      <c r="EKJ1613" s="1"/>
      <c r="EKK1613" s="1"/>
      <c r="EKL1613" s="1"/>
      <c r="EKM1613" s="1"/>
      <c r="EKN1613" s="1"/>
      <c r="EKO1613" s="1"/>
      <c r="EKP1613" s="1"/>
      <c r="EKQ1613" s="1"/>
      <c r="EKR1613" s="1"/>
      <c r="EKS1613" s="1"/>
      <c r="EKT1613" s="1"/>
      <c r="EKU1613" s="1"/>
      <c r="EKV1613" s="1"/>
      <c r="EKW1613" s="1"/>
      <c r="EKX1613" s="1"/>
      <c r="EKY1613" s="1"/>
      <c r="EKZ1613" s="1"/>
      <c r="ELA1613" s="1"/>
      <c r="ELB1613" s="1"/>
      <c r="ELC1613" s="1"/>
      <c r="ELD1613" s="1"/>
      <c r="ELE1613" s="1"/>
      <c r="ELF1613" s="1"/>
      <c r="ELG1613" s="1"/>
      <c r="ELH1613" s="1"/>
      <c r="ELI1613" s="1"/>
      <c r="ELJ1613" s="1"/>
      <c r="ELK1613" s="1"/>
      <c r="ELL1613" s="1"/>
      <c r="ELM1613" s="1"/>
      <c r="ELN1613" s="1"/>
      <c r="ELO1613" s="1"/>
      <c r="ELP1613" s="1"/>
      <c r="ELQ1613" s="1"/>
      <c r="ELR1613" s="1"/>
      <c r="ELS1613" s="1"/>
      <c r="ELT1613" s="1"/>
      <c r="ELU1613" s="1"/>
      <c r="ELV1613" s="1"/>
      <c r="ELW1613" s="1"/>
      <c r="ELX1613" s="1"/>
      <c r="ELY1613" s="1"/>
      <c r="ELZ1613" s="1"/>
      <c r="EMA1613" s="1"/>
      <c r="EMB1613" s="1"/>
      <c r="EMC1613" s="1"/>
      <c r="EMD1613" s="1"/>
      <c r="EME1613" s="1"/>
      <c r="EMF1613" s="1"/>
      <c r="EMG1613" s="1"/>
      <c r="EMH1613" s="1"/>
      <c r="EMI1613" s="1"/>
      <c r="EMJ1613" s="1"/>
      <c r="EMK1613" s="1"/>
      <c r="EML1613" s="1"/>
      <c r="EMM1613" s="1"/>
      <c r="EMN1613" s="1"/>
      <c r="EMO1613" s="1"/>
      <c r="EMP1613" s="1"/>
      <c r="EMQ1613" s="1"/>
      <c r="EMR1613" s="1"/>
      <c r="EMS1613" s="1"/>
      <c r="EMT1613" s="1"/>
      <c r="EMU1613" s="1"/>
      <c r="EMV1613" s="1"/>
      <c r="EMW1613" s="1"/>
      <c r="EMX1613" s="1"/>
      <c r="EMY1613" s="1"/>
      <c r="EMZ1613" s="1"/>
      <c r="ENA1613" s="1"/>
      <c r="ENB1613" s="1"/>
      <c r="ENC1613" s="1"/>
      <c r="END1613" s="1"/>
      <c r="ENE1613" s="1"/>
      <c r="ENF1613" s="1"/>
      <c r="ENG1613" s="1"/>
      <c r="ENH1613" s="1"/>
      <c r="ENI1613" s="1"/>
      <c r="ENJ1613" s="1"/>
      <c r="ENK1613" s="1"/>
      <c r="ENL1613" s="1"/>
      <c r="ENM1613" s="1"/>
      <c r="ENN1613" s="1"/>
      <c r="ENO1613" s="1"/>
      <c r="ENP1613" s="1"/>
      <c r="ENQ1613" s="1"/>
      <c r="ENR1613" s="1"/>
      <c r="ENS1613" s="1"/>
      <c r="ENT1613" s="1"/>
      <c r="ENU1613" s="1"/>
      <c r="ENV1613" s="1"/>
      <c r="ENW1613" s="1"/>
      <c r="ENX1613" s="1"/>
      <c r="ENY1613" s="1"/>
      <c r="ENZ1613" s="1"/>
      <c r="EOA1613" s="1"/>
      <c r="EOB1613" s="1"/>
      <c r="EOC1613" s="1"/>
      <c r="EOD1613" s="1"/>
      <c r="EOE1613" s="1"/>
      <c r="EOF1613" s="1"/>
      <c r="EOG1613" s="1"/>
      <c r="EOH1613" s="1"/>
      <c r="EOI1613" s="1"/>
      <c r="EOJ1613" s="1"/>
      <c r="EOK1613" s="1"/>
      <c r="EOL1613" s="1"/>
      <c r="EOM1613" s="1"/>
      <c r="EON1613" s="1"/>
      <c r="EOO1613" s="1"/>
      <c r="EOP1613" s="1"/>
      <c r="EOQ1613" s="1"/>
      <c r="EOR1613" s="1"/>
      <c r="EOS1613" s="1"/>
      <c r="EOT1613" s="1"/>
      <c r="EOU1613" s="1"/>
      <c r="EOV1613" s="1"/>
      <c r="EOW1613" s="1"/>
      <c r="EOX1613" s="1"/>
      <c r="EOY1613" s="1"/>
      <c r="EOZ1613" s="1"/>
      <c r="EPA1613" s="1"/>
      <c r="EPB1613" s="1"/>
      <c r="EPC1613" s="1"/>
      <c r="EPD1613" s="1"/>
      <c r="EPE1613" s="1"/>
      <c r="EPF1613" s="1"/>
      <c r="EPG1613" s="1"/>
      <c r="EPH1613" s="1"/>
      <c r="EPI1613" s="1"/>
      <c r="EPJ1613" s="1"/>
      <c r="EPK1613" s="1"/>
      <c r="EPL1613" s="1"/>
      <c r="EPM1613" s="1"/>
      <c r="EPN1613" s="1"/>
      <c r="EPO1613" s="1"/>
      <c r="EPP1613" s="1"/>
      <c r="EPQ1613" s="1"/>
      <c r="EPR1613" s="1"/>
      <c r="EPS1613" s="1"/>
      <c r="EPT1613" s="1"/>
      <c r="EPU1613" s="1"/>
      <c r="EPV1613" s="1"/>
      <c r="EPW1613" s="1"/>
      <c r="EPX1613" s="1"/>
      <c r="EPY1613" s="1"/>
      <c r="EPZ1613" s="1"/>
      <c r="EQA1613" s="1"/>
      <c r="EQB1613" s="1"/>
      <c r="EQC1613" s="1"/>
      <c r="EQD1613" s="1"/>
      <c r="EQE1613" s="1"/>
      <c r="EQF1613" s="1"/>
      <c r="EQG1613" s="1"/>
      <c r="EQH1613" s="1"/>
      <c r="EQI1613" s="1"/>
      <c r="EQJ1613" s="1"/>
      <c r="EQK1613" s="1"/>
      <c r="EQL1613" s="1"/>
      <c r="EQM1613" s="1"/>
      <c r="EQN1613" s="1"/>
      <c r="EQO1613" s="1"/>
      <c r="EQP1613" s="1"/>
      <c r="EQQ1613" s="1"/>
      <c r="EQR1613" s="1"/>
      <c r="EQS1613" s="1"/>
      <c r="EQT1613" s="1"/>
      <c r="EQU1613" s="1"/>
      <c r="EQV1613" s="1"/>
      <c r="EQW1613" s="1"/>
      <c r="EQX1613" s="1"/>
      <c r="EQY1613" s="1"/>
      <c r="EQZ1613" s="1"/>
      <c r="ERA1613" s="1"/>
      <c r="ERB1613" s="1"/>
      <c r="ERC1613" s="1"/>
      <c r="ERD1613" s="1"/>
      <c r="ERE1613" s="1"/>
      <c r="ERF1613" s="1"/>
      <c r="ERG1613" s="1"/>
      <c r="ERH1613" s="1"/>
      <c r="ERI1613" s="1"/>
      <c r="ERJ1613" s="1"/>
      <c r="ERK1613" s="1"/>
      <c r="ERL1613" s="1"/>
      <c r="ERM1613" s="1"/>
      <c r="ERN1613" s="1"/>
      <c r="ERO1613" s="1"/>
      <c r="ERP1613" s="1"/>
      <c r="ERQ1613" s="1"/>
      <c r="ERR1613" s="1"/>
      <c r="ERS1613" s="1"/>
      <c r="ERT1613" s="1"/>
      <c r="ERU1613" s="1"/>
      <c r="ERV1613" s="1"/>
      <c r="ERW1613" s="1"/>
      <c r="ERX1613" s="1"/>
      <c r="ERY1613" s="1"/>
      <c r="ERZ1613" s="1"/>
      <c r="ESA1613" s="1"/>
      <c r="ESB1613" s="1"/>
      <c r="ESC1613" s="1"/>
      <c r="ESD1613" s="1"/>
      <c r="ESE1613" s="1"/>
      <c r="ESF1613" s="1"/>
      <c r="ESG1613" s="1"/>
      <c r="ESH1613" s="1"/>
      <c r="ESI1613" s="1"/>
      <c r="ESJ1613" s="1"/>
      <c r="ESK1613" s="1"/>
      <c r="ESL1613" s="1"/>
      <c r="ESM1613" s="1"/>
      <c r="ESN1613" s="1"/>
      <c r="ESO1613" s="1"/>
      <c r="ESP1613" s="1"/>
      <c r="ESQ1613" s="1"/>
      <c r="ESR1613" s="1"/>
      <c r="ESS1613" s="1"/>
      <c r="EST1613" s="1"/>
      <c r="ESU1613" s="1"/>
      <c r="ESV1613" s="1"/>
      <c r="ESW1613" s="1"/>
      <c r="ESX1613" s="1"/>
      <c r="ESY1613" s="1"/>
      <c r="ESZ1613" s="1"/>
      <c r="ETA1613" s="1"/>
      <c r="ETB1613" s="1"/>
      <c r="ETC1613" s="1"/>
      <c r="ETD1613" s="1"/>
      <c r="ETE1613" s="1"/>
      <c r="ETF1613" s="1"/>
      <c r="ETG1613" s="1"/>
      <c r="ETH1613" s="1"/>
      <c r="ETI1613" s="1"/>
      <c r="ETJ1613" s="1"/>
      <c r="ETK1613" s="1"/>
      <c r="ETL1613" s="1"/>
      <c r="ETM1613" s="1"/>
      <c r="ETN1613" s="1"/>
      <c r="ETO1613" s="1"/>
      <c r="ETP1613" s="1"/>
      <c r="ETQ1613" s="1"/>
      <c r="ETR1613" s="1"/>
      <c r="ETS1613" s="1"/>
      <c r="ETT1613" s="1"/>
      <c r="ETU1613" s="1"/>
      <c r="ETV1613" s="1"/>
      <c r="ETW1613" s="1"/>
      <c r="ETX1613" s="1"/>
      <c r="ETY1613" s="1"/>
      <c r="ETZ1613" s="1"/>
      <c r="EUA1613" s="1"/>
      <c r="EUB1613" s="1"/>
      <c r="EUC1613" s="1"/>
      <c r="EUD1613" s="1"/>
      <c r="EUE1613" s="1"/>
      <c r="EUF1613" s="1"/>
      <c r="EUG1613" s="1"/>
      <c r="EUH1613" s="1"/>
      <c r="EUI1613" s="1"/>
      <c r="EUJ1613" s="1"/>
      <c r="EUK1613" s="1"/>
      <c r="EUL1613" s="1"/>
      <c r="EUM1613" s="1"/>
      <c r="EUN1613" s="1"/>
      <c r="EUO1613" s="1"/>
      <c r="EUP1613" s="1"/>
      <c r="EUQ1613" s="1"/>
      <c r="EUR1613" s="1"/>
      <c r="EUS1613" s="1"/>
      <c r="EUT1613" s="1"/>
      <c r="EUU1613" s="1"/>
      <c r="EUV1613" s="1"/>
      <c r="EUW1613" s="1"/>
      <c r="EUX1613" s="1"/>
      <c r="EUY1613" s="1"/>
      <c r="EUZ1613" s="1"/>
      <c r="EVA1613" s="1"/>
      <c r="EVB1613" s="1"/>
      <c r="EVC1613" s="1"/>
      <c r="EVD1613" s="1"/>
      <c r="EVE1613" s="1"/>
      <c r="EVF1613" s="1"/>
      <c r="EVG1613" s="1"/>
      <c r="EVH1613" s="1"/>
      <c r="EVI1613" s="1"/>
      <c r="EVJ1613" s="1"/>
      <c r="EVK1613" s="1"/>
      <c r="EVL1613" s="1"/>
      <c r="EVM1613" s="1"/>
      <c r="EVN1613" s="1"/>
      <c r="EVO1613" s="1"/>
      <c r="EVP1613" s="1"/>
      <c r="EVQ1613" s="1"/>
      <c r="EVR1613" s="1"/>
      <c r="EVS1613" s="1"/>
      <c r="EVT1613" s="1"/>
      <c r="EVU1613" s="1"/>
      <c r="EVV1613" s="1"/>
      <c r="EVW1613" s="1"/>
      <c r="EVX1613" s="1"/>
      <c r="EVY1613" s="1"/>
      <c r="EVZ1613" s="1"/>
      <c r="EWA1613" s="1"/>
      <c r="EWB1613" s="1"/>
      <c r="EWC1613" s="1"/>
      <c r="EWD1613" s="1"/>
      <c r="EWE1613" s="1"/>
      <c r="EWF1613" s="1"/>
      <c r="EWG1613" s="1"/>
      <c r="EWH1613" s="1"/>
      <c r="EWI1613" s="1"/>
      <c r="EWJ1613" s="1"/>
      <c r="EWK1613" s="1"/>
      <c r="EWL1613" s="1"/>
      <c r="EWM1613" s="1"/>
      <c r="EWN1613" s="1"/>
      <c r="EWO1613" s="1"/>
      <c r="EWP1613" s="1"/>
      <c r="EWQ1613" s="1"/>
      <c r="EWR1613" s="1"/>
      <c r="EWS1613" s="1"/>
      <c r="EWT1613" s="1"/>
      <c r="EWU1613" s="1"/>
      <c r="EWV1613" s="1"/>
      <c r="EWW1613" s="1"/>
      <c r="EWX1613" s="1"/>
      <c r="EWY1613" s="1"/>
      <c r="EWZ1613" s="1"/>
      <c r="EXA1613" s="1"/>
      <c r="EXB1613" s="1"/>
      <c r="EXC1613" s="1"/>
      <c r="EXD1613" s="1"/>
      <c r="EXE1613" s="1"/>
      <c r="EXF1613" s="1"/>
      <c r="EXG1613" s="1"/>
      <c r="EXH1613" s="1"/>
      <c r="EXI1613" s="1"/>
      <c r="EXJ1613" s="1"/>
      <c r="EXK1613" s="1"/>
      <c r="EXL1613" s="1"/>
      <c r="EXM1613" s="1"/>
      <c r="EXN1613" s="1"/>
      <c r="EXO1613" s="1"/>
      <c r="EXP1613" s="1"/>
      <c r="EXQ1613" s="1"/>
      <c r="EXR1613" s="1"/>
      <c r="EXS1613" s="1"/>
      <c r="EXT1613" s="1"/>
      <c r="EXU1613" s="1"/>
      <c r="EXV1613" s="1"/>
      <c r="EXW1613" s="1"/>
      <c r="EXX1613" s="1"/>
      <c r="EXY1613" s="1"/>
      <c r="EXZ1613" s="1"/>
      <c r="EYA1613" s="1"/>
      <c r="EYB1613" s="1"/>
      <c r="EYC1613" s="1"/>
      <c r="EYD1613" s="1"/>
      <c r="EYE1613" s="1"/>
      <c r="EYF1613" s="1"/>
      <c r="EYG1613" s="1"/>
      <c r="EYH1613" s="1"/>
      <c r="EYI1613" s="1"/>
      <c r="EYJ1613" s="1"/>
      <c r="EYK1613" s="1"/>
      <c r="EYL1613" s="1"/>
      <c r="EYM1613" s="1"/>
      <c r="EYN1613" s="1"/>
      <c r="EYO1613" s="1"/>
      <c r="EYP1613" s="1"/>
      <c r="EYQ1613" s="1"/>
      <c r="EYR1613" s="1"/>
      <c r="EYS1613" s="1"/>
      <c r="EYT1613" s="1"/>
      <c r="EYU1613" s="1"/>
      <c r="EYV1613" s="1"/>
      <c r="EYW1613" s="1"/>
      <c r="EYX1613" s="1"/>
      <c r="EYY1613" s="1"/>
      <c r="EYZ1613" s="1"/>
      <c r="EZA1613" s="1"/>
      <c r="EZB1613" s="1"/>
      <c r="EZC1613" s="1"/>
      <c r="EZD1613" s="1"/>
      <c r="EZE1613" s="1"/>
      <c r="EZF1613" s="1"/>
      <c r="EZG1613" s="1"/>
      <c r="EZH1613" s="1"/>
      <c r="EZI1613" s="1"/>
      <c r="EZJ1613" s="1"/>
      <c r="EZK1613" s="1"/>
      <c r="EZL1613" s="1"/>
      <c r="EZM1613" s="1"/>
      <c r="EZN1613" s="1"/>
      <c r="EZO1613" s="1"/>
      <c r="EZP1613" s="1"/>
      <c r="EZQ1613" s="1"/>
      <c r="EZR1613" s="1"/>
      <c r="EZS1613" s="1"/>
      <c r="EZT1613" s="1"/>
      <c r="EZU1613" s="1"/>
      <c r="EZV1613" s="1"/>
      <c r="EZW1613" s="1"/>
      <c r="EZX1613" s="1"/>
      <c r="EZY1613" s="1"/>
      <c r="EZZ1613" s="1"/>
      <c r="FAA1613" s="1"/>
      <c r="FAB1613" s="1"/>
      <c r="FAC1613" s="1"/>
      <c r="FAD1613" s="1"/>
      <c r="FAE1613" s="1"/>
      <c r="FAF1613" s="1"/>
      <c r="FAG1613" s="1"/>
      <c r="FAH1613" s="1"/>
      <c r="FAI1613" s="1"/>
      <c r="FAJ1613" s="1"/>
      <c r="FAK1613" s="1"/>
      <c r="FAL1613" s="1"/>
      <c r="FAM1613" s="1"/>
      <c r="FAN1613" s="1"/>
      <c r="FAO1613" s="1"/>
      <c r="FAP1613" s="1"/>
      <c r="FAQ1613" s="1"/>
      <c r="FAR1613" s="1"/>
      <c r="FAS1613" s="1"/>
      <c r="FAT1613" s="1"/>
      <c r="FAU1613" s="1"/>
      <c r="FAV1613" s="1"/>
      <c r="FAW1613" s="1"/>
      <c r="FAX1613" s="1"/>
      <c r="FAY1613" s="1"/>
      <c r="FAZ1613" s="1"/>
      <c r="FBA1613" s="1"/>
      <c r="FBB1613" s="1"/>
      <c r="FBC1613" s="1"/>
      <c r="FBD1613" s="1"/>
      <c r="FBE1613" s="1"/>
      <c r="FBF1613" s="1"/>
      <c r="FBG1613" s="1"/>
      <c r="FBH1613" s="1"/>
      <c r="FBI1613" s="1"/>
      <c r="FBJ1613" s="1"/>
      <c r="FBK1613" s="1"/>
      <c r="FBL1613" s="1"/>
      <c r="FBM1613" s="1"/>
      <c r="FBN1613" s="1"/>
      <c r="FBO1613" s="1"/>
      <c r="FBP1613" s="1"/>
      <c r="FBQ1613" s="1"/>
      <c r="FBR1613" s="1"/>
      <c r="FBS1613" s="1"/>
      <c r="FBT1613" s="1"/>
      <c r="FBU1613" s="1"/>
      <c r="FBV1613" s="1"/>
      <c r="FBW1613" s="1"/>
      <c r="FBX1613" s="1"/>
      <c r="FBY1613" s="1"/>
      <c r="FBZ1613" s="1"/>
      <c r="FCA1613" s="1"/>
      <c r="FCB1613" s="1"/>
      <c r="FCC1613" s="1"/>
      <c r="FCD1613" s="1"/>
      <c r="FCE1613" s="1"/>
      <c r="FCF1613" s="1"/>
      <c r="FCG1613" s="1"/>
      <c r="FCH1613" s="1"/>
      <c r="FCI1613" s="1"/>
      <c r="FCJ1613" s="1"/>
      <c r="FCK1613" s="1"/>
      <c r="FCL1613" s="1"/>
      <c r="FCM1613" s="1"/>
      <c r="FCN1613" s="1"/>
      <c r="FCO1613" s="1"/>
      <c r="FCP1613" s="1"/>
      <c r="FCQ1613" s="1"/>
      <c r="FCR1613" s="1"/>
      <c r="FCS1613" s="1"/>
      <c r="FCT1613" s="1"/>
      <c r="FCU1613" s="1"/>
      <c r="FCV1613" s="1"/>
      <c r="FCW1613" s="1"/>
      <c r="FCX1613" s="1"/>
      <c r="FCY1613" s="1"/>
      <c r="FCZ1613" s="1"/>
      <c r="FDA1613" s="1"/>
      <c r="FDB1613" s="1"/>
      <c r="FDC1613" s="1"/>
      <c r="FDD1613" s="1"/>
      <c r="FDE1613" s="1"/>
      <c r="FDF1613" s="1"/>
      <c r="FDG1613" s="1"/>
      <c r="FDH1613" s="1"/>
      <c r="FDI1613" s="1"/>
      <c r="FDJ1613" s="1"/>
      <c r="FDK1613" s="1"/>
      <c r="FDL1613" s="1"/>
      <c r="FDM1613" s="1"/>
      <c r="FDN1613" s="1"/>
      <c r="FDO1613" s="1"/>
      <c r="FDP1613" s="1"/>
      <c r="FDQ1613" s="1"/>
      <c r="FDR1613" s="1"/>
      <c r="FDS1613" s="1"/>
      <c r="FDT1613" s="1"/>
      <c r="FDU1613" s="1"/>
      <c r="FDV1613" s="1"/>
      <c r="FDW1613" s="1"/>
      <c r="FDX1613" s="1"/>
      <c r="FDY1613" s="1"/>
      <c r="FDZ1613" s="1"/>
      <c r="FEA1613" s="1"/>
      <c r="FEB1613" s="1"/>
      <c r="FEC1613" s="1"/>
      <c r="FED1613" s="1"/>
      <c r="FEE1613" s="1"/>
      <c r="FEF1613" s="1"/>
      <c r="FEG1613" s="1"/>
      <c r="FEH1613" s="1"/>
      <c r="FEI1613" s="1"/>
      <c r="FEJ1613" s="1"/>
      <c r="FEK1613" s="1"/>
      <c r="FEL1613" s="1"/>
      <c r="FEM1613" s="1"/>
      <c r="FEN1613" s="1"/>
      <c r="FEO1613" s="1"/>
      <c r="FEP1613" s="1"/>
      <c r="FEQ1613" s="1"/>
      <c r="FER1613" s="1"/>
      <c r="FES1613" s="1"/>
      <c r="FET1613" s="1"/>
      <c r="FEU1613" s="1"/>
      <c r="FEV1613" s="1"/>
      <c r="FEW1613" s="1"/>
      <c r="FEX1613" s="1"/>
      <c r="FEY1613" s="1"/>
      <c r="FEZ1613" s="1"/>
      <c r="FFA1613" s="1"/>
      <c r="FFB1613" s="1"/>
      <c r="FFC1613" s="1"/>
      <c r="FFD1613" s="1"/>
      <c r="FFE1613" s="1"/>
      <c r="FFF1613" s="1"/>
      <c r="FFG1613" s="1"/>
      <c r="FFH1613" s="1"/>
      <c r="FFI1613" s="1"/>
      <c r="FFJ1613" s="1"/>
      <c r="FFK1613" s="1"/>
      <c r="FFL1613" s="1"/>
      <c r="FFM1613" s="1"/>
      <c r="FFN1613" s="1"/>
      <c r="FFO1613" s="1"/>
      <c r="FFP1613" s="1"/>
      <c r="FFQ1613" s="1"/>
      <c r="FFR1613" s="1"/>
      <c r="FFS1613" s="1"/>
      <c r="FFT1613" s="1"/>
      <c r="FFU1613" s="1"/>
      <c r="FFV1613" s="1"/>
      <c r="FFW1613" s="1"/>
      <c r="FFX1613" s="1"/>
      <c r="FFY1613" s="1"/>
      <c r="FFZ1613" s="1"/>
      <c r="FGA1613" s="1"/>
      <c r="FGB1613" s="1"/>
      <c r="FGC1613" s="1"/>
      <c r="FGD1613" s="1"/>
      <c r="FGE1613" s="1"/>
      <c r="FGF1613" s="1"/>
      <c r="FGG1613" s="1"/>
      <c r="FGH1613" s="1"/>
      <c r="FGI1613" s="1"/>
      <c r="FGJ1613" s="1"/>
      <c r="FGK1613" s="1"/>
      <c r="FGL1613" s="1"/>
      <c r="FGM1613" s="1"/>
      <c r="FGN1613" s="1"/>
      <c r="FGO1613" s="1"/>
      <c r="FGP1613" s="1"/>
      <c r="FGQ1613" s="1"/>
      <c r="FGR1613" s="1"/>
      <c r="FGS1613" s="1"/>
      <c r="FGT1613" s="1"/>
      <c r="FGU1613" s="1"/>
      <c r="FGV1613" s="1"/>
      <c r="FGW1613" s="1"/>
      <c r="FGX1613" s="1"/>
      <c r="FGY1613" s="1"/>
      <c r="FGZ1613" s="1"/>
      <c r="FHA1613" s="1"/>
      <c r="FHB1613" s="1"/>
      <c r="FHC1613" s="1"/>
      <c r="FHD1613" s="1"/>
      <c r="FHE1613" s="1"/>
      <c r="FHF1613" s="1"/>
      <c r="FHG1613" s="1"/>
      <c r="FHH1613" s="1"/>
      <c r="FHI1613" s="1"/>
      <c r="FHJ1613" s="1"/>
      <c r="FHK1613" s="1"/>
      <c r="FHL1613" s="1"/>
      <c r="FHM1613" s="1"/>
      <c r="FHN1613" s="1"/>
      <c r="FHO1613" s="1"/>
      <c r="FHP1613" s="1"/>
      <c r="FHQ1613" s="1"/>
      <c r="FHR1613" s="1"/>
      <c r="FHS1613" s="1"/>
      <c r="FHT1613" s="1"/>
      <c r="FHU1613" s="1"/>
      <c r="FHV1613" s="1"/>
      <c r="FHW1613" s="1"/>
      <c r="FHX1613" s="1"/>
      <c r="FHY1613" s="1"/>
      <c r="FHZ1613" s="1"/>
      <c r="FIA1613" s="1"/>
      <c r="FIB1613" s="1"/>
      <c r="FIC1613" s="1"/>
      <c r="FID1613" s="1"/>
      <c r="FIE1613" s="1"/>
      <c r="FIF1613" s="1"/>
      <c r="FIG1613" s="1"/>
      <c r="FIH1613" s="1"/>
      <c r="FII1613" s="1"/>
      <c r="FIJ1613" s="1"/>
      <c r="FIK1613" s="1"/>
      <c r="FIL1613" s="1"/>
      <c r="FIM1613" s="1"/>
      <c r="FIN1613" s="1"/>
      <c r="FIO1613" s="1"/>
      <c r="FIP1613" s="1"/>
      <c r="FIQ1613" s="1"/>
      <c r="FIR1613" s="1"/>
      <c r="FIS1613" s="1"/>
      <c r="FIT1613" s="1"/>
      <c r="FIU1613" s="1"/>
      <c r="FIV1613" s="1"/>
      <c r="FIW1613" s="1"/>
      <c r="FIX1613" s="1"/>
      <c r="FIY1613" s="1"/>
      <c r="FIZ1613" s="1"/>
      <c r="FJA1613" s="1"/>
      <c r="FJB1613" s="1"/>
      <c r="FJC1613" s="1"/>
      <c r="FJD1613" s="1"/>
      <c r="FJE1613" s="1"/>
      <c r="FJF1613" s="1"/>
      <c r="FJG1613" s="1"/>
      <c r="FJH1613" s="1"/>
      <c r="FJI1613" s="1"/>
      <c r="FJJ1613" s="1"/>
      <c r="FJK1613" s="1"/>
      <c r="FJL1613" s="1"/>
      <c r="FJM1613" s="1"/>
      <c r="FJN1613" s="1"/>
      <c r="FJO1613" s="1"/>
      <c r="FJP1613" s="1"/>
      <c r="FJQ1613" s="1"/>
      <c r="FJR1613" s="1"/>
      <c r="FJS1613" s="1"/>
      <c r="FJT1613" s="1"/>
      <c r="FJU1613" s="1"/>
      <c r="FJV1613" s="1"/>
      <c r="FJW1613" s="1"/>
      <c r="FJX1613" s="1"/>
      <c r="FJY1613" s="1"/>
      <c r="FJZ1613" s="1"/>
      <c r="FKA1613" s="1"/>
      <c r="FKB1613" s="1"/>
      <c r="FKC1613" s="1"/>
      <c r="FKD1613" s="1"/>
      <c r="FKE1613" s="1"/>
      <c r="FKF1613" s="1"/>
      <c r="FKG1613" s="1"/>
      <c r="FKH1613" s="1"/>
      <c r="FKI1613" s="1"/>
      <c r="FKJ1613" s="1"/>
      <c r="FKK1613" s="1"/>
      <c r="FKL1613" s="1"/>
      <c r="FKM1613" s="1"/>
      <c r="FKN1613" s="1"/>
      <c r="FKO1613" s="1"/>
      <c r="FKP1613" s="1"/>
      <c r="FKQ1613" s="1"/>
      <c r="FKR1613" s="1"/>
      <c r="FKS1613" s="1"/>
      <c r="FKT1613" s="1"/>
      <c r="FKU1613" s="1"/>
      <c r="FKV1613" s="1"/>
      <c r="FKW1613" s="1"/>
      <c r="FKX1613" s="1"/>
      <c r="FKY1613" s="1"/>
      <c r="FKZ1613" s="1"/>
      <c r="FLA1613" s="1"/>
      <c r="FLB1613" s="1"/>
      <c r="FLC1613" s="1"/>
      <c r="FLD1613" s="1"/>
      <c r="FLE1613" s="1"/>
      <c r="FLF1613" s="1"/>
      <c r="FLG1613" s="1"/>
      <c r="FLH1613" s="1"/>
      <c r="FLI1613" s="1"/>
      <c r="FLJ1613" s="1"/>
      <c r="FLK1613" s="1"/>
      <c r="FLL1613" s="1"/>
      <c r="FLM1613" s="1"/>
      <c r="FLN1613" s="1"/>
      <c r="FLO1613" s="1"/>
      <c r="FLP1613" s="1"/>
      <c r="FLQ1613" s="1"/>
      <c r="FLR1613" s="1"/>
      <c r="FLS1613" s="1"/>
      <c r="FLT1613" s="1"/>
      <c r="FLU1613" s="1"/>
      <c r="FLV1613" s="1"/>
      <c r="FLW1613" s="1"/>
      <c r="FLX1613" s="1"/>
      <c r="FLY1613" s="1"/>
      <c r="FLZ1613" s="1"/>
      <c r="FMA1613" s="1"/>
      <c r="FMB1613" s="1"/>
      <c r="FMC1613" s="1"/>
      <c r="FMD1613" s="1"/>
      <c r="FME1613" s="1"/>
      <c r="FMF1613" s="1"/>
      <c r="FMG1613" s="1"/>
      <c r="FMH1613" s="1"/>
      <c r="FMI1613" s="1"/>
      <c r="FMJ1613" s="1"/>
      <c r="FMK1613" s="1"/>
      <c r="FML1613" s="1"/>
      <c r="FMM1613" s="1"/>
      <c r="FMN1613" s="1"/>
      <c r="FMO1613" s="1"/>
      <c r="FMP1613" s="1"/>
      <c r="FMQ1613" s="1"/>
      <c r="FMR1613" s="1"/>
      <c r="FMS1613" s="1"/>
      <c r="FMT1613" s="1"/>
      <c r="FMU1613" s="1"/>
      <c r="FMV1613" s="1"/>
      <c r="FMW1613" s="1"/>
      <c r="FMX1613" s="1"/>
      <c r="FMY1613" s="1"/>
      <c r="FMZ1613" s="1"/>
      <c r="FNA1613" s="1"/>
      <c r="FNB1613" s="1"/>
      <c r="FNC1613" s="1"/>
      <c r="FND1613" s="1"/>
      <c r="FNE1613" s="1"/>
      <c r="FNF1613" s="1"/>
      <c r="FNG1613" s="1"/>
      <c r="FNH1613" s="1"/>
      <c r="FNI1613" s="1"/>
      <c r="FNJ1613" s="1"/>
      <c r="FNK1613" s="1"/>
      <c r="FNL1613" s="1"/>
      <c r="FNM1613" s="1"/>
      <c r="FNN1613" s="1"/>
      <c r="FNO1613" s="1"/>
      <c r="FNP1613" s="1"/>
      <c r="FNQ1613" s="1"/>
      <c r="FNR1613" s="1"/>
      <c r="FNS1613" s="1"/>
      <c r="FNT1613" s="1"/>
      <c r="FNU1613" s="1"/>
      <c r="FNV1613" s="1"/>
      <c r="FNW1613" s="1"/>
      <c r="FNX1613" s="1"/>
      <c r="FNY1613" s="1"/>
      <c r="FNZ1613" s="1"/>
      <c r="FOA1613" s="1"/>
      <c r="FOB1613" s="1"/>
      <c r="FOC1613" s="1"/>
      <c r="FOD1613" s="1"/>
      <c r="FOE1613" s="1"/>
      <c r="FOF1613" s="1"/>
      <c r="FOG1613" s="1"/>
      <c r="FOH1613" s="1"/>
      <c r="FOI1613" s="1"/>
      <c r="FOJ1613" s="1"/>
      <c r="FOK1613" s="1"/>
      <c r="FOL1613" s="1"/>
      <c r="FOM1613" s="1"/>
      <c r="FON1613" s="1"/>
      <c r="FOO1613" s="1"/>
      <c r="FOP1613" s="1"/>
      <c r="FOQ1613" s="1"/>
      <c r="FOR1613" s="1"/>
      <c r="FOS1613" s="1"/>
      <c r="FOT1613" s="1"/>
      <c r="FOU1613" s="1"/>
      <c r="FOV1613" s="1"/>
      <c r="FOW1613" s="1"/>
      <c r="FOX1613" s="1"/>
      <c r="FOY1613" s="1"/>
      <c r="FOZ1613" s="1"/>
      <c r="FPA1613" s="1"/>
      <c r="FPB1613" s="1"/>
      <c r="FPC1613" s="1"/>
      <c r="FPD1613" s="1"/>
      <c r="FPE1613" s="1"/>
      <c r="FPF1613" s="1"/>
      <c r="FPG1613" s="1"/>
      <c r="FPH1613" s="1"/>
      <c r="FPI1613" s="1"/>
      <c r="FPJ1613" s="1"/>
      <c r="FPK1613" s="1"/>
      <c r="FPL1613" s="1"/>
      <c r="FPM1613" s="1"/>
      <c r="FPN1613" s="1"/>
      <c r="FPO1613" s="1"/>
      <c r="FPP1613" s="1"/>
      <c r="FPQ1613" s="1"/>
      <c r="FPR1613" s="1"/>
      <c r="FPS1613" s="1"/>
      <c r="FPT1613" s="1"/>
      <c r="FPU1613" s="1"/>
      <c r="FPV1613" s="1"/>
      <c r="FPW1613" s="1"/>
      <c r="FPX1613" s="1"/>
      <c r="FPY1613" s="1"/>
      <c r="FPZ1613" s="1"/>
      <c r="FQA1613" s="1"/>
      <c r="FQB1613" s="1"/>
      <c r="FQC1613" s="1"/>
      <c r="FQD1613" s="1"/>
      <c r="FQE1613" s="1"/>
      <c r="FQF1613" s="1"/>
      <c r="FQG1613" s="1"/>
      <c r="FQH1613" s="1"/>
      <c r="FQI1613" s="1"/>
      <c r="FQJ1613" s="1"/>
      <c r="FQK1613" s="1"/>
      <c r="FQL1613" s="1"/>
      <c r="FQM1613" s="1"/>
      <c r="FQN1613" s="1"/>
      <c r="FQO1613" s="1"/>
      <c r="FQP1613" s="1"/>
      <c r="FQQ1613" s="1"/>
      <c r="FQR1613" s="1"/>
      <c r="FQS1613" s="1"/>
      <c r="FQT1613" s="1"/>
      <c r="FQU1613" s="1"/>
      <c r="FQV1613" s="1"/>
      <c r="FQW1613" s="1"/>
      <c r="FQX1613" s="1"/>
      <c r="FQY1613" s="1"/>
      <c r="FQZ1613" s="1"/>
      <c r="FRA1613" s="1"/>
      <c r="FRB1613" s="1"/>
      <c r="FRC1613" s="1"/>
      <c r="FRD1613" s="1"/>
      <c r="FRE1613" s="1"/>
      <c r="FRF1613" s="1"/>
      <c r="FRG1613" s="1"/>
      <c r="FRH1613" s="1"/>
      <c r="FRI1613" s="1"/>
      <c r="FRJ1613" s="1"/>
      <c r="FRK1613" s="1"/>
      <c r="FRL1613" s="1"/>
      <c r="FRM1613" s="1"/>
      <c r="FRN1613" s="1"/>
      <c r="FRO1613" s="1"/>
      <c r="FRP1613" s="1"/>
      <c r="FRQ1613" s="1"/>
      <c r="FRR1613" s="1"/>
      <c r="FRS1613" s="1"/>
      <c r="FRT1613" s="1"/>
      <c r="FRU1613" s="1"/>
      <c r="FRV1613" s="1"/>
      <c r="FRW1613" s="1"/>
      <c r="FRX1613" s="1"/>
      <c r="FRY1613" s="1"/>
      <c r="FRZ1613" s="1"/>
      <c r="FSA1613" s="1"/>
      <c r="FSB1613" s="1"/>
      <c r="FSC1613" s="1"/>
      <c r="FSD1613" s="1"/>
      <c r="FSE1613" s="1"/>
      <c r="FSF1613" s="1"/>
      <c r="FSG1613" s="1"/>
      <c r="FSH1613" s="1"/>
      <c r="FSI1613" s="1"/>
      <c r="FSJ1613" s="1"/>
      <c r="FSK1613" s="1"/>
      <c r="FSL1613" s="1"/>
      <c r="FSM1613" s="1"/>
      <c r="FSN1613" s="1"/>
      <c r="FSO1613" s="1"/>
      <c r="FSP1613" s="1"/>
      <c r="FSQ1613" s="1"/>
      <c r="FSR1613" s="1"/>
      <c r="FSS1613" s="1"/>
      <c r="FST1613" s="1"/>
      <c r="FSU1613" s="1"/>
      <c r="FSV1613" s="1"/>
      <c r="FSW1613" s="1"/>
      <c r="FSX1613" s="1"/>
      <c r="FSY1613" s="1"/>
      <c r="FSZ1613" s="1"/>
      <c r="FTA1613" s="1"/>
      <c r="FTB1613" s="1"/>
      <c r="FTC1613" s="1"/>
      <c r="FTD1613" s="1"/>
      <c r="FTE1613" s="1"/>
      <c r="FTF1613" s="1"/>
      <c r="FTG1613" s="1"/>
      <c r="FTH1613" s="1"/>
      <c r="FTI1613" s="1"/>
      <c r="FTJ1613" s="1"/>
      <c r="FTK1613" s="1"/>
      <c r="FTL1613" s="1"/>
      <c r="FTM1613" s="1"/>
      <c r="FTN1613" s="1"/>
      <c r="FTO1613" s="1"/>
      <c r="FTP1613" s="1"/>
      <c r="FTQ1613" s="1"/>
      <c r="FTR1613" s="1"/>
      <c r="FTS1613" s="1"/>
      <c r="FTT1613" s="1"/>
      <c r="FTU1613" s="1"/>
      <c r="FTV1613" s="1"/>
      <c r="FTW1613" s="1"/>
      <c r="FTX1613" s="1"/>
      <c r="FTY1613" s="1"/>
      <c r="FTZ1613" s="1"/>
      <c r="FUA1613" s="1"/>
      <c r="FUB1613" s="1"/>
      <c r="FUC1613" s="1"/>
      <c r="FUD1613" s="1"/>
      <c r="FUE1613" s="1"/>
      <c r="FUF1613" s="1"/>
      <c r="FUG1613" s="1"/>
      <c r="FUH1613" s="1"/>
      <c r="FUI1613" s="1"/>
      <c r="FUJ1613" s="1"/>
      <c r="FUK1613" s="1"/>
      <c r="FUL1613" s="1"/>
      <c r="FUM1613" s="1"/>
      <c r="FUN1613" s="1"/>
      <c r="FUO1613" s="1"/>
      <c r="FUP1613" s="1"/>
      <c r="FUQ1613" s="1"/>
      <c r="FUR1613" s="1"/>
      <c r="FUS1613" s="1"/>
      <c r="FUT1613" s="1"/>
      <c r="FUU1613" s="1"/>
      <c r="FUV1613" s="1"/>
      <c r="FUW1613" s="1"/>
      <c r="FUX1613" s="1"/>
      <c r="FUY1613" s="1"/>
      <c r="FUZ1613" s="1"/>
      <c r="FVA1613" s="1"/>
      <c r="FVB1613" s="1"/>
      <c r="FVC1613" s="1"/>
      <c r="FVD1613" s="1"/>
      <c r="FVE1613" s="1"/>
      <c r="FVF1613" s="1"/>
      <c r="FVG1613" s="1"/>
      <c r="FVH1613" s="1"/>
      <c r="FVI1613" s="1"/>
      <c r="FVJ1613" s="1"/>
      <c r="FVK1613" s="1"/>
      <c r="FVL1613" s="1"/>
      <c r="FVM1613" s="1"/>
      <c r="FVN1613" s="1"/>
      <c r="FVO1613" s="1"/>
      <c r="FVP1613" s="1"/>
      <c r="FVQ1613" s="1"/>
      <c r="FVR1613" s="1"/>
      <c r="FVS1613" s="1"/>
      <c r="FVT1613" s="1"/>
      <c r="FVU1613" s="1"/>
      <c r="FVV1613" s="1"/>
      <c r="FVW1613" s="1"/>
      <c r="FVX1613" s="1"/>
      <c r="FVY1613" s="1"/>
      <c r="FVZ1613" s="1"/>
      <c r="FWA1613" s="1"/>
      <c r="FWB1613" s="1"/>
      <c r="FWC1613" s="1"/>
      <c r="FWD1613" s="1"/>
      <c r="FWE1613" s="1"/>
      <c r="FWF1613" s="1"/>
      <c r="FWG1613" s="1"/>
      <c r="FWH1613" s="1"/>
      <c r="FWI1613" s="1"/>
      <c r="FWJ1613" s="1"/>
      <c r="FWK1613" s="1"/>
      <c r="FWL1613" s="1"/>
      <c r="FWM1613" s="1"/>
      <c r="FWN1613" s="1"/>
      <c r="FWO1613" s="1"/>
      <c r="FWP1613" s="1"/>
      <c r="FWQ1613" s="1"/>
      <c r="FWR1613" s="1"/>
      <c r="FWS1613" s="1"/>
      <c r="FWT1613" s="1"/>
      <c r="FWU1613" s="1"/>
      <c r="FWV1613" s="1"/>
      <c r="FWW1613" s="1"/>
      <c r="FWX1613" s="1"/>
      <c r="FWY1613" s="1"/>
      <c r="FWZ1613" s="1"/>
      <c r="FXA1613" s="1"/>
      <c r="FXB1613" s="1"/>
      <c r="FXC1613" s="1"/>
      <c r="FXD1613" s="1"/>
      <c r="FXE1613" s="1"/>
      <c r="FXF1613" s="1"/>
      <c r="FXG1613" s="1"/>
      <c r="FXH1613" s="1"/>
      <c r="FXI1613" s="1"/>
      <c r="FXJ1613" s="1"/>
      <c r="FXK1613" s="1"/>
      <c r="FXL1613" s="1"/>
      <c r="FXM1613" s="1"/>
      <c r="FXN1613" s="1"/>
      <c r="FXO1613" s="1"/>
      <c r="FXP1613" s="1"/>
      <c r="FXQ1613" s="1"/>
      <c r="FXR1613" s="1"/>
      <c r="FXS1613" s="1"/>
      <c r="FXT1613" s="1"/>
      <c r="FXU1613" s="1"/>
      <c r="FXV1613" s="1"/>
      <c r="FXW1613" s="1"/>
      <c r="FXX1613" s="1"/>
      <c r="FXY1613" s="1"/>
      <c r="FXZ1613" s="1"/>
      <c r="FYA1613" s="1"/>
      <c r="FYB1613" s="1"/>
      <c r="FYC1613" s="1"/>
      <c r="FYD1613" s="1"/>
      <c r="FYE1613" s="1"/>
      <c r="FYF1613" s="1"/>
      <c r="FYG1613" s="1"/>
      <c r="FYH1613" s="1"/>
      <c r="FYI1613" s="1"/>
      <c r="FYJ1613" s="1"/>
      <c r="FYK1613" s="1"/>
      <c r="FYL1613" s="1"/>
      <c r="FYM1613" s="1"/>
      <c r="FYN1613" s="1"/>
      <c r="FYO1613" s="1"/>
      <c r="FYP1613" s="1"/>
      <c r="FYQ1613" s="1"/>
      <c r="FYR1613" s="1"/>
      <c r="FYS1613" s="1"/>
      <c r="FYT1613" s="1"/>
      <c r="FYU1613" s="1"/>
      <c r="FYV1613" s="1"/>
      <c r="FYW1613" s="1"/>
      <c r="FYX1613" s="1"/>
      <c r="FYY1613" s="1"/>
      <c r="FYZ1613" s="1"/>
      <c r="FZA1613" s="1"/>
      <c r="FZB1613" s="1"/>
      <c r="FZC1613" s="1"/>
      <c r="FZD1613" s="1"/>
      <c r="FZE1613" s="1"/>
      <c r="FZF1613" s="1"/>
      <c r="FZG1613" s="1"/>
      <c r="FZH1613" s="1"/>
      <c r="FZI1613" s="1"/>
      <c r="FZJ1613" s="1"/>
      <c r="FZK1613" s="1"/>
      <c r="FZL1613" s="1"/>
      <c r="FZM1613" s="1"/>
      <c r="FZN1613" s="1"/>
      <c r="FZO1613" s="1"/>
      <c r="FZP1613" s="1"/>
      <c r="FZQ1613" s="1"/>
      <c r="FZR1613" s="1"/>
      <c r="FZS1613" s="1"/>
      <c r="FZT1613" s="1"/>
      <c r="FZU1613" s="1"/>
      <c r="FZV1613" s="1"/>
      <c r="FZW1613" s="1"/>
      <c r="FZX1613" s="1"/>
      <c r="FZY1613" s="1"/>
      <c r="FZZ1613" s="1"/>
      <c r="GAA1613" s="1"/>
      <c r="GAB1613" s="1"/>
      <c r="GAC1613" s="1"/>
      <c r="GAD1613" s="1"/>
      <c r="GAE1613" s="1"/>
      <c r="GAF1613" s="1"/>
      <c r="GAG1613" s="1"/>
      <c r="GAH1613" s="1"/>
      <c r="GAI1613" s="1"/>
      <c r="GAJ1613" s="1"/>
      <c r="GAK1613" s="1"/>
      <c r="GAL1613" s="1"/>
      <c r="GAM1613" s="1"/>
      <c r="GAN1613" s="1"/>
      <c r="GAO1613" s="1"/>
      <c r="GAP1613" s="1"/>
      <c r="GAQ1613" s="1"/>
      <c r="GAR1613" s="1"/>
      <c r="GAS1613" s="1"/>
      <c r="GAT1613" s="1"/>
      <c r="GAU1613" s="1"/>
      <c r="GAV1613" s="1"/>
      <c r="GAW1613" s="1"/>
      <c r="GAX1613" s="1"/>
      <c r="GAY1613" s="1"/>
      <c r="GAZ1613" s="1"/>
      <c r="GBA1613" s="1"/>
      <c r="GBB1613" s="1"/>
      <c r="GBC1613" s="1"/>
      <c r="GBD1613" s="1"/>
      <c r="GBE1613" s="1"/>
      <c r="GBF1613" s="1"/>
      <c r="GBG1613" s="1"/>
      <c r="GBH1613" s="1"/>
      <c r="GBI1613" s="1"/>
      <c r="GBJ1613" s="1"/>
      <c r="GBK1613" s="1"/>
      <c r="GBL1613" s="1"/>
      <c r="GBM1613" s="1"/>
      <c r="GBN1613" s="1"/>
      <c r="GBO1613" s="1"/>
      <c r="GBP1613" s="1"/>
      <c r="GBQ1613" s="1"/>
      <c r="GBR1613" s="1"/>
      <c r="GBS1613" s="1"/>
      <c r="GBT1613" s="1"/>
      <c r="GBU1613" s="1"/>
      <c r="GBV1613" s="1"/>
      <c r="GBW1613" s="1"/>
      <c r="GBX1613" s="1"/>
      <c r="GBY1613" s="1"/>
      <c r="GBZ1613" s="1"/>
      <c r="GCA1613" s="1"/>
      <c r="GCB1613" s="1"/>
      <c r="GCC1613" s="1"/>
      <c r="GCD1613" s="1"/>
      <c r="GCE1613" s="1"/>
      <c r="GCF1613" s="1"/>
      <c r="GCG1613" s="1"/>
      <c r="GCH1613" s="1"/>
      <c r="GCI1613" s="1"/>
      <c r="GCJ1613" s="1"/>
      <c r="GCK1613" s="1"/>
      <c r="GCL1613" s="1"/>
      <c r="GCM1613" s="1"/>
      <c r="GCN1613" s="1"/>
      <c r="GCO1613" s="1"/>
      <c r="GCP1613" s="1"/>
      <c r="GCQ1613" s="1"/>
      <c r="GCR1613" s="1"/>
      <c r="GCS1613" s="1"/>
      <c r="GCT1613" s="1"/>
      <c r="GCU1613" s="1"/>
      <c r="GCV1613" s="1"/>
      <c r="GCW1613" s="1"/>
      <c r="GCX1613" s="1"/>
      <c r="GCY1613" s="1"/>
      <c r="GCZ1613" s="1"/>
      <c r="GDA1613" s="1"/>
      <c r="GDB1613" s="1"/>
      <c r="GDC1613" s="1"/>
      <c r="GDD1613" s="1"/>
      <c r="GDE1613" s="1"/>
      <c r="GDF1613" s="1"/>
      <c r="GDG1613" s="1"/>
      <c r="GDH1613" s="1"/>
      <c r="GDI1613" s="1"/>
      <c r="GDJ1613" s="1"/>
      <c r="GDK1613" s="1"/>
      <c r="GDL1613" s="1"/>
      <c r="GDM1613" s="1"/>
      <c r="GDN1613" s="1"/>
      <c r="GDO1613" s="1"/>
      <c r="GDP1613" s="1"/>
      <c r="GDQ1613" s="1"/>
      <c r="GDR1613" s="1"/>
      <c r="GDS1613" s="1"/>
      <c r="GDT1613" s="1"/>
      <c r="GDU1613" s="1"/>
      <c r="GDV1613" s="1"/>
      <c r="GDW1613" s="1"/>
      <c r="GDX1613" s="1"/>
      <c r="GDY1613" s="1"/>
      <c r="GDZ1613" s="1"/>
      <c r="GEA1613" s="1"/>
      <c r="GEB1613" s="1"/>
      <c r="GEC1613" s="1"/>
      <c r="GED1613" s="1"/>
      <c r="GEE1613" s="1"/>
      <c r="GEF1613" s="1"/>
      <c r="GEG1613" s="1"/>
      <c r="GEH1613" s="1"/>
      <c r="GEI1613" s="1"/>
      <c r="GEJ1613" s="1"/>
      <c r="GEK1613" s="1"/>
      <c r="GEL1613" s="1"/>
      <c r="GEM1613" s="1"/>
      <c r="GEN1613" s="1"/>
      <c r="GEO1613" s="1"/>
      <c r="GEP1613" s="1"/>
      <c r="GEQ1613" s="1"/>
      <c r="GER1613" s="1"/>
      <c r="GES1613" s="1"/>
      <c r="GET1613" s="1"/>
      <c r="GEU1613" s="1"/>
      <c r="GEV1613" s="1"/>
      <c r="GEW1613" s="1"/>
      <c r="GEX1613" s="1"/>
      <c r="GEY1613" s="1"/>
      <c r="GEZ1613" s="1"/>
      <c r="GFA1613" s="1"/>
      <c r="GFB1613" s="1"/>
      <c r="GFC1613" s="1"/>
      <c r="GFD1613" s="1"/>
      <c r="GFE1613" s="1"/>
      <c r="GFF1613" s="1"/>
      <c r="GFG1613" s="1"/>
      <c r="GFH1613" s="1"/>
      <c r="GFI1613" s="1"/>
      <c r="GFJ1613" s="1"/>
      <c r="GFK1613" s="1"/>
      <c r="GFL1613" s="1"/>
      <c r="GFM1613" s="1"/>
      <c r="GFN1613" s="1"/>
      <c r="GFO1613" s="1"/>
      <c r="GFP1613" s="1"/>
      <c r="GFQ1613" s="1"/>
      <c r="GFR1613" s="1"/>
      <c r="GFS1613" s="1"/>
      <c r="GFT1613" s="1"/>
      <c r="GFU1613" s="1"/>
      <c r="GFV1613" s="1"/>
      <c r="GFW1613" s="1"/>
      <c r="GFX1613" s="1"/>
      <c r="GFY1613" s="1"/>
      <c r="GFZ1613" s="1"/>
      <c r="GGA1613" s="1"/>
      <c r="GGB1613" s="1"/>
      <c r="GGC1613" s="1"/>
      <c r="GGD1613" s="1"/>
      <c r="GGE1613" s="1"/>
      <c r="GGF1613" s="1"/>
      <c r="GGG1613" s="1"/>
      <c r="GGH1613" s="1"/>
      <c r="GGI1613" s="1"/>
      <c r="GGJ1613" s="1"/>
      <c r="GGK1613" s="1"/>
      <c r="GGL1613" s="1"/>
      <c r="GGM1613" s="1"/>
      <c r="GGN1613" s="1"/>
      <c r="GGO1613" s="1"/>
      <c r="GGP1613" s="1"/>
      <c r="GGQ1613" s="1"/>
      <c r="GGR1613" s="1"/>
      <c r="GGS1613" s="1"/>
      <c r="GGT1613" s="1"/>
      <c r="GGU1613" s="1"/>
      <c r="GGV1613" s="1"/>
      <c r="GGW1613" s="1"/>
      <c r="GGX1613" s="1"/>
      <c r="GGY1613" s="1"/>
      <c r="GGZ1613" s="1"/>
      <c r="GHA1613" s="1"/>
      <c r="GHB1613" s="1"/>
      <c r="GHC1613" s="1"/>
      <c r="GHD1613" s="1"/>
      <c r="GHE1613" s="1"/>
      <c r="GHF1613" s="1"/>
      <c r="GHG1613" s="1"/>
      <c r="GHH1613" s="1"/>
      <c r="GHI1613" s="1"/>
      <c r="GHJ1613" s="1"/>
      <c r="GHK1613" s="1"/>
      <c r="GHL1613" s="1"/>
      <c r="GHM1613" s="1"/>
      <c r="GHN1613" s="1"/>
      <c r="GHO1613" s="1"/>
      <c r="GHP1613" s="1"/>
      <c r="GHQ1613" s="1"/>
      <c r="GHR1613" s="1"/>
      <c r="GHS1613" s="1"/>
      <c r="GHT1613" s="1"/>
      <c r="GHU1613" s="1"/>
      <c r="GHV1613" s="1"/>
      <c r="GHW1613" s="1"/>
      <c r="GHX1613" s="1"/>
      <c r="GHY1613" s="1"/>
      <c r="GHZ1613" s="1"/>
      <c r="GIA1613" s="1"/>
      <c r="GIB1613" s="1"/>
      <c r="GIC1613" s="1"/>
      <c r="GID1613" s="1"/>
      <c r="GIE1613" s="1"/>
      <c r="GIF1613" s="1"/>
      <c r="GIG1613" s="1"/>
      <c r="GIH1613" s="1"/>
      <c r="GII1613" s="1"/>
      <c r="GIJ1613" s="1"/>
      <c r="GIK1613" s="1"/>
      <c r="GIL1613" s="1"/>
      <c r="GIM1613" s="1"/>
      <c r="GIN1613" s="1"/>
      <c r="GIO1613" s="1"/>
      <c r="GIP1613" s="1"/>
      <c r="GIQ1613" s="1"/>
      <c r="GIR1613" s="1"/>
      <c r="GIS1613" s="1"/>
      <c r="GIT1613" s="1"/>
      <c r="GIU1613" s="1"/>
      <c r="GIV1613" s="1"/>
      <c r="GIW1613" s="1"/>
      <c r="GIX1613" s="1"/>
      <c r="GIY1613" s="1"/>
      <c r="GIZ1613" s="1"/>
      <c r="GJA1613" s="1"/>
      <c r="GJB1613" s="1"/>
      <c r="GJC1613" s="1"/>
      <c r="GJD1613" s="1"/>
      <c r="GJE1613" s="1"/>
      <c r="GJF1613" s="1"/>
      <c r="GJG1613" s="1"/>
      <c r="GJH1613" s="1"/>
      <c r="GJI1613" s="1"/>
      <c r="GJJ1613" s="1"/>
      <c r="GJK1613" s="1"/>
      <c r="GJL1613" s="1"/>
      <c r="GJM1613" s="1"/>
      <c r="GJN1613" s="1"/>
      <c r="GJO1613" s="1"/>
      <c r="GJP1613" s="1"/>
      <c r="GJQ1613" s="1"/>
      <c r="GJR1613" s="1"/>
      <c r="GJS1613" s="1"/>
      <c r="GJT1613" s="1"/>
      <c r="GJU1613" s="1"/>
      <c r="GJV1613" s="1"/>
      <c r="GJW1613" s="1"/>
      <c r="GJX1613" s="1"/>
      <c r="GJY1613" s="1"/>
      <c r="GJZ1613" s="1"/>
      <c r="GKA1613" s="1"/>
      <c r="GKB1613" s="1"/>
      <c r="GKC1613" s="1"/>
      <c r="GKD1613" s="1"/>
      <c r="GKE1613" s="1"/>
      <c r="GKF1613" s="1"/>
      <c r="GKG1613" s="1"/>
      <c r="GKH1613" s="1"/>
      <c r="GKI1613" s="1"/>
      <c r="GKJ1613" s="1"/>
      <c r="GKK1613" s="1"/>
      <c r="GKL1613" s="1"/>
      <c r="GKM1613" s="1"/>
      <c r="GKN1613" s="1"/>
      <c r="GKO1613" s="1"/>
      <c r="GKP1613" s="1"/>
      <c r="GKQ1613" s="1"/>
      <c r="GKR1613" s="1"/>
      <c r="GKS1613" s="1"/>
      <c r="GKT1613" s="1"/>
      <c r="GKU1613" s="1"/>
      <c r="GKV1613" s="1"/>
      <c r="GKW1613" s="1"/>
      <c r="GKX1613" s="1"/>
      <c r="GKY1613" s="1"/>
      <c r="GKZ1613" s="1"/>
      <c r="GLA1613" s="1"/>
      <c r="GLB1613" s="1"/>
      <c r="GLC1613" s="1"/>
      <c r="GLD1613" s="1"/>
      <c r="GLE1613" s="1"/>
      <c r="GLF1613" s="1"/>
      <c r="GLG1613" s="1"/>
      <c r="GLH1613" s="1"/>
      <c r="GLI1613" s="1"/>
      <c r="GLJ1613" s="1"/>
      <c r="GLK1613" s="1"/>
      <c r="GLL1613" s="1"/>
      <c r="GLM1613" s="1"/>
      <c r="GLN1613" s="1"/>
      <c r="GLO1613" s="1"/>
      <c r="GLP1613" s="1"/>
      <c r="GLQ1613" s="1"/>
      <c r="GLR1613" s="1"/>
      <c r="GLS1613" s="1"/>
      <c r="GLT1613" s="1"/>
      <c r="GLU1613" s="1"/>
      <c r="GLV1613" s="1"/>
      <c r="GLW1613" s="1"/>
      <c r="GLX1613" s="1"/>
      <c r="GLY1613" s="1"/>
      <c r="GLZ1613" s="1"/>
      <c r="GMA1613" s="1"/>
      <c r="GMB1613" s="1"/>
      <c r="GMC1613" s="1"/>
      <c r="GMD1613" s="1"/>
      <c r="GME1613" s="1"/>
      <c r="GMF1613" s="1"/>
      <c r="GMG1613" s="1"/>
      <c r="GMH1613" s="1"/>
      <c r="GMI1613" s="1"/>
      <c r="GMJ1613" s="1"/>
      <c r="GMK1613" s="1"/>
      <c r="GML1613" s="1"/>
      <c r="GMM1613" s="1"/>
      <c r="GMN1613" s="1"/>
      <c r="GMO1613" s="1"/>
      <c r="GMP1613" s="1"/>
      <c r="GMQ1613" s="1"/>
      <c r="GMR1613" s="1"/>
      <c r="GMS1613" s="1"/>
      <c r="GMT1613" s="1"/>
      <c r="GMU1613" s="1"/>
      <c r="GMV1613" s="1"/>
      <c r="GMW1613" s="1"/>
      <c r="GMX1613" s="1"/>
      <c r="GMY1613" s="1"/>
      <c r="GMZ1613" s="1"/>
      <c r="GNA1613" s="1"/>
      <c r="GNB1613" s="1"/>
      <c r="GNC1613" s="1"/>
      <c r="GND1613" s="1"/>
      <c r="GNE1613" s="1"/>
      <c r="GNF1613" s="1"/>
      <c r="GNG1613" s="1"/>
      <c r="GNH1613" s="1"/>
      <c r="GNI1613" s="1"/>
      <c r="GNJ1613" s="1"/>
      <c r="GNK1613" s="1"/>
      <c r="GNL1613" s="1"/>
      <c r="GNM1613" s="1"/>
      <c r="GNN1613" s="1"/>
      <c r="GNO1613" s="1"/>
      <c r="GNP1613" s="1"/>
      <c r="GNQ1613" s="1"/>
      <c r="GNR1613" s="1"/>
      <c r="GNS1613" s="1"/>
      <c r="GNT1613" s="1"/>
      <c r="GNU1613" s="1"/>
      <c r="GNV1613" s="1"/>
      <c r="GNW1613" s="1"/>
      <c r="GNX1613" s="1"/>
      <c r="GNY1613" s="1"/>
      <c r="GNZ1613" s="1"/>
      <c r="GOA1613" s="1"/>
      <c r="GOB1613" s="1"/>
      <c r="GOC1613" s="1"/>
      <c r="GOD1613" s="1"/>
      <c r="GOE1613" s="1"/>
      <c r="GOF1613" s="1"/>
      <c r="GOG1613" s="1"/>
      <c r="GOH1613" s="1"/>
      <c r="GOI1613" s="1"/>
      <c r="GOJ1613" s="1"/>
      <c r="GOK1613" s="1"/>
      <c r="GOL1613" s="1"/>
      <c r="GOM1613" s="1"/>
      <c r="GON1613" s="1"/>
      <c r="GOO1613" s="1"/>
      <c r="GOP1613" s="1"/>
      <c r="GOQ1613" s="1"/>
      <c r="GOR1613" s="1"/>
      <c r="GOS1613" s="1"/>
      <c r="GOT1613" s="1"/>
      <c r="GOU1613" s="1"/>
      <c r="GOV1613" s="1"/>
      <c r="GOW1613" s="1"/>
      <c r="GOX1613" s="1"/>
      <c r="GOY1613" s="1"/>
      <c r="GOZ1613" s="1"/>
      <c r="GPA1613" s="1"/>
      <c r="GPB1613" s="1"/>
      <c r="GPC1613" s="1"/>
      <c r="GPD1613" s="1"/>
      <c r="GPE1613" s="1"/>
      <c r="GPF1613" s="1"/>
      <c r="GPG1613" s="1"/>
      <c r="GPH1613" s="1"/>
      <c r="GPI1613" s="1"/>
      <c r="GPJ1613" s="1"/>
      <c r="GPK1613" s="1"/>
      <c r="GPL1613" s="1"/>
      <c r="GPM1613" s="1"/>
      <c r="GPN1613" s="1"/>
      <c r="GPO1613" s="1"/>
      <c r="GPP1613" s="1"/>
      <c r="GPQ1613" s="1"/>
      <c r="GPR1613" s="1"/>
      <c r="GPS1613" s="1"/>
      <c r="GPT1613" s="1"/>
      <c r="GPU1613" s="1"/>
      <c r="GPV1613" s="1"/>
      <c r="GPW1613" s="1"/>
      <c r="GPX1613" s="1"/>
      <c r="GPY1613" s="1"/>
      <c r="GPZ1613" s="1"/>
      <c r="GQA1613" s="1"/>
      <c r="GQB1613" s="1"/>
      <c r="GQC1613" s="1"/>
      <c r="GQD1613" s="1"/>
      <c r="GQE1613" s="1"/>
      <c r="GQF1613" s="1"/>
      <c r="GQG1613" s="1"/>
      <c r="GQH1613" s="1"/>
      <c r="GQI1613" s="1"/>
      <c r="GQJ1613" s="1"/>
      <c r="GQK1613" s="1"/>
      <c r="GQL1613" s="1"/>
      <c r="GQM1613" s="1"/>
      <c r="GQN1613" s="1"/>
      <c r="GQO1613" s="1"/>
      <c r="GQP1613" s="1"/>
      <c r="GQQ1613" s="1"/>
      <c r="GQR1613" s="1"/>
      <c r="GQS1613" s="1"/>
      <c r="GQT1613" s="1"/>
      <c r="GQU1613" s="1"/>
      <c r="GQV1613" s="1"/>
      <c r="GQW1613" s="1"/>
      <c r="GQX1613" s="1"/>
      <c r="GQY1613" s="1"/>
      <c r="GQZ1613" s="1"/>
      <c r="GRA1613" s="1"/>
      <c r="GRB1613" s="1"/>
      <c r="GRC1613" s="1"/>
      <c r="GRD1613" s="1"/>
      <c r="GRE1613" s="1"/>
      <c r="GRF1613" s="1"/>
      <c r="GRG1613" s="1"/>
      <c r="GRH1613" s="1"/>
      <c r="GRI1613" s="1"/>
      <c r="GRJ1613" s="1"/>
      <c r="GRK1613" s="1"/>
      <c r="GRL1613" s="1"/>
      <c r="GRM1613" s="1"/>
      <c r="GRN1613" s="1"/>
      <c r="GRO1613" s="1"/>
      <c r="GRP1613" s="1"/>
      <c r="GRQ1613" s="1"/>
      <c r="GRR1613" s="1"/>
      <c r="GRS1613" s="1"/>
      <c r="GRT1613" s="1"/>
      <c r="GRU1613" s="1"/>
      <c r="GRV1613" s="1"/>
      <c r="GRW1613" s="1"/>
      <c r="GRX1613" s="1"/>
      <c r="GRY1613" s="1"/>
      <c r="GRZ1613" s="1"/>
      <c r="GSA1613" s="1"/>
      <c r="GSB1613" s="1"/>
      <c r="GSC1613" s="1"/>
      <c r="GSD1613" s="1"/>
      <c r="GSE1613" s="1"/>
      <c r="GSF1613" s="1"/>
      <c r="GSG1613" s="1"/>
      <c r="GSH1613" s="1"/>
      <c r="GSI1613" s="1"/>
      <c r="GSJ1613" s="1"/>
      <c r="GSK1613" s="1"/>
      <c r="GSL1613" s="1"/>
      <c r="GSM1613" s="1"/>
      <c r="GSN1613" s="1"/>
      <c r="GSO1613" s="1"/>
      <c r="GSP1613" s="1"/>
      <c r="GSQ1613" s="1"/>
      <c r="GSR1613" s="1"/>
      <c r="GSS1613" s="1"/>
      <c r="GST1613" s="1"/>
      <c r="GSU1613" s="1"/>
      <c r="GSV1613" s="1"/>
      <c r="GSW1613" s="1"/>
      <c r="GSX1613" s="1"/>
      <c r="GSY1613" s="1"/>
      <c r="GSZ1613" s="1"/>
      <c r="GTA1613" s="1"/>
      <c r="GTB1613" s="1"/>
      <c r="GTC1613" s="1"/>
      <c r="GTD1613" s="1"/>
      <c r="GTE1613" s="1"/>
      <c r="GTF1613" s="1"/>
      <c r="GTG1613" s="1"/>
      <c r="GTH1613" s="1"/>
      <c r="GTI1613" s="1"/>
      <c r="GTJ1613" s="1"/>
      <c r="GTK1613" s="1"/>
      <c r="GTL1613" s="1"/>
      <c r="GTM1613" s="1"/>
      <c r="GTN1613" s="1"/>
      <c r="GTO1613" s="1"/>
      <c r="GTP1613" s="1"/>
      <c r="GTQ1613" s="1"/>
      <c r="GTR1613" s="1"/>
      <c r="GTS1613" s="1"/>
      <c r="GTT1613" s="1"/>
      <c r="GTU1613" s="1"/>
      <c r="GTV1613" s="1"/>
      <c r="GTW1613" s="1"/>
      <c r="GTX1613" s="1"/>
      <c r="GTY1613" s="1"/>
      <c r="GTZ1613" s="1"/>
      <c r="GUA1613" s="1"/>
      <c r="GUB1613" s="1"/>
      <c r="GUC1613" s="1"/>
      <c r="GUD1613" s="1"/>
      <c r="GUE1613" s="1"/>
      <c r="GUF1613" s="1"/>
      <c r="GUG1613" s="1"/>
      <c r="GUH1613" s="1"/>
      <c r="GUI1613" s="1"/>
      <c r="GUJ1613" s="1"/>
      <c r="GUK1613" s="1"/>
      <c r="GUL1613" s="1"/>
      <c r="GUM1613" s="1"/>
      <c r="GUN1613" s="1"/>
      <c r="GUO1613" s="1"/>
      <c r="GUP1613" s="1"/>
      <c r="GUQ1613" s="1"/>
      <c r="GUR1613" s="1"/>
      <c r="GUS1613" s="1"/>
      <c r="GUT1613" s="1"/>
      <c r="GUU1613" s="1"/>
      <c r="GUV1613" s="1"/>
      <c r="GUW1613" s="1"/>
      <c r="GUX1613" s="1"/>
      <c r="GUY1613" s="1"/>
      <c r="GUZ1613" s="1"/>
      <c r="GVA1613" s="1"/>
      <c r="GVB1613" s="1"/>
      <c r="GVC1613" s="1"/>
      <c r="GVD1613" s="1"/>
      <c r="GVE1613" s="1"/>
      <c r="GVF1613" s="1"/>
      <c r="GVG1613" s="1"/>
      <c r="GVH1613" s="1"/>
      <c r="GVI1613" s="1"/>
      <c r="GVJ1613" s="1"/>
      <c r="GVK1613" s="1"/>
      <c r="GVL1613" s="1"/>
      <c r="GVM1613" s="1"/>
      <c r="GVN1613" s="1"/>
      <c r="GVO1613" s="1"/>
      <c r="GVP1613" s="1"/>
      <c r="GVQ1613" s="1"/>
      <c r="GVR1613" s="1"/>
      <c r="GVS1613" s="1"/>
      <c r="GVT1613" s="1"/>
      <c r="GVU1613" s="1"/>
      <c r="GVV1613" s="1"/>
      <c r="GVW1613" s="1"/>
      <c r="GVX1613" s="1"/>
      <c r="GVY1613" s="1"/>
      <c r="GVZ1613" s="1"/>
      <c r="GWA1613" s="1"/>
      <c r="GWB1613" s="1"/>
      <c r="GWC1613" s="1"/>
      <c r="GWD1613" s="1"/>
      <c r="GWE1613" s="1"/>
      <c r="GWF1613" s="1"/>
      <c r="GWG1613" s="1"/>
      <c r="GWH1613" s="1"/>
      <c r="GWI1613" s="1"/>
      <c r="GWJ1613" s="1"/>
      <c r="GWK1613" s="1"/>
      <c r="GWL1613" s="1"/>
      <c r="GWM1613" s="1"/>
      <c r="GWN1613" s="1"/>
      <c r="GWO1613" s="1"/>
      <c r="GWP1613" s="1"/>
      <c r="GWQ1613" s="1"/>
      <c r="GWR1613" s="1"/>
      <c r="GWS1613" s="1"/>
      <c r="GWT1613" s="1"/>
      <c r="GWU1613" s="1"/>
      <c r="GWV1613" s="1"/>
      <c r="GWW1613" s="1"/>
      <c r="GWX1613" s="1"/>
      <c r="GWY1613" s="1"/>
      <c r="GWZ1613" s="1"/>
      <c r="GXA1613" s="1"/>
      <c r="GXB1613" s="1"/>
      <c r="GXC1613" s="1"/>
      <c r="GXD1613" s="1"/>
      <c r="GXE1613" s="1"/>
      <c r="GXF1613" s="1"/>
      <c r="GXG1613" s="1"/>
      <c r="GXH1613" s="1"/>
      <c r="GXI1613" s="1"/>
      <c r="GXJ1613" s="1"/>
      <c r="GXK1613" s="1"/>
      <c r="GXL1613" s="1"/>
      <c r="GXM1613" s="1"/>
      <c r="GXN1613" s="1"/>
      <c r="GXO1613" s="1"/>
      <c r="GXP1613" s="1"/>
      <c r="GXQ1613" s="1"/>
      <c r="GXR1613" s="1"/>
      <c r="GXS1613" s="1"/>
      <c r="GXT1613" s="1"/>
      <c r="GXU1613" s="1"/>
      <c r="GXV1613" s="1"/>
      <c r="GXW1613" s="1"/>
      <c r="GXX1613" s="1"/>
      <c r="GXY1613" s="1"/>
      <c r="GXZ1613" s="1"/>
      <c r="GYA1613" s="1"/>
      <c r="GYB1613" s="1"/>
      <c r="GYC1613" s="1"/>
      <c r="GYD1613" s="1"/>
      <c r="GYE1613" s="1"/>
      <c r="GYF1613" s="1"/>
      <c r="GYG1613" s="1"/>
      <c r="GYH1613" s="1"/>
      <c r="GYI1613" s="1"/>
      <c r="GYJ1613" s="1"/>
      <c r="GYK1613" s="1"/>
      <c r="GYL1613" s="1"/>
      <c r="GYM1613" s="1"/>
      <c r="GYN1613" s="1"/>
      <c r="GYO1613" s="1"/>
      <c r="GYP1613" s="1"/>
      <c r="GYQ1613" s="1"/>
      <c r="GYR1613" s="1"/>
      <c r="GYS1613" s="1"/>
      <c r="GYT1613" s="1"/>
      <c r="GYU1613" s="1"/>
      <c r="GYV1613" s="1"/>
      <c r="GYW1613" s="1"/>
      <c r="GYX1613" s="1"/>
      <c r="GYY1613" s="1"/>
      <c r="GYZ1613" s="1"/>
      <c r="GZA1613" s="1"/>
      <c r="GZB1613" s="1"/>
      <c r="GZC1613" s="1"/>
      <c r="GZD1613" s="1"/>
      <c r="GZE1613" s="1"/>
      <c r="GZF1613" s="1"/>
      <c r="GZG1613" s="1"/>
      <c r="GZH1613" s="1"/>
      <c r="GZI1613" s="1"/>
      <c r="GZJ1613" s="1"/>
      <c r="GZK1613" s="1"/>
      <c r="GZL1613" s="1"/>
      <c r="GZM1613" s="1"/>
      <c r="GZN1613" s="1"/>
      <c r="GZO1613" s="1"/>
      <c r="GZP1613" s="1"/>
      <c r="GZQ1613" s="1"/>
      <c r="GZR1613" s="1"/>
      <c r="GZS1613" s="1"/>
      <c r="GZT1613" s="1"/>
      <c r="GZU1613" s="1"/>
      <c r="GZV1613" s="1"/>
      <c r="GZW1613" s="1"/>
      <c r="GZX1613" s="1"/>
      <c r="GZY1613" s="1"/>
      <c r="GZZ1613" s="1"/>
      <c r="HAA1613" s="1"/>
      <c r="HAB1613" s="1"/>
      <c r="HAC1613" s="1"/>
      <c r="HAD1613" s="1"/>
      <c r="HAE1613" s="1"/>
      <c r="HAF1613" s="1"/>
      <c r="HAG1613" s="1"/>
      <c r="HAH1613" s="1"/>
      <c r="HAI1613" s="1"/>
      <c r="HAJ1613" s="1"/>
      <c r="HAK1613" s="1"/>
      <c r="HAL1613" s="1"/>
      <c r="HAM1613" s="1"/>
      <c r="HAN1613" s="1"/>
      <c r="HAO1613" s="1"/>
      <c r="HAP1613" s="1"/>
      <c r="HAQ1613" s="1"/>
      <c r="HAR1613" s="1"/>
      <c r="HAS1613" s="1"/>
      <c r="HAT1613" s="1"/>
      <c r="HAU1613" s="1"/>
      <c r="HAV1613" s="1"/>
      <c r="HAW1613" s="1"/>
      <c r="HAX1613" s="1"/>
      <c r="HAY1613" s="1"/>
      <c r="HAZ1613" s="1"/>
      <c r="HBA1613" s="1"/>
      <c r="HBB1613" s="1"/>
      <c r="HBC1613" s="1"/>
      <c r="HBD1613" s="1"/>
      <c r="HBE1613" s="1"/>
      <c r="HBF1613" s="1"/>
      <c r="HBG1613" s="1"/>
      <c r="HBH1613" s="1"/>
      <c r="HBI1613" s="1"/>
      <c r="HBJ1613" s="1"/>
      <c r="HBK1613" s="1"/>
      <c r="HBL1613" s="1"/>
      <c r="HBM1613" s="1"/>
      <c r="HBN1613" s="1"/>
      <c r="HBO1613" s="1"/>
      <c r="HBP1613" s="1"/>
      <c r="HBQ1613" s="1"/>
      <c r="HBR1613" s="1"/>
      <c r="HBS1613" s="1"/>
      <c r="HBT1613" s="1"/>
      <c r="HBU1613" s="1"/>
      <c r="HBV1613" s="1"/>
      <c r="HBW1613" s="1"/>
      <c r="HBX1613" s="1"/>
      <c r="HBY1613" s="1"/>
      <c r="HBZ1613" s="1"/>
      <c r="HCA1613" s="1"/>
      <c r="HCB1613" s="1"/>
      <c r="HCC1613" s="1"/>
      <c r="HCD1613" s="1"/>
      <c r="HCE1613" s="1"/>
      <c r="HCF1613" s="1"/>
      <c r="HCG1613" s="1"/>
      <c r="HCH1613" s="1"/>
      <c r="HCI1613" s="1"/>
      <c r="HCJ1613" s="1"/>
      <c r="HCK1613" s="1"/>
      <c r="HCL1613" s="1"/>
      <c r="HCM1613" s="1"/>
      <c r="HCN1613" s="1"/>
      <c r="HCO1613" s="1"/>
      <c r="HCP1613" s="1"/>
      <c r="HCQ1613" s="1"/>
      <c r="HCR1613" s="1"/>
      <c r="HCS1613" s="1"/>
      <c r="HCT1613" s="1"/>
      <c r="HCU1613" s="1"/>
      <c r="HCV1613" s="1"/>
      <c r="HCW1613" s="1"/>
      <c r="HCX1613" s="1"/>
      <c r="HCY1613" s="1"/>
      <c r="HCZ1613" s="1"/>
      <c r="HDA1613" s="1"/>
      <c r="HDB1613" s="1"/>
      <c r="HDC1613" s="1"/>
      <c r="HDD1613" s="1"/>
      <c r="HDE1613" s="1"/>
      <c r="HDF1613" s="1"/>
      <c r="HDG1613" s="1"/>
      <c r="HDH1613" s="1"/>
      <c r="HDI1613" s="1"/>
      <c r="HDJ1613" s="1"/>
      <c r="HDK1613" s="1"/>
      <c r="HDL1613" s="1"/>
      <c r="HDM1613" s="1"/>
      <c r="HDN1613" s="1"/>
      <c r="HDO1613" s="1"/>
      <c r="HDP1613" s="1"/>
      <c r="HDQ1613" s="1"/>
      <c r="HDR1613" s="1"/>
      <c r="HDS1613" s="1"/>
      <c r="HDT1613" s="1"/>
      <c r="HDU1613" s="1"/>
      <c r="HDV1613" s="1"/>
      <c r="HDW1613" s="1"/>
      <c r="HDX1613" s="1"/>
      <c r="HDY1613" s="1"/>
      <c r="HDZ1613" s="1"/>
      <c r="HEA1613" s="1"/>
      <c r="HEB1613" s="1"/>
      <c r="HEC1613" s="1"/>
      <c r="HED1613" s="1"/>
      <c r="HEE1613" s="1"/>
      <c r="HEF1613" s="1"/>
      <c r="HEG1613" s="1"/>
      <c r="HEH1613" s="1"/>
      <c r="HEI1613" s="1"/>
      <c r="HEJ1613" s="1"/>
      <c r="HEK1613" s="1"/>
      <c r="HEL1613" s="1"/>
      <c r="HEM1613" s="1"/>
      <c r="HEN1613" s="1"/>
      <c r="HEO1613" s="1"/>
      <c r="HEP1613" s="1"/>
      <c r="HEQ1613" s="1"/>
      <c r="HER1613" s="1"/>
      <c r="HES1613" s="1"/>
      <c r="HET1613" s="1"/>
      <c r="HEU1613" s="1"/>
      <c r="HEV1613" s="1"/>
      <c r="HEW1613" s="1"/>
      <c r="HEX1613" s="1"/>
      <c r="HEY1613" s="1"/>
      <c r="HEZ1613" s="1"/>
      <c r="HFA1613" s="1"/>
      <c r="HFB1613" s="1"/>
      <c r="HFC1613" s="1"/>
      <c r="HFD1613" s="1"/>
      <c r="HFE1613" s="1"/>
      <c r="HFF1613" s="1"/>
      <c r="HFG1613" s="1"/>
      <c r="HFH1613" s="1"/>
      <c r="HFI1613" s="1"/>
      <c r="HFJ1613" s="1"/>
      <c r="HFK1613" s="1"/>
      <c r="HFL1613" s="1"/>
      <c r="HFM1613" s="1"/>
      <c r="HFN1613" s="1"/>
      <c r="HFO1613" s="1"/>
      <c r="HFP1613" s="1"/>
      <c r="HFQ1613" s="1"/>
      <c r="HFR1613" s="1"/>
      <c r="HFS1613" s="1"/>
      <c r="HFT1613" s="1"/>
      <c r="HFU1613" s="1"/>
      <c r="HFV1613" s="1"/>
      <c r="HFW1613" s="1"/>
      <c r="HFX1613" s="1"/>
      <c r="HFY1613" s="1"/>
      <c r="HFZ1613" s="1"/>
      <c r="HGA1613" s="1"/>
      <c r="HGB1613" s="1"/>
      <c r="HGC1613" s="1"/>
      <c r="HGD1613" s="1"/>
      <c r="HGE1613" s="1"/>
      <c r="HGF1613" s="1"/>
      <c r="HGG1613" s="1"/>
      <c r="HGH1613" s="1"/>
      <c r="HGI1613" s="1"/>
      <c r="HGJ1613" s="1"/>
      <c r="HGK1613" s="1"/>
      <c r="HGL1613" s="1"/>
      <c r="HGM1613" s="1"/>
      <c r="HGN1613" s="1"/>
      <c r="HGO1613" s="1"/>
      <c r="HGP1613" s="1"/>
      <c r="HGQ1613" s="1"/>
      <c r="HGR1613" s="1"/>
      <c r="HGS1613" s="1"/>
      <c r="HGT1613" s="1"/>
      <c r="HGU1613" s="1"/>
      <c r="HGV1613" s="1"/>
      <c r="HGW1613" s="1"/>
      <c r="HGX1613" s="1"/>
      <c r="HGY1613" s="1"/>
      <c r="HGZ1613" s="1"/>
      <c r="HHA1613" s="1"/>
      <c r="HHB1613" s="1"/>
      <c r="HHC1613" s="1"/>
      <c r="HHD1613" s="1"/>
      <c r="HHE1613" s="1"/>
      <c r="HHF1613" s="1"/>
      <c r="HHG1613" s="1"/>
      <c r="HHH1613" s="1"/>
      <c r="HHI1613" s="1"/>
      <c r="HHJ1613" s="1"/>
      <c r="HHK1613" s="1"/>
      <c r="HHL1613" s="1"/>
      <c r="HHM1613" s="1"/>
      <c r="HHN1613" s="1"/>
      <c r="HHO1613" s="1"/>
      <c r="HHP1613" s="1"/>
      <c r="HHQ1613" s="1"/>
      <c r="HHR1613" s="1"/>
      <c r="HHS1613" s="1"/>
      <c r="HHT1613" s="1"/>
      <c r="HHU1613" s="1"/>
      <c r="HHV1613" s="1"/>
      <c r="HHW1613" s="1"/>
      <c r="HHX1613" s="1"/>
      <c r="HHY1613" s="1"/>
      <c r="HHZ1613" s="1"/>
      <c r="HIA1613" s="1"/>
      <c r="HIB1613" s="1"/>
      <c r="HIC1613" s="1"/>
      <c r="HID1613" s="1"/>
      <c r="HIE1613" s="1"/>
      <c r="HIF1613" s="1"/>
      <c r="HIG1613" s="1"/>
      <c r="HIH1613" s="1"/>
      <c r="HII1613" s="1"/>
      <c r="HIJ1613" s="1"/>
      <c r="HIK1613" s="1"/>
      <c r="HIL1613" s="1"/>
      <c r="HIM1613" s="1"/>
      <c r="HIN1613" s="1"/>
      <c r="HIO1613" s="1"/>
      <c r="HIP1613" s="1"/>
      <c r="HIQ1613" s="1"/>
      <c r="HIR1613" s="1"/>
      <c r="HIS1613" s="1"/>
      <c r="HIT1613" s="1"/>
      <c r="HIU1613" s="1"/>
      <c r="HIV1613" s="1"/>
      <c r="HIW1613" s="1"/>
      <c r="HIX1613" s="1"/>
      <c r="HIY1613" s="1"/>
      <c r="HIZ1613" s="1"/>
      <c r="HJA1613" s="1"/>
      <c r="HJB1613" s="1"/>
      <c r="HJC1613" s="1"/>
      <c r="HJD1613" s="1"/>
      <c r="HJE1613" s="1"/>
      <c r="HJF1613" s="1"/>
      <c r="HJG1613" s="1"/>
      <c r="HJH1613" s="1"/>
      <c r="HJI1613" s="1"/>
      <c r="HJJ1613" s="1"/>
      <c r="HJK1613" s="1"/>
      <c r="HJL1613" s="1"/>
      <c r="HJM1613" s="1"/>
      <c r="HJN1613" s="1"/>
      <c r="HJO1613" s="1"/>
      <c r="HJP1613" s="1"/>
      <c r="HJQ1613" s="1"/>
      <c r="HJR1613" s="1"/>
      <c r="HJS1613" s="1"/>
      <c r="HJT1613" s="1"/>
      <c r="HJU1613" s="1"/>
      <c r="HJV1613" s="1"/>
      <c r="HJW1613" s="1"/>
      <c r="HJX1613" s="1"/>
      <c r="HJY1613" s="1"/>
      <c r="HJZ1613" s="1"/>
      <c r="HKA1613" s="1"/>
      <c r="HKB1613" s="1"/>
      <c r="HKC1613" s="1"/>
      <c r="HKD1613" s="1"/>
      <c r="HKE1613" s="1"/>
      <c r="HKF1613" s="1"/>
      <c r="HKG1613" s="1"/>
      <c r="HKH1613" s="1"/>
      <c r="HKI1613" s="1"/>
      <c r="HKJ1613" s="1"/>
      <c r="HKK1613" s="1"/>
      <c r="HKL1613" s="1"/>
      <c r="HKM1613" s="1"/>
      <c r="HKN1613" s="1"/>
      <c r="HKO1613" s="1"/>
      <c r="HKP1613" s="1"/>
      <c r="HKQ1613" s="1"/>
      <c r="HKR1613" s="1"/>
      <c r="HKS1613" s="1"/>
      <c r="HKT1613" s="1"/>
      <c r="HKU1613" s="1"/>
      <c r="HKV1613" s="1"/>
      <c r="HKW1613" s="1"/>
      <c r="HKX1613" s="1"/>
      <c r="HKY1613" s="1"/>
      <c r="HKZ1613" s="1"/>
      <c r="HLA1613" s="1"/>
      <c r="HLB1613" s="1"/>
      <c r="HLC1613" s="1"/>
      <c r="HLD1613" s="1"/>
      <c r="HLE1613" s="1"/>
      <c r="HLF1613" s="1"/>
      <c r="HLG1613" s="1"/>
      <c r="HLH1613" s="1"/>
      <c r="HLI1613" s="1"/>
      <c r="HLJ1613" s="1"/>
      <c r="HLK1613" s="1"/>
      <c r="HLL1613" s="1"/>
      <c r="HLM1613" s="1"/>
      <c r="HLN1613" s="1"/>
      <c r="HLO1613" s="1"/>
      <c r="HLP1613" s="1"/>
      <c r="HLQ1613" s="1"/>
      <c r="HLR1613" s="1"/>
      <c r="HLS1613" s="1"/>
      <c r="HLT1613" s="1"/>
      <c r="HLU1613" s="1"/>
      <c r="HLV1613" s="1"/>
      <c r="HLW1613" s="1"/>
      <c r="HLX1613" s="1"/>
      <c r="HLY1613" s="1"/>
      <c r="HLZ1613" s="1"/>
      <c r="HMA1613" s="1"/>
      <c r="HMB1613" s="1"/>
      <c r="HMC1613" s="1"/>
      <c r="HMD1613" s="1"/>
      <c r="HME1613" s="1"/>
      <c r="HMF1613" s="1"/>
      <c r="HMG1613" s="1"/>
      <c r="HMH1613" s="1"/>
      <c r="HMI1613" s="1"/>
      <c r="HMJ1613" s="1"/>
      <c r="HMK1613" s="1"/>
      <c r="HML1613" s="1"/>
      <c r="HMM1613" s="1"/>
      <c r="HMN1613" s="1"/>
      <c r="HMO1613" s="1"/>
      <c r="HMP1613" s="1"/>
      <c r="HMQ1613" s="1"/>
      <c r="HMR1613" s="1"/>
      <c r="HMS1613" s="1"/>
      <c r="HMT1613" s="1"/>
      <c r="HMU1613" s="1"/>
      <c r="HMV1613" s="1"/>
      <c r="HMW1613" s="1"/>
      <c r="HMX1613" s="1"/>
      <c r="HMY1613" s="1"/>
      <c r="HMZ1613" s="1"/>
      <c r="HNA1613" s="1"/>
      <c r="HNB1613" s="1"/>
      <c r="HNC1613" s="1"/>
      <c r="HND1613" s="1"/>
      <c r="HNE1613" s="1"/>
      <c r="HNF1613" s="1"/>
      <c r="HNG1613" s="1"/>
      <c r="HNH1613" s="1"/>
      <c r="HNI1613" s="1"/>
      <c r="HNJ1613" s="1"/>
      <c r="HNK1613" s="1"/>
      <c r="HNL1613" s="1"/>
      <c r="HNM1613" s="1"/>
      <c r="HNN1613" s="1"/>
      <c r="HNO1613" s="1"/>
      <c r="HNP1613" s="1"/>
      <c r="HNQ1613" s="1"/>
      <c r="HNR1613" s="1"/>
      <c r="HNS1613" s="1"/>
      <c r="HNT1613" s="1"/>
      <c r="HNU1613" s="1"/>
      <c r="HNV1613" s="1"/>
      <c r="HNW1613" s="1"/>
      <c r="HNX1613" s="1"/>
      <c r="HNY1613" s="1"/>
      <c r="HNZ1613" s="1"/>
      <c r="HOA1613" s="1"/>
      <c r="HOB1613" s="1"/>
      <c r="HOC1613" s="1"/>
      <c r="HOD1613" s="1"/>
      <c r="HOE1613" s="1"/>
      <c r="HOF1613" s="1"/>
      <c r="HOG1613" s="1"/>
      <c r="HOH1613" s="1"/>
      <c r="HOI1613" s="1"/>
      <c r="HOJ1613" s="1"/>
      <c r="HOK1613" s="1"/>
      <c r="HOL1613" s="1"/>
      <c r="HOM1613" s="1"/>
      <c r="HON1613" s="1"/>
      <c r="HOO1613" s="1"/>
      <c r="HOP1613" s="1"/>
      <c r="HOQ1613" s="1"/>
      <c r="HOR1613" s="1"/>
      <c r="HOS1613" s="1"/>
      <c r="HOT1613" s="1"/>
      <c r="HOU1613" s="1"/>
      <c r="HOV1613" s="1"/>
      <c r="HOW1613" s="1"/>
      <c r="HOX1613" s="1"/>
      <c r="HOY1613" s="1"/>
      <c r="HOZ1613" s="1"/>
      <c r="HPA1613" s="1"/>
      <c r="HPB1613" s="1"/>
      <c r="HPC1613" s="1"/>
      <c r="HPD1613" s="1"/>
      <c r="HPE1613" s="1"/>
      <c r="HPF1613" s="1"/>
      <c r="HPG1613" s="1"/>
      <c r="HPH1613" s="1"/>
      <c r="HPI1613" s="1"/>
      <c r="HPJ1613" s="1"/>
      <c r="HPK1613" s="1"/>
      <c r="HPL1613" s="1"/>
      <c r="HPM1613" s="1"/>
      <c r="HPN1613" s="1"/>
      <c r="HPO1613" s="1"/>
      <c r="HPP1613" s="1"/>
      <c r="HPQ1613" s="1"/>
      <c r="HPR1613" s="1"/>
      <c r="HPS1613" s="1"/>
      <c r="HPT1613" s="1"/>
      <c r="HPU1613" s="1"/>
      <c r="HPV1613" s="1"/>
      <c r="HPW1613" s="1"/>
      <c r="HPX1613" s="1"/>
      <c r="HPY1613" s="1"/>
      <c r="HPZ1613" s="1"/>
      <c r="HQA1613" s="1"/>
      <c r="HQB1613" s="1"/>
      <c r="HQC1613" s="1"/>
      <c r="HQD1613" s="1"/>
      <c r="HQE1613" s="1"/>
      <c r="HQF1613" s="1"/>
      <c r="HQG1613" s="1"/>
      <c r="HQH1613" s="1"/>
      <c r="HQI1613" s="1"/>
      <c r="HQJ1613" s="1"/>
      <c r="HQK1613" s="1"/>
      <c r="HQL1613" s="1"/>
      <c r="HQM1613" s="1"/>
      <c r="HQN1613" s="1"/>
      <c r="HQO1613" s="1"/>
      <c r="HQP1613" s="1"/>
      <c r="HQQ1613" s="1"/>
      <c r="HQR1613" s="1"/>
      <c r="HQS1613" s="1"/>
      <c r="HQT1613" s="1"/>
      <c r="HQU1613" s="1"/>
      <c r="HQV1613" s="1"/>
      <c r="HQW1613" s="1"/>
      <c r="HQX1613" s="1"/>
      <c r="HQY1613" s="1"/>
      <c r="HQZ1613" s="1"/>
      <c r="HRA1613" s="1"/>
      <c r="HRB1613" s="1"/>
      <c r="HRC1613" s="1"/>
      <c r="HRD1613" s="1"/>
      <c r="HRE1613" s="1"/>
      <c r="HRF1613" s="1"/>
      <c r="HRG1613" s="1"/>
      <c r="HRH1613" s="1"/>
      <c r="HRI1613" s="1"/>
      <c r="HRJ1613" s="1"/>
      <c r="HRK1613" s="1"/>
      <c r="HRL1613" s="1"/>
      <c r="HRM1613" s="1"/>
      <c r="HRN1613" s="1"/>
      <c r="HRO1613" s="1"/>
      <c r="HRP1613" s="1"/>
      <c r="HRQ1613" s="1"/>
      <c r="HRR1613" s="1"/>
      <c r="HRS1613" s="1"/>
      <c r="HRT1613" s="1"/>
      <c r="HRU1613" s="1"/>
      <c r="HRV1613" s="1"/>
      <c r="HRW1613" s="1"/>
      <c r="HRX1613" s="1"/>
      <c r="HRY1613" s="1"/>
      <c r="HRZ1613" s="1"/>
      <c r="HSA1613" s="1"/>
      <c r="HSB1613" s="1"/>
      <c r="HSC1613" s="1"/>
      <c r="HSD1613" s="1"/>
      <c r="HSE1613" s="1"/>
      <c r="HSF1613" s="1"/>
      <c r="HSG1613" s="1"/>
      <c r="HSH1613" s="1"/>
      <c r="HSI1613" s="1"/>
      <c r="HSJ1613" s="1"/>
      <c r="HSK1613" s="1"/>
      <c r="HSL1613" s="1"/>
      <c r="HSM1613" s="1"/>
      <c r="HSN1613" s="1"/>
      <c r="HSO1613" s="1"/>
      <c r="HSP1613" s="1"/>
      <c r="HSQ1613" s="1"/>
      <c r="HSR1613" s="1"/>
      <c r="HSS1613" s="1"/>
      <c r="HST1613" s="1"/>
      <c r="HSU1613" s="1"/>
      <c r="HSV1613" s="1"/>
      <c r="HSW1613" s="1"/>
      <c r="HSX1613" s="1"/>
      <c r="HSY1613" s="1"/>
      <c r="HSZ1613" s="1"/>
      <c r="HTA1613" s="1"/>
      <c r="HTB1613" s="1"/>
      <c r="HTC1613" s="1"/>
      <c r="HTD1613" s="1"/>
      <c r="HTE1613" s="1"/>
      <c r="HTF1613" s="1"/>
      <c r="HTG1613" s="1"/>
      <c r="HTH1613" s="1"/>
      <c r="HTI1613" s="1"/>
      <c r="HTJ1613" s="1"/>
      <c r="HTK1613" s="1"/>
      <c r="HTL1613" s="1"/>
      <c r="HTM1613" s="1"/>
      <c r="HTN1613" s="1"/>
      <c r="HTO1613" s="1"/>
      <c r="HTP1613" s="1"/>
      <c r="HTQ1613" s="1"/>
      <c r="HTR1613" s="1"/>
      <c r="HTS1613" s="1"/>
      <c r="HTT1613" s="1"/>
      <c r="HTU1613" s="1"/>
      <c r="HTV1613" s="1"/>
      <c r="HTW1613" s="1"/>
      <c r="HTX1613" s="1"/>
      <c r="HTY1613" s="1"/>
      <c r="HTZ1613" s="1"/>
      <c r="HUA1613" s="1"/>
      <c r="HUB1613" s="1"/>
      <c r="HUC1613" s="1"/>
      <c r="HUD1613" s="1"/>
      <c r="HUE1613" s="1"/>
      <c r="HUF1613" s="1"/>
      <c r="HUG1613" s="1"/>
      <c r="HUH1613" s="1"/>
      <c r="HUI1613" s="1"/>
      <c r="HUJ1613" s="1"/>
      <c r="HUK1613" s="1"/>
      <c r="HUL1613" s="1"/>
      <c r="HUM1613" s="1"/>
      <c r="HUN1613" s="1"/>
      <c r="HUO1613" s="1"/>
      <c r="HUP1613" s="1"/>
      <c r="HUQ1613" s="1"/>
      <c r="HUR1613" s="1"/>
      <c r="HUS1613" s="1"/>
      <c r="HUT1613" s="1"/>
      <c r="HUU1613" s="1"/>
      <c r="HUV1613" s="1"/>
      <c r="HUW1613" s="1"/>
      <c r="HUX1613" s="1"/>
      <c r="HUY1613" s="1"/>
      <c r="HUZ1613" s="1"/>
      <c r="HVA1613" s="1"/>
      <c r="HVB1613" s="1"/>
      <c r="HVC1613" s="1"/>
      <c r="HVD1613" s="1"/>
      <c r="HVE1613" s="1"/>
      <c r="HVF1613" s="1"/>
      <c r="HVG1613" s="1"/>
      <c r="HVH1613" s="1"/>
      <c r="HVI1613" s="1"/>
      <c r="HVJ1613" s="1"/>
      <c r="HVK1613" s="1"/>
      <c r="HVL1613" s="1"/>
      <c r="HVM1613" s="1"/>
      <c r="HVN1613" s="1"/>
      <c r="HVO1613" s="1"/>
      <c r="HVP1613" s="1"/>
      <c r="HVQ1613" s="1"/>
      <c r="HVR1613" s="1"/>
      <c r="HVS1613" s="1"/>
      <c r="HVT1613" s="1"/>
      <c r="HVU1613" s="1"/>
      <c r="HVV1613" s="1"/>
      <c r="HVW1613" s="1"/>
      <c r="HVX1613" s="1"/>
      <c r="HVY1613" s="1"/>
      <c r="HVZ1613" s="1"/>
      <c r="HWA1613" s="1"/>
      <c r="HWB1613" s="1"/>
      <c r="HWC1613" s="1"/>
      <c r="HWD1613" s="1"/>
      <c r="HWE1613" s="1"/>
      <c r="HWF1613" s="1"/>
      <c r="HWG1613" s="1"/>
      <c r="HWH1613" s="1"/>
      <c r="HWI1613" s="1"/>
      <c r="HWJ1613" s="1"/>
      <c r="HWK1613" s="1"/>
      <c r="HWL1613" s="1"/>
      <c r="HWM1613" s="1"/>
      <c r="HWN1613" s="1"/>
      <c r="HWO1613" s="1"/>
      <c r="HWP1613" s="1"/>
      <c r="HWQ1613" s="1"/>
      <c r="HWR1613" s="1"/>
      <c r="HWS1613" s="1"/>
      <c r="HWT1613" s="1"/>
      <c r="HWU1613" s="1"/>
      <c r="HWV1613" s="1"/>
      <c r="HWW1613" s="1"/>
      <c r="HWX1613" s="1"/>
      <c r="HWY1613" s="1"/>
      <c r="HWZ1613" s="1"/>
      <c r="HXA1613" s="1"/>
      <c r="HXB1613" s="1"/>
      <c r="HXC1613" s="1"/>
      <c r="HXD1613" s="1"/>
      <c r="HXE1613" s="1"/>
      <c r="HXF1613" s="1"/>
      <c r="HXG1613" s="1"/>
      <c r="HXH1613" s="1"/>
      <c r="HXI1613" s="1"/>
      <c r="HXJ1613" s="1"/>
      <c r="HXK1613" s="1"/>
      <c r="HXL1613" s="1"/>
      <c r="HXM1613" s="1"/>
      <c r="HXN1613" s="1"/>
      <c r="HXO1613" s="1"/>
      <c r="HXP1613" s="1"/>
      <c r="HXQ1613" s="1"/>
      <c r="HXR1613" s="1"/>
      <c r="HXS1613" s="1"/>
      <c r="HXT1613" s="1"/>
      <c r="HXU1613" s="1"/>
      <c r="HXV1613" s="1"/>
      <c r="HXW1613" s="1"/>
      <c r="HXX1613" s="1"/>
      <c r="HXY1613" s="1"/>
      <c r="HXZ1613" s="1"/>
      <c r="HYA1613" s="1"/>
      <c r="HYB1613" s="1"/>
      <c r="HYC1613" s="1"/>
      <c r="HYD1613" s="1"/>
      <c r="HYE1613" s="1"/>
      <c r="HYF1613" s="1"/>
      <c r="HYG1613" s="1"/>
      <c r="HYH1613" s="1"/>
      <c r="HYI1613" s="1"/>
      <c r="HYJ1613" s="1"/>
      <c r="HYK1613" s="1"/>
      <c r="HYL1613" s="1"/>
      <c r="HYM1613" s="1"/>
      <c r="HYN1613" s="1"/>
      <c r="HYO1613" s="1"/>
      <c r="HYP1613" s="1"/>
      <c r="HYQ1613" s="1"/>
      <c r="HYR1613" s="1"/>
      <c r="HYS1613" s="1"/>
      <c r="HYT1613" s="1"/>
      <c r="HYU1613" s="1"/>
      <c r="HYV1613" s="1"/>
      <c r="HYW1613" s="1"/>
      <c r="HYX1613" s="1"/>
      <c r="HYY1613" s="1"/>
      <c r="HYZ1613" s="1"/>
      <c r="HZA1613" s="1"/>
      <c r="HZB1613" s="1"/>
      <c r="HZC1613" s="1"/>
      <c r="HZD1613" s="1"/>
      <c r="HZE1613" s="1"/>
      <c r="HZF1613" s="1"/>
      <c r="HZG1613" s="1"/>
      <c r="HZH1613" s="1"/>
      <c r="HZI1613" s="1"/>
      <c r="HZJ1613" s="1"/>
      <c r="HZK1613" s="1"/>
      <c r="HZL1613" s="1"/>
      <c r="HZM1613" s="1"/>
      <c r="HZN1613" s="1"/>
      <c r="HZO1613" s="1"/>
      <c r="HZP1613" s="1"/>
      <c r="HZQ1613" s="1"/>
      <c r="HZR1613" s="1"/>
      <c r="HZS1613" s="1"/>
      <c r="HZT1613" s="1"/>
      <c r="HZU1613" s="1"/>
      <c r="HZV1613" s="1"/>
      <c r="HZW1613" s="1"/>
      <c r="HZX1613" s="1"/>
      <c r="HZY1613" s="1"/>
      <c r="HZZ1613" s="1"/>
      <c r="IAA1613" s="1"/>
      <c r="IAB1613" s="1"/>
      <c r="IAC1613" s="1"/>
      <c r="IAD1613" s="1"/>
      <c r="IAE1613" s="1"/>
      <c r="IAF1613" s="1"/>
      <c r="IAG1613" s="1"/>
      <c r="IAH1613" s="1"/>
      <c r="IAI1613" s="1"/>
      <c r="IAJ1613" s="1"/>
      <c r="IAK1613" s="1"/>
      <c r="IAL1613" s="1"/>
      <c r="IAM1613" s="1"/>
      <c r="IAN1613" s="1"/>
      <c r="IAO1613" s="1"/>
      <c r="IAP1613" s="1"/>
      <c r="IAQ1613" s="1"/>
      <c r="IAR1613" s="1"/>
      <c r="IAS1613" s="1"/>
      <c r="IAT1613" s="1"/>
      <c r="IAU1613" s="1"/>
      <c r="IAV1613" s="1"/>
      <c r="IAW1613" s="1"/>
      <c r="IAX1613" s="1"/>
      <c r="IAY1613" s="1"/>
      <c r="IAZ1613" s="1"/>
      <c r="IBA1613" s="1"/>
      <c r="IBB1613" s="1"/>
      <c r="IBC1613" s="1"/>
      <c r="IBD1613" s="1"/>
      <c r="IBE1613" s="1"/>
      <c r="IBF1613" s="1"/>
      <c r="IBG1613" s="1"/>
      <c r="IBH1613" s="1"/>
      <c r="IBI1613" s="1"/>
      <c r="IBJ1613" s="1"/>
      <c r="IBK1613" s="1"/>
      <c r="IBL1613" s="1"/>
      <c r="IBM1613" s="1"/>
      <c r="IBN1613" s="1"/>
      <c r="IBO1613" s="1"/>
      <c r="IBP1613" s="1"/>
      <c r="IBQ1613" s="1"/>
      <c r="IBR1613" s="1"/>
      <c r="IBS1613" s="1"/>
      <c r="IBT1613" s="1"/>
      <c r="IBU1613" s="1"/>
      <c r="IBV1613" s="1"/>
      <c r="IBW1613" s="1"/>
      <c r="IBX1613" s="1"/>
      <c r="IBY1613" s="1"/>
      <c r="IBZ1613" s="1"/>
      <c r="ICA1613" s="1"/>
      <c r="ICB1613" s="1"/>
      <c r="ICC1613" s="1"/>
      <c r="ICD1613" s="1"/>
      <c r="ICE1613" s="1"/>
      <c r="ICF1613" s="1"/>
      <c r="ICG1613" s="1"/>
      <c r="ICH1613" s="1"/>
      <c r="ICI1613" s="1"/>
      <c r="ICJ1613" s="1"/>
      <c r="ICK1613" s="1"/>
      <c r="ICL1613" s="1"/>
      <c r="ICM1613" s="1"/>
      <c r="ICN1613" s="1"/>
      <c r="ICO1613" s="1"/>
      <c r="ICP1613" s="1"/>
      <c r="ICQ1613" s="1"/>
      <c r="ICR1613" s="1"/>
      <c r="ICS1613" s="1"/>
      <c r="ICT1613" s="1"/>
      <c r="ICU1613" s="1"/>
      <c r="ICV1613" s="1"/>
      <c r="ICW1613" s="1"/>
      <c r="ICX1613" s="1"/>
      <c r="ICY1613" s="1"/>
      <c r="ICZ1613" s="1"/>
      <c r="IDA1613" s="1"/>
      <c r="IDB1613" s="1"/>
      <c r="IDC1613" s="1"/>
      <c r="IDD1613" s="1"/>
      <c r="IDE1613" s="1"/>
      <c r="IDF1613" s="1"/>
      <c r="IDG1613" s="1"/>
      <c r="IDH1613" s="1"/>
      <c r="IDI1613" s="1"/>
      <c r="IDJ1613" s="1"/>
      <c r="IDK1613" s="1"/>
      <c r="IDL1613" s="1"/>
      <c r="IDM1613" s="1"/>
      <c r="IDN1613" s="1"/>
      <c r="IDO1613" s="1"/>
      <c r="IDP1613" s="1"/>
      <c r="IDQ1613" s="1"/>
      <c r="IDR1613" s="1"/>
      <c r="IDS1613" s="1"/>
      <c r="IDT1613" s="1"/>
      <c r="IDU1613" s="1"/>
      <c r="IDV1613" s="1"/>
      <c r="IDW1613" s="1"/>
      <c r="IDX1613" s="1"/>
      <c r="IDY1613" s="1"/>
      <c r="IDZ1613" s="1"/>
      <c r="IEA1613" s="1"/>
      <c r="IEB1613" s="1"/>
      <c r="IEC1613" s="1"/>
      <c r="IED1613" s="1"/>
      <c r="IEE1613" s="1"/>
      <c r="IEF1613" s="1"/>
      <c r="IEG1613" s="1"/>
      <c r="IEH1613" s="1"/>
      <c r="IEI1613" s="1"/>
      <c r="IEJ1613" s="1"/>
      <c r="IEK1613" s="1"/>
      <c r="IEL1613" s="1"/>
      <c r="IEM1613" s="1"/>
      <c r="IEN1613" s="1"/>
      <c r="IEO1613" s="1"/>
      <c r="IEP1613" s="1"/>
      <c r="IEQ1613" s="1"/>
      <c r="IER1613" s="1"/>
      <c r="IES1613" s="1"/>
      <c r="IET1613" s="1"/>
      <c r="IEU1613" s="1"/>
      <c r="IEV1613" s="1"/>
      <c r="IEW1613" s="1"/>
      <c r="IEX1613" s="1"/>
      <c r="IEY1613" s="1"/>
      <c r="IEZ1613" s="1"/>
      <c r="IFA1613" s="1"/>
      <c r="IFB1613" s="1"/>
      <c r="IFC1613" s="1"/>
      <c r="IFD1613" s="1"/>
      <c r="IFE1613" s="1"/>
      <c r="IFF1613" s="1"/>
      <c r="IFG1613" s="1"/>
      <c r="IFH1613" s="1"/>
      <c r="IFI1613" s="1"/>
      <c r="IFJ1613" s="1"/>
      <c r="IFK1613" s="1"/>
      <c r="IFL1613" s="1"/>
      <c r="IFM1613" s="1"/>
      <c r="IFN1613" s="1"/>
      <c r="IFO1613" s="1"/>
      <c r="IFP1613" s="1"/>
      <c r="IFQ1613" s="1"/>
      <c r="IFR1613" s="1"/>
      <c r="IFS1613" s="1"/>
      <c r="IFT1613" s="1"/>
      <c r="IFU1613" s="1"/>
      <c r="IFV1613" s="1"/>
      <c r="IFW1613" s="1"/>
      <c r="IFX1613" s="1"/>
      <c r="IFY1613" s="1"/>
      <c r="IFZ1613" s="1"/>
      <c r="IGA1613" s="1"/>
      <c r="IGB1613" s="1"/>
      <c r="IGC1613" s="1"/>
      <c r="IGD1613" s="1"/>
      <c r="IGE1613" s="1"/>
      <c r="IGF1613" s="1"/>
      <c r="IGG1613" s="1"/>
      <c r="IGH1613" s="1"/>
      <c r="IGI1613" s="1"/>
      <c r="IGJ1613" s="1"/>
      <c r="IGK1613" s="1"/>
      <c r="IGL1613" s="1"/>
      <c r="IGM1613" s="1"/>
      <c r="IGN1613" s="1"/>
      <c r="IGO1613" s="1"/>
      <c r="IGP1613" s="1"/>
      <c r="IGQ1613" s="1"/>
      <c r="IGR1613" s="1"/>
      <c r="IGS1613" s="1"/>
      <c r="IGT1613" s="1"/>
      <c r="IGU1613" s="1"/>
      <c r="IGV1613" s="1"/>
      <c r="IGW1613" s="1"/>
      <c r="IGX1613" s="1"/>
      <c r="IGY1613" s="1"/>
      <c r="IGZ1613" s="1"/>
      <c r="IHA1613" s="1"/>
      <c r="IHB1613" s="1"/>
      <c r="IHC1613" s="1"/>
      <c r="IHD1613" s="1"/>
      <c r="IHE1613" s="1"/>
      <c r="IHF1613" s="1"/>
      <c r="IHG1613" s="1"/>
      <c r="IHH1613" s="1"/>
      <c r="IHI1613" s="1"/>
      <c r="IHJ1613" s="1"/>
      <c r="IHK1613" s="1"/>
      <c r="IHL1613" s="1"/>
      <c r="IHM1613" s="1"/>
      <c r="IHN1613" s="1"/>
      <c r="IHO1613" s="1"/>
      <c r="IHP1613" s="1"/>
      <c r="IHQ1613" s="1"/>
      <c r="IHR1613" s="1"/>
      <c r="IHS1613" s="1"/>
      <c r="IHT1613" s="1"/>
      <c r="IHU1613" s="1"/>
      <c r="IHV1613" s="1"/>
      <c r="IHW1613" s="1"/>
      <c r="IHX1613" s="1"/>
      <c r="IHY1613" s="1"/>
      <c r="IHZ1613" s="1"/>
      <c r="IIA1613" s="1"/>
      <c r="IIB1613" s="1"/>
      <c r="IIC1613" s="1"/>
      <c r="IID1613" s="1"/>
      <c r="IIE1613" s="1"/>
      <c r="IIF1613" s="1"/>
      <c r="IIG1613" s="1"/>
      <c r="IIH1613" s="1"/>
      <c r="III1613" s="1"/>
      <c r="IIJ1613" s="1"/>
      <c r="IIK1613" s="1"/>
      <c r="IIL1613" s="1"/>
      <c r="IIM1613" s="1"/>
      <c r="IIN1613" s="1"/>
      <c r="IIO1613" s="1"/>
      <c r="IIP1613" s="1"/>
      <c r="IIQ1613" s="1"/>
      <c r="IIR1613" s="1"/>
      <c r="IIS1613" s="1"/>
      <c r="IIT1613" s="1"/>
      <c r="IIU1613" s="1"/>
      <c r="IIV1613" s="1"/>
      <c r="IIW1613" s="1"/>
      <c r="IIX1613" s="1"/>
      <c r="IIY1613" s="1"/>
      <c r="IIZ1613" s="1"/>
      <c r="IJA1613" s="1"/>
      <c r="IJB1613" s="1"/>
      <c r="IJC1613" s="1"/>
      <c r="IJD1613" s="1"/>
      <c r="IJE1613" s="1"/>
      <c r="IJF1613" s="1"/>
      <c r="IJG1613" s="1"/>
      <c r="IJH1613" s="1"/>
      <c r="IJI1613" s="1"/>
      <c r="IJJ1613" s="1"/>
      <c r="IJK1613" s="1"/>
      <c r="IJL1613" s="1"/>
      <c r="IJM1613" s="1"/>
      <c r="IJN1613" s="1"/>
      <c r="IJO1613" s="1"/>
      <c r="IJP1613" s="1"/>
      <c r="IJQ1613" s="1"/>
      <c r="IJR1613" s="1"/>
      <c r="IJS1613" s="1"/>
      <c r="IJT1613" s="1"/>
      <c r="IJU1613" s="1"/>
      <c r="IJV1613" s="1"/>
      <c r="IJW1613" s="1"/>
      <c r="IJX1613" s="1"/>
      <c r="IJY1613" s="1"/>
      <c r="IJZ1613" s="1"/>
      <c r="IKA1613" s="1"/>
      <c r="IKB1613" s="1"/>
      <c r="IKC1613" s="1"/>
      <c r="IKD1613" s="1"/>
      <c r="IKE1613" s="1"/>
      <c r="IKF1613" s="1"/>
      <c r="IKG1613" s="1"/>
      <c r="IKH1613" s="1"/>
      <c r="IKI1613" s="1"/>
      <c r="IKJ1613" s="1"/>
      <c r="IKK1613" s="1"/>
      <c r="IKL1613" s="1"/>
      <c r="IKM1613" s="1"/>
      <c r="IKN1613" s="1"/>
      <c r="IKO1613" s="1"/>
      <c r="IKP1613" s="1"/>
      <c r="IKQ1613" s="1"/>
      <c r="IKR1613" s="1"/>
      <c r="IKS1613" s="1"/>
      <c r="IKT1613" s="1"/>
      <c r="IKU1613" s="1"/>
      <c r="IKV1613" s="1"/>
      <c r="IKW1613" s="1"/>
      <c r="IKX1613" s="1"/>
      <c r="IKY1613" s="1"/>
      <c r="IKZ1613" s="1"/>
      <c r="ILA1613" s="1"/>
      <c r="ILB1613" s="1"/>
      <c r="ILC1613" s="1"/>
      <c r="ILD1613" s="1"/>
      <c r="ILE1613" s="1"/>
      <c r="ILF1613" s="1"/>
      <c r="ILG1613" s="1"/>
      <c r="ILH1613" s="1"/>
      <c r="ILI1613" s="1"/>
      <c r="ILJ1613" s="1"/>
      <c r="ILK1613" s="1"/>
      <c r="ILL1613" s="1"/>
      <c r="ILM1613" s="1"/>
      <c r="ILN1613" s="1"/>
      <c r="ILO1613" s="1"/>
      <c r="ILP1613" s="1"/>
      <c r="ILQ1613" s="1"/>
      <c r="ILR1613" s="1"/>
      <c r="ILS1613" s="1"/>
      <c r="ILT1613" s="1"/>
      <c r="ILU1613" s="1"/>
      <c r="ILV1613" s="1"/>
      <c r="ILW1613" s="1"/>
      <c r="ILX1613" s="1"/>
      <c r="ILY1613" s="1"/>
      <c r="ILZ1613" s="1"/>
      <c r="IMA1613" s="1"/>
      <c r="IMB1613" s="1"/>
      <c r="IMC1613" s="1"/>
      <c r="IMD1613" s="1"/>
      <c r="IME1613" s="1"/>
      <c r="IMF1613" s="1"/>
      <c r="IMG1613" s="1"/>
      <c r="IMH1613" s="1"/>
      <c r="IMI1613" s="1"/>
      <c r="IMJ1613" s="1"/>
      <c r="IMK1613" s="1"/>
      <c r="IML1613" s="1"/>
      <c r="IMM1613" s="1"/>
      <c r="IMN1613" s="1"/>
      <c r="IMO1613" s="1"/>
      <c r="IMP1613" s="1"/>
      <c r="IMQ1613" s="1"/>
      <c r="IMR1613" s="1"/>
      <c r="IMS1613" s="1"/>
      <c r="IMT1613" s="1"/>
      <c r="IMU1613" s="1"/>
      <c r="IMV1613" s="1"/>
      <c r="IMW1613" s="1"/>
      <c r="IMX1613" s="1"/>
      <c r="IMY1613" s="1"/>
      <c r="IMZ1613" s="1"/>
      <c r="INA1613" s="1"/>
      <c r="INB1613" s="1"/>
      <c r="INC1613" s="1"/>
      <c r="IND1613" s="1"/>
      <c r="INE1613" s="1"/>
      <c r="INF1613" s="1"/>
      <c r="ING1613" s="1"/>
      <c r="INH1613" s="1"/>
      <c r="INI1613" s="1"/>
      <c r="INJ1613" s="1"/>
      <c r="INK1613" s="1"/>
      <c r="INL1613" s="1"/>
      <c r="INM1613" s="1"/>
      <c r="INN1613" s="1"/>
      <c r="INO1613" s="1"/>
      <c r="INP1613" s="1"/>
      <c r="INQ1613" s="1"/>
      <c r="INR1613" s="1"/>
      <c r="INS1613" s="1"/>
      <c r="INT1613" s="1"/>
      <c r="INU1613" s="1"/>
      <c r="INV1613" s="1"/>
      <c r="INW1613" s="1"/>
      <c r="INX1613" s="1"/>
      <c r="INY1613" s="1"/>
      <c r="INZ1613" s="1"/>
      <c r="IOA1613" s="1"/>
      <c r="IOB1613" s="1"/>
      <c r="IOC1613" s="1"/>
      <c r="IOD1613" s="1"/>
      <c r="IOE1613" s="1"/>
      <c r="IOF1613" s="1"/>
      <c r="IOG1613" s="1"/>
      <c r="IOH1613" s="1"/>
      <c r="IOI1613" s="1"/>
      <c r="IOJ1613" s="1"/>
      <c r="IOK1613" s="1"/>
      <c r="IOL1613" s="1"/>
      <c r="IOM1613" s="1"/>
      <c r="ION1613" s="1"/>
      <c r="IOO1613" s="1"/>
      <c r="IOP1613" s="1"/>
      <c r="IOQ1613" s="1"/>
      <c r="IOR1613" s="1"/>
      <c r="IOS1613" s="1"/>
      <c r="IOT1613" s="1"/>
      <c r="IOU1613" s="1"/>
      <c r="IOV1613" s="1"/>
      <c r="IOW1613" s="1"/>
      <c r="IOX1613" s="1"/>
      <c r="IOY1613" s="1"/>
      <c r="IOZ1613" s="1"/>
      <c r="IPA1613" s="1"/>
      <c r="IPB1613" s="1"/>
      <c r="IPC1613" s="1"/>
      <c r="IPD1613" s="1"/>
      <c r="IPE1613" s="1"/>
      <c r="IPF1613" s="1"/>
      <c r="IPG1613" s="1"/>
      <c r="IPH1613" s="1"/>
      <c r="IPI1613" s="1"/>
      <c r="IPJ1613" s="1"/>
      <c r="IPK1613" s="1"/>
      <c r="IPL1613" s="1"/>
      <c r="IPM1613" s="1"/>
      <c r="IPN1613" s="1"/>
      <c r="IPO1613" s="1"/>
      <c r="IPP1613" s="1"/>
      <c r="IPQ1613" s="1"/>
      <c r="IPR1613" s="1"/>
      <c r="IPS1613" s="1"/>
      <c r="IPT1613" s="1"/>
      <c r="IPU1613" s="1"/>
      <c r="IPV1613" s="1"/>
      <c r="IPW1613" s="1"/>
      <c r="IPX1613" s="1"/>
      <c r="IPY1613" s="1"/>
      <c r="IPZ1613" s="1"/>
      <c r="IQA1613" s="1"/>
      <c r="IQB1613" s="1"/>
      <c r="IQC1613" s="1"/>
      <c r="IQD1613" s="1"/>
      <c r="IQE1613" s="1"/>
      <c r="IQF1613" s="1"/>
      <c r="IQG1613" s="1"/>
      <c r="IQH1613" s="1"/>
      <c r="IQI1613" s="1"/>
      <c r="IQJ1613" s="1"/>
      <c r="IQK1613" s="1"/>
      <c r="IQL1613" s="1"/>
      <c r="IQM1613" s="1"/>
      <c r="IQN1613" s="1"/>
      <c r="IQO1613" s="1"/>
      <c r="IQP1613" s="1"/>
      <c r="IQQ1613" s="1"/>
      <c r="IQR1613" s="1"/>
      <c r="IQS1613" s="1"/>
      <c r="IQT1613" s="1"/>
      <c r="IQU1613" s="1"/>
      <c r="IQV1613" s="1"/>
      <c r="IQW1613" s="1"/>
      <c r="IQX1613" s="1"/>
      <c r="IQY1613" s="1"/>
      <c r="IQZ1613" s="1"/>
      <c r="IRA1613" s="1"/>
      <c r="IRB1613" s="1"/>
      <c r="IRC1613" s="1"/>
      <c r="IRD1613" s="1"/>
      <c r="IRE1613" s="1"/>
      <c r="IRF1613" s="1"/>
      <c r="IRG1613" s="1"/>
      <c r="IRH1613" s="1"/>
      <c r="IRI1613" s="1"/>
      <c r="IRJ1613" s="1"/>
      <c r="IRK1613" s="1"/>
      <c r="IRL1613" s="1"/>
      <c r="IRM1613" s="1"/>
      <c r="IRN1613" s="1"/>
      <c r="IRO1613" s="1"/>
      <c r="IRP1613" s="1"/>
      <c r="IRQ1613" s="1"/>
      <c r="IRR1613" s="1"/>
      <c r="IRS1613" s="1"/>
      <c r="IRT1613" s="1"/>
      <c r="IRU1613" s="1"/>
      <c r="IRV1613" s="1"/>
      <c r="IRW1613" s="1"/>
      <c r="IRX1613" s="1"/>
      <c r="IRY1613" s="1"/>
      <c r="IRZ1613" s="1"/>
      <c r="ISA1613" s="1"/>
      <c r="ISB1613" s="1"/>
      <c r="ISC1613" s="1"/>
      <c r="ISD1613" s="1"/>
      <c r="ISE1613" s="1"/>
      <c r="ISF1613" s="1"/>
      <c r="ISG1613" s="1"/>
      <c r="ISH1613" s="1"/>
      <c r="ISI1613" s="1"/>
      <c r="ISJ1613" s="1"/>
      <c r="ISK1613" s="1"/>
      <c r="ISL1613" s="1"/>
      <c r="ISM1613" s="1"/>
      <c r="ISN1613" s="1"/>
      <c r="ISO1613" s="1"/>
      <c r="ISP1613" s="1"/>
      <c r="ISQ1613" s="1"/>
      <c r="ISR1613" s="1"/>
      <c r="ISS1613" s="1"/>
      <c r="IST1613" s="1"/>
      <c r="ISU1613" s="1"/>
      <c r="ISV1613" s="1"/>
      <c r="ISW1613" s="1"/>
      <c r="ISX1613" s="1"/>
      <c r="ISY1613" s="1"/>
      <c r="ISZ1613" s="1"/>
      <c r="ITA1613" s="1"/>
      <c r="ITB1613" s="1"/>
      <c r="ITC1613" s="1"/>
      <c r="ITD1613" s="1"/>
      <c r="ITE1613" s="1"/>
      <c r="ITF1613" s="1"/>
      <c r="ITG1613" s="1"/>
      <c r="ITH1613" s="1"/>
      <c r="ITI1613" s="1"/>
      <c r="ITJ1613" s="1"/>
      <c r="ITK1613" s="1"/>
      <c r="ITL1613" s="1"/>
      <c r="ITM1613" s="1"/>
      <c r="ITN1613" s="1"/>
      <c r="ITO1613" s="1"/>
      <c r="ITP1613" s="1"/>
      <c r="ITQ1613" s="1"/>
      <c r="ITR1613" s="1"/>
      <c r="ITS1613" s="1"/>
      <c r="ITT1613" s="1"/>
      <c r="ITU1613" s="1"/>
      <c r="ITV1613" s="1"/>
      <c r="ITW1613" s="1"/>
      <c r="ITX1613" s="1"/>
      <c r="ITY1613" s="1"/>
      <c r="ITZ1613" s="1"/>
      <c r="IUA1613" s="1"/>
      <c r="IUB1613" s="1"/>
      <c r="IUC1613" s="1"/>
      <c r="IUD1613" s="1"/>
      <c r="IUE1613" s="1"/>
      <c r="IUF1613" s="1"/>
      <c r="IUG1613" s="1"/>
      <c r="IUH1613" s="1"/>
      <c r="IUI1613" s="1"/>
      <c r="IUJ1613" s="1"/>
      <c r="IUK1613" s="1"/>
      <c r="IUL1613" s="1"/>
      <c r="IUM1613" s="1"/>
      <c r="IUN1613" s="1"/>
      <c r="IUO1613" s="1"/>
      <c r="IUP1613" s="1"/>
      <c r="IUQ1613" s="1"/>
      <c r="IUR1613" s="1"/>
      <c r="IUS1613" s="1"/>
      <c r="IUT1613" s="1"/>
      <c r="IUU1613" s="1"/>
      <c r="IUV1613" s="1"/>
      <c r="IUW1613" s="1"/>
      <c r="IUX1613" s="1"/>
      <c r="IUY1613" s="1"/>
      <c r="IUZ1613" s="1"/>
      <c r="IVA1613" s="1"/>
      <c r="IVB1613" s="1"/>
      <c r="IVC1613" s="1"/>
      <c r="IVD1613" s="1"/>
      <c r="IVE1613" s="1"/>
      <c r="IVF1613" s="1"/>
      <c r="IVG1613" s="1"/>
      <c r="IVH1613" s="1"/>
      <c r="IVI1613" s="1"/>
      <c r="IVJ1613" s="1"/>
      <c r="IVK1613" s="1"/>
      <c r="IVL1613" s="1"/>
      <c r="IVM1613" s="1"/>
      <c r="IVN1613" s="1"/>
      <c r="IVO1613" s="1"/>
      <c r="IVP1613" s="1"/>
      <c r="IVQ1613" s="1"/>
      <c r="IVR1613" s="1"/>
      <c r="IVS1613" s="1"/>
      <c r="IVT1613" s="1"/>
      <c r="IVU1613" s="1"/>
      <c r="IVV1613" s="1"/>
      <c r="IVW1613" s="1"/>
      <c r="IVX1613" s="1"/>
      <c r="IVY1613" s="1"/>
      <c r="IVZ1613" s="1"/>
      <c r="IWA1613" s="1"/>
      <c r="IWB1613" s="1"/>
      <c r="IWC1613" s="1"/>
      <c r="IWD1613" s="1"/>
      <c r="IWE1613" s="1"/>
      <c r="IWF1613" s="1"/>
      <c r="IWG1613" s="1"/>
      <c r="IWH1613" s="1"/>
      <c r="IWI1613" s="1"/>
      <c r="IWJ1613" s="1"/>
      <c r="IWK1613" s="1"/>
      <c r="IWL1613" s="1"/>
      <c r="IWM1613" s="1"/>
      <c r="IWN1613" s="1"/>
      <c r="IWO1613" s="1"/>
      <c r="IWP1613" s="1"/>
      <c r="IWQ1613" s="1"/>
      <c r="IWR1613" s="1"/>
      <c r="IWS1613" s="1"/>
      <c r="IWT1613" s="1"/>
      <c r="IWU1613" s="1"/>
      <c r="IWV1613" s="1"/>
      <c r="IWW1613" s="1"/>
      <c r="IWX1613" s="1"/>
      <c r="IWY1613" s="1"/>
      <c r="IWZ1613" s="1"/>
      <c r="IXA1613" s="1"/>
      <c r="IXB1613" s="1"/>
      <c r="IXC1613" s="1"/>
      <c r="IXD1613" s="1"/>
      <c r="IXE1613" s="1"/>
      <c r="IXF1613" s="1"/>
      <c r="IXG1613" s="1"/>
      <c r="IXH1613" s="1"/>
      <c r="IXI1613" s="1"/>
      <c r="IXJ1613" s="1"/>
      <c r="IXK1613" s="1"/>
      <c r="IXL1613" s="1"/>
      <c r="IXM1613" s="1"/>
      <c r="IXN1613" s="1"/>
      <c r="IXO1613" s="1"/>
      <c r="IXP1613" s="1"/>
      <c r="IXQ1613" s="1"/>
      <c r="IXR1613" s="1"/>
      <c r="IXS1613" s="1"/>
      <c r="IXT1613" s="1"/>
      <c r="IXU1613" s="1"/>
      <c r="IXV1613" s="1"/>
      <c r="IXW1613" s="1"/>
      <c r="IXX1613" s="1"/>
      <c r="IXY1613" s="1"/>
      <c r="IXZ1613" s="1"/>
      <c r="IYA1613" s="1"/>
      <c r="IYB1613" s="1"/>
      <c r="IYC1613" s="1"/>
      <c r="IYD1613" s="1"/>
      <c r="IYE1613" s="1"/>
      <c r="IYF1613" s="1"/>
      <c r="IYG1613" s="1"/>
      <c r="IYH1613" s="1"/>
      <c r="IYI1613" s="1"/>
      <c r="IYJ1613" s="1"/>
      <c r="IYK1613" s="1"/>
      <c r="IYL1613" s="1"/>
      <c r="IYM1613" s="1"/>
      <c r="IYN1613" s="1"/>
      <c r="IYO1613" s="1"/>
      <c r="IYP1613" s="1"/>
      <c r="IYQ1613" s="1"/>
      <c r="IYR1613" s="1"/>
      <c r="IYS1613" s="1"/>
      <c r="IYT1613" s="1"/>
      <c r="IYU1613" s="1"/>
      <c r="IYV1613" s="1"/>
      <c r="IYW1613" s="1"/>
      <c r="IYX1613" s="1"/>
      <c r="IYY1613" s="1"/>
      <c r="IYZ1613" s="1"/>
      <c r="IZA1613" s="1"/>
      <c r="IZB1613" s="1"/>
      <c r="IZC1613" s="1"/>
      <c r="IZD1613" s="1"/>
      <c r="IZE1613" s="1"/>
      <c r="IZF1613" s="1"/>
      <c r="IZG1613" s="1"/>
      <c r="IZH1613" s="1"/>
      <c r="IZI1613" s="1"/>
      <c r="IZJ1613" s="1"/>
      <c r="IZK1613" s="1"/>
      <c r="IZL1613" s="1"/>
      <c r="IZM1613" s="1"/>
      <c r="IZN1613" s="1"/>
      <c r="IZO1613" s="1"/>
      <c r="IZP1613" s="1"/>
      <c r="IZQ1613" s="1"/>
      <c r="IZR1613" s="1"/>
      <c r="IZS1613" s="1"/>
      <c r="IZT1613" s="1"/>
      <c r="IZU1613" s="1"/>
      <c r="IZV1613" s="1"/>
      <c r="IZW1613" s="1"/>
      <c r="IZX1613" s="1"/>
      <c r="IZY1613" s="1"/>
      <c r="IZZ1613" s="1"/>
      <c r="JAA1613" s="1"/>
      <c r="JAB1613" s="1"/>
      <c r="JAC1613" s="1"/>
      <c r="JAD1613" s="1"/>
      <c r="JAE1613" s="1"/>
      <c r="JAF1613" s="1"/>
      <c r="JAG1613" s="1"/>
      <c r="JAH1613" s="1"/>
      <c r="JAI1613" s="1"/>
      <c r="JAJ1613" s="1"/>
      <c r="JAK1613" s="1"/>
      <c r="JAL1613" s="1"/>
      <c r="JAM1613" s="1"/>
      <c r="JAN1613" s="1"/>
      <c r="JAO1613" s="1"/>
      <c r="JAP1613" s="1"/>
      <c r="JAQ1613" s="1"/>
      <c r="JAR1613" s="1"/>
      <c r="JAS1613" s="1"/>
      <c r="JAT1613" s="1"/>
      <c r="JAU1613" s="1"/>
      <c r="JAV1613" s="1"/>
      <c r="JAW1613" s="1"/>
      <c r="JAX1613" s="1"/>
      <c r="JAY1613" s="1"/>
      <c r="JAZ1613" s="1"/>
      <c r="JBA1613" s="1"/>
      <c r="JBB1613" s="1"/>
      <c r="JBC1613" s="1"/>
      <c r="JBD1613" s="1"/>
      <c r="JBE1613" s="1"/>
      <c r="JBF1613" s="1"/>
      <c r="JBG1613" s="1"/>
      <c r="JBH1613" s="1"/>
      <c r="JBI1613" s="1"/>
      <c r="JBJ1613" s="1"/>
      <c r="JBK1613" s="1"/>
      <c r="JBL1613" s="1"/>
      <c r="JBM1613" s="1"/>
      <c r="JBN1613" s="1"/>
      <c r="JBO1613" s="1"/>
      <c r="JBP1613" s="1"/>
      <c r="JBQ1613" s="1"/>
      <c r="JBR1613" s="1"/>
      <c r="JBS1613" s="1"/>
      <c r="JBT1613" s="1"/>
      <c r="JBU1613" s="1"/>
      <c r="JBV1613" s="1"/>
      <c r="JBW1613" s="1"/>
      <c r="JBX1613" s="1"/>
      <c r="JBY1613" s="1"/>
      <c r="JBZ1613" s="1"/>
      <c r="JCA1613" s="1"/>
      <c r="JCB1613" s="1"/>
      <c r="JCC1613" s="1"/>
      <c r="JCD1613" s="1"/>
      <c r="JCE1613" s="1"/>
      <c r="JCF1613" s="1"/>
      <c r="JCG1613" s="1"/>
      <c r="JCH1613" s="1"/>
      <c r="JCI1613" s="1"/>
      <c r="JCJ1613" s="1"/>
      <c r="JCK1613" s="1"/>
      <c r="JCL1613" s="1"/>
      <c r="JCM1613" s="1"/>
      <c r="JCN1613" s="1"/>
      <c r="JCO1613" s="1"/>
      <c r="JCP1613" s="1"/>
      <c r="JCQ1613" s="1"/>
      <c r="JCR1613" s="1"/>
      <c r="JCS1613" s="1"/>
      <c r="JCT1613" s="1"/>
      <c r="JCU1613" s="1"/>
      <c r="JCV1613" s="1"/>
      <c r="JCW1613" s="1"/>
      <c r="JCX1613" s="1"/>
      <c r="JCY1613" s="1"/>
      <c r="JCZ1613" s="1"/>
      <c r="JDA1613" s="1"/>
      <c r="JDB1613" s="1"/>
      <c r="JDC1613" s="1"/>
      <c r="JDD1613" s="1"/>
      <c r="JDE1613" s="1"/>
      <c r="JDF1613" s="1"/>
      <c r="JDG1613" s="1"/>
      <c r="JDH1613" s="1"/>
      <c r="JDI1613" s="1"/>
      <c r="JDJ1613" s="1"/>
      <c r="JDK1613" s="1"/>
      <c r="JDL1613" s="1"/>
      <c r="JDM1613" s="1"/>
      <c r="JDN1613" s="1"/>
      <c r="JDO1613" s="1"/>
      <c r="JDP1613" s="1"/>
      <c r="JDQ1613" s="1"/>
      <c r="JDR1613" s="1"/>
      <c r="JDS1613" s="1"/>
      <c r="JDT1613" s="1"/>
      <c r="JDU1613" s="1"/>
      <c r="JDV1613" s="1"/>
      <c r="JDW1613" s="1"/>
      <c r="JDX1613" s="1"/>
      <c r="JDY1613" s="1"/>
      <c r="JDZ1613" s="1"/>
      <c r="JEA1613" s="1"/>
      <c r="JEB1613" s="1"/>
      <c r="JEC1613" s="1"/>
      <c r="JED1613" s="1"/>
      <c r="JEE1613" s="1"/>
      <c r="JEF1613" s="1"/>
      <c r="JEG1613" s="1"/>
      <c r="JEH1613" s="1"/>
      <c r="JEI1613" s="1"/>
      <c r="JEJ1613" s="1"/>
      <c r="JEK1613" s="1"/>
      <c r="JEL1613" s="1"/>
      <c r="JEM1613" s="1"/>
      <c r="JEN1613" s="1"/>
      <c r="JEO1613" s="1"/>
      <c r="JEP1613" s="1"/>
      <c r="JEQ1613" s="1"/>
      <c r="JER1613" s="1"/>
      <c r="JES1613" s="1"/>
      <c r="JET1613" s="1"/>
      <c r="JEU1613" s="1"/>
      <c r="JEV1613" s="1"/>
      <c r="JEW1613" s="1"/>
      <c r="JEX1613" s="1"/>
      <c r="JEY1613" s="1"/>
      <c r="JEZ1613" s="1"/>
      <c r="JFA1613" s="1"/>
      <c r="JFB1613" s="1"/>
      <c r="JFC1613" s="1"/>
      <c r="JFD1613" s="1"/>
      <c r="JFE1613" s="1"/>
      <c r="JFF1613" s="1"/>
      <c r="JFG1613" s="1"/>
      <c r="JFH1613" s="1"/>
      <c r="JFI1613" s="1"/>
      <c r="JFJ1613" s="1"/>
      <c r="JFK1613" s="1"/>
      <c r="JFL1613" s="1"/>
      <c r="JFM1613" s="1"/>
      <c r="JFN1613" s="1"/>
      <c r="JFO1613" s="1"/>
      <c r="JFP1613" s="1"/>
      <c r="JFQ1613" s="1"/>
      <c r="JFR1613" s="1"/>
      <c r="JFS1613" s="1"/>
      <c r="JFT1613" s="1"/>
      <c r="JFU1613" s="1"/>
      <c r="JFV1613" s="1"/>
      <c r="JFW1613" s="1"/>
      <c r="JFX1613" s="1"/>
      <c r="JFY1613" s="1"/>
      <c r="JFZ1613" s="1"/>
      <c r="JGA1613" s="1"/>
      <c r="JGB1613" s="1"/>
      <c r="JGC1613" s="1"/>
      <c r="JGD1613" s="1"/>
      <c r="JGE1613" s="1"/>
      <c r="JGF1613" s="1"/>
      <c r="JGG1613" s="1"/>
      <c r="JGH1613" s="1"/>
      <c r="JGI1613" s="1"/>
      <c r="JGJ1613" s="1"/>
      <c r="JGK1613" s="1"/>
      <c r="JGL1613" s="1"/>
      <c r="JGM1613" s="1"/>
      <c r="JGN1613" s="1"/>
      <c r="JGO1613" s="1"/>
      <c r="JGP1613" s="1"/>
      <c r="JGQ1613" s="1"/>
      <c r="JGR1613" s="1"/>
      <c r="JGS1613" s="1"/>
      <c r="JGT1613" s="1"/>
      <c r="JGU1613" s="1"/>
      <c r="JGV1613" s="1"/>
      <c r="JGW1613" s="1"/>
      <c r="JGX1613" s="1"/>
      <c r="JGY1613" s="1"/>
      <c r="JGZ1613" s="1"/>
      <c r="JHA1613" s="1"/>
      <c r="JHB1613" s="1"/>
      <c r="JHC1613" s="1"/>
      <c r="JHD1613" s="1"/>
      <c r="JHE1613" s="1"/>
      <c r="JHF1613" s="1"/>
      <c r="JHG1613" s="1"/>
      <c r="JHH1613" s="1"/>
      <c r="JHI1613" s="1"/>
      <c r="JHJ1613" s="1"/>
      <c r="JHK1613" s="1"/>
      <c r="JHL1613" s="1"/>
      <c r="JHM1613" s="1"/>
      <c r="JHN1613" s="1"/>
      <c r="JHO1613" s="1"/>
      <c r="JHP1613" s="1"/>
      <c r="JHQ1613" s="1"/>
      <c r="JHR1613" s="1"/>
      <c r="JHS1613" s="1"/>
      <c r="JHT1613" s="1"/>
      <c r="JHU1613" s="1"/>
      <c r="JHV1613" s="1"/>
      <c r="JHW1613" s="1"/>
      <c r="JHX1613" s="1"/>
      <c r="JHY1613" s="1"/>
      <c r="JHZ1613" s="1"/>
      <c r="JIA1613" s="1"/>
      <c r="JIB1613" s="1"/>
      <c r="JIC1613" s="1"/>
      <c r="JID1613" s="1"/>
      <c r="JIE1613" s="1"/>
      <c r="JIF1613" s="1"/>
      <c r="JIG1613" s="1"/>
      <c r="JIH1613" s="1"/>
      <c r="JII1613" s="1"/>
      <c r="JIJ1613" s="1"/>
      <c r="JIK1613" s="1"/>
      <c r="JIL1613" s="1"/>
      <c r="JIM1613" s="1"/>
      <c r="JIN1613" s="1"/>
      <c r="JIO1613" s="1"/>
      <c r="JIP1613" s="1"/>
      <c r="JIQ1613" s="1"/>
      <c r="JIR1613" s="1"/>
      <c r="JIS1613" s="1"/>
      <c r="JIT1613" s="1"/>
      <c r="JIU1613" s="1"/>
      <c r="JIV1613" s="1"/>
      <c r="JIW1613" s="1"/>
      <c r="JIX1613" s="1"/>
      <c r="JIY1613" s="1"/>
      <c r="JIZ1613" s="1"/>
      <c r="JJA1613" s="1"/>
      <c r="JJB1613" s="1"/>
      <c r="JJC1613" s="1"/>
      <c r="JJD1613" s="1"/>
      <c r="JJE1613" s="1"/>
      <c r="JJF1613" s="1"/>
      <c r="JJG1613" s="1"/>
      <c r="JJH1613" s="1"/>
      <c r="JJI1613" s="1"/>
      <c r="JJJ1613" s="1"/>
      <c r="JJK1613" s="1"/>
      <c r="JJL1613" s="1"/>
      <c r="JJM1613" s="1"/>
      <c r="JJN1613" s="1"/>
      <c r="JJO1613" s="1"/>
      <c r="JJP1613" s="1"/>
      <c r="JJQ1613" s="1"/>
      <c r="JJR1613" s="1"/>
      <c r="JJS1613" s="1"/>
      <c r="JJT1613" s="1"/>
      <c r="JJU1613" s="1"/>
      <c r="JJV1613" s="1"/>
      <c r="JJW1613" s="1"/>
      <c r="JJX1613" s="1"/>
      <c r="JJY1613" s="1"/>
      <c r="JJZ1613" s="1"/>
      <c r="JKA1613" s="1"/>
      <c r="JKB1613" s="1"/>
      <c r="JKC1613" s="1"/>
      <c r="JKD1613" s="1"/>
      <c r="JKE1613" s="1"/>
      <c r="JKF1613" s="1"/>
      <c r="JKG1613" s="1"/>
      <c r="JKH1613" s="1"/>
      <c r="JKI1613" s="1"/>
      <c r="JKJ1613" s="1"/>
      <c r="JKK1613" s="1"/>
      <c r="JKL1613" s="1"/>
      <c r="JKM1613" s="1"/>
      <c r="JKN1613" s="1"/>
      <c r="JKO1613" s="1"/>
      <c r="JKP1613" s="1"/>
      <c r="JKQ1613" s="1"/>
      <c r="JKR1613" s="1"/>
      <c r="JKS1613" s="1"/>
      <c r="JKT1613" s="1"/>
      <c r="JKU1613" s="1"/>
      <c r="JKV1613" s="1"/>
      <c r="JKW1613" s="1"/>
      <c r="JKX1613" s="1"/>
      <c r="JKY1613" s="1"/>
      <c r="JKZ1613" s="1"/>
      <c r="JLA1613" s="1"/>
      <c r="JLB1613" s="1"/>
      <c r="JLC1613" s="1"/>
      <c r="JLD1613" s="1"/>
      <c r="JLE1613" s="1"/>
      <c r="JLF1613" s="1"/>
      <c r="JLG1613" s="1"/>
      <c r="JLH1613" s="1"/>
      <c r="JLI1613" s="1"/>
      <c r="JLJ1613" s="1"/>
      <c r="JLK1613" s="1"/>
      <c r="JLL1613" s="1"/>
      <c r="JLM1613" s="1"/>
      <c r="JLN1613" s="1"/>
      <c r="JLO1613" s="1"/>
      <c r="JLP1613" s="1"/>
      <c r="JLQ1613" s="1"/>
      <c r="JLR1613" s="1"/>
      <c r="JLS1613" s="1"/>
      <c r="JLT1613" s="1"/>
      <c r="JLU1613" s="1"/>
      <c r="JLV1613" s="1"/>
      <c r="JLW1613" s="1"/>
      <c r="JLX1613" s="1"/>
      <c r="JLY1613" s="1"/>
      <c r="JLZ1613" s="1"/>
      <c r="JMA1613" s="1"/>
      <c r="JMB1613" s="1"/>
      <c r="JMC1613" s="1"/>
      <c r="JMD1613" s="1"/>
      <c r="JME1613" s="1"/>
      <c r="JMF1613" s="1"/>
      <c r="JMG1613" s="1"/>
      <c r="JMH1613" s="1"/>
      <c r="JMI1613" s="1"/>
      <c r="JMJ1613" s="1"/>
      <c r="JMK1613" s="1"/>
      <c r="JML1613" s="1"/>
      <c r="JMM1613" s="1"/>
      <c r="JMN1613" s="1"/>
      <c r="JMO1613" s="1"/>
      <c r="JMP1613" s="1"/>
      <c r="JMQ1613" s="1"/>
      <c r="JMR1613" s="1"/>
      <c r="JMS1613" s="1"/>
      <c r="JMT1613" s="1"/>
      <c r="JMU1613" s="1"/>
      <c r="JMV1613" s="1"/>
      <c r="JMW1613" s="1"/>
      <c r="JMX1613" s="1"/>
      <c r="JMY1613" s="1"/>
      <c r="JMZ1613" s="1"/>
      <c r="JNA1613" s="1"/>
      <c r="JNB1613" s="1"/>
      <c r="JNC1613" s="1"/>
      <c r="JND1613" s="1"/>
      <c r="JNE1613" s="1"/>
      <c r="JNF1613" s="1"/>
      <c r="JNG1613" s="1"/>
      <c r="JNH1613" s="1"/>
      <c r="JNI1613" s="1"/>
      <c r="JNJ1613" s="1"/>
      <c r="JNK1613" s="1"/>
      <c r="JNL1613" s="1"/>
      <c r="JNM1613" s="1"/>
      <c r="JNN1613" s="1"/>
      <c r="JNO1613" s="1"/>
      <c r="JNP1613" s="1"/>
      <c r="JNQ1613" s="1"/>
      <c r="JNR1613" s="1"/>
      <c r="JNS1613" s="1"/>
      <c r="JNT1613" s="1"/>
      <c r="JNU1613" s="1"/>
      <c r="JNV1613" s="1"/>
      <c r="JNW1613" s="1"/>
      <c r="JNX1613" s="1"/>
      <c r="JNY1613" s="1"/>
      <c r="JNZ1613" s="1"/>
      <c r="JOA1613" s="1"/>
      <c r="JOB1613" s="1"/>
      <c r="JOC1613" s="1"/>
      <c r="JOD1613" s="1"/>
      <c r="JOE1613" s="1"/>
      <c r="JOF1613" s="1"/>
      <c r="JOG1613" s="1"/>
      <c r="JOH1613" s="1"/>
      <c r="JOI1613" s="1"/>
      <c r="JOJ1613" s="1"/>
      <c r="JOK1613" s="1"/>
      <c r="JOL1613" s="1"/>
      <c r="JOM1613" s="1"/>
      <c r="JON1613" s="1"/>
      <c r="JOO1613" s="1"/>
      <c r="JOP1613" s="1"/>
      <c r="JOQ1613" s="1"/>
      <c r="JOR1613" s="1"/>
      <c r="JOS1613" s="1"/>
      <c r="JOT1613" s="1"/>
      <c r="JOU1613" s="1"/>
      <c r="JOV1613" s="1"/>
      <c r="JOW1613" s="1"/>
      <c r="JOX1613" s="1"/>
      <c r="JOY1613" s="1"/>
      <c r="JOZ1613" s="1"/>
      <c r="JPA1613" s="1"/>
      <c r="JPB1613" s="1"/>
      <c r="JPC1613" s="1"/>
      <c r="JPD1613" s="1"/>
      <c r="JPE1613" s="1"/>
      <c r="JPF1613" s="1"/>
      <c r="JPG1613" s="1"/>
      <c r="JPH1613" s="1"/>
      <c r="JPI1613" s="1"/>
      <c r="JPJ1613" s="1"/>
      <c r="JPK1613" s="1"/>
      <c r="JPL1613" s="1"/>
      <c r="JPM1613" s="1"/>
      <c r="JPN1613" s="1"/>
      <c r="JPO1613" s="1"/>
      <c r="JPP1613" s="1"/>
      <c r="JPQ1613" s="1"/>
      <c r="JPR1613" s="1"/>
      <c r="JPS1613" s="1"/>
      <c r="JPT1613" s="1"/>
      <c r="JPU1613" s="1"/>
      <c r="JPV1613" s="1"/>
      <c r="JPW1613" s="1"/>
      <c r="JPX1613" s="1"/>
      <c r="JPY1613" s="1"/>
      <c r="JPZ1613" s="1"/>
      <c r="JQA1613" s="1"/>
      <c r="JQB1613" s="1"/>
      <c r="JQC1613" s="1"/>
      <c r="JQD1613" s="1"/>
      <c r="JQE1613" s="1"/>
      <c r="JQF1613" s="1"/>
      <c r="JQG1613" s="1"/>
      <c r="JQH1613" s="1"/>
      <c r="JQI1613" s="1"/>
      <c r="JQJ1613" s="1"/>
      <c r="JQK1613" s="1"/>
      <c r="JQL1613" s="1"/>
      <c r="JQM1613" s="1"/>
      <c r="JQN1613" s="1"/>
      <c r="JQO1613" s="1"/>
      <c r="JQP1613" s="1"/>
      <c r="JQQ1613" s="1"/>
      <c r="JQR1613" s="1"/>
      <c r="JQS1613" s="1"/>
      <c r="JQT1613" s="1"/>
      <c r="JQU1613" s="1"/>
      <c r="JQV1613" s="1"/>
      <c r="JQW1613" s="1"/>
      <c r="JQX1613" s="1"/>
      <c r="JQY1613" s="1"/>
      <c r="JQZ1613" s="1"/>
      <c r="JRA1613" s="1"/>
      <c r="JRB1613" s="1"/>
      <c r="JRC1613" s="1"/>
      <c r="JRD1613" s="1"/>
      <c r="JRE1613" s="1"/>
      <c r="JRF1613" s="1"/>
      <c r="JRG1613" s="1"/>
      <c r="JRH1613" s="1"/>
      <c r="JRI1613" s="1"/>
      <c r="JRJ1613" s="1"/>
      <c r="JRK1613" s="1"/>
      <c r="JRL1613" s="1"/>
      <c r="JRM1613" s="1"/>
      <c r="JRN1613" s="1"/>
      <c r="JRO1613" s="1"/>
      <c r="JRP1613" s="1"/>
      <c r="JRQ1613" s="1"/>
      <c r="JRR1613" s="1"/>
      <c r="JRS1613" s="1"/>
      <c r="JRT1613" s="1"/>
      <c r="JRU1613" s="1"/>
      <c r="JRV1613" s="1"/>
      <c r="JRW1613" s="1"/>
      <c r="JRX1613" s="1"/>
      <c r="JRY1613" s="1"/>
      <c r="JRZ1613" s="1"/>
      <c r="JSA1613" s="1"/>
      <c r="JSB1613" s="1"/>
      <c r="JSC1613" s="1"/>
      <c r="JSD1613" s="1"/>
      <c r="JSE1613" s="1"/>
      <c r="JSF1613" s="1"/>
      <c r="JSG1613" s="1"/>
      <c r="JSH1613" s="1"/>
      <c r="JSI1613" s="1"/>
      <c r="JSJ1613" s="1"/>
      <c r="JSK1613" s="1"/>
      <c r="JSL1613" s="1"/>
      <c r="JSM1613" s="1"/>
      <c r="JSN1613" s="1"/>
      <c r="JSO1613" s="1"/>
      <c r="JSP1613" s="1"/>
      <c r="JSQ1613" s="1"/>
      <c r="JSR1613" s="1"/>
      <c r="JSS1613" s="1"/>
      <c r="JST1613" s="1"/>
      <c r="JSU1613" s="1"/>
      <c r="JSV1613" s="1"/>
      <c r="JSW1613" s="1"/>
      <c r="JSX1613" s="1"/>
      <c r="JSY1613" s="1"/>
      <c r="JSZ1613" s="1"/>
      <c r="JTA1613" s="1"/>
      <c r="JTB1613" s="1"/>
      <c r="JTC1613" s="1"/>
      <c r="JTD1613" s="1"/>
      <c r="JTE1613" s="1"/>
      <c r="JTF1613" s="1"/>
      <c r="JTG1613" s="1"/>
      <c r="JTH1613" s="1"/>
      <c r="JTI1613" s="1"/>
      <c r="JTJ1613" s="1"/>
      <c r="JTK1613" s="1"/>
      <c r="JTL1613" s="1"/>
      <c r="JTM1613" s="1"/>
      <c r="JTN1613" s="1"/>
      <c r="JTO1613" s="1"/>
      <c r="JTP1613" s="1"/>
      <c r="JTQ1613" s="1"/>
      <c r="JTR1613" s="1"/>
      <c r="JTS1613" s="1"/>
      <c r="JTT1613" s="1"/>
      <c r="JTU1613" s="1"/>
      <c r="JTV1613" s="1"/>
      <c r="JTW1613" s="1"/>
      <c r="JTX1613" s="1"/>
      <c r="JTY1613" s="1"/>
      <c r="JTZ1613" s="1"/>
      <c r="JUA1613" s="1"/>
      <c r="JUB1613" s="1"/>
      <c r="JUC1613" s="1"/>
      <c r="JUD1613" s="1"/>
      <c r="JUE1613" s="1"/>
      <c r="JUF1613" s="1"/>
      <c r="JUG1613" s="1"/>
      <c r="JUH1613" s="1"/>
      <c r="JUI1613" s="1"/>
      <c r="JUJ1613" s="1"/>
      <c r="JUK1613" s="1"/>
      <c r="JUL1613" s="1"/>
      <c r="JUM1613" s="1"/>
      <c r="JUN1613" s="1"/>
      <c r="JUO1613" s="1"/>
      <c r="JUP1613" s="1"/>
      <c r="JUQ1613" s="1"/>
      <c r="JUR1613" s="1"/>
      <c r="JUS1613" s="1"/>
      <c r="JUT1613" s="1"/>
      <c r="JUU1613" s="1"/>
      <c r="JUV1613" s="1"/>
      <c r="JUW1613" s="1"/>
      <c r="JUX1613" s="1"/>
      <c r="JUY1613" s="1"/>
      <c r="JUZ1613" s="1"/>
      <c r="JVA1613" s="1"/>
      <c r="JVB1613" s="1"/>
      <c r="JVC1613" s="1"/>
      <c r="JVD1613" s="1"/>
      <c r="JVE1613" s="1"/>
      <c r="JVF1613" s="1"/>
      <c r="JVG1613" s="1"/>
      <c r="JVH1613" s="1"/>
      <c r="JVI1613" s="1"/>
      <c r="JVJ1613" s="1"/>
      <c r="JVK1613" s="1"/>
      <c r="JVL1613" s="1"/>
      <c r="JVM1613" s="1"/>
      <c r="JVN1613" s="1"/>
      <c r="JVO1613" s="1"/>
      <c r="JVP1613" s="1"/>
      <c r="JVQ1613" s="1"/>
      <c r="JVR1613" s="1"/>
      <c r="JVS1613" s="1"/>
      <c r="JVT1613" s="1"/>
      <c r="JVU1613" s="1"/>
      <c r="JVV1613" s="1"/>
      <c r="JVW1613" s="1"/>
      <c r="JVX1613" s="1"/>
      <c r="JVY1613" s="1"/>
      <c r="JVZ1613" s="1"/>
      <c r="JWA1613" s="1"/>
      <c r="JWB1613" s="1"/>
      <c r="JWC1613" s="1"/>
      <c r="JWD1613" s="1"/>
      <c r="JWE1613" s="1"/>
      <c r="JWF1613" s="1"/>
      <c r="JWG1613" s="1"/>
      <c r="JWH1613" s="1"/>
      <c r="JWI1613" s="1"/>
      <c r="JWJ1613" s="1"/>
      <c r="JWK1613" s="1"/>
      <c r="JWL1613" s="1"/>
      <c r="JWM1613" s="1"/>
      <c r="JWN1613" s="1"/>
      <c r="JWO1613" s="1"/>
      <c r="JWP1613" s="1"/>
      <c r="JWQ1613" s="1"/>
      <c r="JWR1613" s="1"/>
      <c r="JWS1613" s="1"/>
      <c r="JWT1613" s="1"/>
      <c r="JWU1613" s="1"/>
      <c r="JWV1613" s="1"/>
      <c r="JWW1613" s="1"/>
      <c r="JWX1613" s="1"/>
      <c r="JWY1613" s="1"/>
      <c r="JWZ1613" s="1"/>
      <c r="JXA1613" s="1"/>
      <c r="JXB1613" s="1"/>
      <c r="JXC1613" s="1"/>
      <c r="JXD1613" s="1"/>
      <c r="JXE1613" s="1"/>
      <c r="JXF1613" s="1"/>
      <c r="JXG1613" s="1"/>
      <c r="JXH1613" s="1"/>
      <c r="JXI1613" s="1"/>
      <c r="JXJ1613" s="1"/>
      <c r="JXK1613" s="1"/>
      <c r="JXL1613" s="1"/>
      <c r="JXM1613" s="1"/>
      <c r="JXN1613" s="1"/>
      <c r="JXO1613" s="1"/>
      <c r="JXP1613" s="1"/>
      <c r="JXQ1613" s="1"/>
      <c r="JXR1613" s="1"/>
      <c r="JXS1613" s="1"/>
      <c r="JXT1613" s="1"/>
      <c r="JXU1613" s="1"/>
      <c r="JXV1613" s="1"/>
      <c r="JXW1613" s="1"/>
      <c r="JXX1613" s="1"/>
      <c r="JXY1613" s="1"/>
      <c r="JXZ1613" s="1"/>
      <c r="JYA1613" s="1"/>
      <c r="JYB1613" s="1"/>
      <c r="JYC1613" s="1"/>
      <c r="JYD1613" s="1"/>
      <c r="JYE1613" s="1"/>
      <c r="JYF1613" s="1"/>
      <c r="JYG1613" s="1"/>
      <c r="JYH1613" s="1"/>
      <c r="JYI1613" s="1"/>
      <c r="JYJ1613" s="1"/>
      <c r="JYK1613" s="1"/>
      <c r="JYL1613" s="1"/>
      <c r="JYM1613" s="1"/>
      <c r="JYN1613" s="1"/>
      <c r="JYO1613" s="1"/>
      <c r="JYP1613" s="1"/>
      <c r="JYQ1613" s="1"/>
      <c r="JYR1613" s="1"/>
      <c r="JYS1613" s="1"/>
      <c r="JYT1613" s="1"/>
      <c r="JYU1613" s="1"/>
      <c r="JYV1613" s="1"/>
      <c r="JYW1613" s="1"/>
      <c r="JYX1613" s="1"/>
      <c r="JYY1613" s="1"/>
      <c r="JYZ1613" s="1"/>
      <c r="JZA1613" s="1"/>
      <c r="JZB1613" s="1"/>
      <c r="JZC1613" s="1"/>
      <c r="JZD1613" s="1"/>
      <c r="JZE1613" s="1"/>
      <c r="JZF1613" s="1"/>
      <c r="JZG1613" s="1"/>
      <c r="JZH1613" s="1"/>
      <c r="JZI1613" s="1"/>
      <c r="JZJ1613" s="1"/>
      <c r="JZK1613" s="1"/>
      <c r="JZL1613" s="1"/>
      <c r="JZM1613" s="1"/>
      <c r="JZN1613" s="1"/>
      <c r="JZO1613" s="1"/>
      <c r="JZP1613" s="1"/>
      <c r="JZQ1613" s="1"/>
      <c r="JZR1613" s="1"/>
      <c r="JZS1613" s="1"/>
      <c r="JZT1613" s="1"/>
      <c r="JZU1613" s="1"/>
      <c r="JZV1613" s="1"/>
      <c r="JZW1613" s="1"/>
      <c r="JZX1613" s="1"/>
      <c r="JZY1613" s="1"/>
      <c r="JZZ1613" s="1"/>
      <c r="KAA1613" s="1"/>
      <c r="KAB1613" s="1"/>
      <c r="KAC1613" s="1"/>
      <c r="KAD1613" s="1"/>
      <c r="KAE1613" s="1"/>
      <c r="KAF1613" s="1"/>
      <c r="KAG1613" s="1"/>
      <c r="KAH1613" s="1"/>
      <c r="KAI1613" s="1"/>
      <c r="KAJ1613" s="1"/>
      <c r="KAK1613" s="1"/>
      <c r="KAL1613" s="1"/>
      <c r="KAM1613" s="1"/>
      <c r="KAN1613" s="1"/>
      <c r="KAO1613" s="1"/>
      <c r="KAP1613" s="1"/>
      <c r="KAQ1613" s="1"/>
      <c r="KAR1613" s="1"/>
      <c r="KAS1613" s="1"/>
      <c r="KAT1613" s="1"/>
      <c r="KAU1613" s="1"/>
      <c r="KAV1613" s="1"/>
      <c r="KAW1613" s="1"/>
      <c r="KAX1613" s="1"/>
      <c r="KAY1613" s="1"/>
      <c r="KAZ1613" s="1"/>
      <c r="KBA1613" s="1"/>
      <c r="KBB1613" s="1"/>
      <c r="KBC1613" s="1"/>
      <c r="KBD1613" s="1"/>
      <c r="KBE1613" s="1"/>
      <c r="KBF1613" s="1"/>
      <c r="KBG1613" s="1"/>
      <c r="KBH1613" s="1"/>
      <c r="KBI1613" s="1"/>
      <c r="KBJ1613" s="1"/>
      <c r="KBK1613" s="1"/>
      <c r="KBL1613" s="1"/>
      <c r="KBM1613" s="1"/>
      <c r="KBN1613" s="1"/>
      <c r="KBO1613" s="1"/>
      <c r="KBP1613" s="1"/>
      <c r="KBQ1613" s="1"/>
      <c r="KBR1613" s="1"/>
      <c r="KBS1613" s="1"/>
      <c r="KBT1613" s="1"/>
      <c r="KBU1613" s="1"/>
      <c r="KBV1613" s="1"/>
      <c r="KBW1613" s="1"/>
      <c r="KBX1613" s="1"/>
      <c r="KBY1613" s="1"/>
      <c r="KBZ1613" s="1"/>
      <c r="KCA1613" s="1"/>
      <c r="KCB1613" s="1"/>
      <c r="KCC1613" s="1"/>
      <c r="KCD1613" s="1"/>
      <c r="KCE1613" s="1"/>
      <c r="KCF1613" s="1"/>
      <c r="KCG1613" s="1"/>
      <c r="KCH1613" s="1"/>
      <c r="KCI1613" s="1"/>
      <c r="KCJ1613" s="1"/>
      <c r="KCK1613" s="1"/>
      <c r="KCL1613" s="1"/>
      <c r="KCM1613" s="1"/>
      <c r="KCN1613" s="1"/>
      <c r="KCO1613" s="1"/>
      <c r="KCP1613" s="1"/>
      <c r="KCQ1613" s="1"/>
      <c r="KCR1613" s="1"/>
      <c r="KCS1613" s="1"/>
      <c r="KCT1613" s="1"/>
      <c r="KCU1613" s="1"/>
      <c r="KCV1613" s="1"/>
      <c r="KCW1613" s="1"/>
      <c r="KCX1613" s="1"/>
      <c r="KCY1613" s="1"/>
      <c r="KCZ1613" s="1"/>
      <c r="KDA1613" s="1"/>
      <c r="KDB1613" s="1"/>
      <c r="KDC1613" s="1"/>
      <c r="KDD1613" s="1"/>
      <c r="KDE1613" s="1"/>
      <c r="KDF1613" s="1"/>
      <c r="KDG1613" s="1"/>
      <c r="KDH1613" s="1"/>
      <c r="KDI1613" s="1"/>
      <c r="KDJ1613" s="1"/>
      <c r="KDK1613" s="1"/>
      <c r="KDL1613" s="1"/>
      <c r="KDM1613" s="1"/>
      <c r="KDN1613" s="1"/>
      <c r="KDO1613" s="1"/>
      <c r="KDP1613" s="1"/>
      <c r="KDQ1613" s="1"/>
      <c r="KDR1613" s="1"/>
      <c r="KDS1613" s="1"/>
      <c r="KDT1613" s="1"/>
      <c r="KDU1613" s="1"/>
      <c r="KDV1613" s="1"/>
      <c r="KDW1613" s="1"/>
      <c r="KDX1613" s="1"/>
      <c r="KDY1613" s="1"/>
      <c r="KDZ1613" s="1"/>
      <c r="KEA1613" s="1"/>
      <c r="KEB1613" s="1"/>
      <c r="KEC1613" s="1"/>
      <c r="KED1613" s="1"/>
      <c r="KEE1613" s="1"/>
      <c r="KEF1613" s="1"/>
      <c r="KEG1613" s="1"/>
      <c r="KEH1613" s="1"/>
      <c r="KEI1613" s="1"/>
      <c r="KEJ1613" s="1"/>
      <c r="KEK1613" s="1"/>
      <c r="KEL1613" s="1"/>
      <c r="KEM1613" s="1"/>
      <c r="KEN1613" s="1"/>
      <c r="KEO1613" s="1"/>
      <c r="KEP1613" s="1"/>
      <c r="KEQ1613" s="1"/>
      <c r="KER1613" s="1"/>
      <c r="KES1613" s="1"/>
      <c r="KET1613" s="1"/>
      <c r="KEU1613" s="1"/>
      <c r="KEV1613" s="1"/>
      <c r="KEW1613" s="1"/>
      <c r="KEX1613" s="1"/>
      <c r="KEY1613" s="1"/>
      <c r="KEZ1613" s="1"/>
      <c r="KFA1613" s="1"/>
      <c r="KFB1613" s="1"/>
      <c r="KFC1613" s="1"/>
      <c r="KFD1613" s="1"/>
      <c r="KFE1613" s="1"/>
      <c r="KFF1613" s="1"/>
      <c r="KFG1613" s="1"/>
      <c r="KFH1613" s="1"/>
      <c r="KFI1613" s="1"/>
      <c r="KFJ1613" s="1"/>
      <c r="KFK1613" s="1"/>
      <c r="KFL1613" s="1"/>
      <c r="KFM1613" s="1"/>
      <c r="KFN1613" s="1"/>
      <c r="KFO1613" s="1"/>
      <c r="KFP1613" s="1"/>
      <c r="KFQ1613" s="1"/>
      <c r="KFR1613" s="1"/>
      <c r="KFS1613" s="1"/>
      <c r="KFT1613" s="1"/>
      <c r="KFU1613" s="1"/>
      <c r="KFV1613" s="1"/>
      <c r="KFW1613" s="1"/>
      <c r="KFX1613" s="1"/>
      <c r="KFY1613" s="1"/>
      <c r="KFZ1613" s="1"/>
      <c r="KGA1613" s="1"/>
      <c r="KGB1613" s="1"/>
      <c r="KGC1613" s="1"/>
      <c r="KGD1613" s="1"/>
      <c r="KGE1613" s="1"/>
      <c r="KGF1613" s="1"/>
      <c r="KGG1613" s="1"/>
      <c r="KGH1613" s="1"/>
      <c r="KGI1613" s="1"/>
      <c r="KGJ1613" s="1"/>
      <c r="KGK1613" s="1"/>
      <c r="KGL1613" s="1"/>
      <c r="KGM1613" s="1"/>
      <c r="KGN1613" s="1"/>
      <c r="KGO1613" s="1"/>
      <c r="KGP1613" s="1"/>
      <c r="KGQ1613" s="1"/>
      <c r="KGR1613" s="1"/>
      <c r="KGS1613" s="1"/>
      <c r="KGT1613" s="1"/>
      <c r="KGU1613" s="1"/>
      <c r="KGV1613" s="1"/>
      <c r="KGW1613" s="1"/>
      <c r="KGX1613" s="1"/>
      <c r="KGY1613" s="1"/>
      <c r="KGZ1613" s="1"/>
      <c r="KHA1613" s="1"/>
      <c r="KHB1613" s="1"/>
      <c r="KHC1613" s="1"/>
      <c r="KHD1613" s="1"/>
      <c r="KHE1613" s="1"/>
      <c r="KHF1613" s="1"/>
      <c r="KHG1613" s="1"/>
      <c r="KHH1613" s="1"/>
      <c r="KHI1613" s="1"/>
      <c r="KHJ1613" s="1"/>
      <c r="KHK1613" s="1"/>
      <c r="KHL1613" s="1"/>
      <c r="KHM1613" s="1"/>
      <c r="KHN1613" s="1"/>
      <c r="KHO1613" s="1"/>
      <c r="KHP1613" s="1"/>
      <c r="KHQ1613" s="1"/>
      <c r="KHR1613" s="1"/>
      <c r="KHS1613" s="1"/>
      <c r="KHT1613" s="1"/>
      <c r="KHU1613" s="1"/>
      <c r="KHV1613" s="1"/>
      <c r="KHW1613" s="1"/>
      <c r="KHX1613" s="1"/>
      <c r="KHY1613" s="1"/>
      <c r="KHZ1613" s="1"/>
      <c r="KIA1613" s="1"/>
      <c r="KIB1613" s="1"/>
      <c r="KIC1613" s="1"/>
      <c r="KID1613" s="1"/>
      <c r="KIE1613" s="1"/>
      <c r="KIF1613" s="1"/>
      <c r="KIG1613" s="1"/>
      <c r="KIH1613" s="1"/>
      <c r="KII1613" s="1"/>
      <c r="KIJ1613" s="1"/>
      <c r="KIK1613" s="1"/>
      <c r="KIL1613" s="1"/>
      <c r="KIM1613" s="1"/>
      <c r="KIN1613" s="1"/>
      <c r="KIO1613" s="1"/>
      <c r="KIP1613" s="1"/>
      <c r="KIQ1613" s="1"/>
      <c r="KIR1613" s="1"/>
      <c r="KIS1613" s="1"/>
      <c r="KIT1613" s="1"/>
      <c r="KIU1613" s="1"/>
      <c r="KIV1613" s="1"/>
      <c r="KIW1613" s="1"/>
      <c r="KIX1613" s="1"/>
      <c r="KIY1613" s="1"/>
      <c r="KIZ1613" s="1"/>
      <c r="KJA1613" s="1"/>
      <c r="KJB1613" s="1"/>
      <c r="KJC1613" s="1"/>
      <c r="KJD1613" s="1"/>
      <c r="KJE1613" s="1"/>
      <c r="KJF1613" s="1"/>
      <c r="KJG1613" s="1"/>
      <c r="KJH1613" s="1"/>
      <c r="KJI1613" s="1"/>
      <c r="KJJ1613" s="1"/>
      <c r="KJK1613" s="1"/>
      <c r="KJL1613" s="1"/>
      <c r="KJM1613" s="1"/>
      <c r="KJN1613" s="1"/>
      <c r="KJO1613" s="1"/>
      <c r="KJP1613" s="1"/>
      <c r="KJQ1613" s="1"/>
      <c r="KJR1613" s="1"/>
      <c r="KJS1613" s="1"/>
      <c r="KJT1613" s="1"/>
      <c r="KJU1613" s="1"/>
      <c r="KJV1613" s="1"/>
      <c r="KJW1613" s="1"/>
      <c r="KJX1613" s="1"/>
      <c r="KJY1613" s="1"/>
      <c r="KJZ1613" s="1"/>
      <c r="KKA1613" s="1"/>
      <c r="KKB1613" s="1"/>
      <c r="KKC1613" s="1"/>
      <c r="KKD1613" s="1"/>
      <c r="KKE1613" s="1"/>
      <c r="KKF1613" s="1"/>
      <c r="KKG1613" s="1"/>
      <c r="KKH1613" s="1"/>
      <c r="KKI1613" s="1"/>
      <c r="KKJ1613" s="1"/>
      <c r="KKK1613" s="1"/>
      <c r="KKL1613" s="1"/>
      <c r="KKM1613" s="1"/>
      <c r="KKN1613" s="1"/>
      <c r="KKO1613" s="1"/>
      <c r="KKP1613" s="1"/>
      <c r="KKQ1613" s="1"/>
      <c r="KKR1613" s="1"/>
      <c r="KKS1613" s="1"/>
      <c r="KKT1613" s="1"/>
      <c r="KKU1613" s="1"/>
      <c r="KKV1613" s="1"/>
      <c r="KKW1613" s="1"/>
      <c r="KKX1613" s="1"/>
      <c r="KKY1613" s="1"/>
      <c r="KKZ1613" s="1"/>
      <c r="KLA1613" s="1"/>
      <c r="KLB1613" s="1"/>
      <c r="KLC1613" s="1"/>
      <c r="KLD1613" s="1"/>
      <c r="KLE1613" s="1"/>
      <c r="KLF1613" s="1"/>
      <c r="KLG1613" s="1"/>
      <c r="KLH1613" s="1"/>
      <c r="KLI1613" s="1"/>
      <c r="KLJ1613" s="1"/>
      <c r="KLK1613" s="1"/>
      <c r="KLL1613" s="1"/>
      <c r="KLM1613" s="1"/>
      <c r="KLN1613" s="1"/>
      <c r="KLO1613" s="1"/>
      <c r="KLP1613" s="1"/>
      <c r="KLQ1613" s="1"/>
      <c r="KLR1613" s="1"/>
      <c r="KLS1613" s="1"/>
      <c r="KLT1613" s="1"/>
      <c r="KLU1613" s="1"/>
      <c r="KLV1613" s="1"/>
      <c r="KLW1613" s="1"/>
      <c r="KLX1613" s="1"/>
      <c r="KLY1613" s="1"/>
      <c r="KLZ1613" s="1"/>
      <c r="KMA1613" s="1"/>
      <c r="KMB1613" s="1"/>
      <c r="KMC1613" s="1"/>
      <c r="KMD1613" s="1"/>
      <c r="KME1613" s="1"/>
      <c r="KMF1613" s="1"/>
      <c r="KMG1613" s="1"/>
      <c r="KMH1613" s="1"/>
      <c r="KMI1613" s="1"/>
      <c r="KMJ1613" s="1"/>
      <c r="KMK1613" s="1"/>
      <c r="KML1613" s="1"/>
      <c r="KMM1613" s="1"/>
      <c r="KMN1613" s="1"/>
      <c r="KMO1613" s="1"/>
      <c r="KMP1613" s="1"/>
      <c r="KMQ1613" s="1"/>
      <c r="KMR1613" s="1"/>
      <c r="KMS1613" s="1"/>
      <c r="KMT1613" s="1"/>
      <c r="KMU1613" s="1"/>
      <c r="KMV1613" s="1"/>
      <c r="KMW1613" s="1"/>
      <c r="KMX1613" s="1"/>
      <c r="KMY1613" s="1"/>
      <c r="KMZ1613" s="1"/>
      <c r="KNA1613" s="1"/>
      <c r="KNB1613" s="1"/>
      <c r="KNC1613" s="1"/>
      <c r="KND1613" s="1"/>
      <c r="KNE1613" s="1"/>
      <c r="KNF1613" s="1"/>
      <c r="KNG1613" s="1"/>
      <c r="KNH1613" s="1"/>
      <c r="KNI1613" s="1"/>
      <c r="KNJ1613" s="1"/>
      <c r="KNK1613" s="1"/>
      <c r="KNL1613" s="1"/>
      <c r="KNM1613" s="1"/>
      <c r="KNN1613" s="1"/>
      <c r="KNO1613" s="1"/>
      <c r="KNP1613" s="1"/>
      <c r="KNQ1613" s="1"/>
      <c r="KNR1613" s="1"/>
      <c r="KNS1613" s="1"/>
      <c r="KNT1613" s="1"/>
      <c r="KNU1613" s="1"/>
      <c r="KNV1613" s="1"/>
      <c r="KNW1613" s="1"/>
      <c r="KNX1613" s="1"/>
      <c r="KNY1613" s="1"/>
      <c r="KNZ1613" s="1"/>
      <c r="KOA1613" s="1"/>
      <c r="KOB1613" s="1"/>
      <c r="KOC1613" s="1"/>
      <c r="KOD1613" s="1"/>
      <c r="KOE1613" s="1"/>
      <c r="KOF1613" s="1"/>
      <c r="KOG1613" s="1"/>
      <c r="KOH1613" s="1"/>
      <c r="KOI1613" s="1"/>
      <c r="KOJ1613" s="1"/>
      <c r="KOK1613" s="1"/>
      <c r="KOL1613" s="1"/>
      <c r="KOM1613" s="1"/>
      <c r="KON1613" s="1"/>
      <c r="KOO1613" s="1"/>
      <c r="KOP1613" s="1"/>
      <c r="KOQ1613" s="1"/>
      <c r="KOR1613" s="1"/>
      <c r="KOS1613" s="1"/>
      <c r="KOT1613" s="1"/>
      <c r="KOU1613" s="1"/>
      <c r="KOV1613" s="1"/>
      <c r="KOW1613" s="1"/>
      <c r="KOX1613" s="1"/>
      <c r="KOY1613" s="1"/>
      <c r="KOZ1613" s="1"/>
      <c r="KPA1613" s="1"/>
      <c r="KPB1613" s="1"/>
      <c r="KPC1613" s="1"/>
      <c r="KPD1613" s="1"/>
      <c r="KPE1613" s="1"/>
      <c r="KPF1613" s="1"/>
      <c r="KPG1613" s="1"/>
      <c r="KPH1613" s="1"/>
      <c r="KPI1613" s="1"/>
      <c r="KPJ1613" s="1"/>
      <c r="KPK1613" s="1"/>
      <c r="KPL1613" s="1"/>
      <c r="KPM1613" s="1"/>
      <c r="KPN1613" s="1"/>
      <c r="KPO1613" s="1"/>
      <c r="KPP1613" s="1"/>
      <c r="KPQ1613" s="1"/>
      <c r="KPR1613" s="1"/>
      <c r="KPS1613" s="1"/>
      <c r="KPT1613" s="1"/>
      <c r="KPU1613" s="1"/>
      <c r="KPV1613" s="1"/>
      <c r="KPW1613" s="1"/>
      <c r="KPX1613" s="1"/>
      <c r="KPY1613" s="1"/>
      <c r="KPZ1613" s="1"/>
      <c r="KQA1613" s="1"/>
      <c r="KQB1613" s="1"/>
      <c r="KQC1613" s="1"/>
      <c r="KQD1613" s="1"/>
      <c r="KQE1613" s="1"/>
      <c r="KQF1613" s="1"/>
      <c r="KQG1613" s="1"/>
      <c r="KQH1613" s="1"/>
      <c r="KQI1613" s="1"/>
      <c r="KQJ1613" s="1"/>
      <c r="KQK1613" s="1"/>
      <c r="KQL1613" s="1"/>
      <c r="KQM1613" s="1"/>
      <c r="KQN1613" s="1"/>
      <c r="KQO1613" s="1"/>
      <c r="KQP1613" s="1"/>
      <c r="KQQ1613" s="1"/>
      <c r="KQR1613" s="1"/>
      <c r="KQS1613" s="1"/>
      <c r="KQT1613" s="1"/>
      <c r="KQU1613" s="1"/>
      <c r="KQV1613" s="1"/>
      <c r="KQW1613" s="1"/>
      <c r="KQX1613" s="1"/>
      <c r="KQY1613" s="1"/>
      <c r="KQZ1613" s="1"/>
      <c r="KRA1613" s="1"/>
      <c r="KRB1613" s="1"/>
      <c r="KRC1613" s="1"/>
      <c r="KRD1613" s="1"/>
      <c r="KRE1613" s="1"/>
      <c r="KRF1613" s="1"/>
      <c r="KRG1613" s="1"/>
      <c r="KRH1613" s="1"/>
      <c r="KRI1613" s="1"/>
      <c r="KRJ1613" s="1"/>
      <c r="KRK1613" s="1"/>
      <c r="KRL1613" s="1"/>
      <c r="KRM1613" s="1"/>
      <c r="KRN1613" s="1"/>
      <c r="KRO1613" s="1"/>
      <c r="KRP1613" s="1"/>
      <c r="KRQ1613" s="1"/>
      <c r="KRR1613" s="1"/>
      <c r="KRS1613" s="1"/>
      <c r="KRT1613" s="1"/>
      <c r="KRU1613" s="1"/>
      <c r="KRV1613" s="1"/>
      <c r="KRW1613" s="1"/>
      <c r="KRX1613" s="1"/>
      <c r="KRY1613" s="1"/>
      <c r="KRZ1613" s="1"/>
      <c r="KSA1613" s="1"/>
      <c r="KSB1613" s="1"/>
      <c r="KSC1613" s="1"/>
      <c r="KSD1613" s="1"/>
      <c r="KSE1613" s="1"/>
      <c r="KSF1613" s="1"/>
      <c r="KSG1613" s="1"/>
      <c r="KSH1613" s="1"/>
      <c r="KSI1613" s="1"/>
      <c r="KSJ1613" s="1"/>
      <c r="KSK1613" s="1"/>
      <c r="KSL1613" s="1"/>
      <c r="KSM1613" s="1"/>
      <c r="KSN1613" s="1"/>
      <c r="KSO1613" s="1"/>
      <c r="KSP1613" s="1"/>
      <c r="KSQ1613" s="1"/>
      <c r="KSR1613" s="1"/>
      <c r="KSS1613" s="1"/>
      <c r="KST1613" s="1"/>
      <c r="KSU1613" s="1"/>
      <c r="KSV1613" s="1"/>
      <c r="KSW1613" s="1"/>
      <c r="KSX1613" s="1"/>
      <c r="KSY1613" s="1"/>
      <c r="KSZ1613" s="1"/>
      <c r="KTA1613" s="1"/>
      <c r="KTB1613" s="1"/>
      <c r="KTC1613" s="1"/>
      <c r="KTD1613" s="1"/>
      <c r="KTE1613" s="1"/>
      <c r="KTF1613" s="1"/>
      <c r="KTG1613" s="1"/>
      <c r="KTH1613" s="1"/>
      <c r="KTI1613" s="1"/>
      <c r="KTJ1613" s="1"/>
      <c r="KTK1613" s="1"/>
      <c r="KTL1613" s="1"/>
      <c r="KTM1613" s="1"/>
      <c r="KTN1613" s="1"/>
      <c r="KTO1613" s="1"/>
      <c r="KTP1613" s="1"/>
      <c r="KTQ1613" s="1"/>
      <c r="KTR1613" s="1"/>
      <c r="KTS1613" s="1"/>
      <c r="KTT1613" s="1"/>
      <c r="KTU1613" s="1"/>
      <c r="KTV1613" s="1"/>
      <c r="KTW1613" s="1"/>
      <c r="KTX1613" s="1"/>
      <c r="KTY1613" s="1"/>
      <c r="KTZ1613" s="1"/>
      <c r="KUA1613" s="1"/>
      <c r="KUB1613" s="1"/>
      <c r="KUC1613" s="1"/>
      <c r="KUD1613" s="1"/>
      <c r="KUE1613" s="1"/>
      <c r="KUF1613" s="1"/>
      <c r="KUG1613" s="1"/>
      <c r="KUH1613" s="1"/>
      <c r="KUI1613" s="1"/>
      <c r="KUJ1613" s="1"/>
      <c r="KUK1613" s="1"/>
      <c r="KUL1613" s="1"/>
      <c r="KUM1613" s="1"/>
      <c r="KUN1613" s="1"/>
      <c r="KUO1613" s="1"/>
      <c r="KUP1613" s="1"/>
      <c r="KUQ1613" s="1"/>
      <c r="KUR1613" s="1"/>
      <c r="KUS1613" s="1"/>
      <c r="KUT1613" s="1"/>
      <c r="KUU1613" s="1"/>
      <c r="KUV1613" s="1"/>
      <c r="KUW1613" s="1"/>
      <c r="KUX1613" s="1"/>
      <c r="KUY1613" s="1"/>
      <c r="KUZ1613" s="1"/>
      <c r="KVA1613" s="1"/>
      <c r="KVB1613" s="1"/>
      <c r="KVC1613" s="1"/>
      <c r="KVD1613" s="1"/>
      <c r="KVE1613" s="1"/>
      <c r="KVF1613" s="1"/>
      <c r="KVG1613" s="1"/>
      <c r="KVH1613" s="1"/>
      <c r="KVI1613" s="1"/>
      <c r="KVJ1613" s="1"/>
      <c r="KVK1613" s="1"/>
      <c r="KVL1613" s="1"/>
      <c r="KVM1613" s="1"/>
      <c r="KVN1613" s="1"/>
      <c r="KVO1613" s="1"/>
      <c r="KVP1613" s="1"/>
      <c r="KVQ1613" s="1"/>
      <c r="KVR1613" s="1"/>
      <c r="KVS1613" s="1"/>
      <c r="KVT1613" s="1"/>
      <c r="KVU1613" s="1"/>
      <c r="KVV1613" s="1"/>
      <c r="KVW1613" s="1"/>
      <c r="KVX1613" s="1"/>
      <c r="KVY1613" s="1"/>
      <c r="KVZ1613" s="1"/>
      <c r="KWA1613" s="1"/>
      <c r="KWB1613" s="1"/>
      <c r="KWC1613" s="1"/>
      <c r="KWD1613" s="1"/>
      <c r="KWE1613" s="1"/>
      <c r="KWF1613" s="1"/>
      <c r="KWG1613" s="1"/>
      <c r="KWH1613" s="1"/>
      <c r="KWI1613" s="1"/>
      <c r="KWJ1613" s="1"/>
      <c r="KWK1613" s="1"/>
      <c r="KWL1613" s="1"/>
      <c r="KWM1613" s="1"/>
      <c r="KWN1613" s="1"/>
      <c r="KWO1613" s="1"/>
      <c r="KWP1613" s="1"/>
      <c r="KWQ1613" s="1"/>
      <c r="KWR1613" s="1"/>
      <c r="KWS1613" s="1"/>
      <c r="KWT1613" s="1"/>
      <c r="KWU1613" s="1"/>
      <c r="KWV1613" s="1"/>
      <c r="KWW1613" s="1"/>
      <c r="KWX1613" s="1"/>
      <c r="KWY1613" s="1"/>
      <c r="KWZ1613" s="1"/>
      <c r="KXA1613" s="1"/>
      <c r="KXB1613" s="1"/>
      <c r="KXC1613" s="1"/>
      <c r="KXD1613" s="1"/>
      <c r="KXE1613" s="1"/>
      <c r="KXF1613" s="1"/>
      <c r="KXG1613" s="1"/>
      <c r="KXH1613" s="1"/>
      <c r="KXI1613" s="1"/>
      <c r="KXJ1613" s="1"/>
      <c r="KXK1613" s="1"/>
      <c r="KXL1613" s="1"/>
      <c r="KXM1613" s="1"/>
      <c r="KXN1613" s="1"/>
      <c r="KXO1613" s="1"/>
      <c r="KXP1613" s="1"/>
      <c r="KXQ1613" s="1"/>
      <c r="KXR1613" s="1"/>
      <c r="KXS1613" s="1"/>
      <c r="KXT1613" s="1"/>
      <c r="KXU1613" s="1"/>
      <c r="KXV1613" s="1"/>
      <c r="KXW1613" s="1"/>
      <c r="KXX1613" s="1"/>
      <c r="KXY1613" s="1"/>
      <c r="KXZ1613" s="1"/>
      <c r="KYA1613" s="1"/>
      <c r="KYB1613" s="1"/>
      <c r="KYC1613" s="1"/>
      <c r="KYD1613" s="1"/>
      <c r="KYE1613" s="1"/>
      <c r="KYF1613" s="1"/>
      <c r="KYG1613" s="1"/>
      <c r="KYH1613" s="1"/>
      <c r="KYI1613" s="1"/>
      <c r="KYJ1613" s="1"/>
      <c r="KYK1613" s="1"/>
      <c r="KYL1613" s="1"/>
      <c r="KYM1613" s="1"/>
      <c r="KYN1613" s="1"/>
      <c r="KYO1613" s="1"/>
      <c r="KYP1613" s="1"/>
      <c r="KYQ1613" s="1"/>
      <c r="KYR1613" s="1"/>
      <c r="KYS1613" s="1"/>
      <c r="KYT1613" s="1"/>
      <c r="KYU1613" s="1"/>
      <c r="KYV1613" s="1"/>
      <c r="KYW1613" s="1"/>
      <c r="KYX1613" s="1"/>
      <c r="KYY1613" s="1"/>
      <c r="KYZ1613" s="1"/>
      <c r="KZA1613" s="1"/>
      <c r="KZB1613" s="1"/>
      <c r="KZC1613" s="1"/>
      <c r="KZD1613" s="1"/>
      <c r="KZE1613" s="1"/>
      <c r="KZF1613" s="1"/>
      <c r="KZG1613" s="1"/>
      <c r="KZH1613" s="1"/>
      <c r="KZI1613" s="1"/>
      <c r="KZJ1613" s="1"/>
      <c r="KZK1613" s="1"/>
      <c r="KZL1613" s="1"/>
      <c r="KZM1613" s="1"/>
      <c r="KZN1613" s="1"/>
      <c r="KZO1613" s="1"/>
      <c r="KZP1613" s="1"/>
      <c r="KZQ1613" s="1"/>
      <c r="KZR1613" s="1"/>
      <c r="KZS1613" s="1"/>
      <c r="KZT1613" s="1"/>
      <c r="KZU1613" s="1"/>
      <c r="KZV1613" s="1"/>
      <c r="KZW1613" s="1"/>
      <c r="KZX1613" s="1"/>
      <c r="KZY1613" s="1"/>
      <c r="KZZ1613" s="1"/>
      <c r="LAA1613" s="1"/>
      <c r="LAB1613" s="1"/>
      <c r="LAC1613" s="1"/>
      <c r="LAD1613" s="1"/>
      <c r="LAE1613" s="1"/>
      <c r="LAF1613" s="1"/>
      <c r="LAG1613" s="1"/>
      <c r="LAH1613" s="1"/>
      <c r="LAI1613" s="1"/>
      <c r="LAJ1613" s="1"/>
      <c r="LAK1613" s="1"/>
      <c r="LAL1613" s="1"/>
      <c r="LAM1613" s="1"/>
      <c r="LAN1613" s="1"/>
      <c r="LAO1613" s="1"/>
      <c r="LAP1613" s="1"/>
      <c r="LAQ1613" s="1"/>
      <c r="LAR1613" s="1"/>
      <c r="LAS1613" s="1"/>
      <c r="LAT1613" s="1"/>
      <c r="LAU1613" s="1"/>
      <c r="LAV1613" s="1"/>
      <c r="LAW1613" s="1"/>
      <c r="LAX1613" s="1"/>
      <c r="LAY1613" s="1"/>
      <c r="LAZ1613" s="1"/>
      <c r="LBA1613" s="1"/>
      <c r="LBB1613" s="1"/>
      <c r="LBC1613" s="1"/>
      <c r="LBD1613" s="1"/>
      <c r="LBE1613" s="1"/>
      <c r="LBF1613" s="1"/>
      <c r="LBG1613" s="1"/>
      <c r="LBH1613" s="1"/>
      <c r="LBI1613" s="1"/>
      <c r="LBJ1613" s="1"/>
      <c r="LBK1613" s="1"/>
      <c r="LBL1613" s="1"/>
      <c r="LBM1613" s="1"/>
      <c r="LBN1613" s="1"/>
      <c r="LBO1613" s="1"/>
      <c r="LBP1613" s="1"/>
      <c r="LBQ1613" s="1"/>
      <c r="LBR1613" s="1"/>
      <c r="LBS1613" s="1"/>
      <c r="LBT1613" s="1"/>
      <c r="LBU1613" s="1"/>
      <c r="LBV1613" s="1"/>
      <c r="LBW1613" s="1"/>
      <c r="LBX1613" s="1"/>
      <c r="LBY1613" s="1"/>
      <c r="LBZ1613" s="1"/>
      <c r="LCA1613" s="1"/>
      <c r="LCB1613" s="1"/>
      <c r="LCC1613" s="1"/>
      <c r="LCD1613" s="1"/>
      <c r="LCE1613" s="1"/>
      <c r="LCF1613" s="1"/>
      <c r="LCG1613" s="1"/>
      <c r="LCH1613" s="1"/>
      <c r="LCI1613" s="1"/>
      <c r="LCJ1613" s="1"/>
      <c r="LCK1613" s="1"/>
      <c r="LCL1613" s="1"/>
      <c r="LCM1613" s="1"/>
      <c r="LCN1613" s="1"/>
      <c r="LCO1613" s="1"/>
      <c r="LCP1613" s="1"/>
      <c r="LCQ1613" s="1"/>
      <c r="LCR1613" s="1"/>
      <c r="LCS1613" s="1"/>
      <c r="LCT1613" s="1"/>
      <c r="LCU1613" s="1"/>
      <c r="LCV1613" s="1"/>
      <c r="LCW1613" s="1"/>
      <c r="LCX1613" s="1"/>
      <c r="LCY1613" s="1"/>
      <c r="LCZ1613" s="1"/>
      <c r="LDA1613" s="1"/>
      <c r="LDB1613" s="1"/>
      <c r="LDC1613" s="1"/>
      <c r="LDD1613" s="1"/>
      <c r="LDE1613" s="1"/>
      <c r="LDF1613" s="1"/>
      <c r="LDG1613" s="1"/>
      <c r="LDH1613" s="1"/>
      <c r="LDI1613" s="1"/>
      <c r="LDJ1613" s="1"/>
      <c r="LDK1613" s="1"/>
      <c r="LDL1613" s="1"/>
      <c r="LDM1613" s="1"/>
      <c r="LDN1613" s="1"/>
      <c r="LDO1613" s="1"/>
      <c r="LDP1613" s="1"/>
      <c r="LDQ1613" s="1"/>
      <c r="LDR1613" s="1"/>
      <c r="LDS1613" s="1"/>
      <c r="LDT1613" s="1"/>
      <c r="LDU1613" s="1"/>
      <c r="LDV1613" s="1"/>
      <c r="LDW1613" s="1"/>
      <c r="LDX1613" s="1"/>
      <c r="LDY1613" s="1"/>
      <c r="LDZ1613" s="1"/>
      <c r="LEA1613" s="1"/>
      <c r="LEB1613" s="1"/>
      <c r="LEC1613" s="1"/>
      <c r="LED1613" s="1"/>
      <c r="LEE1613" s="1"/>
      <c r="LEF1613" s="1"/>
      <c r="LEG1613" s="1"/>
      <c r="LEH1613" s="1"/>
      <c r="LEI1613" s="1"/>
      <c r="LEJ1613" s="1"/>
      <c r="LEK1613" s="1"/>
      <c r="LEL1613" s="1"/>
      <c r="LEM1613" s="1"/>
      <c r="LEN1613" s="1"/>
      <c r="LEO1613" s="1"/>
      <c r="LEP1613" s="1"/>
      <c r="LEQ1613" s="1"/>
      <c r="LER1613" s="1"/>
      <c r="LES1613" s="1"/>
      <c r="LET1613" s="1"/>
      <c r="LEU1613" s="1"/>
      <c r="LEV1613" s="1"/>
      <c r="LEW1613" s="1"/>
      <c r="LEX1613" s="1"/>
      <c r="LEY1613" s="1"/>
      <c r="LEZ1613" s="1"/>
      <c r="LFA1613" s="1"/>
      <c r="LFB1613" s="1"/>
      <c r="LFC1613" s="1"/>
      <c r="LFD1613" s="1"/>
      <c r="LFE1613" s="1"/>
      <c r="LFF1613" s="1"/>
      <c r="LFG1613" s="1"/>
      <c r="LFH1613" s="1"/>
      <c r="LFI1613" s="1"/>
      <c r="LFJ1613" s="1"/>
      <c r="LFK1613" s="1"/>
      <c r="LFL1613" s="1"/>
      <c r="LFM1613" s="1"/>
      <c r="LFN1613" s="1"/>
      <c r="LFO1613" s="1"/>
      <c r="LFP1613" s="1"/>
      <c r="LFQ1613" s="1"/>
      <c r="LFR1613" s="1"/>
      <c r="LFS1613" s="1"/>
      <c r="LFT1613" s="1"/>
      <c r="LFU1613" s="1"/>
      <c r="LFV1613" s="1"/>
      <c r="LFW1613" s="1"/>
      <c r="LFX1613" s="1"/>
      <c r="LFY1613" s="1"/>
      <c r="LFZ1613" s="1"/>
      <c r="LGA1613" s="1"/>
      <c r="LGB1613" s="1"/>
      <c r="LGC1613" s="1"/>
      <c r="LGD1613" s="1"/>
      <c r="LGE1613" s="1"/>
      <c r="LGF1613" s="1"/>
      <c r="LGG1613" s="1"/>
      <c r="LGH1613" s="1"/>
      <c r="LGI1613" s="1"/>
      <c r="LGJ1613" s="1"/>
      <c r="LGK1613" s="1"/>
      <c r="LGL1613" s="1"/>
      <c r="LGM1613" s="1"/>
      <c r="LGN1613" s="1"/>
      <c r="LGO1613" s="1"/>
      <c r="LGP1613" s="1"/>
      <c r="LGQ1613" s="1"/>
      <c r="LGR1613" s="1"/>
      <c r="LGS1613" s="1"/>
      <c r="LGT1613" s="1"/>
      <c r="LGU1613" s="1"/>
      <c r="LGV1613" s="1"/>
      <c r="LGW1613" s="1"/>
      <c r="LGX1613" s="1"/>
      <c r="LGY1613" s="1"/>
      <c r="LGZ1613" s="1"/>
      <c r="LHA1613" s="1"/>
      <c r="LHB1613" s="1"/>
      <c r="LHC1613" s="1"/>
      <c r="LHD1613" s="1"/>
      <c r="LHE1613" s="1"/>
      <c r="LHF1613" s="1"/>
      <c r="LHG1613" s="1"/>
      <c r="LHH1613" s="1"/>
      <c r="LHI1613" s="1"/>
      <c r="LHJ1613" s="1"/>
      <c r="LHK1613" s="1"/>
      <c r="LHL1613" s="1"/>
      <c r="LHM1613" s="1"/>
      <c r="LHN1613" s="1"/>
      <c r="LHO1613" s="1"/>
      <c r="LHP1613" s="1"/>
      <c r="LHQ1613" s="1"/>
      <c r="LHR1613" s="1"/>
      <c r="LHS1613" s="1"/>
      <c r="LHT1613" s="1"/>
      <c r="LHU1613" s="1"/>
      <c r="LHV1613" s="1"/>
      <c r="LHW1613" s="1"/>
      <c r="LHX1613" s="1"/>
      <c r="LHY1613" s="1"/>
      <c r="LHZ1613" s="1"/>
      <c r="LIA1613" s="1"/>
      <c r="LIB1613" s="1"/>
      <c r="LIC1613" s="1"/>
      <c r="LID1613" s="1"/>
      <c r="LIE1613" s="1"/>
      <c r="LIF1613" s="1"/>
      <c r="LIG1613" s="1"/>
      <c r="LIH1613" s="1"/>
      <c r="LII1613" s="1"/>
      <c r="LIJ1613" s="1"/>
      <c r="LIK1613" s="1"/>
      <c r="LIL1613" s="1"/>
      <c r="LIM1613" s="1"/>
      <c r="LIN1613" s="1"/>
      <c r="LIO1613" s="1"/>
      <c r="LIP1613" s="1"/>
      <c r="LIQ1613" s="1"/>
      <c r="LIR1613" s="1"/>
      <c r="LIS1613" s="1"/>
      <c r="LIT1613" s="1"/>
      <c r="LIU1613" s="1"/>
      <c r="LIV1613" s="1"/>
      <c r="LIW1613" s="1"/>
      <c r="LIX1613" s="1"/>
      <c r="LIY1613" s="1"/>
      <c r="LIZ1613" s="1"/>
      <c r="LJA1613" s="1"/>
      <c r="LJB1613" s="1"/>
      <c r="LJC1613" s="1"/>
      <c r="LJD1613" s="1"/>
      <c r="LJE1613" s="1"/>
      <c r="LJF1613" s="1"/>
      <c r="LJG1613" s="1"/>
      <c r="LJH1613" s="1"/>
      <c r="LJI1613" s="1"/>
      <c r="LJJ1613" s="1"/>
      <c r="LJK1613" s="1"/>
      <c r="LJL1613" s="1"/>
      <c r="LJM1613" s="1"/>
      <c r="LJN1613" s="1"/>
      <c r="LJO1613" s="1"/>
      <c r="LJP1613" s="1"/>
      <c r="LJQ1613" s="1"/>
      <c r="LJR1613" s="1"/>
      <c r="LJS1613" s="1"/>
      <c r="LJT1613" s="1"/>
      <c r="LJU1613" s="1"/>
      <c r="LJV1613" s="1"/>
      <c r="LJW1613" s="1"/>
      <c r="LJX1613" s="1"/>
      <c r="LJY1613" s="1"/>
      <c r="LJZ1613" s="1"/>
      <c r="LKA1613" s="1"/>
      <c r="LKB1613" s="1"/>
      <c r="LKC1613" s="1"/>
      <c r="LKD1613" s="1"/>
      <c r="LKE1613" s="1"/>
      <c r="LKF1613" s="1"/>
      <c r="LKG1613" s="1"/>
      <c r="LKH1613" s="1"/>
      <c r="LKI1613" s="1"/>
      <c r="LKJ1613" s="1"/>
      <c r="LKK1613" s="1"/>
      <c r="LKL1613" s="1"/>
      <c r="LKM1613" s="1"/>
      <c r="LKN1613" s="1"/>
      <c r="LKO1613" s="1"/>
      <c r="LKP1613" s="1"/>
      <c r="LKQ1613" s="1"/>
      <c r="LKR1613" s="1"/>
      <c r="LKS1613" s="1"/>
      <c r="LKT1613" s="1"/>
      <c r="LKU1613" s="1"/>
      <c r="LKV1613" s="1"/>
      <c r="LKW1613" s="1"/>
      <c r="LKX1613" s="1"/>
      <c r="LKY1613" s="1"/>
      <c r="LKZ1613" s="1"/>
      <c r="LLA1613" s="1"/>
      <c r="LLB1613" s="1"/>
      <c r="LLC1613" s="1"/>
      <c r="LLD1613" s="1"/>
      <c r="LLE1613" s="1"/>
      <c r="LLF1613" s="1"/>
      <c r="LLG1613" s="1"/>
      <c r="LLH1613" s="1"/>
      <c r="LLI1613" s="1"/>
      <c r="LLJ1613" s="1"/>
      <c r="LLK1613" s="1"/>
      <c r="LLL1613" s="1"/>
      <c r="LLM1613" s="1"/>
      <c r="LLN1613" s="1"/>
      <c r="LLO1613" s="1"/>
      <c r="LLP1613" s="1"/>
      <c r="LLQ1613" s="1"/>
      <c r="LLR1613" s="1"/>
      <c r="LLS1613" s="1"/>
      <c r="LLT1613" s="1"/>
      <c r="LLU1613" s="1"/>
      <c r="LLV1613" s="1"/>
      <c r="LLW1613" s="1"/>
      <c r="LLX1613" s="1"/>
      <c r="LLY1613" s="1"/>
      <c r="LLZ1613" s="1"/>
      <c r="LMA1613" s="1"/>
      <c r="LMB1613" s="1"/>
      <c r="LMC1613" s="1"/>
      <c r="LMD1613" s="1"/>
      <c r="LME1613" s="1"/>
      <c r="LMF1613" s="1"/>
      <c r="LMG1613" s="1"/>
      <c r="LMH1613" s="1"/>
      <c r="LMI1613" s="1"/>
      <c r="LMJ1613" s="1"/>
      <c r="LMK1613" s="1"/>
      <c r="LML1613" s="1"/>
      <c r="LMM1613" s="1"/>
      <c r="LMN1613" s="1"/>
      <c r="LMO1613" s="1"/>
      <c r="LMP1613" s="1"/>
      <c r="LMQ1613" s="1"/>
      <c r="LMR1613" s="1"/>
      <c r="LMS1613" s="1"/>
      <c r="LMT1613" s="1"/>
      <c r="LMU1613" s="1"/>
      <c r="LMV1613" s="1"/>
      <c r="LMW1613" s="1"/>
      <c r="LMX1613" s="1"/>
      <c r="LMY1613" s="1"/>
      <c r="LMZ1613" s="1"/>
      <c r="LNA1613" s="1"/>
      <c r="LNB1613" s="1"/>
      <c r="LNC1613" s="1"/>
      <c r="LND1613" s="1"/>
      <c r="LNE1613" s="1"/>
      <c r="LNF1613" s="1"/>
      <c r="LNG1613" s="1"/>
      <c r="LNH1613" s="1"/>
      <c r="LNI1613" s="1"/>
      <c r="LNJ1613" s="1"/>
      <c r="LNK1613" s="1"/>
      <c r="LNL1613" s="1"/>
      <c r="LNM1613" s="1"/>
      <c r="LNN1613" s="1"/>
      <c r="LNO1613" s="1"/>
      <c r="LNP1613" s="1"/>
      <c r="LNQ1613" s="1"/>
      <c r="LNR1613" s="1"/>
      <c r="LNS1613" s="1"/>
      <c r="LNT1613" s="1"/>
      <c r="LNU1613" s="1"/>
      <c r="LNV1613" s="1"/>
      <c r="LNW1613" s="1"/>
      <c r="LNX1613" s="1"/>
      <c r="LNY1613" s="1"/>
      <c r="LNZ1613" s="1"/>
      <c r="LOA1613" s="1"/>
      <c r="LOB1613" s="1"/>
      <c r="LOC1613" s="1"/>
      <c r="LOD1613" s="1"/>
      <c r="LOE1613" s="1"/>
      <c r="LOF1613" s="1"/>
      <c r="LOG1613" s="1"/>
      <c r="LOH1613" s="1"/>
      <c r="LOI1613" s="1"/>
      <c r="LOJ1613" s="1"/>
      <c r="LOK1613" s="1"/>
      <c r="LOL1613" s="1"/>
      <c r="LOM1613" s="1"/>
      <c r="LON1613" s="1"/>
      <c r="LOO1613" s="1"/>
      <c r="LOP1613" s="1"/>
      <c r="LOQ1613" s="1"/>
      <c r="LOR1613" s="1"/>
      <c r="LOS1613" s="1"/>
      <c r="LOT1613" s="1"/>
      <c r="LOU1613" s="1"/>
      <c r="LOV1613" s="1"/>
      <c r="LOW1613" s="1"/>
      <c r="LOX1613" s="1"/>
      <c r="LOY1613" s="1"/>
      <c r="LOZ1613" s="1"/>
      <c r="LPA1613" s="1"/>
      <c r="LPB1613" s="1"/>
      <c r="LPC1613" s="1"/>
      <c r="LPD1613" s="1"/>
      <c r="LPE1613" s="1"/>
      <c r="LPF1613" s="1"/>
      <c r="LPG1613" s="1"/>
      <c r="LPH1613" s="1"/>
      <c r="LPI1613" s="1"/>
      <c r="LPJ1613" s="1"/>
      <c r="LPK1613" s="1"/>
      <c r="LPL1613" s="1"/>
      <c r="LPM1613" s="1"/>
      <c r="LPN1613" s="1"/>
      <c r="LPO1613" s="1"/>
      <c r="LPP1613" s="1"/>
      <c r="LPQ1613" s="1"/>
      <c r="LPR1613" s="1"/>
      <c r="LPS1613" s="1"/>
      <c r="LPT1613" s="1"/>
      <c r="LPU1613" s="1"/>
      <c r="LPV1613" s="1"/>
      <c r="LPW1613" s="1"/>
      <c r="LPX1613" s="1"/>
      <c r="LPY1613" s="1"/>
      <c r="LPZ1613" s="1"/>
      <c r="LQA1613" s="1"/>
      <c r="LQB1613" s="1"/>
      <c r="LQC1613" s="1"/>
      <c r="LQD1613" s="1"/>
      <c r="LQE1613" s="1"/>
      <c r="LQF1613" s="1"/>
      <c r="LQG1613" s="1"/>
      <c r="LQH1613" s="1"/>
      <c r="LQI1613" s="1"/>
      <c r="LQJ1613" s="1"/>
      <c r="LQK1613" s="1"/>
      <c r="LQL1613" s="1"/>
      <c r="LQM1613" s="1"/>
      <c r="LQN1613" s="1"/>
      <c r="LQO1613" s="1"/>
      <c r="LQP1613" s="1"/>
      <c r="LQQ1613" s="1"/>
      <c r="LQR1613" s="1"/>
      <c r="LQS1613" s="1"/>
      <c r="LQT1613" s="1"/>
      <c r="LQU1613" s="1"/>
      <c r="LQV1613" s="1"/>
      <c r="LQW1613" s="1"/>
      <c r="LQX1613" s="1"/>
      <c r="LQY1613" s="1"/>
      <c r="LQZ1613" s="1"/>
      <c r="LRA1613" s="1"/>
      <c r="LRB1613" s="1"/>
      <c r="LRC1613" s="1"/>
      <c r="LRD1613" s="1"/>
      <c r="LRE1613" s="1"/>
      <c r="LRF1613" s="1"/>
      <c r="LRG1613" s="1"/>
      <c r="LRH1613" s="1"/>
      <c r="LRI1613" s="1"/>
      <c r="LRJ1613" s="1"/>
      <c r="LRK1613" s="1"/>
      <c r="LRL1613" s="1"/>
      <c r="LRM1613" s="1"/>
      <c r="LRN1613" s="1"/>
      <c r="LRO1613" s="1"/>
      <c r="LRP1613" s="1"/>
      <c r="LRQ1613" s="1"/>
      <c r="LRR1613" s="1"/>
      <c r="LRS1613" s="1"/>
      <c r="LRT1613" s="1"/>
      <c r="LRU1613" s="1"/>
      <c r="LRV1613" s="1"/>
      <c r="LRW1613" s="1"/>
      <c r="LRX1613" s="1"/>
      <c r="LRY1613" s="1"/>
      <c r="LRZ1613" s="1"/>
      <c r="LSA1613" s="1"/>
      <c r="LSB1613" s="1"/>
      <c r="LSC1613" s="1"/>
      <c r="LSD1613" s="1"/>
      <c r="LSE1613" s="1"/>
      <c r="LSF1613" s="1"/>
      <c r="LSG1613" s="1"/>
      <c r="LSH1613" s="1"/>
      <c r="LSI1613" s="1"/>
      <c r="LSJ1613" s="1"/>
      <c r="LSK1613" s="1"/>
      <c r="LSL1613" s="1"/>
      <c r="LSM1613" s="1"/>
      <c r="LSN1613" s="1"/>
      <c r="LSO1613" s="1"/>
      <c r="LSP1613" s="1"/>
      <c r="LSQ1613" s="1"/>
      <c r="LSR1613" s="1"/>
      <c r="LSS1613" s="1"/>
      <c r="LST1613" s="1"/>
      <c r="LSU1613" s="1"/>
      <c r="LSV1613" s="1"/>
      <c r="LSW1613" s="1"/>
      <c r="LSX1613" s="1"/>
      <c r="LSY1613" s="1"/>
      <c r="LSZ1613" s="1"/>
      <c r="LTA1613" s="1"/>
      <c r="LTB1613" s="1"/>
      <c r="LTC1613" s="1"/>
      <c r="LTD1613" s="1"/>
      <c r="LTE1613" s="1"/>
      <c r="LTF1613" s="1"/>
      <c r="LTG1613" s="1"/>
      <c r="LTH1613" s="1"/>
      <c r="LTI1613" s="1"/>
      <c r="LTJ1613" s="1"/>
      <c r="LTK1613" s="1"/>
      <c r="LTL1613" s="1"/>
      <c r="LTM1613" s="1"/>
      <c r="LTN1613" s="1"/>
      <c r="LTO1613" s="1"/>
      <c r="LTP1613" s="1"/>
      <c r="LTQ1613" s="1"/>
      <c r="LTR1613" s="1"/>
      <c r="LTS1613" s="1"/>
      <c r="LTT1613" s="1"/>
      <c r="LTU1613" s="1"/>
      <c r="LTV1613" s="1"/>
      <c r="LTW1613" s="1"/>
      <c r="LTX1613" s="1"/>
      <c r="LTY1613" s="1"/>
      <c r="LTZ1613" s="1"/>
      <c r="LUA1613" s="1"/>
      <c r="LUB1613" s="1"/>
      <c r="LUC1613" s="1"/>
      <c r="LUD1613" s="1"/>
      <c r="LUE1613" s="1"/>
      <c r="LUF1613" s="1"/>
      <c r="LUG1613" s="1"/>
      <c r="LUH1613" s="1"/>
      <c r="LUI1613" s="1"/>
      <c r="LUJ1613" s="1"/>
      <c r="LUK1613" s="1"/>
      <c r="LUL1613" s="1"/>
      <c r="LUM1613" s="1"/>
      <c r="LUN1613" s="1"/>
      <c r="LUO1613" s="1"/>
      <c r="LUP1613" s="1"/>
      <c r="LUQ1613" s="1"/>
      <c r="LUR1613" s="1"/>
      <c r="LUS1613" s="1"/>
      <c r="LUT1613" s="1"/>
      <c r="LUU1613" s="1"/>
      <c r="LUV1613" s="1"/>
      <c r="LUW1613" s="1"/>
      <c r="LUX1613" s="1"/>
      <c r="LUY1613" s="1"/>
      <c r="LUZ1613" s="1"/>
      <c r="LVA1613" s="1"/>
      <c r="LVB1613" s="1"/>
      <c r="LVC1613" s="1"/>
      <c r="LVD1613" s="1"/>
      <c r="LVE1613" s="1"/>
      <c r="LVF1613" s="1"/>
      <c r="LVG1613" s="1"/>
      <c r="LVH1613" s="1"/>
      <c r="LVI1613" s="1"/>
      <c r="LVJ1613" s="1"/>
      <c r="LVK1613" s="1"/>
      <c r="LVL1613" s="1"/>
      <c r="LVM1613" s="1"/>
      <c r="LVN1613" s="1"/>
      <c r="LVO1613" s="1"/>
      <c r="LVP1613" s="1"/>
      <c r="LVQ1613" s="1"/>
      <c r="LVR1613" s="1"/>
      <c r="LVS1613" s="1"/>
      <c r="LVT1613" s="1"/>
      <c r="LVU1613" s="1"/>
      <c r="LVV1613" s="1"/>
      <c r="LVW1613" s="1"/>
      <c r="LVX1613" s="1"/>
      <c r="LVY1613" s="1"/>
      <c r="LVZ1613" s="1"/>
      <c r="LWA1613" s="1"/>
      <c r="LWB1613" s="1"/>
      <c r="LWC1613" s="1"/>
      <c r="LWD1613" s="1"/>
      <c r="LWE1613" s="1"/>
      <c r="LWF1613" s="1"/>
      <c r="LWG1613" s="1"/>
      <c r="LWH1613" s="1"/>
      <c r="LWI1613" s="1"/>
      <c r="LWJ1613" s="1"/>
      <c r="LWK1613" s="1"/>
      <c r="LWL1613" s="1"/>
      <c r="LWM1613" s="1"/>
      <c r="LWN1613" s="1"/>
      <c r="LWO1613" s="1"/>
      <c r="LWP1613" s="1"/>
      <c r="LWQ1613" s="1"/>
      <c r="LWR1613" s="1"/>
      <c r="LWS1613" s="1"/>
      <c r="LWT1613" s="1"/>
      <c r="LWU1613" s="1"/>
      <c r="LWV1613" s="1"/>
      <c r="LWW1613" s="1"/>
      <c r="LWX1613" s="1"/>
      <c r="LWY1613" s="1"/>
      <c r="LWZ1613" s="1"/>
      <c r="LXA1613" s="1"/>
      <c r="LXB1613" s="1"/>
      <c r="LXC1613" s="1"/>
      <c r="LXD1613" s="1"/>
      <c r="LXE1613" s="1"/>
      <c r="LXF1613" s="1"/>
      <c r="LXG1613" s="1"/>
      <c r="LXH1613" s="1"/>
      <c r="LXI1613" s="1"/>
      <c r="LXJ1613" s="1"/>
      <c r="LXK1613" s="1"/>
      <c r="LXL1613" s="1"/>
      <c r="LXM1613" s="1"/>
      <c r="LXN1613" s="1"/>
      <c r="LXO1613" s="1"/>
      <c r="LXP1613" s="1"/>
      <c r="LXQ1613" s="1"/>
      <c r="LXR1613" s="1"/>
      <c r="LXS1613" s="1"/>
      <c r="LXT1613" s="1"/>
      <c r="LXU1613" s="1"/>
      <c r="LXV1613" s="1"/>
      <c r="LXW1613" s="1"/>
      <c r="LXX1613" s="1"/>
      <c r="LXY1613" s="1"/>
      <c r="LXZ1613" s="1"/>
      <c r="LYA1613" s="1"/>
      <c r="LYB1613" s="1"/>
      <c r="LYC1613" s="1"/>
      <c r="LYD1613" s="1"/>
      <c r="LYE1613" s="1"/>
      <c r="LYF1613" s="1"/>
      <c r="LYG1613" s="1"/>
      <c r="LYH1613" s="1"/>
      <c r="LYI1613" s="1"/>
      <c r="LYJ1613" s="1"/>
      <c r="LYK1613" s="1"/>
      <c r="LYL1613" s="1"/>
      <c r="LYM1613" s="1"/>
      <c r="LYN1613" s="1"/>
      <c r="LYO1613" s="1"/>
      <c r="LYP1613" s="1"/>
      <c r="LYQ1613" s="1"/>
      <c r="LYR1613" s="1"/>
      <c r="LYS1613" s="1"/>
      <c r="LYT1613" s="1"/>
      <c r="LYU1613" s="1"/>
      <c r="LYV1613" s="1"/>
      <c r="LYW1613" s="1"/>
      <c r="LYX1613" s="1"/>
      <c r="LYY1613" s="1"/>
      <c r="LYZ1613" s="1"/>
      <c r="LZA1613" s="1"/>
      <c r="LZB1613" s="1"/>
      <c r="LZC1613" s="1"/>
      <c r="LZD1613" s="1"/>
      <c r="LZE1613" s="1"/>
      <c r="LZF1613" s="1"/>
      <c r="LZG1613" s="1"/>
      <c r="LZH1613" s="1"/>
      <c r="LZI1613" s="1"/>
      <c r="LZJ1613" s="1"/>
      <c r="LZK1613" s="1"/>
      <c r="LZL1613" s="1"/>
      <c r="LZM1613" s="1"/>
      <c r="LZN1613" s="1"/>
      <c r="LZO1613" s="1"/>
      <c r="LZP1613" s="1"/>
      <c r="LZQ1613" s="1"/>
      <c r="LZR1613" s="1"/>
      <c r="LZS1613" s="1"/>
      <c r="LZT1613" s="1"/>
      <c r="LZU1613" s="1"/>
      <c r="LZV1613" s="1"/>
      <c r="LZW1613" s="1"/>
      <c r="LZX1613" s="1"/>
      <c r="LZY1613" s="1"/>
      <c r="LZZ1613" s="1"/>
      <c r="MAA1613" s="1"/>
      <c r="MAB1613" s="1"/>
      <c r="MAC1613" s="1"/>
      <c r="MAD1613" s="1"/>
      <c r="MAE1613" s="1"/>
      <c r="MAF1613" s="1"/>
      <c r="MAG1613" s="1"/>
      <c r="MAH1613" s="1"/>
      <c r="MAI1613" s="1"/>
      <c r="MAJ1613" s="1"/>
      <c r="MAK1613" s="1"/>
      <c r="MAL1613" s="1"/>
      <c r="MAM1613" s="1"/>
      <c r="MAN1613" s="1"/>
      <c r="MAO1613" s="1"/>
      <c r="MAP1613" s="1"/>
      <c r="MAQ1613" s="1"/>
      <c r="MAR1613" s="1"/>
      <c r="MAS1613" s="1"/>
      <c r="MAT1613" s="1"/>
      <c r="MAU1613" s="1"/>
      <c r="MAV1613" s="1"/>
      <c r="MAW1613" s="1"/>
      <c r="MAX1613" s="1"/>
      <c r="MAY1613" s="1"/>
      <c r="MAZ1613" s="1"/>
      <c r="MBA1613" s="1"/>
      <c r="MBB1613" s="1"/>
      <c r="MBC1613" s="1"/>
      <c r="MBD1613" s="1"/>
      <c r="MBE1613" s="1"/>
      <c r="MBF1613" s="1"/>
      <c r="MBG1613" s="1"/>
      <c r="MBH1613" s="1"/>
      <c r="MBI1613" s="1"/>
      <c r="MBJ1613" s="1"/>
      <c r="MBK1613" s="1"/>
      <c r="MBL1613" s="1"/>
      <c r="MBM1613" s="1"/>
      <c r="MBN1613" s="1"/>
      <c r="MBO1613" s="1"/>
      <c r="MBP1613" s="1"/>
      <c r="MBQ1613" s="1"/>
      <c r="MBR1613" s="1"/>
      <c r="MBS1613" s="1"/>
      <c r="MBT1613" s="1"/>
      <c r="MBU1613" s="1"/>
      <c r="MBV1613" s="1"/>
      <c r="MBW1613" s="1"/>
      <c r="MBX1613" s="1"/>
      <c r="MBY1613" s="1"/>
      <c r="MBZ1613" s="1"/>
      <c r="MCA1613" s="1"/>
      <c r="MCB1613" s="1"/>
      <c r="MCC1613" s="1"/>
      <c r="MCD1613" s="1"/>
      <c r="MCE1613" s="1"/>
      <c r="MCF1613" s="1"/>
      <c r="MCG1613" s="1"/>
      <c r="MCH1613" s="1"/>
      <c r="MCI1613" s="1"/>
      <c r="MCJ1613" s="1"/>
      <c r="MCK1613" s="1"/>
      <c r="MCL1613" s="1"/>
      <c r="MCM1613" s="1"/>
      <c r="MCN1613" s="1"/>
      <c r="MCO1613" s="1"/>
      <c r="MCP1613" s="1"/>
      <c r="MCQ1613" s="1"/>
      <c r="MCR1613" s="1"/>
      <c r="MCS1613" s="1"/>
      <c r="MCT1613" s="1"/>
      <c r="MCU1613" s="1"/>
      <c r="MCV1613" s="1"/>
      <c r="MCW1613" s="1"/>
      <c r="MCX1613" s="1"/>
      <c r="MCY1613" s="1"/>
      <c r="MCZ1613" s="1"/>
      <c r="MDA1613" s="1"/>
      <c r="MDB1613" s="1"/>
      <c r="MDC1613" s="1"/>
      <c r="MDD1613" s="1"/>
      <c r="MDE1613" s="1"/>
      <c r="MDF1613" s="1"/>
      <c r="MDG1613" s="1"/>
      <c r="MDH1613" s="1"/>
      <c r="MDI1613" s="1"/>
      <c r="MDJ1613" s="1"/>
      <c r="MDK1613" s="1"/>
      <c r="MDL1613" s="1"/>
      <c r="MDM1613" s="1"/>
      <c r="MDN1613" s="1"/>
      <c r="MDO1613" s="1"/>
      <c r="MDP1613" s="1"/>
      <c r="MDQ1613" s="1"/>
      <c r="MDR1613" s="1"/>
      <c r="MDS1613" s="1"/>
      <c r="MDT1613" s="1"/>
      <c r="MDU1613" s="1"/>
      <c r="MDV1613" s="1"/>
      <c r="MDW1613" s="1"/>
      <c r="MDX1613" s="1"/>
      <c r="MDY1613" s="1"/>
      <c r="MDZ1613" s="1"/>
      <c r="MEA1613" s="1"/>
      <c r="MEB1613" s="1"/>
      <c r="MEC1613" s="1"/>
      <c r="MED1613" s="1"/>
      <c r="MEE1613" s="1"/>
      <c r="MEF1613" s="1"/>
      <c r="MEG1613" s="1"/>
      <c r="MEH1613" s="1"/>
      <c r="MEI1613" s="1"/>
      <c r="MEJ1613" s="1"/>
      <c r="MEK1613" s="1"/>
      <c r="MEL1613" s="1"/>
      <c r="MEM1613" s="1"/>
      <c r="MEN1613" s="1"/>
      <c r="MEO1613" s="1"/>
      <c r="MEP1613" s="1"/>
      <c r="MEQ1613" s="1"/>
      <c r="MER1613" s="1"/>
      <c r="MES1613" s="1"/>
      <c r="MET1613" s="1"/>
      <c r="MEU1613" s="1"/>
      <c r="MEV1613" s="1"/>
      <c r="MEW1613" s="1"/>
      <c r="MEX1613" s="1"/>
      <c r="MEY1613" s="1"/>
      <c r="MEZ1613" s="1"/>
      <c r="MFA1613" s="1"/>
      <c r="MFB1613" s="1"/>
      <c r="MFC1613" s="1"/>
      <c r="MFD1613" s="1"/>
      <c r="MFE1613" s="1"/>
      <c r="MFF1613" s="1"/>
      <c r="MFG1613" s="1"/>
      <c r="MFH1613" s="1"/>
      <c r="MFI1613" s="1"/>
      <c r="MFJ1613" s="1"/>
      <c r="MFK1613" s="1"/>
      <c r="MFL1613" s="1"/>
      <c r="MFM1613" s="1"/>
      <c r="MFN1613" s="1"/>
      <c r="MFO1613" s="1"/>
      <c r="MFP1613" s="1"/>
      <c r="MFQ1613" s="1"/>
      <c r="MFR1613" s="1"/>
      <c r="MFS1613" s="1"/>
      <c r="MFT1613" s="1"/>
      <c r="MFU1613" s="1"/>
      <c r="MFV1613" s="1"/>
      <c r="MFW1613" s="1"/>
      <c r="MFX1613" s="1"/>
      <c r="MFY1613" s="1"/>
      <c r="MFZ1613" s="1"/>
      <c r="MGA1613" s="1"/>
      <c r="MGB1613" s="1"/>
      <c r="MGC1613" s="1"/>
      <c r="MGD1613" s="1"/>
      <c r="MGE1613" s="1"/>
      <c r="MGF1613" s="1"/>
      <c r="MGG1613" s="1"/>
      <c r="MGH1613" s="1"/>
      <c r="MGI1613" s="1"/>
      <c r="MGJ1613" s="1"/>
      <c r="MGK1613" s="1"/>
      <c r="MGL1613" s="1"/>
      <c r="MGM1613" s="1"/>
      <c r="MGN1613" s="1"/>
      <c r="MGO1613" s="1"/>
      <c r="MGP1613" s="1"/>
      <c r="MGQ1613" s="1"/>
      <c r="MGR1613" s="1"/>
      <c r="MGS1613" s="1"/>
      <c r="MGT1613" s="1"/>
      <c r="MGU1613" s="1"/>
      <c r="MGV1613" s="1"/>
      <c r="MGW1613" s="1"/>
      <c r="MGX1613" s="1"/>
      <c r="MGY1613" s="1"/>
      <c r="MGZ1613" s="1"/>
      <c r="MHA1613" s="1"/>
      <c r="MHB1613" s="1"/>
      <c r="MHC1613" s="1"/>
      <c r="MHD1613" s="1"/>
      <c r="MHE1613" s="1"/>
      <c r="MHF1613" s="1"/>
      <c r="MHG1613" s="1"/>
      <c r="MHH1613" s="1"/>
      <c r="MHI1613" s="1"/>
      <c r="MHJ1613" s="1"/>
      <c r="MHK1613" s="1"/>
      <c r="MHL1613" s="1"/>
      <c r="MHM1613" s="1"/>
      <c r="MHN1613" s="1"/>
      <c r="MHO1613" s="1"/>
      <c r="MHP1613" s="1"/>
      <c r="MHQ1613" s="1"/>
      <c r="MHR1613" s="1"/>
      <c r="MHS1613" s="1"/>
      <c r="MHT1613" s="1"/>
      <c r="MHU1613" s="1"/>
      <c r="MHV1613" s="1"/>
      <c r="MHW1613" s="1"/>
      <c r="MHX1613" s="1"/>
      <c r="MHY1613" s="1"/>
      <c r="MHZ1613" s="1"/>
      <c r="MIA1613" s="1"/>
      <c r="MIB1613" s="1"/>
      <c r="MIC1613" s="1"/>
      <c r="MID1613" s="1"/>
      <c r="MIE1613" s="1"/>
      <c r="MIF1613" s="1"/>
      <c r="MIG1613" s="1"/>
      <c r="MIH1613" s="1"/>
      <c r="MII1613" s="1"/>
      <c r="MIJ1613" s="1"/>
      <c r="MIK1613" s="1"/>
      <c r="MIL1613" s="1"/>
      <c r="MIM1613" s="1"/>
      <c r="MIN1613" s="1"/>
      <c r="MIO1613" s="1"/>
      <c r="MIP1613" s="1"/>
      <c r="MIQ1613" s="1"/>
      <c r="MIR1613" s="1"/>
      <c r="MIS1613" s="1"/>
      <c r="MIT1613" s="1"/>
      <c r="MIU1613" s="1"/>
      <c r="MIV1613" s="1"/>
      <c r="MIW1613" s="1"/>
      <c r="MIX1613" s="1"/>
      <c r="MIY1613" s="1"/>
      <c r="MIZ1613" s="1"/>
      <c r="MJA1613" s="1"/>
      <c r="MJB1613" s="1"/>
      <c r="MJC1613" s="1"/>
      <c r="MJD1613" s="1"/>
      <c r="MJE1613" s="1"/>
      <c r="MJF1613" s="1"/>
      <c r="MJG1613" s="1"/>
      <c r="MJH1613" s="1"/>
      <c r="MJI1613" s="1"/>
      <c r="MJJ1613" s="1"/>
      <c r="MJK1613" s="1"/>
      <c r="MJL1613" s="1"/>
      <c r="MJM1613" s="1"/>
      <c r="MJN1613" s="1"/>
      <c r="MJO1613" s="1"/>
      <c r="MJP1613" s="1"/>
      <c r="MJQ1613" s="1"/>
      <c r="MJR1613" s="1"/>
      <c r="MJS1613" s="1"/>
      <c r="MJT1613" s="1"/>
      <c r="MJU1613" s="1"/>
      <c r="MJV1613" s="1"/>
      <c r="MJW1613" s="1"/>
      <c r="MJX1613" s="1"/>
      <c r="MJY1613" s="1"/>
      <c r="MJZ1613" s="1"/>
      <c r="MKA1613" s="1"/>
      <c r="MKB1613" s="1"/>
      <c r="MKC1613" s="1"/>
      <c r="MKD1613" s="1"/>
      <c r="MKE1613" s="1"/>
      <c r="MKF1613" s="1"/>
      <c r="MKG1613" s="1"/>
      <c r="MKH1613" s="1"/>
      <c r="MKI1613" s="1"/>
      <c r="MKJ1613" s="1"/>
      <c r="MKK1613" s="1"/>
      <c r="MKL1613" s="1"/>
      <c r="MKM1613" s="1"/>
      <c r="MKN1613" s="1"/>
      <c r="MKO1613" s="1"/>
      <c r="MKP1613" s="1"/>
      <c r="MKQ1613" s="1"/>
      <c r="MKR1613" s="1"/>
      <c r="MKS1613" s="1"/>
      <c r="MKT1613" s="1"/>
      <c r="MKU1613" s="1"/>
      <c r="MKV1613" s="1"/>
      <c r="MKW1613" s="1"/>
      <c r="MKX1613" s="1"/>
      <c r="MKY1613" s="1"/>
      <c r="MKZ1613" s="1"/>
      <c r="MLA1613" s="1"/>
      <c r="MLB1613" s="1"/>
      <c r="MLC1613" s="1"/>
      <c r="MLD1613" s="1"/>
      <c r="MLE1613" s="1"/>
      <c r="MLF1613" s="1"/>
      <c r="MLG1613" s="1"/>
      <c r="MLH1613" s="1"/>
      <c r="MLI1613" s="1"/>
      <c r="MLJ1613" s="1"/>
      <c r="MLK1613" s="1"/>
      <c r="MLL1613" s="1"/>
      <c r="MLM1613" s="1"/>
      <c r="MLN1613" s="1"/>
      <c r="MLO1613" s="1"/>
      <c r="MLP1613" s="1"/>
      <c r="MLQ1613" s="1"/>
      <c r="MLR1613" s="1"/>
      <c r="MLS1613" s="1"/>
      <c r="MLT1613" s="1"/>
      <c r="MLU1613" s="1"/>
      <c r="MLV1613" s="1"/>
      <c r="MLW1613" s="1"/>
      <c r="MLX1613" s="1"/>
      <c r="MLY1613" s="1"/>
      <c r="MLZ1613" s="1"/>
      <c r="MMA1613" s="1"/>
      <c r="MMB1613" s="1"/>
      <c r="MMC1613" s="1"/>
      <c r="MMD1613" s="1"/>
      <c r="MME1613" s="1"/>
      <c r="MMF1613" s="1"/>
      <c r="MMG1613" s="1"/>
      <c r="MMH1613" s="1"/>
      <c r="MMI1613" s="1"/>
      <c r="MMJ1613" s="1"/>
      <c r="MMK1613" s="1"/>
      <c r="MML1613" s="1"/>
      <c r="MMM1613" s="1"/>
      <c r="MMN1613" s="1"/>
      <c r="MMO1613" s="1"/>
      <c r="MMP1613" s="1"/>
      <c r="MMQ1613" s="1"/>
      <c r="MMR1613" s="1"/>
      <c r="MMS1613" s="1"/>
      <c r="MMT1613" s="1"/>
      <c r="MMU1613" s="1"/>
      <c r="MMV1613" s="1"/>
      <c r="MMW1613" s="1"/>
      <c r="MMX1613" s="1"/>
      <c r="MMY1613" s="1"/>
      <c r="MMZ1613" s="1"/>
      <c r="MNA1613" s="1"/>
      <c r="MNB1613" s="1"/>
      <c r="MNC1613" s="1"/>
      <c r="MND1613" s="1"/>
      <c r="MNE1613" s="1"/>
      <c r="MNF1613" s="1"/>
      <c r="MNG1613" s="1"/>
      <c r="MNH1613" s="1"/>
      <c r="MNI1613" s="1"/>
      <c r="MNJ1613" s="1"/>
      <c r="MNK1613" s="1"/>
      <c r="MNL1613" s="1"/>
      <c r="MNM1613" s="1"/>
      <c r="MNN1613" s="1"/>
      <c r="MNO1613" s="1"/>
      <c r="MNP1613" s="1"/>
      <c r="MNQ1613" s="1"/>
      <c r="MNR1613" s="1"/>
      <c r="MNS1613" s="1"/>
      <c r="MNT1613" s="1"/>
      <c r="MNU1613" s="1"/>
      <c r="MNV1613" s="1"/>
      <c r="MNW1613" s="1"/>
      <c r="MNX1613" s="1"/>
      <c r="MNY1613" s="1"/>
      <c r="MNZ1613" s="1"/>
      <c r="MOA1613" s="1"/>
      <c r="MOB1613" s="1"/>
      <c r="MOC1613" s="1"/>
      <c r="MOD1613" s="1"/>
      <c r="MOE1613" s="1"/>
      <c r="MOF1613" s="1"/>
      <c r="MOG1613" s="1"/>
      <c r="MOH1613" s="1"/>
      <c r="MOI1613" s="1"/>
      <c r="MOJ1613" s="1"/>
      <c r="MOK1613" s="1"/>
      <c r="MOL1613" s="1"/>
      <c r="MOM1613" s="1"/>
      <c r="MON1613" s="1"/>
      <c r="MOO1613" s="1"/>
      <c r="MOP1613" s="1"/>
      <c r="MOQ1613" s="1"/>
      <c r="MOR1613" s="1"/>
      <c r="MOS1613" s="1"/>
      <c r="MOT1613" s="1"/>
      <c r="MOU1613" s="1"/>
      <c r="MOV1613" s="1"/>
      <c r="MOW1613" s="1"/>
      <c r="MOX1613" s="1"/>
      <c r="MOY1613" s="1"/>
      <c r="MOZ1613" s="1"/>
      <c r="MPA1613" s="1"/>
      <c r="MPB1613" s="1"/>
      <c r="MPC1613" s="1"/>
      <c r="MPD1613" s="1"/>
      <c r="MPE1613" s="1"/>
      <c r="MPF1613" s="1"/>
      <c r="MPG1613" s="1"/>
      <c r="MPH1613" s="1"/>
      <c r="MPI1613" s="1"/>
      <c r="MPJ1613" s="1"/>
      <c r="MPK1613" s="1"/>
      <c r="MPL1613" s="1"/>
      <c r="MPM1613" s="1"/>
      <c r="MPN1613" s="1"/>
      <c r="MPO1613" s="1"/>
      <c r="MPP1613" s="1"/>
      <c r="MPQ1613" s="1"/>
      <c r="MPR1613" s="1"/>
      <c r="MPS1613" s="1"/>
      <c r="MPT1613" s="1"/>
      <c r="MPU1613" s="1"/>
      <c r="MPV1613" s="1"/>
      <c r="MPW1613" s="1"/>
      <c r="MPX1613" s="1"/>
      <c r="MPY1613" s="1"/>
      <c r="MPZ1613" s="1"/>
      <c r="MQA1613" s="1"/>
      <c r="MQB1613" s="1"/>
      <c r="MQC1613" s="1"/>
      <c r="MQD1613" s="1"/>
      <c r="MQE1613" s="1"/>
      <c r="MQF1613" s="1"/>
      <c r="MQG1613" s="1"/>
      <c r="MQH1613" s="1"/>
      <c r="MQI1613" s="1"/>
      <c r="MQJ1613" s="1"/>
      <c r="MQK1613" s="1"/>
      <c r="MQL1613" s="1"/>
      <c r="MQM1613" s="1"/>
      <c r="MQN1613" s="1"/>
      <c r="MQO1613" s="1"/>
      <c r="MQP1613" s="1"/>
      <c r="MQQ1613" s="1"/>
      <c r="MQR1613" s="1"/>
      <c r="MQS1613" s="1"/>
      <c r="MQT1613" s="1"/>
      <c r="MQU1613" s="1"/>
      <c r="MQV1613" s="1"/>
      <c r="MQW1613" s="1"/>
      <c r="MQX1613" s="1"/>
      <c r="MQY1613" s="1"/>
      <c r="MQZ1613" s="1"/>
      <c r="MRA1613" s="1"/>
      <c r="MRB1613" s="1"/>
      <c r="MRC1613" s="1"/>
      <c r="MRD1613" s="1"/>
      <c r="MRE1613" s="1"/>
      <c r="MRF1613" s="1"/>
      <c r="MRG1613" s="1"/>
      <c r="MRH1613" s="1"/>
      <c r="MRI1613" s="1"/>
      <c r="MRJ1613" s="1"/>
      <c r="MRK1613" s="1"/>
      <c r="MRL1613" s="1"/>
      <c r="MRM1613" s="1"/>
      <c r="MRN1613" s="1"/>
      <c r="MRO1613" s="1"/>
      <c r="MRP1613" s="1"/>
      <c r="MRQ1613" s="1"/>
      <c r="MRR1613" s="1"/>
      <c r="MRS1613" s="1"/>
      <c r="MRT1613" s="1"/>
      <c r="MRU1613" s="1"/>
      <c r="MRV1613" s="1"/>
      <c r="MRW1613" s="1"/>
      <c r="MRX1613" s="1"/>
      <c r="MRY1613" s="1"/>
      <c r="MRZ1613" s="1"/>
      <c r="MSA1613" s="1"/>
      <c r="MSB1613" s="1"/>
      <c r="MSC1613" s="1"/>
      <c r="MSD1613" s="1"/>
      <c r="MSE1613" s="1"/>
      <c r="MSF1613" s="1"/>
      <c r="MSG1613" s="1"/>
      <c r="MSH1613" s="1"/>
      <c r="MSI1613" s="1"/>
      <c r="MSJ1613" s="1"/>
      <c r="MSK1613" s="1"/>
      <c r="MSL1613" s="1"/>
      <c r="MSM1613" s="1"/>
      <c r="MSN1613" s="1"/>
      <c r="MSO1613" s="1"/>
      <c r="MSP1613" s="1"/>
      <c r="MSQ1613" s="1"/>
      <c r="MSR1613" s="1"/>
      <c r="MSS1613" s="1"/>
      <c r="MST1613" s="1"/>
      <c r="MSU1613" s="1"/>
      <c r="MSV1613" s="1"/>
      <c r="MSW1613" s="1"/>
      <c r="MSX1613" s="1"/>
      <c r="MSY1613" s="1"/>
      <c r="MSZ1613" s="1"/>
      <c r="MTA1613" s="1"/>
      <c r="MTB1613" s="1"/>
      <c r="MTC1613" s="1"/>
      <c r="MTD1613" s="1"/>
      <c r="MTE1613" s="1"/>
      <c r="MTF1613" s="1"/>
      <c r="MTG1613" s="1"/>
      <c r="MTH1613" s="1"/>
      <c r="MTI1613" s="1"/>
      <c r="MTJ1613" s="1"/>
      <c r="MTK1613" s="1"/>
      <c r="MTL1613" s="1"/>
      <c r="MTM1613" s="1"/>
      <c r="MTN1613" s="1"/>
      <c r="MTO1613" s="1"/>
      <c r="MTP1613" s="1"/>
      <c r="MTQ1613" s="1"/>
      <c r="MTR1613" s="1"/>
      <c r="MTS1613" s="1"/>
      <c r="MTT1613" s="1"/>
      <c r="MTU1613" s="1"/>
      <c r="MTV1613" s="1"/>
      <c r="MTW1613" s="1"/>
      <c r="MTX1613" s="1"/>
      <c r="MTY1613" s="1"/>
      <c r="MTZ1613" s="1"/>
      <c r="MUA1613" s="1"/>
      <c r="MUB1613" s="1"/>
      <c r="MUC1613" s="1"/>
      <c r="MUD1613" s="1"/>
      <c r="MUE1613" s="1"/>
      <c r="MUF1613" s="1"/>
      <c r="MUG1613" s="1"/>
      <c r="MUH1613" s="1"/>
      <c r="MUI1613" s="1"/>
      <c r="MUJ1613" s="1"/>
      <c r="MUK1613" s="1"/>
      <c r="MUL1613" s="1"/>
      <c r="MUM1613" s="1"/>
      <c r="MUN1613" s="1"/>
      <c r="MUO1613" s="1"/>
      <c r="MUP1613" s="1"/>
      <c r="MUQ1613" s="1"/>
      <c r="MUR1613" s="1"/>
      <c r="MUS1613" s="1"/>
      <c r="MUT1613" s="1"/>
      <c r="MUU1613" s="1"/>
      <c r="MUV1613" s="1"/>
      <c r="MUW1613" s="1"/>
      <c r="MUX1613" s="1"/>
      <c r="MUY1613" s="1"/>
      <c r="MUZ1613" s="1"/>
      <c r="MVA1613" s="1"/>
      <c r="MVB1613" s="1"/>
      <c r="MVC1613" s="1"/>
      <c r="MVD1613" s="1"/>
      <c r="MVE1613" s="1"/>
      <c r="MVF1613" s="1"/>
      <c r="MVG1613" s="1"/>
      <c r="MVH1613" s="1"/>
      <c r="MVI1613" s="1"/>
      <c r="MVJ1613" s="1"/>
      <c r="MVK1613" s="1"/>
      <c r="MVL1613" s="1"/>
      <c r="MVM1613" s="1"/>
      <c r="MVN1613" s="1"/>
      <c r="MVO1613" s="1"/>
      <c r="MVP1613" s="1"/>
      <c r="MVQ1613" s="1"/>
      <c r="MVR1613" s="1"/>
      <c r="MVS1613" s="1"/>
      <c r="MVT1613" s="1"/>
      <c r="MVU1613" s="1"/>
      <c r="MVV1613" s="1"/>
      <c r="MVW1613" s="1"/>
      <c r="MVX1613" s="1"/>
      <c r="MVY1613" s="1"/>
      <c r="MVZ1613" s="1"/>
      <c r="MWA1613" s="1"/>
      <c r="MWB1613" s="1"/>
      <c r="MWC1613" s="1"/>
      <c r="MWD1613" s="1"/>
      <c r="MWE1613" s="1"/>
      <c r="MWF1613" s="1"/>
      <c r="MWG1613" s="1"/>
      <c r="MWH1613" s="1"/>
      <c r="MWI1613" s="1"/>
      <c r="MWJ1613" s="1"/>
      <c r="MWK1613" s="1"/>
      <c r="MWL1613" s="1"/>
      <c r="MWM1613" s="1"/>
      <c r="MWN1613" s="1"/>
      <c r="MWO1613" s="1"/>
      <c r="MWP1613" s="1"/>
      <c r="MWQ1613" s="1"/>
      <c r="MWR1613" s="1"/>
      <c r="MWS1613" s="1"/>
      <c r="MWT1613" s="1"/>
      <c r="MWU1613" s="1"/>
      <c r="MWV1613" s="1"/>
      <c r="MWW1613" s="1"/>
      <c r="MWX1613" s="1"/>
      <c r="MWY1613" s="1"/>
      <c r="MWZ1613" s="1"/>
      <c r="MXA1613" s="1"/>
      <c r="MXB1613" s="1"/>
      <c r="MXC1613" s="1"/>
      <c r="MXD1613" s="1"/>
      <c r="MXE1613" s="1"/>
      <c r="MXF1613" s="1"/>
      <c r="MXG1613" s="1"/>
      <c r="MXH1613" s="1"/>
      <c r="MXI1613" s="1"/>
      <c r="MXJ1613" s="1"/>
      <c r="MXK1613" s="1"/>
      <c r="MXL1613" s="1"/>
      <c r="MXM1613" s="1"/>
      <c r="MXN1613" s="1"/>
      <c r="MXO1613" s="1"/>
      <c r="MXP1613" s="1"/>
      <c r="MXQ1613" s="1"/>
      <c r="MXR1613" s="1"/>
      <c r="MXS1613" s="1"/>
      <c r="MXT1613" s="1"/>
      <c r="MXU1613" s="1"/>
      <c r="MXV1613" s="1"/>
      <c r="MXW1613" s="1"/>
      <c r="MXX1613" s="1"/>
      <c r="MXY1613" s="1"/>
      <c r="MXZ1613" s="1"/>
      <c r="MYA1613" s="1"/>
      <c r="MYB1613" s="1"/>
      <c r="MYC1613" s="1"/>
      <c r="MYD1613" s="1"/>
      <c r="MYE1613" s="1"/>
      <c r="MYF1613" s="1"/>
      <c r="MYG1613" s="1"/>
      <c r="MYH1613" s="1"/>
      <c r="MYI1613" s="1"/>
      <c r="MYJ1613" s="1"/>
      <c r="MYK1613" s="1"/>
      <c r="MYL1613" s="1"/>
      <c r="MYM1613" s="1"/>
      <c r="MYN1613" s="1"/>
      <c r="MYO1613" s="1"/>
      <c r="MYP1613" s="1"/>
      <c r="MYQ1613" s="1"/>
      <c r="MYR1613" s="1"/>
      <c r="MYS1613" s="1"/>
      <c r="MYT1613" s="1"/>
      <c r="MYU1613" s="1"/>
      <c r="MYV1613" s="1"/>
      <c r="MYW1613" s="1"/>
      <c r="MYX1613" s="1"/>
      <c r="MYY1613" s="1"/>
      <c r="MYZ1613" s="1"/>
      <c r="MZA1613" s="1"/>
      <c r="MZB1613" s="1"/>
      <c r="MZC1613" s="1"/>
      <c r="MZD1613" s="1"/>
      <c r="MZE1613" s="1"/>
      <c r="MZF1613" s="1"/>
      <c r="MZG1613" s="1"/>
      <c r="MZH1613" s="1"/>
      <c r="MZI1613" s="1"/>
      <c r="MZJ1613" s="1"/>
      <c r="MZK1613" s="1"/>
      <c r="MZL1613" s="1"/>
      <c r="MZM1613" s="1"/>
      <c r="MZN1613" s="1"/>
      <c r="MZO1613" s="1"/>
      <c r="MZP1613" s="1"/>
      <c r="MZQ1613" s="1"/>
      <c r="MZR1613" s="1"/>
      <c r="MZS1613" s="1"/>
      <c r="MZT1613" s="1"/>
      <c r="MZU1613" s="1"/>
      <c r="MZV1613" s="1"/>
      <c r="MZW1613" s="1"/>
      <c r="MZX1613" s="1"/>
      <c r="MZY1613" s="1"/>
      <c r="MZZ1613" s="1"/>
      <c r="NAA1613" s="1"/>
      <c r="NAB1613" s="1"/>
      <c r="NAC1613" s="1"/>
      <c r="NAD1613" s="1"/>
      <c r="NAE1613" s="1"/>
      <c r="NAF1613" s="1"/>
      <c r="NAG1613" s="1"/>
      <c r="NAH1613" s="1"/>
      <c r="NAI1613" s="1"/>
      <c r="NAJ1613" s="1"/>
      <c r="NAK1613" s="1"/>
      <c r="NAL1613" s="1"/>
      <c r="NAM1613" s="1"/>
      <c r="NAN1613" s="1"/>
      <c r="NAO1613" s="1"/>
      <c r="NAP1613" s="1"/>
      <c r="NAQ1613" s="1"/>
      <c r="NAR1613" s="1"/>
      <c r="NAS1613" s="1"/>
      <c r="NAT1613" s="1"/>
      <c r="NAU1613" s="1"/>
      <c r="NAV1613" s="1"/>
      <c r="NAW1613" s="1"/>
      <c r="NAX1613" s="1"/>
      <c r="NAY1613" s="1"/>
      <c r="NAZ1613" s="1"/>
      <c r="NBA1613" s="1"/>
      <c r="NBB1613" s="1"/>
      <c r="NBC1613" s="1"/>
      <c r="NBD1613" s="1"/>
      <c r="NBE1613" s="1"/>
      <c r="NBF1613" s="1"/>
      <c r="NBG1613" s="1"/>
      <c r="NBH1613" s="1"/>
      <c r="NBI1613" s="1"/>
      <c r="NBJ1613" s="1"/>
      <c r="NBK1613" s="1"/>
      <c r="NBL1613" s="1"/>
      <c r="NBM1613" s="1"/>
      <c r="NBN1613" s="1"/>
      <c r="NBO1613" s="1"/>
      <c r="NBP1613" s="1"/>
      <c r="NBQ1613" s="1"/>
      <c r="NBR1613" s="1"/>
      <c r="NBS1613" s="1"/>
      <c r="NBT1613" s="1"/>
      <c r="NBU1613" s="1"/>
      <c r="NBV1613" s="1"/>
      <c r="NBW1613" s="1"/>
      <c r="NBX1613" s="1"/>
      <c r="NBY1613" s="1"/>
      <c r="NBZ1613" s="1"/>
      <c r="NCA1613" s="1"/>
      <c r="NCB1613" s="1"/>
      <c r="NCC1613" s="1"/>
      <c r="NCD1613" s="1"/>
      <c r="NCE1613" s="1"/>
      <c r="NCF1613" s="1"/>
      <c r="NCG1613" s="1"/>
      <c r="NCH1613" s="1"/>
      <c r="NCI1613" s="1"/>
      <c r="NCJ1613" s="1"/>
      <c r="NCK1613" s="1"/>
      <c r="NCL1613" s="1"/>
      <c r="NCM1613" s="1"/>
      <c r="NCN1613" s="1"/>
      <c r="NCO1613" s="1"/>
      <c r="NCP1613" s="1"/>
      <c r="NCQ1613" s="1"/>
      <c r="NCR1613" s="1"/>
      <c r="NCS1613" s="1"/>
      <c r="NCT1613" s="1"/>
      <c r="NCU1613" s="1"/>
      <c r="NCV1613" s="1"/>
      <c r="NCW1613" s="1"/>
      <c r="NCX1613" s="1"/>
      <c r="NCY1613" s="1"/>
      <c r="NCZ1613" s="1"/>
      <c r="NDA1613" s="1"/>
      <c r="NDB1613" s="1"/>
      <c r="NDC1613" s="1"/>
      <c r="NDD1613" s="1"/>
      <c r="NDE1613" s="1"/>
      <c r="NDF1613" s="1"/>
      <c r="NDG1613" s="1"/>
      <c r="NDH1613" s="1"/>
      <c r="NDI1613" s="1"/>
      <c r="NDJ1613" s="1"/>
      <c r="NDK1613" s="1"/>
      <c r="NDL1613" s="1"/>
      <c r="NDM1613" s="1"/>
      <c r="NDN1613" s="1"/>
      <c r="NDO1613" s="1"/>
      <c r="NDP1613" s="1"/>
      <c r="NDQ1613" s="1"/>
      <c r="NDR1613" s="1"/>
      <c r="NDS1613" s="1"/>
      <c r="NDT1613" s="1"/>
      <c r="NDU1613" s="1"/>
      <c r="NDV1613" s="1"/>
      <c r="NDW1613" s="1"/>
      <c r="NDX1613" s="1"/>
      <c r="NDY1613" s="1"/>
      <c r="NDZ1613" s="1"/>
      <c r="NEA1613" s="1"/>
      <c r="NEB1613" s="1"/>
      <c r="NEC1613" s="1"/>
      <c r="NED1613" s="1"/>
      <c r="NEE1613" s="1"/>
      <c r="NEF1613" s="1"/>
      <c r="NEG1613" s="1"/>
      <c r="NEH1613" s="1"/>
      <c r="NEI1613" s="1"/>
      <c r="NEJ1613" s="1"/>
      <c r="NEK1613" s="1"/>
      <c r="NEL1613" s="1"/>
      <c r="NEM1613" s="1"/>
      <c r="NEN1613" s="1"/>
      <c r="NEO1613" s="1"/>
      <c r="NEP1613" s="1"/>
      <c r="NEQ1613" s="1"/>
      <c r="NER1613" s="1"/>
      <c r="NES1613" s="1"/>
      <c r="NET1613" s="1"/>
      <c r="NEU1613" s="1"/>
      <c r="NEV1613" s="1"/>
      <c r="NEW1613" s="1"/>
      <c r="NEX1613" s="1"/>
      <c r="NEY1613" s="1"/>
      <c r="NEZ1613" s="1"/>
      <c r="NFA1613" s="1"/>
      <c r="NFB1613" s="1"/>
      <c r="NFC1613" s="1"/>
      <c r="NFD1613" s="1"/>
      <c r="NFE1613" s="1"/>
      <c r="NFF1613" s="1"/>
      <c r="NFG1613" s="1"/>
      <c r="NFH1613" s="1"/>
      <c r="NFI1613" s="1"/>
      <c r="NFJ1613" s="1"/>
      <c r="NFK1613" s="1"/>
      <c r="NFL1613" s="1"/>
      <c r="NFM1613" s="1"/>
      <c r="NFN1613" s="1"/>
      <c r="NFO1613" s="1"/>
      <c r="NFP1613" s="1"/>
      <c r="NFQ1613" s="1"/>
      <c r="NFR1613" s="1"/>
      <c r="NFS1613" s="1"/>
      <c r="NFT1613" s="1"/>
      <c r="NFU1613" s="1"/>
      <c r="NFV1613" s="1"/>
      <c r="NFW1613" s="1"/>
      <c r="NFX1613" s="1"/>
      <c r="NFY1613" s="1"/>
      <c r="NFZ1613" s="1"/>
      <c r="NGA1613" s="1"/>
      <c r="NGB1613" s="1"/>
      <c r="NGC1613" s="1"/>
      <c r="NGD1613" s="1"/>
      <c r="NGE1613" s="1"/>
      <c r="NGF1613" s="1"/>
      <c r="NGG1613" s="1"/>
      <c r="NGH1613" s="1"/>
      <c r="NGI1613" s="1"/>
      <c r="NGJ1613" s="1"/>
      <c r="NGK1613" s="1"/>
      <c r="NGL1613" s="1"/>
      <c r="NGM1613" s="1"/>
      <c r="NGN1613" s="1"/>
      <c r="NGO1613" s="1"/>
      <c r="NGP1613" s="1"/>
      <c r="NGQ1613" s="1"/>
      <c r="NGR1613" s="1"/>
      <c r="NGS1613" s="1"/>
      <c r="NGT1613" s="1"/>
      <c r="NGU1613" s="1"/>
      <c r="NGV1613" s="1"/>
      <c r="NGW1613" s="1"/>
      <c r="NGX1613" s="1"/>
      <c r="NGY1613" s="1"/>
      <c r="NGZ1613" s="1"/>
      <c r="NHA1613" s="1"/>
      <c r="NHB1613" s="1"/>
      <c r="NHC1613" s="1"/>
      <c r="NHD1613" s="1"/>
      <c r="NHE1613" s="1"/>
      <c r="NHF1613" s="1"/>
      <c r="NHG1613" s="1"/>
      <c r="NHH1613" s="1"/>
      <c r="NHI1613" s="1"/>
      <c r="NHJ1613" s="1"/>
      <c r="NHK1613" s="1"/>
      <c r="NHL1613" s="1"/>
      <c r="NHM1613" s="1"/>
      <c r="NHN1613" s="1"/>
      <c r="NHO1613" s="1"/>
      <c r="NHP1613" s="1"/>
      <c r="NHQ1613" s="1"/>
      <c r="NHR1613" s="1"/>
      <c r="NHS1613" s="1"/>
      <c r="NHT1613" s="1"/>
      <c r="NHU1613" s="1"/>
      <c r="NHV1613" s="1"/>
      <c r="NHW1613" s="1"/>
      <c r="NHX1613" s="1"/>
      <c r="NHY1613" s="1"/>
      <c r="NHZ1613" s="1"/>
      <c r="NIA1613" s="1"/>
      <c r="NIB1613" s="1"/>
      <c r="NIC1613" s="1"/>
      <c r="NID1613" s="1"/>
      <c r="NIE1613" s="1"/>
      <c r="NIF1613" s="1"/>
      <c r="NIG1613" s="1"/>
      <c r="NIH1613" s="1"/>
      <c r="NII1613" s="1"/>
      <c r="NIJ1613" s="1"/>
      <c r="NIK1613" s="1"/>
      <c r="NIL1613" s="1"/>
      <c r="NIM1613" s="1"/>
      <c r="NIN1613" s="1"/>
      <c r="NIO1613" s="1"/>
      <c r="NIP1613" s="1"/>
      <c r="NIQ1613" s="1"/>
      <c r="NIR1613" s="1"/>
      <c r="NIS1613" s="1"/>
      <c r="NIT1613" s="1"/>
      <c r="NIU1613" s="1"/>
      <c r="NIV1613" s="1"/>
      <c r="NIW1613" s="1"/>
      <c r="NIX1613" s="1"/>
      <c r="NIY1613" s="1"/>
      <c r="NIZ1613" s="1"/>
      <c r="NJA1613" s="1"/>
      <c r="NJB1613" s="1"/>
      <c r="NJC1613" s="1"/>
      <c r="NJD1613" s="1"/>
      <c r="NJE1613" s="1"/>
      <c r="NJF1613" s="1"/>
      <c r="NJG1613" s="1"/>
      <c r="NJH1613" s="1"/>
      <c r="NJI1613" s="1"/>
      <c r="NJJ1613" s="1"/>
      <c r="NJK1613" s="1"/>
      <c r="NJL1613" s="1"/>
      <c r="NJM1613" s="1"/>
      <c r="NJN1613" s="1"/>
      <c r="NJO1613" s="1"/>
      <c r="NJP1613" s="1"/>
      <c r="NJQ1613" s="1"/>
      <c r="NJR1613" s="1"/>
      <c r="NJS1613" s="1"/>
      <c r="NJT1613" s="1"/>
      <c r="NJU1613" s="1"/>
      <c r="NJV1613" s="1"/>
      <c r="NJW1613" s="1"/>
      <c r="NJX1613" s="1"/>
      <c r="NJY1613" s="1"/>
      <c r="NJZ1613" s="1"/>
      <c r="NKA1613" s="1"/>
      <c r="NKB1613" s="1"/>
      <c r="NKC1613" s="1"/>
      <c r="NKD1613" s="1"/>
      <c r="NKE1613" s="1"/>
      <c r="NKF1613" s="1"/>
      <c r="NKG1613" s="1"/>
      <c r="NKH1613" s="1"/>
      <c r="NKI1613" s="1"/>
      <c r="NKJ1613" s="1"/>
      <c r="NKK1613" s="1"/>
      <c r="NKL1613" s="1"/>
      <c r="NKM1613" s="1"/>
      <c r="NKN1613" s="1"/>
      <c r="NKO1613" s="1"/>
      <c r="NKP1613" s="1"/>
      <c r="NKQ1613" s="1"/>
      <c r="NKR1613" s="1"/>
      <c r="NKS1613" s="1"/>
      <c r="NKT1613" s="1"/>
      <c r="NKU1613" s="1"/>
      <c r="NKV1613" s="1"/>
      <c r="NKW1613" s="1"/>
      <c r="NKX1613" s="1"/>
      <c r="NKY1613" s="1"/>
      <c r="NKZ1613" s="1"/>
      <c r="NLA1613" s="1"/>
      <c r="NLB1613" s="1"/>
      <c r="NLC1613" s="1"/>
      <c r="NLD1613" s="1"/>
      <c r="NLE1613" s="1"/>
      <c r="NLF1613" s="1"/>
      <c r="NLG1613" s="1"/>
      <c r="NLH1613" s="1"/>
      <c r="NLI1613" s="1"/>
      <c r="NLJ1613" s="1"/>
      <c r="NLK1613" s="1"/>
      <c r="NLL1613" s="1"/>
      <c r="NLM1613" s="1"/>
      <c r="NLN1613" s="1"/>
      <c r="NLO1613" s="1"/>
      <c r="NLP1613" s="1"/>
      <c r="NLQ1613" s="1"/>
      <c r="NLR1613" s="1"/>
      <c r="NLS1613" s="1"/>
      <c r="NLT1613" s="1"/>
      <c r="NLU1613" s="1"/>
      <c r="NLV1613" s="1"/>
      <c r="NLW1613" s="1"/>
      <c r="NLX1613" s="1"/>
      <c r="NLY1613" s="1"/>
      <c r="NLZ1613" s="1"/>
      <c r="NMA1613" s="1"/>
      <c r="NMB1613" s="1"/>
      <c r="NMC1613" s="1"/>
      <c r="NMD1613" s="1"/>
      <c r="NME1613" s="1"/>
      <c r="NMF1613" s="1"/>
      <c r="NMG1613" s="1"/>
      <c r="NMH1613" s="1"/>
      <c r="NMI1613" s="1"/>
      <c r="NMJ1613" s="1"/>
      <c r="NMK1613" s="1"/>
      <c r="NML1613" s="1"/>
      <c r="NMM1613" s="1"/>
      <c r="NMN1613" s="1"/>
      <c r="NMO1613" s="1"/>
      <c r="NMP1613" s="1"/>
      <c r="NMQ1613" s="1"/>
      <c r="NMR1613" s="1"/>
      <c r="NMS1613" s="1"/>
      <c r="NMT1613" s="1"/>
      <c r="NMU1613" s="1"/>
      <c r="NMV1613" s="1"/>
      <c r="NMW1613" s="1"/>
      <c r="NMX1613" s="1"/>
      <c r="NMY1613" s="1"/>
      <c r="NMZ1613" s="1"/>
      <c r="NNA1613" s="1"/>
      <c r="NNB1613" s="1"/>
      <c r="NNC1613" s="1"/>
      <c r="NND1613" s="1"/>
      <c r="NNE1613" s="1"/>
      <c r="NNF1613" s="1"/>
      <c r="NNG1613" s="1"/>
      <c r="NNH1613" s="1"/>
      <c r="NNI1613" s="1"/>
      <c r="NNJ1613" s="1"/>
      <c r="NNK1613" s="1"/>
      <c r="NNL1613" s="1"/>
      <c r="NNM1613" s="1"/>
      <c r="NNN1613" s="1"/>
      <c r="NNO1613" s="1"/>
      <c r="NNP1613" s="1"/>
      <c r="NNQ1613" s="1"/>
      <c r="NNR1613" s="1"/>
      <c r="NNS1613" s="1"/>
      <c r="NNT1613" s="1"/>
      <c r="NNU1613" s="1"/>
      <c r="NNV1613" s="1"/>
      <c r="NNW1613" s="1"/>
      <c r="NNX1613" s="1"/>
      <c r="NNY1613" s="1"/>
      <c r="NNZ1613" s="1"/>
      <c r="NOA1613" s="1"/>
      <c r="NOB1613" s="1"/>
      <c r="NOC1613" s="1"/>
      <c r="NOD1613" s="1"/>
      <c r="NOE1613" s="1"/>
      <c r="NOF1613" s="1"/>
      <c r="NOG1613" s="1"/>
      <c r="NOH1613" s="1"/>
      <c r="NOI1613" s="1"/>
      <c r="NOJ1613" s="1"/>
      <c r="NOK1613" s="1"/>
      <c r="NOL1613" s="1"/>
      <c r="NOM1613" s="1"/>
      <c r="NON1613" s="1"/>
      <c r="NOO1613" s="1"/>
      <c r="NOP1613" s="1"/>
      <c r="NOQ1613" s="1"/>
      <c r="NOR1613" s="1"/>
      <c r="NOS1613" s="1"/>
      <c r="NOT1613" s="1"/>
      <c r="NOU1613" s="1"/>
      <c r="NOV1613" s="1"/>
      <c r="NOW1613" s="1"/>
      <c r="NOX1613" s="1"/>
      <c r="NOY1613" s="1"/>
      <c r="NOZ1613" s="1"/>
      <c r="NPA1613" s="1"/>
      <c r="NPB1613" s="1"/>
      <c r="NPC1613" s="1"/>
      <c r="NPD1613" s="1"/>
      <c r="NPE1613" s="1"/>
      <c r="NPF1613" s="1"/>
      <c r="NPG1613" s="1"/>
      <c r="NPH1613" s="1"/>
      <c r="NPI1613" s="1"/>
      <c r="NPJ1613" s="1"/>
      <c r="NPK1613" s="1"/>
      <c r="NPL1613" s="1"/>
      <c r="NPM1613" s="1"/>
      <c r="NPN1613" s="1"/>
      <c r="NPO1613" s="1"/>
      <c r="NPP1613" s="1"/>
      <c r="NPQ1613" s="1"/>
      <c r="NPR1613" s="1"/>
      <c r="NPS1613" s="1"/>
      <c r="NPT1613" s="1"/>
      <c r="NPU1613" s="1"/>
      <c r="NPV1613" s="1"/>
      <c r="NPW1613" s="1"/>
      <c r="NPX1613" s="1"/>
      <c r="NPY1613" s="1"/>
      <c r="NPZ1613" s="1"/>
      <c r="NQA1613" s="1"/>
      <c r="NQB1613" s="1"/>
      <c r="NQC1613" s="1"/>
      <c r="NQD1613" s="1"/>
      <c r="NQE1613" s="1"/>
      <c r="NQF1613" s="1"/>
      <c r="NQG1613" s="1"/>
      <c r="NQH1613" s="1"/>
      <c r="NQI1613" s="1"/>
      <c r="NQJ1613" s="1"/>
      <c r="NQK1613" s="1"/>
      <c r="NQL1613" s="1"/>
      <c r="NQM1613" s="1"/>
      <c r="NQN1613" s="1"/>
      <c r="NQO1613" s="1"/>
      <c r="NQP1613" s="1"/>
      <c r="NQQ1613" s="1"/>
      <c r="NQR1613" s="1"/>
      <c r="NQS1613" s="1"/>
      <c r="NQT1613" s="1"/>
      <c r="NQU1613" s="1"/>
      <c r="NQV1613" s="1"/>
      <c r="NQW1613" s="1"/>
      <c r="NQX1613" s="1"/>
      <c r="NQY1613" s="1"/>
      <c r="NQZ1613" s="1"/>
      <c r="NRA1613" s="1"/>
      <c r="NRB1613" s="1"/>
      <c r="NRC1613" s="1"/>
      <c r="NRD1613" s="1"/>
      <c r="NRE1613" s="1"/>
      <c r="NRF1613" s="1"/>
      <c r="NRG1613" s="1"/>
      <c r="NRH1613" s="1"/>
      <c r="NRI1613" s="1"/>
      <c r="NRJ1613" s="1"/>
      <c r="NRK1613" s="1"/>
      <c r="NRL1613" s="1"/>
      <c r="NRM1613" s="1"/>
      <c r="NRN1613" s="1"/>
      <c r="NRO1613" s="1"/>
      <c r="NRP1613" s="1"/>
      <c r="NRQ1613" s="1"/>
      <c r="NRR1613" s="1"/>
      <c r="NRS1613" s="1"/>
      <c r="NRT1613" s="1"/>
      <c r="NRU1613" s="1"/>
      <c r="NRV1613" s="1"/>
      <c r="NRW1613" s="1"/>
      <c r="NRX1613" s="1"/>
      <c r="NRY1613" s="1"/>
      <c r="NRZ1613" s="1"/>
      <c r="NSA1613" s="1"/>
      <c r="NSB1613" s="1"/>
      <c r="NSC1613" s="1"/>
      <c r="NSD1613" s="1"/>
      <c r="NSE1613" s="1"/>
      <c r="NSF1613" s="1"/>
      <c r="NSG1613" s="1"/>
      <c r="NSH1613" s="1"/>
      <c r="NSI1613" s="1"/>
      <c r="NSJ1613" s="1"/>
      <c r="NSK1613" s="1"/>
      <c r="NSL1613" s="1"/>
      <c r="NSM1613" s="1"/>
      <c r="NSN1613" s="1"/>
      <c r="NSO1613" s="1"/>
      <c r="NSP1613" s="1"/>
      <c r="NSQ1613" s="1"/>
      <c r="NSR1613" s="1"/>
      <c r="NSS1613" s="1"/>
      <c r="NST1613" s="1"/>
      <c r="NSU1613" s="1"/>
      <c r="NSV1613" s="1"/>
      <c r="NSW1613" s="1"/>
      <c r="NSX1613" s="1"/>
      <c r="NSY1613" s="1"/>
      <c r="NSZ1613" s="1"/>
      <c r="NTA1613" s="1"/>
      <c r="NTB1613" s="1"/>
      <c r="NTC1613" s="1"/>
      <c r="NTD1613" s="1"/>
      <c r="NTE1613" s="1"/>
      <c r="NTF1613" s="1"/>
      <c r="NTG1613" s="1"/>
      <c r="NTH1613" s="1"/>
      <c r="NTI1613" s="1"/>
      <c r="NTJ1613" s="1"/>
      <c r="NTK1613" s="1"/>
      <c r="NTL1613" s="1"/>
      <c r="NTM1613" s="1"/>
      <c r="NTN1613" s="1"/>
      <c r="NTO1613" s="1"/>
      <c r="NTP1613" s="1"/>
      <c r="NTQ1613" s="1"/>
      <c r="NTR1613" s="1"/>
      <c r="NTS1613" s="1"/>
      <c r="NTT1613" s="1"/>
      <c r="NTU1613" s="1"/>
      <c r="NTV1613" s="1"/>
      <c r="NTW1613" s="1"/>
      <c r="NTX1613" s="1"/>
      <c r="NTY1613" s="1"/>
      <c r="NTZ1613" s="1"/>
      <c r="NUA1613" s="1"/>
      <c r="NUB1613" s="1"/>
      <c r="NUC1613" s="1"/>
      <c r="NUD1613" s="1"/>
      <c r="NUE1613" s="1"/>
      <c r="NUF1613" s="1"/>
      <c r="NUG1613" s="1"/>
      <c r="NUH1613" s="1"/>
      <c r="NUI1613" s="1"/>
      <c r="NUJ1613" s="1"/>
      <c r="NUK1613" s="1"/>
      <c r="NUL1613" s="1"/>
      <c r="NUM1613" s="1"/>
      <c r="NUN1613" s="1"/>
      <c r="NUO1613" s="1"/>
      <c r="NUP1613" s="1"/>
      <c r="NUQ1613" s="1"/>
      <c r="NUR1613" s="1"/>
      <c r="NUS1613" s="1"/>
      <c r="NUT1613" s="1"/>
      <c r="NUU1613" s="1"/>
      <c r="NUV1613" s="1"/>
      <c r="NUW1613" s="1"/>
      <c r="NUX1613" s="1"/>
      <c r="NUY1613" s="1"/>
      <c r="NUZ1613" s="1"/>
      <c r="NVA1613" s="1"/>
      <c r="NVB1613" s="1"/>
      <c r="NVC1613" s="1"/>
      <c r="NVD1613" s="1"/>
      <c r="NVE1613" s="1"/>
      <c r="NVF1613" s="1"/>
      <c r="NVG1613" s="1"/>
      <c r="NVH1613" s="1"/>
      <c r="NVI1613" s="1"/>
      <c r="NVJ1613" s="1"/>
      <c r="NVK1613" s="1"/>
      <c r="NVL1613" s="1"/>
      <c r="NVM1613" s="1"/>
      <c r="NVN1613" s="1"/>
      <c r="NVO1613" s="1"/>
      <c r="NVP1613" s="1"/>
      <c r="NVQ1613" s="1"/>
      <c r="NVR1613" s="1"/>
      <c r="NVS1613" s="1"/>
      <c r="NVT1613" s="1"/>
      <c r="NVU1613" s="1"/>
      <c r="NVV1613" s="1"/>
      <c r="NVW1613" s="1"/>
      <c r="NVX1613" s="1"/>
      <c r="NVY1613" s="1"/>
      <c r="NVZ1613" s="1"/>
      <c r="NWA1613" s="1"/>
      <c r="NWB1613" s="1"/>
      <c r="NWC1613" s="1"/>
      <c r="NWD1613" s="1"/>
      <c r="NWE1613" s="1"/>
      <c r="NWF1613" s="1"/>
      <c r="NWG1613" s="1"/>
      <c r="NWH1613" s="1"/>
      <c r="NWI1613" s="1"/>
      <c r="NWJ1613" s="1"/>
      <c r="NWK1613" s="1"/>
      <c r="NWL1613" s="1"/>
      <c r="NWM1613" s="1"/>
      <c r="NWN1613" s="1"/>
      <c r="NWO1613" s="1"/>
      <c r="NWP1613" s="1"/>
      <c r="NWQ1613" s="1"/>
      <c r="NWR1613" s="1"/>
      <c r="NWS1613" s="1"/>
      <c r="NWT1613" s="1"/>
      <c r="NWU1613" s="1"/>
      <c r="NWV1613" s="1"/>
      <c r="NWW1613" s="1"/>
      <c r="NWX1613" s="1"/>
      <c r="NWY1613" s="1"/>
      <c r="NWZ1613" s="1"/>
      <c r="NXA1613" s="1"/>
      <c r="NXB1613" s="1"/>
      <c r="NXC1613" s="1"/>
      <c r="NXD1613" s="1"/>
      <c r="NXE1613" s="1"/>
      <c r="NXF1613" s="1"/>
      <c r="NXG1613" s="1"/>
      <c r="NXH1613" s="1"/>
      <c r="NXI1613" s="1"/>
      <c r="NXJ1613" s="1"/>
      <c r="NXK1613" s="1"/>
      <c r="NXL1613" s="1"/>
      <c r="NXM1613" s="1"/>
      <c r="NXN1613" s="1"/>
      <c r="NXO1613" s="1"/>
      <c r="NXP1613" s="1"/>
      <c r="NXQ1613" s="1"/>
      <c r="NXR1613" s="1"/>
      <c r="NXS1613" s="1"/>
      <c r="NXT1613" s="1"/>
      <c r="NXU1613" s="1"/>
      <c r="NXV1613" s="1"/>
      <c r="NXW1613" s="1"/>
      <c r="NXX1613" s="1"/>
      <c r="NXY1613" s="1"/>
      <c r="NXZ1613" s="1"/>
      <c r="NYA1613" s="1"/>
      <c r="NYB1613" s="1"/>
      <c r="NYC1613" s="1"/>
      <c r="NYD1613" s="1"/>
      <c r="NYE1613" s="1"/>
      <c r="NYF1613" s="1"/>
      <c r="NYG1613" s="1"/>
      <c r="NYH1613" s="1"/>
      <c r="NYI1613" s="1"/>
      <c r="NYJ1613" s="1"/>
      <c r="NYK1613" s="1"/>
      <c r="NYL1613" s="1"/>
      <c r="NYM1613" s="1"/>
      <c r="NYN1613" s="1"/>
      <c r="NYO1613" s="1"/>
      <c r="NYP1613" s="1"/>
      <c r="NYQ1613" s="1"/>
      <c r="NYR1613" s="1"/>
      <c r="NYS1613" s="1"/>
      <c r="NYT1613" s="1"/>
      <c r="NYU1613" s="1"/>
      <c r="NYV1613" s="1"/>
      <c r="NYW1613" s="1"/>
      <c r="NYX1613" s="1"/>
      <c r="NYY1613" s="1"/>
      <c r="NYZ1613" s="1"/>
      <c r="NZA1613" s="1"/>
      <c r="NZB1613" s="1"/>
      <c r="NZC1613" s="1"/>
      <c r="NZD1613" s="1"/>
      <c r="NZE1613" s="1"/>
      <c r="NZF1613" s="1"/>
      <c r="NZG1613" s="1"/>
      <c r="NZH1613" s="1"/>
      <c r="NZI1613" s="1"/>
      <c r="NZJ1613" s="1"/>
      <c r="NZK1613" s="1"/>
      <c r="NZL1613" s="1"/>
      <c r="NZM1613" s="1"/>
      <c r="NZN1613" s="1"/>
      <c r="NZO1613" s="1"/>
      <c r="NZP1613" s="1"/>
      <c r="NZQ1613" s="1"/>
      <c r="NZR1613" s="1"/>
      <c r="NZS1613" s="1"/>
      <c r="NZT1613" s="1"/>
      <c r="NZU1613" s="1"/>
      <c r="NZV1613" s="1"/>
      <c r="NZW1613" s="1"/>
      <c r="NZX1613" s="1"/>
      <c r="NZY1613" s="1"/>
      <c r="NZZ1613" s="1"/>
      <c r="OAA1613" s="1"/>
      <c r="OAB1613" s="1"/>
      <c r="OAC1613" s="1"/>
      <c r="OAD1613" s="1"/>
      <c r="OAE1613" s="1"/>
      <c r="OAF1613" s="1"/>
      <c r="OAG1613" s="1"/>
      <c r="OAH1613" s="1"/>
      <c r="OAI1613" s="1"/>
      <c r="OAJ1613" s="1"/>
      <c r="OAK1613" s="1"/>
      <c r="OAL1613" s="1"/>
      <c r="OAM1613" s="1"/>
      <c r="OAN1613" s="1"/>
      <c r="OAO1613" s="1"/>
      <c r="OAP1613" s="1"/>
      <c r="OAQ1613" s="1"/>
      <c r="OAR1613" s="1"/>
      <c r="OAS1613" s="1"/>
      <c r="OAT1613" s="1"/>
      <c r="OAU1613" s="1"/>
      <c r="OAV1613" s="1"/>
      <c r="OAW1613" s="1"/>
      <c r="OAX1613" s="1"/>
      <c r="OAY1613" s="1"/>
      <c r="OAZ1613" s="1"/>
      <c r="OBA1613" s="1"/>
      <c r="OBB1613" s="1"/>
      <c r="OBC1613" s="1"/>
      <c r="OBD1613" s="1"/>
      <c r="OBE1613" s="1"/>
      <c r="OBF1613" s="1"/>
      <c r="OBG1613" s="1"/>
      <c r="OBH1613" s="1"/>
      <c r="OBI1613" s="1"/>
      <c r="OBJ1613" s="1"/>
      <c r="OBK1613" s="1"/>
      <c r="OBL1613" s="1"/>
      <c r="OBM1613" s="1"/>
      <c r="OBN1613" s="1"/>
      <c r="OBO1613" s="1"/>
      <c r="OBP1613" s="1"/>
      <c r="OBQ1613" s="1"/>
      <c r="OBR1613" s="1"/>
      <c r="OBS1613" s="1"/>
      <c r="OBT1613" s="1"/>
      <c r="OBU1613" s="1"/>
      <c r="OBV1613" s="1"/>
      <c r="OBW1613" s="1"/>
      <c r="OBX1613" s="1"/>
      <c r="OBY1613" s="1"/>
      <c r="OBZ1613" s="1"/>
      <c r="OCA1613" s="1"/>
      <c r="OCB1613" s="1"/>
      <c r="OCC1613" s="1"/>
      <c r="OCD1613" s="1"/>
      <c r="OCE1613" s="1"/>
      <c r="OCF1613" s="1"/>
      <c r="OCG1613" s="1"/>
      <c r="OCH1613" s="1"/>
      <c r="OCI1613" s="1"/>
      <c r="OCJ1613" s="1"/>
      <c r="OCK1613" s="1"/>
      <c r="OCL1613" s="1"/>
      <c r="OCM1613" s="1"/>
      <c r="OCN1613" s="1"/>
      <c r="OCO1613" s="1"/>
      <c r="OCP1613" s="1"/>
      <c r="OCQ1613" s="1"/>
      <c r="OCR1613" s="1"/>
      <c r="OCS1613" s="1"/>
      <c r="OCT1613" s="1"/>
      <c r="OCU1613" s="1"/>
      <c r="OCV1613" s="1"/>
      <c r="OCW1613" s="1"/>
      <c r="OCX1613" s="1"/>
      <c r="OCY1613" s="1"/>
      <c r="OCZ1613" s="1"/>
      <c r="ODA1613" s="1"/>
      <c r="ODB1613" s="1"/>
      <c r="ODC1613" s="1"/>
      <c r="ODD1613" s="1"/>
      <c r="ODE1613" s="1"/>
      <c r="ODF1613" s="1"/>
      <c r="ODG1613" s="1"/>
      <c r="ODH1613" s="1"/>
      <c r="ODI1613" s="1"/>
      <c r="ODJ1613" s="1"/>
      <c r="ODK1613" s="1"/>
      <c r="ODL1613" s="1"/>
      <c r="ODM1613" s="1"/>
      <c r="ODN1613" s="1"/>
      <c r="ODO1613" s="1"/>
      <c r="ODP1613" s="1"/>
      <c r="ODQ1613" s="1"/>
      <c r="ODR1613" s="1"/>
      <c r="ODS1613" s="1"/>
      <c r="ODT1613" s="1"/>
      <c r="ODU1613" s="1"/>
      <c r="ODV1613" s="1"/>
      <c r="ODW1613" s="1"/>
      <c r="ODX1613" s="1"/>
      <c r="ODY1613" s="1"/>
      <c r="ODZ1613" s="1"/>
      <c r="OEA1613" s="1"/>
      <c r="OEB1613" s="1"/>
      <c r="OEC1613" s="1"/>
      <c r="OED1613" s="1"/>
      <c r="OEE1613" s="1"/>
      <c r="OEF1613" s="1"/>
      <c r="OEG1613" s="1"/>
      <c r="OEH1613" s="1"/>
      <c r="OEI1613" s="1"/>
      <c r="OEJ1613" s="1"/>
      <c r="OEK1613" s="1"/>
      <c r="OEL1613" s="1"/>
      <c r="OEM1613" s="1"/>
      <c r="OEN1613" s="1"/>
      <c r="OEO1613" s="1"/>
      <c r="OEP1613" s="1"/>
      <c r="OEQ1613" s="1"/>
      <c r="OER1613" s="1"/>
      <c r="OES1613" s="1"/>
      <c r="OET1613" s="1"/>
      <c r="OEU1613" s="1"/>
      <c r="OEV1613" s="1"/>
      <c r="OEW1613" s="1"/>
      <c r="OEX1613" s="1"/>
      <c r="OEY1613" s="1"/>
      <c r="OEZ1613" s="1"/>
      <c r="OFA1613" s="1"/>
      <c r="OFB1613" s="1"/>
      <c r="OFC1613" s="1"/>
      <c r="OFD1613" s="1"/>
      <c r="OFE1613" s="1"/>
      <c r="OFF1613" s="1"/>
      <c r="OFG1613" s="1"/>
      <c r="OFH1613" s="1"/>
      <c r="OFI1613" s="1"/>
      <c r="OFJ1613" s="1"/>
      <c r="OFK1613" s="1"/>
      <c r="OFL1613" s="1"/>
      <c r="OFM1613" s="1"/>
      <c r="OFN1613" s="1"/>
      <c r="OFO1613" s="1"/>
      <c r="OFP1613" s="1"/>
      <c r="OFQ1613" s="1"/>
      <c r="OFR1613" s="1"/>
      <c r="OFS1613" s="1"/>
      <c r="OFT1613" s="1"/>
      <c r="OFU1613" s="1"/>
      <c r="OFV1613" s="1"/>
      <c r="OFW1613" s="1"/>
      <c r="OFX1613" s="1"/>
      <c r="OFY1613" s="1"/>
      <c r="OFZ1613" s="1"/>
      <c r="OGA1613" s="1"/>
      <c r="OGB1613" s="1"/>
      <c r="OGC1613" s="1"/>
      <c r="OGD1613" s="1"/>
      <c r="OGE1613" s="1"/>
      <c r="OGF1613" s="1"/>
      <c r="OGG1613" s="1"/>
      <c r="OGH1613" s="1"/>
      <c r="OGI1613" s="1"/>
      <c r="OGJ1613" s="1"/>
      <c r="OGK1613" s="1"/>
      <c r="OGL1613" s="1"/>
      <c r="OGM1613" s="1"/>
      <c r="OGN1613" s="1"/>
      <c r="OGO1613" s="1"/>
      <c r="OGP1613" s="1"/>
      <c r="OGQ1613" s="1"/>
      <c r="OGR1613" s="1"/>
      <c r="OGS1613" s="1"/>
      <c r="OGT1613" s="1"/>
      <c r="OGU1613" s="1"/>
      <c r="OGV1613" s="1"/>
      <c r="OGW1613" s="1"/>
      <c r="OGX1613" s="1"/>
      <c r="OGY1613" s="1"/>
      <c r="OGZ1613" s="1"/>
      <c r="OHA1613" s="1"/>
      <c r="OHB1613" s="1"/>
      <c r="OHC1613" s="1"/>
      <c r="OHD1613" s="1"/>
      <c r="OHE1613" s="1"/>
      <c r="OHF1613" s="1"/>
      <c r="OHG1613" s="1"/>
      <c r="OHH1613" s="1"/>
      <c r="OHI1613" s="1"/>
      <c r="OHJ1613" s="1"/>
      <c r="OHK1613" s="1"/>
      <c r="OHL1613" s="1"/>
      <c r="OHM1613" s="1"/>
      <c r="OHN1613" s="1"/>
      <c r="OHO1613" s="1"/>
      <c r="OHP1613" s="1"/>
      <c r="OHQ1613" s="1"/>
      <c r="OHR1613" s="1"/>
      <c r="OHS1613" s="1"/>
      <c r="OHT1613" s="1"/>
      <c r="OHU1613" s="1"/>
      <c r="OHV1613" s="1"/>
      <c r="OHW1613" s="1"/>
      <c r="OHX1613" s="1"/>
      <c r="OHY1613" s="1"/>
      <c r="OHZ1613" s="1"/>
      <c r="OIA1613" s="1"/>
      <c r="OIB1613" s="1"/>
      <c r="OIC1613" s="1"/>
      <c r="OID1613" s="1"/>
      <c r="OIE1613" s="1"/>
      <c r="OIF1613" s="1"/>
      <c r="OIG1613" s="1"/>
      <c r="OIH1613" s="1"/>
      <c r="OII1613" s="1"/>
      <c r="OIJ1613" s="1"/>
      <c r="OIK1613" s="1"/>
      <c r="OIL1613" s="1"/>
      <c r="OIM1613" s="1"/>
      <c r="OIN1613" s="1"/>
      <c r="OIO1613" s="1"/>
      <c r="OIP1613" s="1"/>
      <c r="OIQ1613" s="1"/>
      <c r="OIR1613" s="1"/>
      <c r="OIS1613" s="1"/>
      <c r="OIT1613" s="1"/>
      <c r="OIU1613" s="1"/>
      <c r="OIV1613" s="1"/>
      <c r="OIW1613" s="1"/>
      <c r="OIX1613" s="1"/>
      <c r="OIY1613" s="1"/>
      <c r="OIZ1613" s="1"/>
      <c r="OJA1613" s="1"/>
      <c r="OJB1613" s="1"/>
      <c r="OJC1613" s="1"/>
      <c r="OJD1613" s="1"/>
      <c r="OJE1613" s="1"/>
      <c r="OJF1613" s="1"/>
      <c r="OJG1613" s="1"/>
      <c r="OJH1613" s="1"/>
      <c r="OJI1613" s="1"/>
      <c r="OJJ1613" s="1"/>
      <c r="OJK1613" s="1"/>
      <c r="OJL1613" s="1"/>
      <c r="OJM1613" s="1"/>
      <c r="OJN1613" s="1"/>
      <c r="OJO1613" s="1"/>
      <c r="OJP1613" s="1"/>
      <c r="OJQ1613" s="1"/>
      <c r="OJR1613" s="1"/>
      <c r="OJS1613" s="1"/>
      <c r="OJT1613" s="1"/>
      <c r="OJU1613" s="1"/>
      <c r="OJV1613" s="1"/>
      <c r="OJW1613" s="1"/>
      <c r="OJX1613" s="1"/>
      <c r="OJY1613" s="1"/>
      <c r="OJZ1613" s="1"/>
      <c r="OKA1613" s="1"/>
      <c r="OKB1613" s="1"/>
      <c r="OKC1613" s="1"/>
      <c r="OKD1613" s="1"/>
      <c r="OKE1613" s="1"/>
      <c r="OKF1613" s="1"/>
      <c r="OKG1613" s="1"/>
      <c r="OKH1613" s="1"/>
      <c r="OKI1613" s="1"/>
      <c r="OKJ1613" s="1"/>
      <c r="OKK1613" s="1"/>
      <c r="OKL1613" s="1"/>
      <c r="OKM1613" s="1"/>
      <c r="OKN1613" s="1"/>
      <c r="OKO1613" s="1"/>
      <c r="OKP1613" s="1"/>
      <c r="OKQ1613" s="1"/>
      <c r="OKR1613" s="1"/>
      <c r="OKS1613" s="1"/>
      <c r="OKT1613" s="1"/>
      <c r="OKU1613" s="1"/>
      <c r="OKV1613" s="1"/>
      <c r="OKW1613" s="1"/>
      <c r="OKX1613" s="1"/>
      <c r="OKY1613" s="1"/>
      <c r="OKZ1613" s="1"/>
      <c r="OLA1613" s="1"/>
      <c r="OLB1613" s="1"/>
      <c r="OLC1613" s="1"/>
      <c r="OLD1613" s="1"/>
      <c r="OLE1613" s="1"/>
      <c r="OLF1613" s="1"/>
      <c r="OLG1613" s="1"/>
      <c r="OLH1613" s="1"/>
      <c r="OLI1613" s="1"/>
      <c r="OLJ1613" s="1"/>
      <c r="OLK1613" s="1"/>
      <c r="OLL1613" s="1"/>
      <c r="OLM1613" s="1"/>
      <c r="OLN1613" s="1"/>
      <c r="OLO1613" s="1"/>
      <c r="OLP1613" s="1"/>
      <c r="OLQ1613" s="1"/>
      <c r="OLR1613" s="1"/>
      <c r="OLS1613" s="1"/>
      <c r="OLT1613" s="1"/>
      <c r="OLU1613" s="1"/>
      <c r="OLV1613" s="1"/>
      <c r="OLW1613" s="1"/>
      <c r="OLX1613" s="1"/>
      <c r="OLY1613" s="1"/>
      <c r="OLZ1613" s="1"/>
      <c r="OMA1613" s="1"/>
      <c r="OMB1613" s="1"/>
      <c r="OMC1613" s="1"/>
      <c r="OMD1613" s="1"/>
      <c r="OME1613" s="1"/>
      <c r="OMF1613" s="1"/>
      <c r="OMG1613" s="1"/>
      <c r="OMH1613" s="1"/>
      <c r="OMI1613" s="1"/>
      <c r="OMJ1613" s="1"/>
      <c r="OMK1613" s="1"/>
      <c r="OML1613" s="1"/>
      <c r="OMM1613" s="1"/>
      <c r="OMN1613" s="1"/>
      <c r="OMO1613" s="1"/>
      <c r="OMP1613" s="1"/>
      <c r="OMQ1613" s="1"/>
      <c r="OMR1613" s="1"/>
      <c r="OMS1613" s="1"/>
      <c r="OMT1613" s="1"/>
      <c r="OMU1613" s="1"/>
      <c r="OMV1613" s="1"/>
      <c r="OMW1613" s="1"/>
      <c r="OMX1613" s="1"/>
      <c r="OMY1613" s="1"/>
      <c r="OMZ1613" s="1"/>
      <c r="ONA1613" s="1"/>
      <c r="ONB1613" s="1"/>
      <c r="ONC1613" s="1"/>
      <c r="OND1613" s="1"/>
      <c r="ONE1613" s="1"/>
      <c r="ONF1613" s="1"/>
      <c r="ONG1613" s="1"/>
      <c r="ONH1613" s="1"/>
      <c r="ONI1613" s="1"/>
      <c r="ONJ1613" s="1"/>
      <c r="ONK1613" s="1"/>
      <c r="ONL1613" s="1"/>
      <c r="ONM1613" s="1"/>
      <c r="ONN1613" s="1"/>
      <c r="ONO1613" s="1"/>
      <c r="ONP1613" s="1"/>
      <c r="ONQ1613" s="1"/>
      <c r="ONR1613" s="1"/>
      <c r="ONS1613" s="1"/>
      <c r="ONT1613" s="1"/>
      <c r="ONU1613" s="1"/>
      <c r="ONV1613" s="1"/>
      <c r="ONW1613" s="1"/>
      <c r="ONX1613" s="1"/>
      <c r="ONY1613" s="1"/>
      <c r="ONZ1613" s="1"/>
      <c r="OOA1613" s="1"/>
      <c r="OOB1613" s="1"/>
      <c r="OOC1613" s="1"/>
      <c r="OOD1613" s="1"/>
      <c r="OOE1613" s="1"/>
      <c r="OOF1613" s="1"/>
      <c r="OOG1613" s="1"/>
      <c r="OOH1613" s="1"/>
      <c r="OOI1613" s="1"/>
      <c r="OOJ1613" s="1"/>
      <c r="OOK1613" s="1"/>
      <c r="OOL1613" s="1"/>
      <c r="OOM1613" s="1"/>
      <c r="OON1613" s="1"/>
      <c r="OOO1613" s="1"/>
      <c r="OOP1613" s="1"/>
      <c r="OOQ1613" s="1"/>
      <c r="OOR1613" s="1"/>
      <c r="OOS1613" s="1"/>
      <c r="OOT1613" s="1"/>
      <c r="OOU1613" s="1"/>
      <c r="OOV1613" s="1"/>
      <c r="OOW1613" s="1"/>
      <c r="OOX1613" s="1"/>
      <c r="OOY1613" s="1"/>
      <c r="OOZ1613" s="1"/>
      <c r="OPA1613" s="1"/>
      <c r="OPB1613" s="1"/>
      <c r="OPC1613" s="1"/>
      <c r="OPD1613" s="1"/>
      <c r="OPE1613" s="1"/>
      <c r="OPF1613" s="1"/>
      <c r="OPG1613" s="1"/>
      <c r="OPH1613" s="1"/>
      <c r="OPI1613" s="1"/>
      <c r="OPJ1613" s="1"/>
      <c r="OPK1613" s="1"/>
      <c r="OPL1613" s="1"/>
      <c r="OPM1613" s="1"/>
      <c r="OPN1613" s="1"/>
      <c r="OPO1613" s="1"/>
      <c r="OPP1613" s="1"/>
      <c r="OPQ1613" s="1"/>
      <c r="OPR1613" s="1"/>
      <c r="OPS1613" s="1"/>
      <c r="OPT1613" s="1"/>
      <c r="OPU1613" s="1"/>
      <c r="OPV1613" s="1"/>
      <c r="OPW1613" s="1"/>
      <c r="OPX1613" s="1"/>
      <c r="OPY1613" s="1"/>
      <c r="OPZ1613" s="1"/>
      <c r="OQA1613" s="1"/>
      <c r="OQB1613" s="1"/>
      <c r="OQC1613" s="1"/>
      <c r="OQD1613" s="1"/>
      <c r="OQE1613" s="1"/>
      <c r="OQF1613" s="1"/>
      <c r="OQG1613" s="1"/>
      <c r="OQH1613" s="1"/>
      <c r="OQI1613" s="1"/>
      <c r="OQJ1613" s="1"/>
      <c r="OQK1613" s="1"/>
      <c r="OQL1613" s="1"/>
      <c r="OQM1613" s="1"/>
      <c r="OQN1613" s="1"/>
      <c r="OQO1613" s="1"/>
      <c r="OQP1613" s="1"/>
      <c r="OQQ1613" s="1"/>
      <c r="OQR1613" s="1"/>
      <c r="OQS1613" s="1"/>
      <c r="OQT1613" s="1"/>
      <c r="OQU1613" s="1"/>
      <c r="OQV1613" s="1"/>
      <c r="OQW1613" s="1"/>
      <c r="OQX1613" s="1"/>
      <c r="OQY1613" s="1"/>
      <c r="OQZ1613" s="1"/>
      <c r="ORA1613" s="1"/>
      <c r="ORB1613" s="1"/>
      <c r="ORC1613" s="1"/>
      <c r="ORD1613" s="1"/>
      <c r="ORE1613" s="1"/>
      <c r="ORF1613" s="1"/>
      <c r="ORG1613" s="1"/>
      <c r="ORH1613" s="1"/>
      <c r="ORI1613" s="1"/>
      <c r="ORJ1613" s="1"/>
      <c r="ORK1613" s="1"/>
      <c r="ORL1613" s="1"/>
      <c r="ORM1613" s="1"/>
      <c r="ORN1613" s="1"/>
      <c r="ORO1613" s="1"/>
      <c r="ORP1613" s="1"/>
      <c r="ORQ1613" s="1"/>
      <c r="ORR1613" s="1"/>
      <c r="ORS1613" s="1"/>
      <c r="ORT1613" s="1"/>
      <c r="ORU1613" s="1"/>
      <c r="ORV1613" s="1"/>
      <c r="ORW1613" s="1"/>
      <c r="ORX1613" s="1"/>
      <c r="ORY1613" s="1"/>
      <c r="ORZ1613" s="1"/>
      <c r="OSA1613" s="1"/>
      <c r="OSB1613" s="1"/>
      <c r="OSC1613" s="1"/>
      <c r="OSD1613" s="1"/>
      <c r="OSE1613" s="1"/>
      <c r="OSF1613" s="1"/>
      <c r="OSG1613" s="1"/>
      <c r="OSH1613" s="1"/>
      <c r="OSI1613" s="1"/>
      <c r="OSJ1613" s="1"/>
      <c r="OSK1613" s="1"/>
      <c r="OSL1613" s="1"/>
      <c r="OSM1613" s="1"/>
      <c r="OSN1613" s="1"/>
      <c r="OSO1613" s="1"/>
      <c r="OSP1613" s="1"/>
      <c r="OSQ1613" s="1"/>
      <c r="OSR1613" s="1"/>
      <c r="OSS1613" s="1"/>
      <c r="OST1613" s="1"/>
      <c r="OSU1613" s="1"/>
      <c r="OSV1613" s="1"/>
      <c r="OSW1613" s="1"/>
      <c r="OSX1613" s="1"/>
      <c r="OSY1613" s="1"/>
      <c r="OSZ1613" s="1"/>
      <c r="OTA1613" s="1"/>
      <c r="OTB1613" s="1"/>
      <c r="OTC1613" s="1"/>
      <c r="OTD1613" s="1"/>
      <c r="OTE1613" s="1"/>
      <c r="OTF1613" s="1"/>
      <c r="OTG1613" s="1"/>
      <c r="OTH1613" s="1"/>
      <c r="OTI1613" s="1"/>
      <c r="OTJ1613" s="1"/>
      <c r="OTK1613" s="1"/>
      <c r="OTL1613" s="1"/>
      <c r="OTM1613" s="1"/>
      <c r="OTN1613" s="1"/>
      <c r="OTO1613" s="1"/>
      <c r="OTP1613" s="1"/>
      <c r="OTQ1613" s="1"/>
      <c r="OTR1613" s="1"/>
      <c r="OTS1613" s="1"/>
      <c r="OTT1613" s="1"/>
      <c r="OTU1613" s="1"/>
      <c r="OTV1613" s="1"/>
      <c r="OTW1613" s="1"/>
      <c r="OTX1613" s="1"/>
      <c r="OTY1613" s="1"/>
      <c r="OTZ1613" s="1"/>
      <c r="OUA1613" s="1"/>
      <c r="OUB1613" s="1"/>
      <c r="OUC1613" s="1"/>
      <c r="OUD1613" s="1"/>
      <c r="OUE1613" s="1"/>
      <c r="OUF1613" s="1"/>
      <c r="OUG1613" s="1"/>
      <c r="OUH1613" s="1"/>
      <c r="OUI1613" s="1"/>
      <c r="OUJ1613" s="1"/>
      <c r="OUK1613" s="1"/>
      <c r="OUL1613" s="1"/>
      <c r="OUM1613" s="1"/>
      <c r="OUN1613" s="1"/>
      <c r="OUO1613" s="1"/>
      <c r="OUP1613" s="1"/>
      <c r="OUQ1613" s="1"/>
      <c r="OUR1613" s="1"/>
      <c r="OUS1613" s="1"/>
      <c r="OUT1613" s="1"/>
      <c r="OUU1613" s="1"/>
      <c r="OUV1613" s="1"/>
      <c r="OUW1613" s="1"/>
      <c r="OUX1613" s="1"/>
      <c r="OUY1613" s="1"/>
      <c r="OUZ1613" s="1"/>
      <c r="OVA1613" s="1"/>
      <c r="OVB1613" s="1"/>
      <c r="OVC1613" s="1"/>
      <c r="OVD1613" s="1"/>
      <c r="OVE1613" s="1"/>
      <c r="OVF1613" s="1"/>
      <c r="OVG1613" s="1"/>
      <c r="OVH1613" s="1"/>
      <c r="OVI1613" s="1"/>
      <c r="OVJ1613" s="1"/>
      <c r="OVK1613" s="1"/>
      <c r="OVL1613" s="1"/>
      <c r="OVM1613" s="1"/>
      <c r="OVN1613" s="1"/>
      <c r="OVO1613" s="1"/>
      <c r="OVP1613" s="1"/>
      <c r="OVQ1613" s="1"/>
      <c r="OVR1613" s="1"/>
      <c r="OVS1613" s="1"/>
      <c r="OVT1613" s="1"/>
      <c r="OVU1613" s="1"/>
      <c r="OVV1613" s="1"/>
      <c r="OVW1613" s="1"/>
      <c r="OVX1613" s="1"/>
      <c r="OVY1613" s="1"/>
      <c r="OVZ1613" s="1"/>
      <c r="OWA1613" s="1"/>
      <c r="OWB1613" s="1"/>
      <c r="OWC1613" s="1"/>
      <c r="OWD1613" s="1"/>
      <c r="OWE1613" s="1"/>
      <c r="OWF1613" s="1"/>
      <c r="OWG1613" s="1"/>
      <c r="OWH1613" s="1"/>
      <c r="OWI1613" s="1"/>
      <c r="OWJ1613" s="1"/>
      <c r="OWK1613" s="1"/>
      <c r="OWL1613" s="1"/>
      <c r="OWM1613" s="1"/>
      <c r="OWN1613" s="1"/>
      <c r="OWO1613" s="1"/>
      <c r="OWP1613" s="1"/>
      <c r="OWQ1613" s="1"/>
      <c r="OWR1613" s="1"/>
      <c r="OWS1613" s="1"/>
      <c r="OWT1613" s="1"/>
      <c r="OWU1613" s="1"/>
      <c r="OWV1613" s="1"/>
      <c r="OWW1613" s="1"/>
      <c r="OWX1613" s="1"/>
      <c r="OWY1613" s="1"/>
      <c r="OWZ1613" s="1"/>
      <c r="OXA1613" s="1"/>
      <c r="OXB1613" s="1"/>
      <c r="OXC1613" s="1"/>
      <c r="OXD1613" s="1"/>
      <c r="OXE1613" s="1"/>
      <c r="OXF1613" s="1"/>
      <c r="OXG1613" s="1"/>
      <c r="OXH1613" s="1"/>
      <c r="OXI1613" s="1"/>
      <c r="OXJ1613" s="1"/>
      <c r="OXK1613" s="1"/>
      <c r="OXL1613" s="1"/>
      <c r="OXM1613" s="1"/>
      <c r="OXN1613" s="1"/>
      <c r="OXO1613" s="1"/>
      <c r="OXP1613" s="1"/>
      <c r="OXQ1613" s="1"/>
      <c r="OXR1613" s="1"/>
      <c r="OXS1613" s="1"/>
      <c r="OXT1613" s="1"/>
      <c r="OXU1613" s="1"/>
      <c r="OXV1613" s="1"/>
      <c r="OXW1613" s="1"/>
      <c r="OXX1613" s="1"/>
      <c r="OXY1613" s="1"/>
      <c r="OXZ1613" s="1"/>
      <c r="OYA1613" s="1"/>
      <c r="OYB1613" s="1"/>
      <c r="OYC1613" s="1"/>
      <c r="OYD1613" s="1"/>
      <c r="OYE1613" s="1"/>
      <c r="OYF1613" s="1"/>
      <c r="OYG1613" s="1"/>
      <c r="OYH1613" s="1"/>
      <c r="OYI1613" s="1"/>
      <c r="OYJ1613" s="1"/>
      <c r="OYK1613" s="1"/>
      <c r="OYL1613" s="1"/>
      <c r="OYM1613" s="1"/>
      <c r="OYN1613" s="1"/>
      <c r="OYO1613" s="1"/>
      <c r="OYP1613" s="1"/>
      <c r="OYQ1613" s="1"/>
      <c r="OYR1613" s="1"/>
      <c r="OYS1613" s="1"/>
      <c r="OYT1613" s="1"/>
      <c r="OYU1613" s="1"/>
      <c r="OYV1613" s="1"/>
      <c r="OYW1613" s="1"/>
      <c r="OYX1613" s="1"/>
      <c r="OYY1613" s="1"/>
      <c r="OYZ1613" s="1"/>
      <c r="OZA1613" s="1"/>
      <c r="OZB1613" s="1"/>
      <c r="OZC1613" s="1"/>
      <c r="OZD1613" s="1"/>
      <c r="OZE1613" s="1"/>
      <c r="OZF1613" s="1"/>
      <c r="OZG1613" s="1"/>
      <c r="OZH1613" s="1"/>
      <c r="OZI1613" s="1"/>
      <c r="OZJ1613" s="1"/>
      <c r="OZK1613" s="1"/>
      <c r="OZL1613" s="1"/>
      <c r="OZM1613" s="1"/>
      <c r="OZN1613" s="1"/>
      <c r="OZO1613" s="1"/>
      <c r="OZP1613" s="1"/>
      <c r="OZQ1613" s="1"/>
      <c r="OZR1613" s="1"/>
      <c r="OZS1613" s="1"/>
      <c r="OZT1613" s="1"/>
      <c r="OZU1613" s="1"/>
      <c r="OZV1613" s="1"/>
      <c r="OZW1613" s="1"/>
      <c r="OZX1613" s="1"/>
      <c r="OZY1613" s="1"/>
      <c r="OZZ1613" s="1"/>
      <c r="PAA1613" s="1"/>
      <c r="PAB1613" s="1"/>
      <c r="PAC1613" s="1"/>
      <c r="PAD1613" s="1"/>
      <c r="PAE1613" s="1"/>
      <c r="PAF1613" s="1"/>
      <c r="PAG1613" s="1"/>
      <c r="PAH1613" s="1"/>
      <c r="PAI1613" s="1"/>
      <c r="PAJ1613" s="1"/>
      <c r="PAK1613" s="1"/>
      <c r="PAL1613" s="1"/>
      <c r="PAM1613" s="1"/>
      <c r="PAN1613" s="1"/>
      <c r="PAO1613" s="1"/>
      <c r="PAP1613" s="1"/>
      <c r="PAQ1613" s="1"/>
      <c r="PAR1613" s="1"/>
      <c r="PAS1613" s="1"/>
      <c r="PAT1613" s="1"/>
      <c r="PAU1613" s="1"/>
      <c r="PAV1613" s="1"/>
      <c r="PAW1613" s="1"/>
      <c r="PAX1613" s="1"/>
      <c r="PAY1613" s="1"/>
      <c r="PAZ1613" s="1"/>
      <c r="PBA1613" s="1"/>
      <c r="PBB1613" s="1"/>
      <c r="PBC1613" s="1"/>
      <c r="PBD1613" s="1"/>
      <c r="PBE1613" s="1"/>
      <c r="PBF1613" s="1"/>
      <c r="PBG1613" s="1"/>
      <c r="PBH1613" s="1"/>
      <c r="PBI1613" s="1"/>
      <c r="PBJ1613" s="1"/>
      <c r="PBK1613" s="1"/>
      <c r="PBL1613" s="1"/>
      <c r="PBM1613" s="1"/>
      <c r="PBN1613" s="1"/>
      <c r="PBO1613" s="1"/>
      <c r="PBP1613" s="1"/>
      <c r="PBQ1613" s="1"/>
      <c r="PBR1613" s="1"/>
      <c r="PBS1613" s="1"/>
      <c r="PBT1613" s="1"/>
      <c r="PBU1613" s="1"/>
      <c r="PBV1613" s="1"/>
      <c r="PBW1613" s="1"/>
      <c r="PBX1613" s="1"/>
      <c r="PBY1613" s="1"/>
      <c r="PBZ1613" s="1"/>
      <c r="PCA1613" s="1"/>
      <c r="PCB1613" s="1"/>
      <c r="PCC1613" s="1"/>
      <c r="PCD1613" s="1"/>
      <c r="PCE1613" s="1"/>
      <c r="PCF1613" s="1"/>
      <c r="PCG1613" s="1"/>
      <c r="PCH1613" s="1"/>
      <c r="PCI1613" s="1"/>
      <c r="PCJ1613" s="1"/>
      <c r="PCK1613" s="1"/>
      <c r="PCL1613" s="1"/>
      <c r="PCM1613" s="1"/>
      <c r="PCN1613" s="1"/>
      <c r="PCO1613" s="1"/>
      <c r="PCP1613" s="1"/>
      <c r="PCQ1613" s="1"/>
      <c r="PCR1613" s="1"/>
      <c r="PCS1613" s="1"/>
      <c r="PCT1613" s="1"/>
      <c r="PCU1613" s="1"/>
      <c r="PCV1613" s="1"/>
      <c r="PCW1613" s="1"/>
      <c r="PCX1613" s="1"/>
      <c r="PCY1613" s="1"/>
      <c r="PCZ1613" s="1"/>
      <c r="PDA1613" s="1"/>
      <c r="PDB1613" s="1"/>
      <c r="PDC1613" s="1"/>
      <c r="PDD1613" s="1"/>
      <c r="PDE1613" s="1"/>
      <c r="PDF1613" s="1"/>
      <c r="PDG1613" s="1"/>
      <c r="PDH1613" s="1"/>
      <c r="PDI1613" s="1"/>
      <c r="PDJ1613" s="1"/>
      <c r="PDK1613" s="1"/>
      <c r="PDL1613" s="1"/>
      <c r="PDM1613" s="1"/>
      <c r="PDN1613" s="1"/>
      <c r="PDO1613" s="1"/>
      <c r="PDP1613" s="1"/>
      <c r="PDQ1613" s="1"/>
      <c r="PDR1613" s="1"/>
      <c r="PDS1613" s="1"/>
      <c r="PDT1613" s="1"/>
      <c r="PDU1613" s="1"/>
      <c r="PDV1613" s="1"/>
      <c r="PDW1613" s="1"/>
      <c r="PDX1613" s="1"/>
      <c r="PDY1613" s="1"/>
      <c r="PDZ1613" s="1"/>
      <c r="PEA1613" s="1"/>
      <c r="PEB1613" s="1"/>
      <c r="PEC1613" s="1"/>
      <c r="PED1613" s="1"/>
      <c r="PEE1613" s="1"/>
      <c r="PEF1613" s="1"/>
      <c r="PEG1613" s="1"/>
      <c r="PEH1613" s="1"/>
      <c r="PEI1613" s="1"/>
      <c r="PEJ1613" s="1"/>
      <c r="PEK1613" s="1"/>
      <c r="PEL1613" s="1"/>
      <c r="PEM1613" s="1"/>
      <c r="PEN1613" s="1"/>
      <c r="PEO1613" s="1"/>
      <c r="PEP1613" s="1"/>
      <c r="PEQ1613" s="1"/>
      <c r="PER1613" s="1"/>
      <c r="PES1613" s="1"/>
      <c r="PET1613" s="1"/>
      <c r="PEU1613" s="1"/>
      <c r="PEV1613" s="1"/>
      <c r="PEW1613" s="1"/>
      <c r="PEX1613" s="1"/>
      <c r="PEY1613" s="1"/>
      <c r="PEZ1613" s="1"/>
      <c r="PFA1613" s="1"/>
      <c r="PFB1613" s="1"/>
      <c r="PFC1613" s="1"/>
      <c r="PFD1613" s="1"/>
      <c r="PFE1613" s="1"/>
      <c r="PFF1613" s="1"/>
      <c r="PFG1613" s="1"/>
      <c r="PFH1613" s="1"/>
      <c r="PFI1613" s="1"/>
      <c r="PFJ1613" s="1"/>
      <c r="PFK1613" s="1"/>
      <c r="PFL1613" s="1"/>
      <c r="PFM1613" s="1"/>
      <c r="PFN1613" s="1"/>
      <c r="PFO1613" s="1"/>
      <c r="PFP1613" s="1"/>
      <c r="PFQ1613" s="1"/>
      <c r="PFR1613" s="1"/>
      <c r="PFS1613" s="1"/>
      <c r="PFT1613" s="1"/>
      <c r="PFU1613" s="1"/>
      <c r="PFV1613" s="1"/>
      <c r="PFW1613" s="1"/>
      <c r="PFX1613" s="1"/>
      <c r="PFY1613" s="1"/>
      <c r="PFZ1613" s="1"/>
      <c r="PGA1613" s="1"/>
      <c r="PGB1613" s="1"/>
      <c r="PGC1613" s="1"/>
      <c r="PGD1613" s="1"/>
      <c r="PGE1613" s="1"/>
      <c r="PGF1613" s="1"/>
      <c r="PGG1613" s="1"/>
      <c r="PGH1613" s="1"/>
      <c r="PGI1613" s="1"/>
      <c r="PGJ1613" s="1"/>
      <c r="PGK1613" s="1"/>
      <c r="PGL1613" s="1"/>
      <c r="PGM1613" s="1"/>
      <c r="PGN1613" s="1"/>
      <c r="PGO1613" s="1"/>
      <c r="PGP1613" s="1"/>
      <c r="PGQ1613" s="1"/>
      <c r="PGR1613" s="1"/>
      <c r="PGS1613" s="1"/>
      <c r="PGT1613" s="1"/>
      <c r="PGU1613" s="1"/>
      <c r="PGV1613" s="1"/>
      <c r="PGW1613" s="1"/>
      <c r="PGX1613" s="1"/>
      <c r="PGY1613" s="1"/>
      <c r="PGZ1613" s="1"/>
      <c r="PHA1613" s="1"/>
      <c r="PHB1613" s="1"/>
      <c r="PHC1613" s="1"/>
      <c r="PHD1613" s="1"/>
      <c r="PHE1613" s="1"/>
      <c r="PHF1613" s="1"/>
      <c r="PHG1613" s="1"/>
      <c r="PHH1613" s="1"/>
      <c r="PHI1613" s="1"/>
      <c r="PHJ1613" s="1"/>
      <c r="PHK1613" s="1"/>
      <c r="PHL1613" s="1"/>
      <c r="PHM1613" s="1"/>
      <c r="PHN1613" s="1"/>
      <c r="PHO1613" s="1"/>
      <c r="PHP1613" s="1"/>
      <c r="PHQ1613" s="1"/>
      <c r="PHR1613" s="1"/>
      <c r="PHS1613" s="1"/>
      <c r="PHT1613" s="1"/>
      <c r="PHU1613" s="1"/>
      <c r="PHV1613" s="1"/>
      <c r="PHW1613" s="1"/>
      <c r="PHX1613" s="1"/>
      <c r="PHY1613" s="1"/>
      <c r="PHZ1613" s="1"/>
      <c r="PIA1613" s="1"/>
      <c r="PIB1613" s="1"/>
      <c r="PIC1613" s="1"/>
      <c r="PID1613" s="1"/>
      <c r="PIE1613" s="1"/>
      <c r="PIF1613" s="1"/>
      <c r="PIG1613" s="1"/>
      <c r="PIH1613" s="1"/>
      <c r="PII1613" s="1"/>
      <c r="PIJ1613" s="1"/>
      <c r="PIK1613" s="1"/>
      <c r="PIL1613" s="1"/>
      <c r="PIM1613" s="1"/>
      <c r="PIN1613" s="1"/>
      <c r="PIO1613" s="1"/>
      <c r="PIP1613" s="1"/>
      <c r="PIQ1613" s="1"/>
      <c r="PIR1613" s="1"/>
      <c r="PIS1613" s="1"/>
      <c r="PIT1613" s="1"/>
      <c r="PIU1613" s="1"/>
      <c r="PIV1613" s="1"/>
      <c r="PIW1613" s="1"/>
      <c r="PIX1613" s="1"/>
      <c r="PIY1613" s="1"/>
      <c r="PIZ1613" s="1"/>
      <c r="PJA1613" s="1"/>
      <c r="PJB1613" s="1"/>
      <c r="PJC1613" s="1"/>
      <c r="PJD1613" s="1"/>
      <c r="PJE1613" s="1"/>
      <c r="PJF1613" s="1"/>
      <c r="PJG1613" s="1"/>
      <c r="PJH1613" s="1"/>
      <c r="PJI1613" s="1"/>
      <c r="PJJ1613" s="1"/>
      <c r="PJK1613" s="1"/>
      <c r="PJL1613" s="1"/>
      <c r="PJM1613" s="1"/>
      <c r="PJN1613" s="1"/>
      <c r="PJO1613" s="1"/>
      <c r="PJP1613" s="1"/>
      <c r="PJQ1613" s="1"/>
      <c r="PJR1613" s="1"/>
      <c r="PJS1613" s="1"/>
      <c r="PJT1613" s="1"/>
      <c r="PJU1613" s="1"/>
      <c r="PJV1613" s="1"/>
      <c r="PJW1613" s="1"/>
      <c r="PJX1613" s="1"/>
      <c r="PJY1613" s="1"/>
      <c r="PJZ1613" s="1"/>
      <c r="PKA1613" s="1"/>
      <c r="PKB1613" s="1"/>
      <c r="PKC1613" s="1"/>
      <c r="PKD1613" s="1"/>
      <c r="PKE1613" s="1"/>
      <c r="PKF1613" s="1"/>
      <c r="PKG1613" s="1"/>
      <c r="PKH1613" s="1"/>
      <c r="PKI1613" s="1"/>
      <c r="PKJ1613" s="1"/>
      <c r="PKK1613" s="1"/>
      <c r="PKL1613" s="1"/>
      <c r="PKM1613" s="1"/>
      <c r="PKN1613" s="1"/>
      <c r="PKO1613" s="1"/>
      <c r="PKP1613" s="1"/>
      <c r="PKQ1613" s="1"/>
      <c r="PKR1613" s="1"/>
      <c r="PKS1613" s="1"/>
      <c r="PKT1613" s="1"/>
      <c r="PKU1613" s="1"/>
      <c r="PKV1613" s="1"/>
      <c r="PKW1613" s="1"/>
      <c r="PKX1613" s="1"/>
      <c r="PKY1613" s="1"/>
      <c r="PKZ1613" s="1"/>
      <c r="PLA1613" s="1"/>
      <c r="PLB1613" s="1"/>
      <c r="PLC1613" s="1"/>
      <c r="PLD1613" s="1"/>
      <c r="PLE1613" s="1"/>
      <c r="PLF1613" s="1"/>
      <c r="PLG1613" s="1"/>
      <c r="PLH1613" s="1"/>
      <c r="PLI1613" s="1"/>
      <c r="PLJ1613" s="1"/>
      <c r="PLK1613" s="1"/>
      <c r="PLL1613" s="1"/>
      <c r="PLM1613" s="1"/>
      <c r="PLN1613" s="1"/>
      <c r="PLO1613" s="1"/>
      <c r="PLP1613" s="1"/>
      <c r="PLQ1613" s="1"/>
      <c r="PLR1613" s="1"/>
      <c r="PLS1613" s="1"/>
      <c r="PLT1613" s="1"/>
      <c r="PLU1613" s="1"/>
      <c r="PLV1613" s="1"/>
      <c r="PLW1613" s="1"/>
      <c r="PLX1613" s="1"/>
      <c r="PLY1613" s="1"/>
      <c r="PLZ1613" s="1"/>
      <c r="PMA1613" s="1"/>
      <c r="PMB1613" s="1"/>
      <c r="PMC1613" s="1"/>
      <c r="PMD1613" s="1"/>
      <c r="PME1613" s="1"/>
      <c r="PMF1613" s="1"/>
      <c r="PMG1613" s="1"/>
      <c r="PMH1613" s="1"/>
      <c r="PMI1613" s="1"/>
      <c r="PMJ1613" s="1"/>
      <c r="PMK1613" s="1"/>
      <c r="PML1613" s="1"/>
      <c r="PMM1613" s="1"/>
      <c r="PMN1613" s="1"/>
      <c r="PMO1613" s="1"/>
      <c r="PMP1613" s="1"/>
      <c r="PMQ1613" s="1"/>
      <c r="PMR1613" s="1"/>
      <c r="PMS1613" s="1"/>
      <c r="PMT1613" s="1"/>
      <c r="PMU1613" s="1"/>
      <c r="PMV1613" s="1"/>
      <c r="PMW1613" s="1"/>
      <c r="PMX1613" s="1"/>
      <c r="PMY1613" s="1"/>
      <c r="PMZ1613" s="1"/>
      <c r="PNA1613" s="1"/>
      <c r="PNB1613" s="1"/>
      <c r="PNC1613" s="1"/>
      <c r="PND1613" s="1"/>
      <c r="PNE1613" s="1"/>
      <c r="PNF1613" s="1"/>
      <c r="PNG1613" s="1"/>
      <c r="PNH1613" s="1"/>
      <c r="PNI1613" s="1"/>
      <c r="PNJ1613" s="1"/>
      <c r="PNK1613" s="1"/>
      <c r="PNL1613" s="1"/>
      <c r="PNM1613" s="1"/>
      <c r="PNN1613" s="1"/>
      <c r="PNO1613" s="1"/>
      <c r="PNP1613" s="1"/>
      <c r="PNQ1613" s="1"/>
      <c r="PNR1613" s="1"/>
      <c r="PNS1613" s="1"/>
      <c r="PNT1613" s="1"/>
      <c r="PNU1613" s="1"/>
      <c r="PNV1613" s="1"/>
      <c r="PNW1613" s="1"/>
      <c r="PNX1613" s="1"/>
      <c r="PNY1613" s="1"/>
      <c r="PNZ1613" s="1"/>
      <c r="POA1613" s="1"/>
      <c r="POB1613" s="1"/>
      <c r="POC1613" s="1"/>
      <c r="POD1613" s="1"/>
      <c r="POE1613" s="1"/>
      <c r="POF1613" s="1"/>
      <c r="POG1613" s="1"/>
      <c r="POH1613" s="1"/>
      <c r="POI1613" s="1"/>
      <c r="POJ1613" s="1"/>
      <c r="POK1613" s="1"/>
      <c r="POL1613" s="1"/>
      <c r="POM1613" s="1"/>
      <c r="PON1613" s="1"/>
      <c r="POO1613" s="1"/>
      <c r="POP1613" s="1"/>
      <c r="POQ1613" s="1"/>
      <c r="POR1613" s="1"/>
      <c r="POS1613" s="1"/>
      <c r="POT1613" s="1"/>
      <c r="POU1613" s="1"/>
      <c r="POV1613" s="1"/>
      <c r="POW1613" s="1"/>
      <c r="POX1613" s="1"/>
      <c r="POY1613" s="1"/>
      <c r="POZ1613" s="1"/>
      <c r="PPA1613" s="1"/>
      <c r="PPB1613" s="1"/>
      <c r="PPC1613" s="1"/>
      <c r="PPD1613" s="1"/>
      <c r="PPE1613" s="1"/>
      <c r="PPF1613" s="1"/>
      <c r="PPG1613" s="1"/>
      <c r="PPH1613" s="1"/>
      <c r="PPI1613" s="1"/>
      <c r="PPJ1613" s="1"/>
      <c r="PPK1613" s="1"/>
      <c r="PPL1613" s="1"/>
      <c r="PPM1613" s="1"/>
      <c r="PPN1613" s="1"/>
      <c r="PPO1613" s="1"/>
      <c r="PPP1613" s="1"/>
      <c r="PPQ1613" s="1"/>
      <c r="PPR1613" s="1"/>
      <c r="PPS1613" s="1"/>
      <c r="PPT1613" s="1"/>
      <c r="PPU1613" s="1"/>
      <c r="PPV1613" s="1"/>
      <c r="PPW1613" s="1"/>
      <c r="PPX1613" s="1"/>
      <c r="PPY1613" s="1"/>
      <c r="PPZ1613" s="1"/>
      <c r="PQA1613" s="1"/>
      <c r="PQB1613" s="1"/>
      <c r="PQC1613" s="1"/>
      <c r="PQD1613" s="1"/>
      <c r="PQE1613" s="1"/>
      <c r="PQF1613" s="1"/>
      <c r="PQG1613" s="1"/>
      <c r="PQH1613" s="1"/>
      <c r="PQI1613" s="1"/>
      <c r="PQJ1613" s="1"/>
      <c r="PQK1613" s="1"/>
      <c r="PQL1613" s="1"/>
      <c r="PQM1613" s="1"/>
      <c r="PQN1613" s="1"/>
      <c r="PQO1613" s="1"/>
      <c r="PQP1613" s="1"/>
      <c r="PQQ1613" s="1"/>
      <c r="PQR1613" s="1"/>
      <c r="PQS1613" s="1"/>
      <c r="PQT1613" s="1"/>
      <c r="PQU1613" s="1"/>
      <c r="PQV1613" s="1"/>
      <c r="PQW1613" s="1"/>
      <c r="PQX1613" s="1"/>
      <c r="PQY1613" s="1"/>
      <c r="PQZ1613" s="1"/>
      <c r="PRA1613" s="1"/>
      <c r="PRB1613" s="1"/>
      <c r="PRC1613" s="1"/>
      <c r="PRD1613" s="1"/>
      <c r="PRE1613" s="1"/>
      <c r="PRF1613" s="1"/>
      <c r="PRG1613" s="1"/>
      <c r="PRH1613" s="1"/>
      <c r="PRI1613" s="1"/>
      <c r="PRJ1613" s="1"/>
      <c r="PRK1613" s="1"/>
      <c r="PRL1613" s="1"/>
      <c r="PRM1613" s="1"/>
      <c r="PRN1613" s="1"/>
      <c r="PRO1613" s="1"/>
      <c r="PRP1613" s="1"/>
      <c r="PRQ1613" s="1"/>
      <c r="PRR1613" s="1"/>
      <c r="PRS1613" s="1"/>
      <c r="PRT1613" s="1"/>
      <c r="PRU1613" s="1"/>
      <c r="PRV1613" s="1"/>
      <c r="PRW1613" s="1"/>
      <c r="PRX1613" s="1"/>
      <c r="PRY1613" s="1"/>
      <c r="PRZ1613" s="1"/>
      <c r="PSA1613" s="1"/>
      <c r="PSB1613" s="1"/>
      <c r="PSC1613" s="1"/>
      <c r="PSD1613" s="1"/>
      <c r="PSE1613" s="1"/>
      <c r="PSF1613" s="1"/>
      <c r="PSG1613" s="1"/>
      <c r="PSH1613" s="1"/>
      <c r="PSI1613" s="1"/>
      <c r="PSJ1613" s="1"/>
      <c r="PSK1613" s="1"/>
      <c r="PSL1613" s="1"/>
      <c r="PSM1613" s="1"/>
      <c r="PSN1613" s="1"/>
      <c r="PSO1613" s="1"/>
      <c r="PSP1613" s="1"/>
      <c r="PSQ1613" s="1"/>
      <c r="PSR1613" s="1"/>
      <c r="PSS1613" s="1"/>
      <c r="PST1613" s="1"/>
      <c r="PSU1613" s="1"/>
      <c r="PSV1613" s="1"/>
      <c r="PSW1613" s="1"/>
      <c r="PSX1613" s="1"/>
      <c r="PSY1613" s="1"/>
      <c r="PSZ1613" s="1"/>
      <c r="PTA1613" s="1"/>
      <c r="PTB1613" s="1"/>
      <c r="PTC1613" s="1"/>
      <c r="PTD1613" s="1"/>
      <c r="PTE1613" s="1"/>
      <c r="PTF1613" s="1"/>
      <c r="PTG1613" s="1"/>
      <c r="PTH1613" s="1"/>
      <c r="PTI1613" s="1"/>
      <c r="PTJ1613" s="1"/>
      <c r="PTK1613" s="1"/>
      <c r="PTL1613" s="1"/>
      <c r="PTM1613" s="1"/>
      <c r="PTN1613" s="1"/>
      <c r="PTO1613" s="1"/>
      <c r="PTP1613" s="1"/>
      <c r="PTQ1613" s="1"/>
      <c r="PTR1613" s="1"/>
      <c r="PTS1613" s="1"/>
      <c r="PTT1613" s="1"/>
      <c r="PTU1613" s="1"/>
      <c r="PTV1613" s="1"/>
      <c r="PTW1613" s="1"/>
      <c r="PTX1613" s="1"/>
      <c r="PTY1613" s="1"/>
      <c r="PTZ1613" s="1"/>
      <c r="PUA1613" s="1"/>
      <c r="PUB1613" s="1"/>
      <c r="PUC1613" s="1"/>
      <c r="PUD1613" s="1"/>
      <c r="PUE1613" s="1"/>
      <c r="PUF1613" s="1"/>
      <c r="PUG1613" s="1"/>
      <c r="PUH1613" s="1"/>
      <c r="PUI1613" s="1"/>
      <c r="PUJ1613" s="1"/>
      <c r="PUK1613" s="1"/>
      <c r="PUL1613" s="1"/>
      <c r="PUM1613" s="1"/>
      <c r="PUN1613" s="1"/>
      <c r="PUO1613" s="1"/>
      <c r="PUP1613" s="1"/>
      <c r="PUQ1613" s="1"/>
      <c r="PUR1613" s="1"/>
      <c r="PUS1613" s="1"/>
      <c r="PUT1613" s="1"/>
      <c r="PUU1613" s="1"/>
      <c r="PUV1613" s="1"/>
      <c r="PUW1613" s="1"/>
      <c r="PUX1613" s="1"/>
      <c r="PUY1613" s="1"/>
      <c r="PUZ1613" s="1"/>
      <c r="PVA1613" s="1"/>
      <c r="PVB1613" s="1"/>
      <c r="PVC1613" s="1"/>
      <c r="PVD1613" s="1"/>
      <c r="PVE1613" s="1"/>
      <c r="PVF1613" s="1"/>
      <c r="PVG1613" s="1"/>
      <c r="PVH1613" s="1"/>
      <c r="PVI1613" s="1"/>
      <c r="PVJ1613" s="1"/>
      <c r="PVK1613" s="1"/>
      <c r="PVL1613" s="1"/>
      <c r="PVM1613" s="1"/>
      <c r="PVN1613" s="1"/>
      <c r="PVO1613" s="1"/>
      <c r="PVP1613" s="1"/>
      <c r="PVQ1613" s="1"/>
      <c r="PVR1613" s="1"/>
      <c r="PVS1613" s="1"/>
      <c r="PVT1613" s="1"/>
      <c r="PVU1613" s="1"/>
      <c r="PVV1613" s="1"/>
      <c r="PVW1613" s="1"/>
      <c r="PVX1613" s="1"/>
      <c r="PVY1613" s="1"/>
      <c r="PVZ1613" s="1"/>
      <c r="PWA1613" s="1"/>
      <c r="PWB1613" s="1"/>
      <c r="PWC1613" s="1"/>
      <c r="PWD1613" s="1"/>
      <c r="PWE1613" s="1"/>
      <c r="PWF1613" s="1"/>
      <c r="PWG1613" s="1"/>
      <c r="PWH1613" s="1"/>
      <c r="PWI1613" s="1"/>
      <c r="PWJ1613" s="1"/>
      <c r="PWK1613" s="1"/>
      <c r="PWL1613" s="1"/>
      <c r="PWM1613" s="1"/>
      <c r="PWN1613" s="1"/>
      <c r="PWO1613" s="1"/>
      <c r="PWP1613" s="1"/>
      <c r="PWQ1613" s="1"/>
      <c r="PWR1613" s="1"/>
      <c r="PWS1613" s="1"/>
      <c r="PWT1613" s="1"/>
      <c r="PWU1613" s="1"/>
      <c r="PWV1613" s="1"/>
      <c r="PWW1613" s="1"/>
      <c r="PWX1613" s="1"/>
      <c r="PWY1613" s="1"/>
      <c r="PWZ1613" s="1"/>
      <c r="PXA1613" s="1"/>
      <c r="PXB1613" s="1"/>
      <c r="PXC1613" s="1"/>
      <c r="PXD1613" s="1"/>
      <c r="PXE1613" s="1"/>
      <c r="PXF1613" s="1"/>
      <c r="PXG1613" s="1"/>
      <c r="PXH1613" s="1"/>
      <c r="PXI1613" s="1"/>
      <c r="PXJ1613" s="1"/>
      <c r="PXK1613" s="1"/>
      <c r="PXL1613" s="1"/>
      <c r="PXM1613" s="1"/>
      <c r="PXN1613" s="1"/>
      <c r="PXO1613" s="1"/>
      <c r="PXP1613" s="1"/>
      <c r="PXQ1613" s="1"/>
      <c r="PXR1613" s="1"/>
      <c r="PXS1613" s="1"/>
      <c r="PXT1613" s="1"/>
      <c r="PXU1613" s="1"/>
      <c r="PXV1613" s="1"/>
      <c r="PXW1613" s="1"/>
      <c r="PXX1613" s="1"/>
      <c r="PXY1613" s="1"/>
      <c r="PXZ1613" s="1"/>
      <c r="PYA1613" s="1"/>
      <c r="PYB1613" s="1"/>
      <c r="PYC1613" s="1"/>
      <c r="PYD1613" s="1"/>
      <c r="PYE1613" s="1"/>
      <c r="PYF1613" s="1"/>
      <c r="PYG1613" s="1"/>
      <c r="PYH1613" s="1"/>
      <c r="PYI1613" s="1"/>
      <c r="PYJ1613" s="1"/>
      <c r="PYK1613" s="1"/>
      <c r="PYL1613" s="1"/>
      <c r="PYM1613" s="1"/>
      <c r="PYN1613" s="1"/>
      <c r="PYO1613" s="1"/>
      <c r="PYP1613" s="1"/>
      <c r="PYQ1613" s="1"/>
      <c r="PYR1613" s="1"/>
      <c r="PYS1613" s="1"/>
      <c r="PYT1613" s="1"/>
      <c r="PYU1613" s="1"/>
      <c r="PYV1613" s="1"/>
      <c r="PYW1613" s="1"/>
      <c r="PYX1613" s="1"/>
      <c r="PYY1613" s="1"/>
      <c r="PYZ1613" s="1"/>
      <c r="PZA1613" s="1"/>
      <c r="PZB1613" s="1"/>
      <c r="PZC1613" s="1"/>
      <c r="PZD1613" s="1"/>
      <c r="PZE1613" s="1"/>
      <c r="PZF1613" s="1"/>
      <c r="PZG1613" s="1"/>
      <c r="PZH1613" s="1"/>
      <c r="PZI1613" s="1"/>
      <c r="PZJ1613" s="1"/>
      <c r="PZK1613" s="1"/>
      <c r="PZL1613" s="1"/>
      <c r="PZM1613" s="1"/>
      <c r="PZN1613" s="1"/>
      <c r="PZO1613" s="1"/>
      <c r="PZP1613" s="1"/>
      <c r="PZQ1613" s="1"/>
      <c r="PZR1613" s="1"/>
      <c r="PZS1613" s="1"/>
      <c r="PZT1613" s="1"/>
      <c r="PZU1613" s="1"/>
      <c r="PZV1613" s="1"/>
      <c r="PZW1613" s="1"/>
      <c r="PZX1613" s="1"/>
      <c r="PZY1613" s="1"/>
      <c r="PZZ1613" s="1"/>
      <c r="QAA1613" s="1"/>
      <c r="QAB1613" s="1"/>
      <c r="QAC1613" s="1"/>
      <c r="QAD1613" s="1"/>
      <c r="QAE1613" s="1"/>
      <c r="QAF1613" s="1"/>
      <c r="QAG1613" s="1"/>
      <c r="QAH1613" s="1"/>
      <c r="QAI1613" s="1"/>
      <c r="QAJ1613" s="1"/>
      <c r="QAK1613" s="1"/>
      <c r="QAL1613" s="1"/>
      <c r="QAM1613" s="1"/>
      <c r="QAN1613" s="1"/>
      <c r="QAO1613" s="1"/>
      <c r="QAP1613" s="1"/>
      <c r="QAQ1613" s="1"/>
      <c r="QAR1613" s="1"/>
      <c r="QAS1613" s="1"/>
      <c r="QAT1613" s="1"/>
      <c r="QAU1613" s="1"/>
      <c r="QAV1613" s="1"/>
      <c r="QAW1613" s="1"/>
      <c r="QAX1613" s="1"/>
      <c r="QAY1613" s="1"/>
      <c r="QAZ1613" s="1"/>
      <c r="QBA1613" s="1"/>
      <c r="QBB1613" s="1"/>
      <c r="QBC1613" s="1"/>
      <c r="QBD1613" s="1"/>
      <c r="QBE1613" s="1"/>
      <c r="QBF1613" s="1"/>
      <c r="QBG1613" s="1"/>
      <c r="QBH1613" s="1"/>
      <c r="QBI1613" s="1"/>
      <c r="QBJ1613" s="1"/>
      <c r="QBK1613" s="1"/>
      <c r="QBL1613" s="1"/>
      <c r="QBM1613" s="1"/>
      <c r="QBN1613" s="1"/>
      <c r="QBO1613" s="1"/>
      <c r="QBP1613" s="1"/>
      <c r="QBQ1613" s="1"/>
      <c r="QBR1613" s="1"/>
      <c r="QBS1613" s="1"/>
      <c r="QBT1613" s="1"/>
      <c r="QBU1613" s="1"/>
      <c r="QBV1613" s="1"/>
      <c r="QBW1613" s="1"/>
      <c r="QBX1613" s="1"/>
      <c r="QBY1613" s="1"/>
      <c r="QBZ1613" s="1"/>
      <c r="QCA1613" s="1"/>
      <c r="QCB1613" s="1"/>
      <c r="QCC1613" s="1"/>
      <c r="QCD1613" s="1"/>
      <c r="QCE1613" s="1"/>
      <c r="QCF1613" s="1"/>
      <c r="QCG1613" s="1"/>
      <c r="QCH1613" s="1"/>
      <c r="QCI1613" s="1"/>
      <c r="QCJ1613" s="1"/>
      <c r="QCK1613" s="1"/>
      <c r="QCL1613" s="1"/>
      <c r="QCM1613" s="1"/>
      <c r="QCN1613" s="1"/>
      <c r="QCO1613" s="1"/>
      <c r="QCP1613" s="1"/>
      <c r="QCQ1613" s="1"/>
      <c r="QCR1613" s="1"/>
      <c r="QCS1613" s="1"/>
      <c r="QCT1613" s="1"/>
      <c r="QCU1613" s="1"/>
      <c r="QCV1613" s="1"/>
      <c r="QCW1613" s="1"/>
      <c r="QCX1613" s="1"/>
      <c r="QCY1613" s="1"/>
      <c r="QCZ1613" s="1"/>
      <c r="QDA1613" s="1"/>
      <c r="QDB1613" s="1"/>
      <c r="QDC1613" s="1"/>
      <c r="QDD1613" s="1"/>
      <c r="QDE1613" s="1"/>
      <c r="QDF1613" s="1"/>
      <c r="QDG1613" s="1"/>
      <c r="QDH1613" s="1"/>
      <c r="QDI1613" s="1"/>
      <c r="QDJ1613" s="1"/>
      <c r="QDK1613" s="1"/>
      <c r="QDL1613" s="1"/>
      <c r="QDM1613" s="1"/>
      <c r="QDN1613" s="1"/>
      <c r="QDO1613" s="1"/>
      <c r="QDP1613" s="1"/>
      <c r="QDQ1613" s="1"/>
      <c r="QDR1613" s="1"/>
      <c r="QDS1613" s="1"/>
      <c r="QDT1613" s="1"/>
      <c r="QDU1613" s="1"/>
      <c r="QDV1613" s="1"/>
      <c r="QDW1613" s="1"/>
      <c r="QDX1613" s="1"/>
      <c r="QDY1613" s="1"/>
      <c r="QDZ1613" s="1"/>
      <c r="QEA1613" s="1"/>
      <c r="QEB1613" s="1"/>
      <c r="QEC1613" s="1"/>
      <c r="QED1613" s="1"/>
      <c r="QEE1613" s="1"/>
      <c r="QEF1613" s="1"/>
      <c r="QEG1613" s="1"/>
      <c r="QEH1613" s="1"/>
      <c r="QEI1613" s="1"/>
      <c r="QEJ1613" s="1"/>
      <c r="QEK1613" s="1"/>
      <c r="QEL1613" s="1"/>
      <c r="QEM1613" s="1"/>
      <c r="QEN1613" s="1"/>
      <c r="QEO1613" s="1"/>
      <c r="QEP1613" s="1"/>
      <c r="QEQ1613" s="1"/>
      <c r="QER1613" s="1"/>
      <c r="QES1613" s="1"/>
      <c r="QET1613" s="1"/>
      <c r="QEU1613" s="1"/>
      <c r="QEV1613" s="1"/>
      <c r="QEW1613" s="1"/>
      <c r="QEX1613" s="1"/>
      <c r="QEY1613" s="1"/>
      <c r="QEZ1613" s="1"/>
      <c r="QFA1613" s="1"/>
      <c r="QFB1613" s="1"/>
      <c r="QFC1613" s="1"/>
      <c r="QFD1613" s="1"/>
      <c r="QFE1613" s="1"/>
      <c r="QFF1613" s="1"/>
      <c r="QFG1613" s="1"/>
      <c r="QFH1613" s="1"/>
      <c r="QFI1613" s="1"/>
      <c r="QFJ1613" s="1"/>
      <c r="QFK1613" s="1"/>
      <c r="QFL1613" s="1"/>
      <c r="QFM1613" s="1"/>
      <c r="QFN1613" s="1"/>
      <c r="QFO1613" s="1"/>
      <c r="QFP1613" s="1"/>
      <c r="QFQ1613" s="1"/>
      <c r="QFR1613" s="1"/>
      <c r="QFS1613" s="1"/>
      <c r="QFT1613" s="1"/>
      <c r="QFU1613" s="1"/>
      <c r="QFV1613" s="1"/>
      <c r="QFW1613" s="1"/>
      <c r="QFX1613" s="1"/>
      <c r="QFY1613" s="1"/>
      <c r="QFZ1613" s="1"/>
      <c r="QGA1613" s="1"/>
      <c r="QGB1613" s="1"/>
      <c r="QGC1613" s="1"/>
      <c r="QGD1613" s="1"/>
      <c r="QGE1613" s="1"/>
      <c r="QGF1613" s="1"/>
      <c r="QGG1613" s="1"/>
      <c r="QGH1613" s="1"/>
      <c r="QGI1613" s="1"/>
      <c r="QGJ1613" s="1"/>
      <c r="QGK1613" s="1"/>
      <c r="QGL1613" s="1"/>
      <c r="QGM1613" s="1"/>
      <c r="QGN1613" s="1"/>
      <c r="QGO1613" s="1"/>
      <c r="QGP1613" s="1"/>
      <c r="QGQ1613" s="1"/>
      <c r="QGR1613" s="1"/>
      <c r="QGS1613" s="1"/>
      <c r="QGT1613" s="1"/>
      <c r="QGU1613" s="1"/>
      <c r="QGV1613" s="1"/>
      <c r="QGW1613" s="1"/>
      <c r="QGX1613" s="1"/>
      <c r="QGY1613" s="1"/>
      <c r="QGZ1613" s="1"/>
      <c r="QHA1613" s="1"/>
      <c r="QHB1613" s="1"/>
      <c r="QHC1613" s="1"/>
      <c r="QHD1613" s="1"/>
      <c r="QHE1613" s="1"/>
      <c r="QHF1613" s="1"/>
      <c r="QHG1613" s="1"/>
      <c r="QHH1613" s="1"/>
      <c r="QHI1613" s="1"/>
      <c r="QHJ1613" s="1"/>
      <c r="QHK1613" s="1"/>
      <c r="QHL1613" s="1"/>
      <c r="QHM1613" s="1"/>
      <c r="QHN1613" s="1"/>
      <c r="QHO1613" s="1"/>
      <c r="QHP1613" s="1"/>
      <c r="QHQ1613" s="1"/>
      <c r="QHR1613" s="1"/>
      <c r="QHS1613" s="1"/>
      <c r="QHT1613" s="1"/>
      <c r="QHU1613" s="1"/>
      <c r="QHV1613" s="1"/>
      <c r="QHW1613" s="1"/>
      <c r="QHX1613" s="1"/>
      <c r="QHY1613" s="1"/>
      <c r="QHZ1613" s="1"/>
      <c r="QIA1613" s="1"/>
      <c r="QIB1613" s="1"/>
      <c r="QIC1613" s="1"/>
      <c r="QID1613" s="1"/>
      <c r="QIE1613" s="1"/>
      <c r="QIF1613" s="1"/>
      <c r="QIG1613" s="1"/>
      <c r="QIH1613" s="1"/>
      <c r="QII1613" s="1"/>
      <c r="QIJ1613" s="1"/>
      <c r="QIK1613" s="1"/>
      <c r="QIL1613" s="1"/>
      <c r="QIM1613" s="1"/>
      <c r="QIN1613" s="1"/>
      <c r="QIO1613" s="1"/>
      <c r="QIP1613" s="1"/>
      <c r="QIQ1613" s="1"/>
      <c r="QIR1613" s="1"/>
      <c r="QIS1613" s="1"/>
      <c r="QIT1613" s="1"/>
      <c r="QIU1613" s="1"/>
      <c r="QIV1613" s="1"/>
      <c r="QIW1613" s="1"/>
      <c r="QIX1613" s="1"/>
      <c r="QIY1613" s="1"/>
      <c r="QIZ1613" s="1"/>
      <c r="QJA1613" s="1"/>
      <c r="QJB1613" s="1"/>
      <c r="QJC1613" s="1"/>
      <c r="QJD1613" s="1"/>
      <c r="QJE1613" s="1"/>
      <c r="QJF1613" s="1"/>
      <c r="QJG1613" s="1"/>
      <c r="QJH1613" s="1"/>
      <c r="QJI1613" s="1"/>
      <c r="QJJ1613" s="1"/>
      <c r="QJK1613" s="1"/>
      <c r="QJL1613" s="1"/>
      <c r="QJM1613" s="1"/>
      <c r="QJN1613" s="1"/>
      <c r="QJO1613" s="1"/>
      <c r="QJP1613" s="1"/>
      <c r="QJQ1613" s="1"/>
      <c r="QJR1613" s="1"/>
      <c r="QJS1613" s="1"/>
      <c r="QJT1613" s="1"/>
      <c r="QJU1613" s="1"/>
      <c r="QJV1613" s="1"/>
      <c r="QJW1613" s="1"/>
      <c r="QJX1613" s="1"/>
      <c r="QJY1613" s="1"/>
      <c r="QJZ1613" s="1"/>
      <c r="QKA1613" s="1"/>
      <c r="QKB1613" s="1"/>
      <c r="QKC1613" s="1"/>
      <c r="QKD1613" s="1"/>
      <c r="QKE1613" s="1"/>
      <c r="QKF1613" s="1"/>
      <c r="QKG1613" s="1"/>
      <c r="QKH1613" s="1"/>
      <c r="QKI1613" s="1"/>
      <c r="QKJ1613" s="1"/>
      <c r="QKK1613" s="1"/>
      <c r="QKL1613" s="1"/>
      <c r="QKM1613" s="1"/>
      <c r="QKN1613" s="1"/>
      <c r="QKO1613" s="1"/>
      <c r="QKP1613" s="1"/>
      <c r="QKQ1613" s="1"/>
      <c r="QKR1613" s="1"/>
      <c r="QKS1613" s="1"/>
      <c r="QKT1613" s="1"/>
      <c r="QKU1613" s="1"/>
      <c r="QKV1613" s="1"/>
      <c r="QKW1613" s="1"/>
      <c r="QKX1613" s="1"/>
      <c r="QKY1613" s="1"/>
      <c r="QKZ1613" s="1"/>
      <c r="QLA1613" s="1"/>
      <c r="QLB1613" s="1"/>
      <c r="QLC1613" s="1"/>
      <c r="QLD1613" s="1"/>
      <c r="QLE1613" s="1"/>
      <c r="QLF1613" s="1"/>
      <c r="QLG1613" s="1"/>
      <c r="QLH1613" s="1"/>
      <c r="QLI1613" s="1"/>
      <c r="QLJ1613" s="1"/>
      <c r="QLK1613" s="1"/>
      <c r="QLL1613" s="1"/>
      <c r="QLM1613" s="1"/>
      <c r="QLN1613" s="1"/>
      <c r="QLO1613" s="1"/>
      <c r="QLP1613" s="1"/>
      <c r="QLQ1613" s="1"/>
      <c r="QLR1613" s="1"/>
      <c r="QLS1613" s="1"/>
      <c r="QLT1613" s="1"/>
      <c r="QLU1613" s="1"/>
      <c r="QLV1613" s="1"/>
      <c r="QLW1613" s="1"/>
      <c r="QLX1613" s="1"/>
      <c r="QLY1613" s="1"/>
      <c r="QLZ1613" s="1"/>
      <c r="QMA1613" s="1"/>
      <c r="QMB1613" s="1"/>
      <c r="QMC1613" s="1"/>
      <c r="QMD1613" s="1"/>
      <c r="QME1613" s="1"/>
      <c r="QMF1613" s="1"/>
      <c r="QMG1613" s="1"/>
      <c r="QMH1613" s="1"/>
      <c r="QMI1613" s="1"/>
      <c r="QMJ1613" s="1"/>
      <c r="QMK1613" s="1"/>
      <c r="QML1613" s="1"/>
      <c r="QMM1613" s="1"/>
      <c r="QMN1613" s="1"/>
      <c r="QMO1613" s="1"/>
      <c r="QMP1613" s="1"/>
      <c r="QMQ1613" s="1"/>
      <c r="QMR1613" s="1"/>
      <c r="QMS1613" s="1"/>
      <c r="QMT1613" s="1"/>
      <c r="QMU1613" s="1"/>
      <c r="QMV1613" s="1"/>
      <c r="QMW1613" s="1"/>
      <c r="QMX1613" s="1"/>
      <c r="QMY1613" s="1"/>
      <c r="QMZ1613" s="1"/>
      <c r="QNA1613" s="1"/>
      <c r="QNB1613" s="1"/>
      <c r="QNC1613" s="1"/>
      <c r="QND1613" s="1"/>
      <c r="QNE1613" s="1"/>
      <c r="QNF1613" s="1"/>
      <c r="QNG1613" s="1"/>
      <c r="QNH1613" s="1"/>
      <c r="QNI1613" s="1"/>
      <c r="QNJ1613" s="1"/>
      <c r="QNK1613" s="1"/>
      <c r="QNL1613" s="1"/>
      <c r="QNM1613" s="1"/>
      <c r="QNN1613" s="1"/>
      <c r="QNO1613" s="1"/>
      <c r="QNP1613" s="1"/>
      <c r="QNQ1613" s="1"/>
      <c r="QNR1613" s="1"/>
      <c r="QNS1613" s="1"/>
      <c r="QNT1613" s="1"/>
      <c r="QNU1613" s="1"/>
      <c r="QNV1613" s="1"/>
      <c r="QNW1613" s="1"/>
      <c r="QNX1613" s="1"/>
      <c r="QNY1613" s="1"/>
      <c r="QNZ1613" s="1"/>
      <c r="QOA1613" s="1"/>
      <c r="QOB1613" s="1"/>
      <c r="QOC1613" s="1"/>
      <c r="QOD1613" s="1"/>
      <c r="QOE1613" s="1"/>
      <c r="QOF1613" s="1"/>
      <c r="QOG1613" s="1"/>
      <c r="QOH1613" s="1"/>
      <c r="QOI1613" s="1"/>
      <c r="QOJ1613" s="1"/>
      <c r="QOK1613" s="1"/>
      <c r="QOL1613" s="1"/>
      <c r="QOM1613" s="1"/>
      <c r="QON1613" s="1"/>
      <c r="QOO1613" s="1"/>
      <c r="QOP1613" s="1"/>
      <c r="QOQ1613" s="1"/>
      <c r="QOR1613" s="1"/>
      <c r="QOS1613" s="1"/>
      <c r="QOT1613" s="1"/>
      <c r="QOU1613" s="1"/>
      <c r="QOV1613" s="1"/>
      <c r="QOW1613" s="1"/>
      <c r="QOX1613" s="1"/>
      <c r="QOY1613" s="1"/>
      <c r="QOZ1613" s="1"/>
      <c r="QPA1613" s="1"/>
      <c r="QPB1613" s="1"/>
      <c r="QPC1613" s="1"/>
      <c r="QPD1613" s="1"/>
      <c r="QPE1613" s="1"/>
      <c r="QPF1613" s="1"/>
      <c r="QPG1613" s="1"/>
      <c r="QPH1613" s="1"/>
      <c r="QPI1613" s="1"/>
      <c r="QPJ1613" s="1"/>
      <c r="QPK1613" s="1"/>
      <c r="QPL1613" s="1"/>
      <c r="QPM1613" s="1"/>
      <c r="QPN1613" s="1"/>
      <c r="QPO1613" s="1"/>
      <c r="QPP1613" s="1"/>
      <c r="QPQ1613" s="1"/>
      <c r="QPR1613" s="1"/>
      <c r="QPS1613" s="1"/>
      <c r="QPT1613" s="1"/>
      <c r="QPU1613" s="1"/>
      <c r="QPV1613" s="1"/>
      <c r="QPW1613" s="1"/>
      <c r="QPX1613" s="1"/>
      <c r="QPY1613" s="1"/>
      <c r="QPZ1613" s="1"/>
      <c r="QQA1613" s="1"/>
      <c r="QQB1613" s="1"/>
      <c r="QQC1613" s="1"/>
      <c r="QQD1613" s="1"/>
      <c r="QQE1613" s="1"/>
      <c r="QQF1613" s="1"/>
      <c r="QQG1613" s="1"/>
      <c r="QQH1613" s="1"/>
      <c r="QQI1613" s="1"/>
      <c r="QQJ1613" s="1"/>
      <c r="QQK1613" s="1"/>
      <c r="QQL1613" s="1"/>
      <c r="QQM1613" s="1"/>
      <c r="QQN1613" s="1"/>
      <c r="QQO1613" s="1"/>
      <c r="QQP1613" s="1"/>
      <c r="QQQ1613" s="1"/>
      <c r="QQR1613" s="1"/>
      <c r="QQS1613" s="1"/>
      <c r="QQT1613" s="1"/>
      <c r="QQU1613" s="1"/>
      <c r="QQV1613" s="1"/>
      <c r="QQW1613" s="1"/>
      <c r="QQX1613" s="1"/>
      <c r="QQY1613" s="1"/>
      <c r="QQZ1613" s="1"/>
      <c r="QRA1613" s="1"/>
      <c r="QRB1613" s="1"/>
      <c r="QRC1613" s="1"/>
      <c r="QRD1613" s="1"/>
      <c r="QRE1613" s="1"/>
      <c r="QRF1613" s="1"/>
      <c r="QRG1613" s="1"/>
      <c r="QRH1613" s="1"/>
      <c r="QRI1613" s="1"/>
      <c r="QRJ1613" s="1"/>
      <c r="QRK1613" s="1"/>
      <c r="QRL1613" s="1"/>
      <c r="QRM1613" s="1"/>
      <c r="QRN1613" s="1"/>
      <c r="QRO1613" s="1"/>
      <c r="QRP1613" s="1"/>
      <c r="QRQ1613" s="1"/>
      <c r="QRR1613" s="1"/>
      <c r="QRS1613" s="1"/>
      <c r="QRT1613" s="1"/>
      <c r="QRU1613" s="1"/>
      <c r="QRV1613" s="1"/>
      <c r="QRW1613" s="1"/>
      <c r="QRX1613" s="1"/>
      <c r="QRY1613" s="1"/>
      <c r="QRZ1613" s="1"/>
      <c r="QSA1613" s="1"/>
      <c r="QSB1613" s="1"/>
      <c r="QSC1613" s="1"/>
      <c r="QSD1613" s="1"/>
      <c r="QSE1613" s="1"/>
      <c r="QSF1613" s="1"/>
      <c r="QSG1613" s="1"/>
      <c r="QSH1613" s="1"/>
      <c r="QSI1613" s="1"/>
      <c r="QSJ1613" s="1"/>
      <c r="QSK1613" s="1"/>
      <c r="QSL1613" s="1"/>
      <c r="QSM1613" s="1"/>
      <c r="QSN1613" s="1"/>
      <c r="QSO1613" s="1"/>
      <c r="QSP1613" s="1"/>
      <c r="QSQ1613" s="1"/>
      <c r="QSR1613" s="1"/>
      <c r="QSS1613" s="1"/>
      <c r="QST1613" s="1"/>
      <c r="QSU1613" s="1"/>
      <c r="QSV1613" s="1"/>
      <c r="QSW1613" s="1"/>
      <c r="QSX1613" s="1"/>
      <c r="QSY1613" s="1"/>
      <c r="QSZ1613" s="1"/>
      <c r="QTA1613" s="1"/>
      <c r="QTB1613" s="1"/>
      <c r="QTC1613" s="1"/>
      <c r="QTD1613" s="1"/>
      <c r="QTE1613" s="1"/>
      <c r="QTF1613" s="1"/>
      <c r="QTG1613" s="1"/>
      <c r="QTH1613" s="1"/>
      <c r="QTI1613" s="1"/>
      <c r="QTJ1613" s="1"/>
      <c r="QTK1613" s="1"/>
      <c r="QTL1613" s="1"/>
      <c r="QTM1613" s="1"/>
      <c r="QTN1613" s="1"/>
      <c r="QTO1613" s="1"/>
      <c r="QTP1613" s="1"/>
      <c r="QTQ1613" s="1"/>
      <c r="QTR1613" s="1"/>
      <c r="QTS1613" s="1"/>
      <c r="QTT1613" s="1"/>
      <c r="QTU1613" s="1"/>
      <c r="QTV1613" s="1"/>
      <c r="QTW1613" s="1"/>
      <c r="QTX1613" s="1"/>
      <c r="QTY1613" s="1"/>
      <c r="QTZ1613" s="1"/>
      <c r="QUA1613" s="1"/>
      <c r="QUB1613" s="1"/>
      <c r="QUC1613" s="1"/>
      <c r="QUD1613" s="1"/>
      <c r="QUE1613" s="1"/>
      <c r="QUF1613" s="1"/>
      <c r="QUG1613" s="1"/>
      <c r="QUH1613" s="1"/>
      <c r="QUI1613" s="1"/>
      <c r="QUJ1613" s="1"/>
      <c r="QUK1613" s="1"/>
      <c r="QUL1613" s="1"/>
      <c r="QUM1613" s="1"/>
      <c r="QUN1613" s="1"/>
      <c r="QUO1613" s="1"/>
      <c r="QUP1613" s="1"/>
      <c r="QUQ1613" s="1"/>
      <c r="QUR1613" s="1"/>
      <c r="QUS1613" s="1"/>
      <c r="QUT1613" s="1"/>
      <c r="QUU1613" s="1"/>
      <c r="QUV1613" s="1"/>
      <c r="QUW1613" s="1"/>
      <c r="QUX1613" s="1"/>
      <c r="QUY1613" s="1"/>
      <c r="QUZ1613" s="1"/>
      <c r="QVA1613" s="1"/>
      <c r="QVB1613" s="1"/>
      <c r="QVC1613" s="1"/>
      <c r="QVD1613" s="1"/>
      <c r="QVE1613" s="1"/>
      <c r="QVF1613" s="1"/>
      <c r="QVG1613" s="1"/>
      <c r="QVH1613" s="1"/>
      <c r="QVI1613" s="1"/>
      <c r="QVJ1613" s="1"/>
      <c r="QVK1613" s="1"/>
      <c r="QVL1613" s="1"/>
      <c r="QVM1613" s="1"/>
      <c r="QVN1613" s="1"/>
      <c r="QVO1613" s="1"/>
      <c r="QVP1613" s="1"/>
      <c r="QVQ1613" s="1"/>
      <c r="QVR1613" s="1"/>
      <c r="QVS1613" s="1"/>
      <c r="QVT1613" s="1"/>
      <c r="QVU1613" s="1"/>
      <c r="QVV1613" s="1"/>
      <c r="QVW1613" s="1"/>
      <c r="QVX1613" s="1"/>
      <c r="QVY1613" s="1"/>
      <c r="QVZ1613" s="1"/>
      <c r="QWA1613" s="1"/>
      <c r="QWB1613" s="1"/>
      <c r="QWC1613" s="1"/>
      <c r="QWD1613" s="1"/>
      <c r="QWE1613" s="1"/>
      <c r="QWF1613" s="1"/>
      <c r="QWG1613" s="1"/>
      <c r="QWH1613" s="1"/>
      <c r="QWI1613" s="1"/>
      <c r="QWJ1613" s="1"/>
      <c r="QWK1613" s="1"/>
      <c r="QWL1613" s="1"/>
      <c r="QWM1613" s="1"/>
      <c r="QWN1613" s="1"/>
      <c r="QWO1613" s="1"/>
      <c r="QWP1613" s="1"/>
      <c r="QWQ1613" s="1"/>
      <c r="QWR1613" s="1"/>
      <c r="QWS1613" s="1"/>
      <c r="QWT1613" s="1"/>
      <c r="QWU1613" s="1"/>
      <c r="QWV1613" s="1"/>
      <c r="QWW1613" s="1"/>
      <c r="QWX1613" s="1"/>
      <c r="QWY1613" s="1"/>
      <c r="QWZ1613" s="1"/>
      <c r="QXA1613" s="1"/>
      <c r="QXB1613" s="1"/>
      <c r="QXC1613" s="1"/>
      <c r="QXD1613" s="1"/>
      <c r="QXE1613" s="1"/>
      <c r="QXF1613" s="1"/>
      <c r="QXG1613" s="1"/>
      <c r="QXH1613" s="1"/>
      <c r="QXI1613" s="1"/>
      <c r="QXJ1613" s="1"/>
      <c r="QXK1613" s="1"/>
      <c r="QXL1613" s="1"/>
      <c r="QXM1613" s="1"/>
      <c r="QXN1613" s="1"/>
      <c r="QXO1613" s="1"/>
      <c r="QXP1613" s="1"/>
      <c r="QXQ1613" s="1"/>
      <c r="QXR1613" s="1"/>
      <c r="QXS1613" s="1"/>
      <c r="QXT1613" s="1"/>
      <c r="QXU1613" s="1"/>
      <c r="QXV1613" s="1"/>
      <c r="QXW1613" s="1"/>
      <c r="QXX1613" s="1"/>
      <c r="QXY1613" s="1"/>
      <c r="QXZ1613" s="1"/>
      <c r="QYA1613" s="1"/>
      <c r="QYB1613" s="1"/>
      <c r="QYC1613" s="1"/>
      <c r="QYD1613" s="1"/>
      <c r="QYE1613" s="1"/>
      <c r="QYF1613" s="1"/>
      <c r="QYG1613" s="1"/>
      <c r="QYH1613" s="1"/>
      <c r="QYI1613" s="1"/>
      <c r="QYJ1613" s="1"/>
      <c r="QYK1613" s="1"/>
      <c r="QYL1613" s="1"/>
      <c r="QYM1613" s="1"/>
      <c r="QYN1613" s="1"/>
      <c r="QYO1613" s="1"/>
      <c r="QYP1613" s="1"/>
      <c r="QYQ1613" s="1"/>
      <c r="QYR1613" s="1"/>
      <c r="QYS1613" s="1"/>
      <c r="QYT1613" s="1"/>
      <c r="QYU1613" s="1"/>
      <c r="QYV1613" s="1"/>
      <c r="QYW1613" s="1"/>
      <c r="QYX1613" s="1"/>
      <c r="QYY1613" s="1"/>
      <c r="QYZ1613" s="1"/>
      <c r="QZA1613" s="1"/>
      <c r="QZB1613" s="1"/>
      <c r="QZC1613" s="1"/>
      <c r="QZD1613" s="1"/>
      <c r="QZE1613" s="1"/>
      <c r="QZF1613" s="1"/>
      <c r="QZG1613" s="1"/>
      <c r="QZH1613" s="1"/>
      <c r="QZI1613" s="1"/>
      <c r="QZJ1613" s="1"/>
      <c r="QZK1613" s="1"/>
      <c r="QZL1613" s="1"/>
      <c r="QZM1613" s="1"/>
      <c r="QZN1613" s="1"/>
      <c r="QZO1613" s="1"/>
      <c r="QZP1613" s="1"/>
      <c r="QZQ1613" s="1"/>
      <c r="QZR1613" s="1"/>
      <c r="QZS1613" s="1"/>
      <c r="QZT1613" s="1"/>
      <c r="QZU1613" s="1"/>
      <c r="QZV1613" s="1"/>
      <c r="QZW1613" s="1"/>
      <c r="QZX1613" s="1"/>
      <c r="QZY1613" s="1"/>
      <c r="QZZ1613" s="1"/>
      <c r="RAA1613" s="1"/>
      <c r="RAB1613" s="1"/>
      <c r="RAC1613" s="1"/>
      <c r="RAD1613" s="1"/>
      <c r="RAE1613" s="1"/>
      <c r="RAF1613" s="1"/>
      <c r="RAG1613" s="1"/>
      <c r="RAH1613" s="1"/>
      <c r="RAI1613" s="1"/>
      <c r="RAJ1613" s="1"/>
      <c r="RAK1613" s="1"/>
      <c r="RAL1613" s="1"/>
      <c r="RAM1613" s="1"/>
      <c r="RAN1613" s="1"/>
      <c r="RAO1613" s="1"/>
      <c r="RAP1613" s="1"/>
      <c r="RAQ1613" s="1"/>
      <c r="RAR1613" s="1"/>
      <c r="RAS1613" s="1"/>
      <c r="RAT1613" s="1"/>
      <c r="RAU1613" s="1"/>
      <c r="RAV1613" s="1"/>
      <c r="RAW1613" s="1"/>
      <c r="RAX1613" s="1"/>
      <c r="RAY1613" s="1"/>
      <c r="RAZ1613" s="1"/>
      <c r="RBA1613" s="1"/>
      <c r="RBB1613" s="1"/>
      <c r="RBC1613" s="1"/>
      <c r="RBD1613" s="1"/>
      <c r="RBE1613" s="1"/>
      <c r="RBF1613" s="1"/>
      <c r="RBG1613" s="1"/>
      <c r="RBH1613" s="1"/>
      <c r="RBI1613" s="1"/>
      <c r="RBJ1613" s="1"/>
      <c r="RBK1613" s="1"/>
      <c r="RBL1613" s="1"/>
      <c r="RBM1613" s="1"/>
      <c r="RBN1613" s="1"/>
      <c r="RBO1613" s="1"/>
      <c r="RBP1613" s="1"/>
      <c r="RBQ1613" s="1"/>
      <c r="RBR1613" s="1"/>
      <c r="RBS1613" s="1"/>
      <c r="RBT1613" s="1"/>
      <c r="RBU1613" s="1"/>
      <c r="RBV1613" s="1"/>
      <c r="RBW1613" s="1"/>
      <c r="RBX1613" s="1"/>
      <c r="RBY1613" s="1"/>
      <c r="RBZ1613" s="1"/>
      <c r="RCA1613" s="1"/>
      <c r="RCB1613" s="1"/>
      <c r="RCC1613" s="1"/>
      <c r="RCD1613" s="1"/>
      <c r="RCE1613" s="1"/>
      <c r="RCF1613" s="1"/>
      <c r="RCG1613" s="1"/>
      <c r="RCH1613" s="1"/>
      <c r="RCI1613" s="1"/>
      <c r="RCJ1613" s="1"/>
      <c r="RCK1613" s="1"/>
      <c r="RCL1613" s="1"/>
      <c r="RCM1613" s="1"/>
      <c r="RCN1613" s="1"/>
      <c r="RCO1613" s="1"/>
      <c r="RCP1613" s="1"/>
      <c r="RCQ1613" s="1"/>
      <c r="RCR1613" s="1"/>
      <c r="RCS1613" s="1"/>
      <c r="RCT1613" s="1"/>
      <c r="RCU1613" s="1"/>
      <c r="RCV1613" s="1"/>
      <c r="RCW1613" s="1"/>
      <c r="RCX1613" s="1"/>
      <c r="RCY1613" s="1"/>
      <c r="RCZ1613" s="1"/>
      <c r="RDA1613" s="1"/>
      <c r="RDB1613" s="1"/>
      <c r="RDC1613" s="1"/>
      <c r="RDD1613" s="1"/>
      <c r="RDE1613" s="1"/>
      <c r="RDF1613" s="1"/>
      <c r="RDG1613" s="1"/>
      <c r="RDH1613" s="1"/>
      <c r="RDI1613" s="1"/>
      <c r="RDJ1613" s="1"/>
      <c r="RDK1613" s="1"/>
      <c r="RDL1613" s="1"/>
      <c r="RDM1613" s="1"/>
      <c r="RDN1613" s="1"/>
      <c r="RDO1613" s="1"/>
      <c r="RDP1613" s="1"/>
      <c r="RDQ1613" s="1"/>
      <c r="RDR1613" s="1"/>
      <c r="RDS1613" s="1"/>
      <c r="RDT1613" s="1"/>
      <c r="RDU1613" s="1"/>
      <c r="RDV1613" s="1"/>
      <c r="RDW1613" s="1"/>
      <c r="RDX1613" s="1"/>
      <c r="RDY1613" s="1"/>
      <c r="RDZ1613" s="1"/>
      <c r="REA1613" s="1"/>
      <c r="REB1613" s="1"/>
      <c r="REC1613" s="1"/>
      <c r="RED1613" s="1"/>
      <c r="REE1613" s="1"/>
      <c r="REF1613" s="1"/>
      <c r="REG1613" s="1"/>
      <c r="REH1613" s="1"/>
      <c r="REI1613" s="1"/>
      <c r="REJ1613" s="1"/>
      <c r="REK1613" s="1"/>
      <c r="REL1613" s="1"/>
      <c r="REM1613" s="1"/>
      <c r="REN1613" s="1"/>
      <c r="REO1613" s="1"/>
      <c r="REP1613" s="1"/>
      <c r="REQ1613" s="1"/>
      <c r="RER1613" s="1"/>
      <c r="RES1613" s="1"/>
      <c r="RET1613" s="1"/>
      <c r="REU1613" s="1"/>
      <c r="REV1613" s="1"/>
      <c r="REW1613" s="1"/>
      <c r="REX1613" s="1"/>
      <c r="REY1613" s="1"/>
      <c r="REZ1613" s="1"/>
      <c r="RFA1613" s="1"/>
      <c r="RFB1613" s="1"/>
      <c r="RFC1613" s="1"/>
      <c r="RFD1613" s="1"/>
      <c r="RFE1613" s="1"/>
      <c r="RFF1613" s="1"/>
      <c r="RFG1613" s="1"/>
      <c r="RFH1613" s="1"/>
      <c r="RFI1613" s="1"/>
      <c r="RFJ1613" s="1"/>
      <c r="RFK1613" s="1"/>
      <c r="RFL1613" s="1"/>
      <c r="RFM1613" s="1"/>
      <c r="RFN1613" s="1"/>
      <c r="RFO1613" s="1"/>
      <c r="RFP1613" s="1"/>
      <c r="RFQ1613" s="1"/>
      <c r="RFR1613" s="1"/>
      <c r="RFS1613" s="1"/>
      <c r="RFT1613" s="1"/>
      <c r="RFU1613" s="1"/>
      <c r="RFV1613" s="1"/>
      <c r="RFW1613" s="1"/>
      <c r="RFX1613" s="1"/>
      <c r="RFY1613" s="1"/>
      <c r="RFZ1613" s="1"/>
      <c r="RGA1613" s="1"/>
      <c r="RGB1613" s="1"/>
      <c r="RGC1613" s="1"/>
      <c r="RGD1613" s="1"/>
      <c r="RGE1613" s="1"/>
      <c r="RGF1613" s="1"/>
      <c r="RGG1613" s="1"/>
      <c r="RGH1613" s="1"/>
      <c r="RGI1613" s="1"/>
      <c r="RGJ1613" s="1"/>
      <c r="RGK1613" s="1"/>
      <c r="RGL1613" s="1"/>
      <c r="RGM1613" s="1"/>
      <c r="RGN1613" s="1"/>
      <c r="RGO1613" s="1"/>
      <c r="RGP1613" s="1"/>
      <c r="RGQ1613" s="1"/>
      <c r="RGR1613" s="1"/>
      <c r="RGS1613" s="1"/>
      <c r="RGT1613" s="1"/>
      <c r="RGU1613" s="1"/>
      <c r="RGV1613" s="1"/>
      <c r="RGW1613" s="1"/>
      <c r="RGX1613" s="1"/>
      <c r="RGY1613" s="1"/>
      <c r="RGZ1613" s="1"/>
      <c r="RHA1613" s="1"/>
      <c r="RHB1613" s="1"/>
      <c r="RHC1613" s="1"/>
      <c r="RHD1613" s="1"/>
      <c r="RHE1613" s="1"/>
      <c r="RHF1613" s="1"/>
      <c r="RHG1613" s="1"/>
      <c r="RHH1613" s="1"/>
      <c r="RHI1613" s="1"/>
      <c r="RHJ1613" s="1"/>
      <c r="RHK1613" s="1"/>
      <c r="RHL1613" s="1"/>
      <c r="RHM1613" s="1"/>
      <c r="RHN1613" s="1"/>
      <c r="RHO1613" s="1"/>
      <c r="RHP1613" s="1"/>
      <c r="RHQ1613" s="1"/>
      <c r="RHR1613" s="1"/>
      <c r="RHS1613" s="1"/>
      <c r="RHT1613" s="1"/>
      <c r="RHU1613" s="1"/>
      <c r="RHV1613" s="1"/>
      <c r="RHW1613" s="1"/>
      <c r="RHX1613" s="1"/>
      <c r="RHY1613" s="1"/>
      <c r="RHZ1613" s="1"/>
      <c r="RIA1613" s="1"/>
      <c r="RIB1613" s="1"/>
      <c r="RIC1613" s="1"/>
      <c r="RID1613" s="1"/>
      <c r="RIE1613" s="1"/>
      <c r="RIF1613" s="1"/>
      <c r="RIG1613" s="1"/>
      <c r="RIH1613" s="1"/>
      <c r="RII1613" s="1"/>
      <c r="RIJ1613" s="1"/>
      <c r="RIK1613" s="1"/>
      <c r="RIL1613" s="1"/>
      <c r="RIM1613" s="1"/>
      <c r="RIN1613" s="1"/>
      <c r="RIO1613" s="1"/>
      <c r="RIP1613" s="1"/>
      <c r="RIQ1613" s="1"/>
      <c r="RIR1613" s="1"/>
      <c r="RIS1613" s="1"/>
      <c r="RIT1613" s="1"/>
      <c r="RIU1613" s="1"/>
      <c r="RIV1613" s="1"/>
      <c r="RIW1613" s="1"/>
      <c r="RIX1613" s="1"/>
      <c r="RIY1613" s="1"/>
      <c r="RIZ1613" s="1"/>
      <c r="RJA1613" s="1"/>
      <c r="RJB1613" s="1"/>
      <c r="RJC1613" s="1"/>
      <c r="RJD1613" s="1"/>
      <c r="RJE1613" s="1"/>
      <c r="RJF1613" s="1"/>
      <c r="RJG1613" s="1"/>
      <c r="RJH1613" s="1"/>
      <c r="RJI1613" s="1"/>
      <c r="RJJ1613" s="1"/>
      <c r="RJK1613" s="1"/>
      <c r="RJL1613" s="1"/>
      <c r="RJM1613" s="1"/>
      <c r="RJN1613" s="1"/>
      <c r="RJO1613" s="1"/>
      <c r="RJP1613" s="1"/>
      <c r="RJQ1613" s="1"/>
      <c r="RJR1613" s="1"/>
      <c r="RJS1613" s="1"/>
      <c r="RJT1613" s="1"/>
      <c r="RJU1613" s="1"/>
      <c r="RJV1613" s="1"/>
      <c r="RJW1613" s="1"/>
      <c r="RJX1613" s="1"/>
      <c r="RJY1613" s="1"/>
      <c r="RJZ1613" s="1"/>
      <c r="RKA1613" s="1"/>
      <c r="RKB1613" s="1"/>
      <c r="RKC1613" s="1"/>
      <c r="RKD1613" s="1"/>
      <c r="RKE1613" s="1"/>
      <c r="RKF1613" s="1"/>
      <c r="RKG1613" s="1"/>
      <c r="RKH1613" s="1"/>
      <c r="RKI1613" s="1"/>
      <c r="RKJ1613" s="1"/>
      <c r="RKK1613" s="1"/>
      <c r="RKL1613" s="1"/>
      <c r="RKM1613" s="1"/>
      <c r="RKN1613" s="1"/>
      <c r="RKO1613" s="1"/>
      <c r="RKP1613" s="1"/>
      <c r="RKQ1613" s="1"/>
      <c r="RKR1613" s="1"/>
      <c r="RKS1613" s="1"/>
      <c r="RKT1613" s="1"/>
      <c r="RKU1613" s="1"/>
      <c r="RKV1613" s="1"/>
      <c r="RKW1613" s="1"/>
      <c r="RKX1613" s="1"/>
      <c r="RKY1613" s="1"/>
      <c r="RKZ1613" s="1"/>
      <c r="RLA1613" s="1"/>
      <c r="RLB1613" s="1"/>
      <c r="RLC1613" s="1"/>
      <c r="RLD1613" s="1"/>
      <c r="RLE1613" s="1"/>
      <c r="RLF1613" s="1"/>
      <c r="RLG1613" s="1"/>
      <c r="RLH1613" s="1"/>
      <c r="RLI1613" s="1"/>
      <c r="RLJ1613" s="1"/>
      <c r="RLK1613" s="1"/>
      <c r="RLL1613" s="1"/>
      <c r="RLM1613" s="1"/>
      <c r="RLN1613" s="1"/>
      <c r="RLO1613" s="1"/>
      <c r="RLP1613" s="1"/>
      <c r="RLQ1613" s="1"/>
      <c r="RLR1613" s="1"/>
      <c r="RLS1613" s="1"/>
      <c r="RLT1613" s="1"/>
      <c r="RLU1613" s="1"/>
      <c r="RLV1613" s="1"/>
      <c r="RLW1613" s="1"/>
      <c r="RLX1613" s="1"/>
      <c r="RLY1613" s="1"/>
      <c r="RLZ1613" s="1"/>
      <c r="RMA1613" s="1"/>
      <c r="RMB1613" s="1"/>
      <c r="RMC1613" s="1"/>
      <c r="RMD1613" s="1"/>
      <c r="RME1613" s="1"/>
      <c r="RMF1613" s="1"/>
      <c r="RMG1613" s="1"/>
      <c r="RMH1613" s="1"/>
      <c r="RMI1613" s="1"/>
      <c r="RMJ1613" s="1"/>
      <c r="RMK1613" s="1"/>
      <c r="RML1613" s="1"/>
      <c r="RMM1613" s="1"/>
      <c r="RMN1613" s="1"/>
      <c r="RMO1613" s="1"/>
      <c r="RMP1613" s="1"/>
      <c r="RMQ1613" s="1"/>
      <c r="RMR1613" s="1"/>
      <c r="RMS1613" s="1"/>
      <c r="RMT1613" s="1"/>
      <c r="RMU1613" s="1"/>
      <c r="RMV1613" s="1"/>
      <c r="RMW1613" s="1"/>
      <c r="RMX1613" s="1"/>
      <c r="RMY1613" s="1"/>
      <c r="RMZ1613" s="1"/>
      <c r="RNA1613" s="1"/>
      <c r="RNB1613" s="1"/>
      <c r="RNC1613" s="1"/>
      <c r="RND1613" s="1"/>
      <c r="RNE1613" s="1"/>
      <c r="RNF1613" s="1"/>
      <c r="RNG1613" s="1"/>
      <c r="RNH1613" s="1"/>
      <c r="RNI1613" s="1"/>
      <c r="RNJ1613" s="1"/>
      <c r="RNK1613" s="1"/>
      <c r="RNL1613" s="1"/>
      <c r="RNM1613" s="1"/>
      <c r="RNN1613" s="1"/>
      <c r="RNO1613" s="1"/>
      <c r="RNP1613" s="1"/>
      <c r="RNQ1613" s="1"/>
      <c r="RNR1613" s="1"/>
      <c r="RNS1613" s="1"/>
      <c r="RNT1613" s="1"/>
      <c r="RNU1613" s="1"/>
      <c r="RNV1613" s="1"/>
      <c r="RNW1613" s="1"/>
      <c r="RNX1613" s="1"/>
      <c r="RNY1613" s="1"/>
      <c r="RNZ1613" s="1"/>
      <c r="ROA1613" s="1"/>
      <c r="ROB1613" s="1"/>
      <c r="ROC1613" s="1"/>
      <c r="ROD1613" s="1"/>
      <c r="ROE1613" s="1"/>
      <c r="ROF1613" s="1"/>
      <c r="ROG1613" s="1"/>
      <c r="ROH1613" s="1"/>
      <c r="ROI1613" s="1"/>
      <c r="ROJ1613" s="1"/>
      <c r="ROK1613" s="1"/>
      <c r="ROL1613" s="1"/>
      <c r="ROM1613" s="1"/>
      <c r="RON1613" s="1"/>
      <c r="ROO1613" s="1"/>
      <c r="ROP1613" s="1"/>
      <c r="ROQ1613" s="1"/>
      <c r="ROR1613" s="1"/>
      <c r="ROS1613" s="1"/>
      <c r="ROT1613" s="1"/>
      <c r="ROU1613" s="1"/>
      <c r="ROV1613" s="1"/>
      <c r="ROW1613" s="1"/>
      <c r="ROX1613" s="1"/>
      <c r="ROY1613" s="1"/>
      <c r="ROZ1613" s="1"/>
      <c r="RPA1613" s="1"/>
      <c r="RPB1613" s="1"/>
      <c r="RPC1613" s="1"/>
      <c r="RPD1613" s="1"/>
      <c r="RPE1613" s="1"/>
      <c r="RPF1613" s="1"/>
      <c r="RPG1613" s="1"/>
      <c r="RPH1613" s="1"/>
      <c r="RPI1613" s="1"/>
      <c r="RPJ1613" s="1"/>
      <c r="RPK1613" s="1"/>
      <c r="RPL1613" s="1"/>
      <c r="RPM1613" s="1"/>
      <c r="RPN1613" s="1"/>
      <c r="RPO1613" s="1"/>
      <c r="RPP1613" s="1"/>
      <c r="RPQ1613" s="1"/>
      <c r="RPR1613" s="1"/>
      <c r="RPS1613" s="1"/>
      <c r="RPT1613" s="1"/>
      <c r="RPU1613" s="1"/>
      <c r="RPV1613" s="1"/>
      <c r="RPW1613" s="1"/>
      <c r="RPX1613" s="1"/>
      <c r="RPY1613" s="1"/>
      <c r="RPZ1613" s="1"/>
      <c r="RQA1613" s="1"/>
      <c r="RQB1613" s="1"/>
      <c r="RQC1613" s="1"/>
      <c r="RQD1613" s="1"/>
      <c r="RQE1613" s="1"/>
      <c r="RQF1613" s="1"/>
      <c r="RQG1613" s="1"/>
      <c r="RQH1613" s="1"/>
      <c r="RQI1613" s="1"/>
      <c r="RQJ1613" s="1"/>
      <c r="RQK1613" s="1"/>
      <c r="RQL1613" s="1"/>
      <c r="RQM1613" s="1"/>
      <c r="RQN1613" s="1"/>
      <c r="RQO1613" s="1"/>
      <c r="RQP1613" s="1"/>
      <c r="RQQ1613" s="1"/>
      <c r="RQR1613" s="1"/>
      <c r="RQS1613" s="1"/>
      <c r="RQT1613" s="1"/>
      <c r="RQU1613" s="1"/>
      <c r="RQV1613" s="1"/>
      <c r="RQW1613" s="1"/>
      <c r="RQX1613" s="1"/>
      <c r="RQY1613" s="1"/>
      <c r="RQZ1613" s="1"/>
      <c r="RRA1613" s="1"/>
      <c r="RRB1613" s="1"/>
      <c r="RRC1613" s="1"/>
      <c r="RRD1613" s="1"/>
      <c r="RRE1613" s="1"/>
      <c r="RRF1613" s="1"/>
      <c r="RRG1613" s="1"/>
      <c r="RRH1613" s="1"/>
      <c r="RRI1613" s="1"/>
      <c r="RRJ1613" s="1"/>
      <c r="RRK1613" s="1"/>
      <c r="RRL1613" s="1"/>
      <c r="RRM1613" s="1"/>
      <c r="RRN1613" s="1"/>
      <c r="RRO1613" s="1"/>
      <c r="RRP1613" s="1"/>
      <c r="RRQ1613" s="1"/>
      <c r="RRR1613" s="1"/>
      <c r="RRS1613" s="1"/>
      <c r="RRT1613" s="1"/>
      <c r="RRU1613" s="1"/>
      <c r="RRV1613" s="1"/>
      <c r="RRW1613" s="1"/>
      <c r="RRX1613" s="1"/>
      <c r="RRY1613" s="1"/>
      <c r="RRZ1613" s="1"/>
      <c r="RSA1613" s="1"/>
      <c r="RSB1613" s="1"/>
      <c r="RSC1613" s="1"/>
      <c r="RSD1613" s="1"/>
      <c r="RSE1613" s="1"/>
      <c r="RSF1613" s="1"/>
      <c r="RSG1613" s="1"/>
      <c r="RSH1613" s="1"/>
      <c r="RSI1613" s="1"/>
      <c r="RSJ1613" s="1"/>
      <c r="RSK1613" s="1"/>
      <c r="RSL1613" s="1"/>
      <c r="RSM1613" s="1"/>
      <c r="RSN1613" s="1"/>
      <c r="RSO1613" s="1"/>
      <c r="RSP1613" s="1"/>
      <c r="RSQ1613" s="1"/>
      <c r="RSR1613" s="1"/>
      <c r="RSS1613" s="1"/>
      <c r="RST1613" s="1"/>
      <c r="RSU1613" s="1"/>
      <c r="RSV1613" s="1"/>
      <c r="RSW1613" s="1"/>
      <c r="RSX1613" s="1"/>
      <c r="RSY1613" s="1"/>
      <c r="RSZ1613" s="1"/>
      <c r="RTA1613" s="1"/>
      <c r="RTB1613" s="1"/>
      <c r="RTC1613" s="1"/>
      <c r="RTD1613" s="1"/>
      <c r="RTE1613" s="1"/>
      <c r="RTF1613" s="1"/>
      <c r="RTG1613" s="1"/>
      <c r="RTH1613" s="1"/>
      <c r="RTI1613" s="1"/>
      <c r="RTJ1613" s="1"/>
      <c r="RTK1613" s="1"/>
      <c r="RTL1613" s="1"/>
      <c r="RTM1613" s="1"/>
      <c r="RTN1613" s="1"/>
      <c r="RTO1613" s="1"/>
      <c r="RTP1613" s="1"/>
      <c r="RTQ1613" s="1"/>
      <c r="RTR1613" s="1"/>
      <c r="RTS1613" s="1"/>
      <c r="RTT1613" s="1"/>
      <c r="RTU1613" s="1"/>
      <c r="RTV1613" s="1"/>
      <c r="RTW1613" s="1"/>
      <c r="RTX1613" s="1"/>
      <c r="RTY1613" s="1"/>
      <c r="RTZ1613" s="1"/>
      <c r="RUA1613" s="1"/>
      <c r="RUB1613" s="1"/>
      <c r="RUC1613" s="1"/>
      <c r="RUD1613" s="1"/>
      <c r="RUE1613" s="1"/>
      <c r="RUF1613" s="1"/>
      <c r="RUG1613" s="1"/>
      <c r="RUH1613" s="1"/>
      <c r="RUI1613" s="1"/>
      <c r="RUJ1613" s="1"/>
      <c r="RUK1613" s="1"/>
      <c r="RUL1613" s="1"/>
      <c r="RUM1613" s="1"/>
      <c r="RUN1613" s="1"/>
      <c r="RUO1613" s="1"/>
      <c r="RUP1613" s="1"/>
      <c r="RUQ1613" s="1"/>
      <c r="RUR1613" s="1"/>
      <c r="RUS1613" s="1"/>
      <c r="RUT1613" s="1"/>
      <c r="RUU1613" s="1"/>
      <c r="RUV1613" s="1"/>
      <c r="RUW1613" s="1"/>
      <c r="RUX1613" s="1"/>
      <c r="RUY1613" s="1"/>
      <c r="RUZ1613" s="1"/>
      <c r="RVA1613" s="1"/>
      <c r="RVB1613" s="1"/>
      <c r="RVC1613" s="1"/>
      <c r="RVD1613" s="1"/>
      <c r="RVE1613" s="1"/>
      <c r="RVF1613" s="1"/>
      <c r="RVG1613" s="1"/>
      <c r="RVH1613" s="1"/>
      <c r="RVI1613" s="1"/>
      <c r="RVJ1613" s="1"/>
      <c r="RVK1613" s="1"/>
      <c r="RVL1613" s="1"/>
      <c r="RVM1613" s="1"/>
      <c r="RVN1613" s="1"/>
      <c r="RVO1613" s="1"/>
      <c r="RVP1613" s="1"/>
      <c r="RVQ1613" s="1"/>
      <c r="RVR1613" s="1"/>
      <c r="RVS1613" s="1"/>
      <c r="RVT1613" s="1"/>
      <c r="RVU1613" s="1"/>
      <c r="RVV1613" s="1"/>
      <c r="RVW1613" s="1"/>
      <c r="RVX1613" s="1"/>
      <c r="RVY1613" s="1"/>
      <c r="RVZ1613" s="1"/>
      <c r="RWA1613" s="1"/>
      <c r="RWB1613" s="1"/>
      <c r="RWC1613" s="1"/>
      <c r="RWD1613" s="1"/>
      <c r="RWE1613" s="1"/>
      <c r="RWF1613" s="1"/>
      <c r="RWG1613" s="1"/>
      <c r="RWH1613" s="1"/>
      <c r="RWI1613" s="1"/>
      <c r="RWJ1613" s="1"/>
      <c r="RWK1613" s="1"/>
      <c r="RWL1613" s="1"/>
      <c r="RWM1613" s="1"/>
      <c r="RWN1613" s="1"/>
      <c r="RWO1613" s="1"/>
      <c r="RWP1613" s="1"/>
      <c r="RWQ1613" s="1"/>
      <c r="RWR1613" s="1"/>
      <c r="RWS1613" s="1"/>
      <c r="RWT1613" s="1"/>
      <c r="RWU1613" s="1"/>
      <c r="RWV1613" s="1"/>
      <c r="RWW1613" s="1"/>
      <c r="RWX1613" s="1"/>
      <c r="RWY1613" s="1"/>
      <c r="RWZ1613" s="1"/>
      <c r="RXA1613" s="1"/>
      <c r="RXB1613" s="1"/>
      <c r="RXC1613" s="1"/>
      <c r="RXD1613" s="1"/>
      <c r="RXE1613" s="1"/>
      <c r="RXF1613" s="1"/>
      <c r="RXG1613" s="1"/>
      <c r="RXH1613" s="1"/>
      <c r="RXI1613" s="1"/>
      <c r="RXJ1613" s="1"/>
      <c r="RXK1613" s="1"/>
      <c r="RXL1613" s="1"/>
      <c r="RXM1613" s="1"/>
      <c r="RXN1613" s="1"/>
      <c r="RXO1613" s="1"/>
      <c r="RXP1613" s="1"/>
      <c r="RXQ1613" s="1"/>
      <c r="RXR1613" s="1"/>
      <c r="RXS1613" s="1"/>
      <c r="RXT1613" s="1"/>
      <c r="RXU1613" s="1"/>
      <c r="RXV1613" s="1"/>
      <c r="RXW1613" s="1"/>
      <c r="RXX1613" s="1"/>
      <c r="RXY1613" s="1"/>
      <c r="RXZ1613" s="1"/>
      <c r="RYA1613" s="1"/>
      <c r="RYB1613" s="1"/>
      <c r="RYC1613" s="1"/>
      <c r="RYD1613" s="1"/>
      <c r="RYE1613" s="1"/>
      <c r="RYF1613" s="1"/>
      <c r="RYG1613" s="1"/>
      <c r="RYH1613" s="1"/>
      <c r="RYI1613" s="1"/>
      <c r="RYJ1613" s="1"/>
      <c r="RYK1613" s="1"/>
      <c r="RYL1613" s="1"/>
      <c r="RYM1613" s="1"/>
      <c r="RYN1613" s="1"/>
      <c r="RYO1613" s="1"/>
      <c r="RYP1613" s="1"/>
      <c r="RYQ1613" s="1"/>
      <c r="RYR1613" s="1"/>
      <c r="RYS1613" s="1"/>
      <c r="RYT1613" s="1"/>
      <c r="RYU1613" s="1"/>
      <c r="RYV1613" s="1"/>
      <c r="RYW1613" s="1"/>
      <c r="RYX1613" s="1"/>
      <c r="RYY1613" s="1"/>
      <c r="RYZ1613" s="1"/>
      <c r="RZA1613" s="1"/>
      <c r="RZB1613" s="1"/>
      <c r="RZC1613" s="1"/>
      <c r="RZD1613" s="1"/>
      <c r="RZE1613" s="1"/>
      <c r="RZF1613" s="1"/>
      <c r="RZG1613" s="1"/>
      <c r="RZH1613" s="1"/>
      <c r="RZI1613" s="1"/>
      <c r="RZJ1613" s="1"/>
      <c r="RZK1613" s="1"/>
      <c r="RZL1613" s="1"/>
      <c r="RZM1613" s="1"/>
      <c r="RZN1613" s="1"/>
      <c r="RZO1613" s="1"/>
      <c r="RZP1613" s="1"/>
      <c r="RZQ1613" s="1"/>
      <c r="RZR1613" s="1"/>
      <c r="RZS1613" s="1"/>
      <c r="RZT1613" s="1"/>
      <c r="RZU1613" s="1"/>
      <c r="RZV1613" s="1"/>
      <c r="RZW1613" s="1"/>
      <c r="RZX1613" s="1"/>
      <c r="RZY1613" s="1"/>
      <c r="RZZ1613" s="1"/>
      <c r="SAA1613" s="1"/>
      <c r="SAB1613" s="1"/>
      <c r="SAC1613" s="1"/>
      <c r="SAD1613" s="1"/>
      <c r="SAE1613" s="1"/>
      <c r="SAF1613" s="1"/>
      <c r="SAG1613" s="1"/>
      <c r="SAH1613" s="1"/>
      <c r="SAI1613" s="1"/>
      <c r="SAJ1613" s="1"/>
      <c r="SAK1613" s="1"/>
      <c r="SAL1613" s="1"/>
      <c r="SAM1613" s="1"/>
      <c r="SAN1613" s="1"/>
      <c r="SAO1613" s="1"/>
      <c r="SAP1613" s="1"/>
      <c r="SAQ1613" s="1"/>
      <c r="SAR1613" s="1"/>
      <c r="SAS1613" s="1"/>
      <c r="SAT1613" s="1"/>
      <c r="SAU1613" s="1"/>
      <c r="SAV1613" s="1"/>
      <c r="SAW1613" s="1"/>
      <c r="SAX1613" s="1"/>
      <c r="SAY1613" s="1"/>
      <c r="SAZ1613" s="1"/>
      <c r="SBA1613" s="1"/>
      <c r="SBB1613" s="1"/>
      <c r="SBC1613" s="1"/>
      <c r="SBD1613" s="1"/>
      <c r="SBE1613" s="1"/>
      <c r="SBF1613" s="1"/>
      <c r="SBG1613" s="1"/>
      <c r="SBH1613" s="1"/>
      <c r="SBI1613" s="1"/>
      <c r="SBJ1613" s="1"/>
      <c r="SBK1613" s="1"/>
      <c r="SBL1613" s="1"/>
      <c r="SBM1613" s="1"/>
      <c r="SBN1613" s="1"/>
      <c r="SBO1613" s="1"/>
      <c r="SBP1613" s="1"/>
      <c r="SBQ1613" s="1"/>
      <c r="SBR1613" s="1"/>
      <c r="SBS1613" s="1"/>
      <c r="SBT1613" s="1"/>
      <c r="SBU1613" s="1"/>
      <c r="SBV1613" s="1"/>
      <c r="SBW1613" s="1"/>
      <c r="SBX1613" s="1"/>
      <c r="SBY1613" s="1"/>
      <c r="SBZ1613" s="1"/>
      <c r="SCA1613" s="1"/>
      <c r="SCB1613" s="1"/>
      <c r="SCC1613" s="1"/>
      <c r="SCD1613" s="1"/>
      <c r="SCE1613" s="1"/>
      <c r="SCF1613" s="1"/>
      <c r="SCG1613" s="1"/>
      <c r="SCH1613" s="1"/>
      <c r="SCI1613" s="1"/>
      <c r="SCJ1613" s="1"/>
      <c r="SCK1613" s="1"/>
      <c r="SCL1613" s="1"/>
      <c r="SCM1613" s="1"/>
      <c r="SCN1613" s="1"/>
      <c r="SCO1613" s="1"/>
      <c r="SCP1613" s="1"/>
      <c r="SCQ1613" s="1"/>
      <c r="SCR1613" s="1"/>
      <c r="SCS1613" s="1"/>
      <c r="SCT1613" s="1"/>
      <c r="SCU1613" s="1"/>
      <c r="SCV1613" s="1"/>
      <c r="SCW1613" s="1"/>
      <c r="SCX1613" s="1"/>
      <c r="SCY1613" s="1"/>
      <c r="SCZ1613" s="1"/>
      <c r="SDA1613" s="1"/>
      <c r="SDB1613" s="1"/>
      <c r="SDC1613" s="1"/>
      <c r="SDD1613" s="1"/>
      <c r="SDE1613" s="1"/>
      <c r="SDF1613" s="1"/>
      <c r="SDG1613" s="1"/>
      <c r="SDH1613" s="1"/>
      <c r="SDI1613" s="1"/>
      <c r="SDJ1613" s="1"/>
      <c r="SDK1613" s="1"/>
      <c r="SDL1613" s="1"/>
      <c r="SDM1613" s="1"/>
      <c r="SDN1613" s="1"/>
      <c r="SDO1613" s="1"/>
      <c r="SDP1613" s="1"/>
      <c r="SDQ1613" s="1"/>
      <c r="SDR1613" s="1"/>
      <c r="SDS1613" s="1"/>
      <c r="SDT1613" s="1"/>
      <c r="SDU1613" s="1"/>
      <c r="SDV1613" s="1"/>
      <c r="SDW1613" s="1"/>
      <c r="SDX1613" s="1"/>
      <c r="SDY1613" s="1"/>
      <c r="SDZ1613" s="1"/>
      <c r="SEA1613" s="1"/>
      <c r="SEB1613" s="1"/>
      <c r="SEC1613" s="1"/>
      <c r="SED1613" s="1"/>
      <c r="SEE1613" s="1"/>
      <c r="SEF1613" s="1"/>
      <c r="SEG1613" s="1"/>
      <c r="SEH1613" s="1"/>
      <c r="SEI1613" s="1"/>
      <c r="SEJ1613" s="1"/>
      <c r="SEK1613" s="1"/>
      <c r="SEL1613" s="1"/>
      <c r="SEM1613" s="1"/>
      <c r="SEN1613" s="1"/>
      <c r="SEO1613" s="1"/>
      <c r="SEP1613" s="1"/>
      <c r="SEQ1613" s="1"/>
      <c r="SER1613" s="1"/>
      <c r="SES1613" s="1"/>
      <c r="SET1613" s="1"/>
      <c r="SEU1613" s="1"/>
      <c r="SEV1613" s="1"/>
      <c r="SEW1613" s="1"/>
      <c r="SEX1613" s="1"/>
      <c r="SEY1613" s="1"/>
      <c r="SEZ1613" s="1"/>
      <c r="SFA1613" s="1"/>
      <c r="SFB1613" s="1"/>
      <c r="SFC1613" s="1"/>
      <c r="SFD1613" s="1"/>
      <c r="SFE1613" s="1"/>
      <c r="SFF1613" s="1"/>
      <c r="SFG1613" s="1"/>
      <c r="SFH1613" s="1"/>
      <c r="SFI1613" s="1"/>
      <c r="SFJ1613" s="1"/>
      <c r="SFK1613" s="1"/>
      <c r="SFL1613" s="1"/>
      <c r="SFM1613" s="1"/>
      <c r="SFN1613" s="1"/>
      <c r="SFO1613" s="1"/>
      <c r="SFP1613" s="1"/>
      <c r="SFQ1613" s="1"/>
      <c r="SFR1613" s="1"/>
      <c r="SFS1613" s="1"/>
      <c r="SFT1613" s="1"/>
      <c r="SFU1613" s="1"/>
      <c r="SFV1613" s="1"/>
      <c r="SFW1613" s="1"/>
      <c r="SFX1613" s="1"/>
      <c r="SFY1613" s="1"/>
      <c r="SFZ1613" s="1"/>
      <c r="SGA1613" s="1"/>
      <c r="SGB1613" s="1"/>
      <c r="SGC1613" s="1"/>
      <c r="SGD1613" s="1"/>
      <c r="SGE1613" s="1"/>
      <c r="SGF1613" s="1"/>
      <c r="SGG1613" s="1"/>
      <c r="SGH1613" s="1"/>
      <c r="SGI1613" s="1"/>
      <c r="SGJ1613" s="1"/>
      <c r="SGK1613" s="1"/>
      <c r="SGL1613" s="1"/>
      <c r="SGM1613" s="1"/>
      <c r="SGN1613" s="1"/>
      <c r="SGO1613" s="1"/>
      <c r="SGP1613" s="1"/>
      <c r="SGQ1613" s="1"/>
      <c r="SGR1613" s="1"/>
      <c r="SGS1613" s="1"/>
      <c r="SGT1613" s="1"/>
      <c r="SGU1613" s="1"/>
      <c r="SGV1613" s="1"/>
      <c r="SGW1613" s="1"/>
      <c r="SGX1613" s="1"/>
      <c r="SGY1613" s="1"/>
      <c r="SGZ1613" s="1"/>
      <c r="SHA1613" s="1"/>
      <c r="SHB1613" s="1"/>
      <c r="SHC1613" s="1"/>
      <c r="SHD1613" s="1"/>
      <c r="SHE1613" s="1"/>
      <c r="SHF1613" s="1"/>
      <c r="SHG1613" s="1"/>
      <c r="SHH1613" s="1"/>
      <c r="SHI1613" s="1"/>
      <c r="SHJ1613" s="1"/>
      <c r="SHK1613" s="1"/>
      <c r="SHL1613" s="1"/>
      <c r="SHM1613" s="1"/>
      <c r="SHN1613" s="1"/>
      <c r="SHO1613" s="1"/>
      <c r="SHP1613" s="1"/>
      <c r="SHQ1613" s="1"/>
      <c r="SHR1613" s="1"/>
      <c r="SHS1613" s="1"/>
      <c r="SHT1613" s="1"/>
      <c r="SHU1613" s="1"/>
      <c r="SHV1613" s="1"/>
      <c r="SHW1613" s="1"/>
      <c r="SHX1613" s="1"/>
      <c r="SHY1613" s="1"/>
      <c r="SHZ1613" s="1"/>
      <c r="SIA1613" s="1"/>
      <c r="SIB1613" s="1"/>
      <c r="SIC1613" s="1"/>
      <c r="SID1613" s="1"/>
      <c r="SIE1613" s="1"/>
      <c r="SIF1613" s="1"/>
      <c r="SIG1613" s="1"/>
      <c r="SIH1613" s="1"/>
      <c r="SII1613" s="1"/>
      <c r="SIJ1613" s="1"/>
      <c r="SIK1613" s="1"/>
      <c r="SIL1613" s="1"/>
      <c r="SIM1613" s="1"/>
      <c r="SIN1613" s="1"/>
      <c r="SIO1613" s="1"/>
      <c r="SIP1613" s="1"/>
      <c r="SIQ1613" s="1"/>
      <c r="SIR1613" s="1"/>
      <c r="SIS1613" s="1"/>
      <c r="SIT1613" s="1"/>
      <c r="SIU1613" s="1"/>
      <c r="SIV1613" s="1"/>
      <c r="SIW1613" s="1"/>
      <c r="SIX1613" s="1"/>
      <c r="SIY1613" s="1"/>
      <c r="SIZ1613" s="1"/>
      <c r="SJA1613" s="1"/>
      <c r="SJB1613" s="1"/>
      <c r="SJC1613" s="1"/>
      <c r="SJD1613" s="1"/>
      <c r="SJE1613" s="1"/>
      <c r="SJF1613" s="1"/>
      <c r="SJG1613" s="1"/>
      <c r="SJH1613" s="1"/>
      <c r="SJI1613" s="1"/>
      <c r="SJJ1613" s="1"/>
      <c r="SJK1613" s="1"/>
      <c r="SJL1613" s="1"/>
      <c r="SJM1613" s="1"/>
      <c r="SJN1613" s="1"/>
      <c r="SJO1613" s="1"/>
      <c r="SJP1613" s="1"/>
      <c r="SJQ1613" s="1"/>
      <c r="SJR1613" s="1"/>
      <c r="SJS1613" s="1"/>
      <c r="SJT1613" s="1"/>
      <c r="SJU1613" s="1"/>
      <c r="SJV1613" s="1"/>
      <c r="SJW1613" s="1"/>
      <c r="SJX1613" s="1"/>
      <c r="SJY1613" s="1"/>
      <c r="SJZ1613" s="1"/>
      <c r="SKA1613" s="1"/>
      <c r="SKB1613" s="1"/>
      <c r="SKC1613" s="1"/>
      <c r="SKD1613" s="1"/>
      <c r="SKE1613" s="1"/>
      <c r="SKF1613" s="1"/>
      <c r="SKG1613" s="1"/>
      <c r="SKH1613" s="1"/>
      <c r="SKI1613" s="1"/>
      <c r="SKJ1613" s="1"/>
      <c r="SKK1613" s="1"/>
      <c r="SKL1613" s="1"/>
      <c r="SKM1613" s="1"/>
      <c r="SKN1613" s="1"/>
      <c r="SKO1613" s="1"/>
      <c r="SKP1613" s="1"/>
      <c r="SKQ1613" s="1"/>
      <c r="SKR1613" s="1"/>
      <c r="SKS1613" s="1"/>
      <c r="SKT1613" s="1"/>
      <c r="SKU1613" s="1"/>
      <c r="SKV1613" s="1"/>
      <c r="SKW1613" s="1"/>
      <c r="SKX1613" s="1"/>
      <c r="SKY1613" s="1"/>
      <c r="SKZ1613" s="1"/>
      <c r="SLA1613" s="1"/>
      <c r="SLB1613" s="1"/>
      <c r="SLC1613" s="1"/>
      <c r="SLD1613" s="1"/>
      <c r="SLE1613" s="1"/>
      <c r="SLF1613" s="1"/>
      <c r="SLG1613" s="1"/>
      <c r="SLH1613" s="1"/>
      <c r="SLI1613" s="1"/>
      <c r="SLJ1613" s="1"/>
      <c r="SLK1613" s="1"/>
      <c r="SLL1613" s="1"/>
      <c r="SLM1613" s="1"/>
      <c r="SLN1613" s="1"/>
      <c r="SLO1613" s="1"/>
      <c r="SLP1613" s="1"/>
      <c r="SLQ1613" s="1"/>
      <c r="SLR1613" s="1"/>
      <c r="SLS1613" s="1"/>
      <c r="SLT1613" s="1"/>
      <c r="SLU1613" s="1"/>
      <c r="SLV1613" s="1"/>
      <c r="SLW1613" s="1"/>
      <c r="SLX1613" s="1"/>
      <c r="SLY1613" s="1"/>
      <c r="SLZ1613" s="1"/>
      <c r="SMA1613" s="1"/>
      <c r="SMB1613" s="1"/>
      <c r="SMC1613" s="1"/>
      <c r="SMD1613" s="1"/>
      <c r="SME1613" s="1"/>
      <c r="SMF1613" s="1"/>
      <c r="SMG1613" s="1"/>
      <c r="SMH1613" s="1"/>
      <c r="SMI1613" s="1"/>
      <c r="SMJ1613" s="1"/>
      <c r="SMK1613" s="1"/>
      <c r="SML1613" s="1"/>
      <c r="SMM1613" s="1"/>
      <c r="SMN1613" s="1"/>
      <c r="SMO1613" s="1"/>
      <c r="SMP1613" s="1"/>
      <c r="SMQ1613" s="1"/>
      <c r="SMR1613" s="1"/>
      <c r="SMS1613" s="1"/>
      <c r="SMT1613" s="1"/>
      <c r="SMU1613" s="1"/>
      <c r="SMV1613" s="1"/>
      <c r="SMW1613" s="1"/>
      <c r="SMX1613" s="1"/>
      <c r="SMY1613" s="1"/>
      <c r="SMZ1613" s="1"/>
      <c r="SNA1613" s="1"/>
      <c r="SNB1613" s="1"/>
      <c r="SNC1613" s="1"/>
      <c r="SND1613" s="1"/>
      <c r="SNE1613" s="1"/>
      <c r="SNF1613" s="1"/>
      <c r="SNG1613" s="1"/>
      <c r="SNH1613" s="1"/>
      <c r="SNI1613" s="1"/>
      <c r="SNJ1613" s="1"/>
      <c r="SNK1613" s="1"/>
      <c r="SNL1613" s="1"/>
      <c r="SNM1613" s="1"/>
      <c r="SNN1613" s="1"/>
      <c r="SNO1613" s="1"/>
      <c r="SNP1613" s="1"/>
      <c r="SNQ1613" s="1"/>
      <c r="SNR1613" s="1"/>
      <c r="SNS1613" s="1"/>
      <c r="SNT1613" s="1"/>
      <c r="SNU1613" s="1"/>
      <c r="SNV1613" s="1"/>
      <c r="SNW1613" s="1"/>
      <c r="SNX1613" s="1"/>
      <c r="SNY1613" s="1"/>
      <c r="SNZ1613" s="1"/>
      <c r="SOA1613" s="1"/>
      <c r="SOB1613" s="1"/>
      <c r="SOC1613" s="1"/>
      <c r="SOD1613" s="1"/>
      <c r="SOE1613" s="1"/>
      <c r="SOF1613" s="1"/>
      <c r="SOG1613" s="1"/>
      <c r="SOH1613" s="1"/>
      <c r="SOI1613" s="1"/>
      <c r="SOJ1613" s="1"/>
      <c r="SOK1613" s="1"/>
      <c r="SOL1613" s="1"/>
      <c r="SOM1613" s="1"/>
      <c r="SON1613" s="1"/>
      <c r="SOO1613" s="1"/>
      <c r="SOP1613" s="1"/>
      <c r="SOQ1613" s="1"/>
      <c r="SOR1613" s="1"/>
      <c r="SOS1613" s="1"/>
      <c r="SOT1613" s="1"/>
      <c r="SOU1613" s="1"/>
      <c r="SOV1613" s="1"/>
      <c r="SOW1613" s="1"/>
      <c r="SOX1613" s="1"/>
      <c r="SOY1613" s="1"/>
      <c r="SOZ1613" s="1"/>
      <c r="SPA1613" s="1"/>
      <c r="SPB1613" s="1"/>
      <c r="SPC1613" s="1"/>
      <c r="SPD1613" s="1"/>
      <c r="SPE1613" s="1"/>
      <c r="SPF1613" s="1"/>
      <c r="SPG1613" s="1"/>
      <c r="SPH1613" s="1"/>
      <c r="SPI1613" s="1"/>
      <c r="SPJ1613" s="1"/>
      <c r="SPK1613" s="1"/>
      <c r="SPL1613" s="1"/>
      <c r="SPM1613" s="1"/>
      <c r="SPN1613" s="1"/>
      <c r="SPO1613" s="1"/>
      <c r="SPP1613" s="1"/>
      <c r="SPQ1613" s="1"/>
      <c r="SPR1613" s="1"/>
      <c r="SPS1613" s="1"/>
      <c r="SPT1613" s="1"/>
      <c r="SPU1613" s="1"/>
      <c r="SPV1613" s="1"/>
      <c r="SPW1613" s="1"/>
      <c r="SPX1613" s="1"/>
      <c r="SPY1613" s="1"/>
      <c r="SPZ1613" s="1"/>
      <c r="SQA1613" s="1"/>
      <c r="SQB1613" s="1"/>
      <c r="SQC1613" s="1"/>
      <c r="SQD1613" s="1"/>
      <c r="SQE1613" s="1"/>
      <c r="SQF1613" s="1"/>
      <c r="SQG1613" s="1"/>
      <c r="SQH1613" s="1"/>
      <c r="SQI1613" s="1"/>
      <c r="SQJ1613" s="1"/>
      <c r="SQK1613" s="1"/>
      <c r="SQL1613" s="1"/>
      <c r="SQM1613" s="1"/>
      <c r="SQN1613" s="1"/>
      <c r="SQO1613" s="1"/>
      <c r="SQP1613" s="1"/>
      <c r="SQQ1613" s="1"/>
      <c r="SQR1613" s="1"/>
      <c r="SQS1613" s="1"/>
      <c r="SQT1613" s="1"/>
      <c r="SQU1613" s="1"/>
      <c r="SQV1613" s="1"/>
      <c r="SQW1613" s="1"/>
      <c r="SQX1613" s="1"/>
      <c r="SQY1613" s="1"/>
      <c r="SQZ1613" s="1"/>
      <c r="SRA1613" s="1"/>
      <c r="SRB1613" s="1"/>
      <c r="SRC1613" s="1"/>
      <c r="SRD1613" s="1"/>
      <c r="SRE1613" s="1"/>
      <c r="SRF1613" s="1"/>
      <c r="SRG1613" s="1"/>
      <c r="SRH1613" s="1"/>
      <c r="SRI1613" s="1"/>
      <c r="SRJ1613" s="1"/>
      <c r="SRK1613" s="1"/>
      <c r="SRL1613" s="1"/>
      <c r="SRM1613" s="1"/>
      <c r="SRN1613" s="1"/>
      <c r="SRO1613" s="1"/>
      <c r="SRP1613" s="1"/>
      <c r="SRQ1613" s="1"/>
      <c r="SRR1613" s="1"/>
      <c r="SRS1613" s="1"/>
      <c r="SRT1613" s="1"/>
      <c r="SRU1613" s="1"/>
      <c r="SRV1613" s="1"/>
      <c r="SRW1613" s="1"/>
      <c r="SRX1613" s="1"/>
      <c r="SRY1613" s="1"/>
      <c r="SRZ1613" s="1"/>
      <c r="SSA1613" s="1"/>
      <c r="SSB1613" s="1"/>
      <c r="SSC1613" s="1"/>
      <c r="SSD1613" s="1"/>
      <c r="SSE1613" s="1"/>
      <c r="SSF1613" s="1"/>
      <c r="SSG1613" s="1"/>
      <c r="SSH1613" s="1"/>
      <c r="SSI1613" s="1"/>
      <c r="SSJ1613" s="1"/>
      <c r="SSK1613" s="1"/>
      <c r="SSL1613" s="1"/>
      <c r="SSM1613" s="1"/>
      <c r="SSN1613" s="1"/>
      <c r="SSO1613" s="1"/>
      <c r="SSP1613" s="1"/>
      <c r="SSQ1613" s="1"/>
      <c r="SSR1613" s="1"/>
      <c r="SSS1613" s="1"/>
      <c r="SST1613" s="1"/>
      <c r="SSU1613" s="1"/>
      <c r="SSV1613" s="1"/>
      <c r="SSW1613" s="1"/>
      <c r="SSX1613" s="1"/>
      <c r="SSY1613" s="1"/>
      <c r="SSZ1613" s="1"/>
      <c r="STA1613" s="1"/>
      <c r="STB1613" s="1"/>
      <c r="STC1613" s="1"/>
      <c r="STD1613" s="1"/>
      <c r="STE1613" s="1"/>
      <c r="STF1613" s="1"/>
      <c r="STG1613" s="1"/>
      <c r="STH1613" s="1"/>
      <c r="STI1613" s="1"/>
      <c r="STJ1613" s="1"/>
      <c r="STK1613" s="1"/>
      <c r="STL1613" s="1"/>
      <c r="STM1613" s="1"/>
      <c r="STN1613" s="1"/>
      <c r="STO1613" s="1"/>
      <c r="STP1613" s="1"/>
      <c r="STQ1613" s="1"/>
      <c r="STR1613" s="1"/>
      <c r="STS1613" s="1"/>
      <c r="STT1613" s="1"/>
      <c r="STU1613" s="1"/>
      <c r="STV1613" s="1"/>
      <c r="STW1613" s="1"/>
      <c r="STX1613" s="1"/>
      <c r="STY1613" s="1"/>
      <c r="STZ1613" s="1"/>
      <c r="SUA1613" s="1"/>
      <c r="SUB1613" s="1"/>
      <c r="SUC1613" s="1"/>
      <c r="SUD1613" s="1"/>
      <c r="SUE1613" s="1"/>
      <c r="SUF1613" s="1"/>
      <c r="SUG1613" s="1"/>
      <c r="SUH1613" s="1"/>
      <c r="SUI1613" s="1"/>
      <c r="SUJ1613" s="1"/>
      <c r="SUK1613" s="1"/>
      <c r="SUL1613" s="1"/>
      <c r="SUM1613" s="1"/>
      <c r="SUN1613" s="1"/>
      <c r="SUO1613" s="1"/>
      <c r="SUP1613" s="1"/>
      <c r="SUQ1613" s="1"/>
      <c r="SUR1613" s="1"/>
      <c r="SUS1613" s="1"/>
      <c r="SUT1613" s="1"/>
      <c r="SUU1613" s="1"/>
      <c r="SUV1613" s="1"/>
      <c r="SUW1613" s="1"/>
      <c r="SUX1613" s="1"/>
      <c r="SUY1613" s="1"/>
      <c r="SUZ1613" s="1"/>
      <c r="SVA1613" s="1"/>
      <c r="SVB1613" s="1"/>
      <c r="SVC1613" s="1"/>
      <c r="SVD1613" s="1"/>
      <c r="SVE1613" s="1"/>
      <c r="SVF1613" s="1"/>
      <c r="SVG1613" s="1"/>
      <c r="SVH1613" s="1"/>
      <c r="SVI1613" s="1"/>
      <c r="SVJ1613" s="1"/>
      <c r="SVK1613" s="1"/>
      <c r="SVL1613" s="1"/>
      <c r="SVM1613" s="1"/>
      <c r="SVN1613" s="1"/>
      <c r="SVO1613" s="1"/>
      <c r="SVP1613" s="1"/>
      <c r="SVQ1613" s="1"/>
      <c r="SVR1613" s="1"/>
      <c r="SVS1613" s="1"/>
      <c r="SVT1613" s="1"/>
      <c r="SVU1613" s="1"/>
      <c r="SVV1613" s="1"/>
      <c r="SVW1613" s="1"/>
      <c r="SVX1613" s="1"/>
      <c r="SVY1613" s="1"/>
      <c r="SVZ1613" s="1"/>
      <c r="SWA1613" s="1"/>
      <c r="SWB1613" s="1"/>
      <c r="SWC1613" s="1"/>
      <c r="SWD1613" s="1"/>
      <c r="SWE1613" s="1"/>
      <c r="SWF1613" s="1"/>
      <c r="SWG1613" s="1"/>
      <c r="SWH1613" s="1"/>
      <c r="SWI1613" s="1"/>
      <c r="SWJ1613" s="1"/>
      <c r="SWK1613" s="1"/>
      <c r="SWL1613" s="1"/>
      <c r="SWM1613" s="1"/>
      <c r="SWN1613" s="1"/>
      <c r="SWO1613" s="1"/>
      <c r="SWP1613" s="1"/>
      <c r="SWQ1613" s="1"/>
      <c r="SWR1613" s="1"/>
      <c r="SWS1613" s="1"/>
      <c r="SWT1613" s="1"/>
      <c r="SWU1613" s="1"/>
      <c r="SWV1613" s="1"/>
      <c r="SWW1613" s="1"/>
      <c r="SWX1613" s="1"/>
      <c r="SWY1613" s="1"/>
      <c r="SWZ1613" s="1"/>
      <c r="SXA1613" s="1"/>
      <c r="SXB1613" s="1"/>
      <c r="SXC1613" s="1"/>
      <c r="SXD1613" s="1"/>
      <c r="SXE1613" s="1"/>
      <c r="SXF1613" s="1"/>
      <c r="SXG1613" s="1"/>
      <c r="SXH1613" s="1"/>
      <c r="SXI1613" s="1"/>
      <c r="SXJ1613" s="1"/>
      <c r="SXK1613" s="1"/>
      <c r="SXL1613" s="1"/>
      <c r="SXM1613" s="1"/>
      <c r="SXN1613" s="1"/>
      <c r="SXO1613" s="1"/>
      <c r="SXP1613" s="1"/>
      <c r="SXQ1613" s="1"/>
      <c r="SXR1613" s="1"/>
      <c r="SXS1613" s="1"/>
      <c r="SXT1613" s="1"/>
      <c r="SXU1613" s="1"/>
      <c r="SXV1613" s="1"/>
      <c r="SXW1613" s="1"/>
      <c r="SXX1613" s="1"/>
      <c r="SXY1613" s="1"/>
      <c r="SXZ1613" s="1"/>
      <c r="SYA1613" s="1"/>
      <c r="SYB1613" s="1"/>
      <c r="SYC1613" s="1"/>
      <c r="SYD1613" s="1"/>
      <c r="SYE1613" s="1"/>
      <c r="SYF1613" s="1"/>
      <c r="SYG1613" s="1"/>
      <c r="SYH1613" s="1"/>
      <c r="SYI1613" s="1"/>
      <c r="SYJ1613" s="1"/>
      <c r="SYK1613" s="1"/>
      <c r="SYL1613" s="1"/>
      <c r="SYM1613" s="1"/>
      <c r="SYN1613" s="1"/>
      <c r="SYO1613" s="1"/>
      <c r="SYP1613" s="1"/>
      <c r="SYQ1613" s="1"/>
      <c r="SYR1613" s="1"/>
      <c r="SYS1613" s="1"/>
      <c r="SYT1613" s="1"/>
      <c r="SYU1613" s="1"/>
      <c r="SYV1613" s="1"/>
      <c r="SYW1613" s="1"/>
      <c r="SYX1613" s="1"/>
      <c r="SYY1613" s="1"/>
      <c r="SYZ1613" s="1"/>
      <c r="SZA1613" s="1"/>
      <c r="SZB1613" s="1"/>
      <c r="SZC1613" s="1"/>
      <c r="SZD1613" s="1"/>
      <c r="SZE1613" s="1"/>
      <c r="SZF1613" s="1"/>
      <c r="SZG1613" s="1"/>
      <c r="SZH1613" s="1"/>
      <c r="SZI1613" s="1"/>
      <c r="SZJ1613" s="1"/>
      <c r="SZK1613" s="1"/>
      <c r="SZL1613" s="1"/>
      <c r="SZM1613" s="1"/>
      <c r="SZN1613" s="1"/>
      <c r="SZO1613" s="1"/>
      <c r="SZP1613" s="1"/>
      <c r="SZQ1613" s="1"/>
      <c r="SZR1613" s="1"/>
      <c r="SZS1613" s="1"/>
      <c r="SZT1613" s="1"/>
      <c r="SZU1613" s="1"/>
      <c r="SZV1613" s="1"/>
      <c r="SZW1613" s="1"/>
      <c r="SZX1613" s="1"/>
      <c r="SZY1613" s="1"/>
      <c r="SZZ1613" s="1"/>
      <c r="TAA1613" s="1"/>
      <c r="TAB1613" s="1"/>
      <c r="TAC1613" s="1"/>
      <c r="TAD1613" s="1"/>
      <c r="TAE1613" s="1"/>
      <c r="TAF1613" s="1"/>
      <c r="TAG1613" s="1"/>
      <c r="TAH1613" s="1"/>
      <c r="TAI1613" s="1"/>
      <c r="TAJ1613" s="1"/>
      <c r="TAK1613" s="1"/>
      <c r="TAL1613" s="1"/>
      <c r="TAM1613" s="1"/>
      <c r="TAN1613" s="1"/>
      <c r="TAO1613" s="1"/>
      <c r="TAP1613" s="1"/>
      <c r="TAQ1613" s="1"/>
      <c r="TAR1613" s="1"/>
      <c r="TAS1613" s="1"/>
      <c r="TAT1613" s="1"/>
      <c r="TAU1613" s="1"/>
      <c r="TAV1613" s="1"/>
      <c r="TAW1613" s="1"/>
      <c r="TAX1613" s="1"/>
      <c r="TAY1613" s="1"/>
      <c r="TAZ1613" s="1"/>
      <c r="TBA1613" s="1"/>
      <c r="TBB1613" s="1"/>
      <c r="TBC1613" s="1"/>
      <c r="TBD1613" s="1"/>
      <c r="TBE1613" s="1"/>
      <c r="TBF1613" s="1"/>
      <c r="TBG1613" s="1"/>
      <c r="TBH1613" s="1"/>
      <c r="TBI1613" s="1"/>
      <c r="TBJ1613" s="1"/>
      <c r="TBK1613" s="1"/>
      <c r="TBL1613" s="1"/>
      <c r="TBM1613" s="1"/>
      <c r="TBN1613" s="1"/>
      <c r="TBO1613" s="1"/>
      <c r="TBP1613" s="1"/>
      <c r="TBQ1613" s="1"/>
      <c r="TBR1613" s="1"/>
      <c r="TBS1613" s="1"/>
      <c r="TBT1613" s="1"/>
      <c r="TBU1613" s="1"/>
      <c r="TBV1613" s="1"/>
      <c r="TBW1613" s="1"/>
      <c r="TBX1613" s="1"/>
      <c r="TBY1613" s="1"/>
      <c r="TBZ1613" s="1"/>
      <c r="TCA1613" s="1"/>
      <c r="TCB1613" s="1"/>
      <c r="TCC1613" s="1"/>
      <c r="TCD1613" s="1"/>
      <c r="TCE1613" s="1"/>
      <c r="TCF1613" s="1"/>
      <c r="TCG1613" s="1"/>
      <c r="TCH1613" s="1"/>
      <c r="TCI1613" s="1"/>
      <c r="TCJ1613" s="1"/>
      <c r="TCK1613" s="1"/>
      <c r="TCL1613" s="1"/>
      <c r="TCM1613" s="1"/>
      <c r="TCN1613" s="1"/>
      <c r="TCO1613" s="1"/>
      <c r="TCP1613" s="1"/>
      <c r="TCQ1613" s="1"/>
      <c r="TCR1613" s="1"/>
      <c r="TCS1613" s="1"/>
      <c r="TCT1613" s="1"/>
      <c r="TCU1613" s="1"/>
      <c r="TCV1613" s="1"/>
      <c r="TCW1613" s="1"/>
      <c r="TCX1613" s="1"/>
      <c r="TCY1613" s="1"/>
      <c r="TCZ1613" s="1"/>
      <c r="TDA1613" s="1"/>
      <c r="TDB1613" s="1"/>
      <c r="TDC1613" s="1"/>
      <c r="TDD1613" s="1"/>
      <c r="TDE1613" s="1"/>
      <c r="TDF1613" s="1"/>
      <c r="TDG1613" s="1"/>
      <c r="TDH1613" s="1"/>
      <c r="TDI1613" s="1"/>
      <c r="TDJ1613" s="1"/>
      <c r="TDK1613" s="1"/>
      <c r="TDL1613" s="1"/>
      <c r="TDM1613" s="1"/>
      <c r="TDN1613" s="1"/>
      <c r="TDO1613" s="1"/>
      <c r="TDP1613" s="1"/>
      <c r="TDQ1613" s="1"/>
      <c r="TDR1613" s="1"/>
      <c r="TDS1613" s="1"/>
      <c r="TDT1613" s="1"/>
      <c r="TDU1613" s="1"/>
      <c r="TDV1613" s="1"/>
      <c r="TDW1613" s="1"/>
      <c r="TDX1613" s="1"/>
      <c r="TDY1613" s="1"/>
      <c r="TDZ1613" s="1"/>
      <c r="TEA1613" s="1"/>
      <c r="TEB1613" s="1"/>
      <c r="TEC1613" s="1"/>
      <c r="TED1613" s="1"/>
      <c r="TEE1613" s="1"/>
      <c r="TEF1613" s="1"/>
      <c r="TEG1613" s="1"/>
      <c r="TEH1613" s="1"/>
      <c r="TEI1613" s="1"/>
      <c r="TEJ1613" s="1"/>
      <c r="TEK1613" s="1"/>
      <c r="TEL1613" s="1"/>
      <c r="TEM1613" s="1"/>
      <c r="TEN1613" s="1"/>
      <c r="TEO1613" s="1"/>
      <c r="TEP1613" s="1"/>
      <c r="TEQ1613" s="1"/>
      <c r="TER1613" s="1"/>
      <c r="TES1613" s="1"/>
      <c r="TET1613" s="1"/>
      <c r="TEU1613" s="1"/>
      <c r="TEV1613" s="1"/>
      <c r="TEW1613" s="1"/>
      <c r="TEX1613" s="1"/>
      <c r="TEY1613" s="1"/>
      <c r="TEZ1613" s="1"/>
      <c r="TFA1613" s="1"/>
      <c r="TFB1613" s="1"/>
      <c r="TFC1613" s="1"/>
      <c r="TFD1613" s="1"/>
      <c r="TFE1613" s="1"/>
      <c r="TFF1613" s="1"/>
      <c r="TFG1613" s="1"/>
      <c r="TFH1613" s="1"/>
      <c r="TFI1613" s="1"/>
      <c r="TFJ1613" s="1"/>
      <c r="TFK1613" s="1"/>
      <c r="TFL1613" s="1"/>
      <c r="TFM1613" s="1"/>
      <c r="TFN1613" s="1"/>
      <c r="TFO1613" s="1"/>
      <c r="TFP1613" s="1"/>
      <c r="TFQ1613" s="1"/>
      <c r="TFR1613" s="1"/>
      <c r="TFS1613" s="1"/>
      <c r="TFT1613" s="1"/>
      <c r="TFU1613" s="1"/>
      <c r="TFV1613" s="1"/>
      <c r="TFW1613" s="1"/>
      <c r="TFX1613" s="1"/>
      <c r="TFY1613" s="1"/>
      <c r="TFZ1613" s="1"/>
      <c r="TGA1613" s="1"/>
      <c r="TGB1613" s="1"/>
      <c r="TGC1613" s="1"/>
      <c r="TGD1613" s="1"/>
      <c r="TGE1613" s="1"/>
      <c r="TGF1613" s="1"/>
      <c r="TGG1613" s="1"/>
      <c r="TGH1613" s="1"/>
      <c r="TGI1613" s="1"/>
      <c r="TGJ1613" s="1"/>
      <c r="TGK1613" s="1"/>
      <c r="TGL1613" s="1"/>
      <c r="TGM1613" s="1"/>
      <c r="TGN1613" s="1"/>
      <c r="TGO1613" s="1"/>
      <c r="TGP1613" s="1"/>
      <c r="TGQ1613" s="1"/>
      <c r="TGR1613" s="1"/>
      <c r="TGS1613" s="1"/>
      <c r="TGT1613" s="1"/>
      <c r="TGU1613" s="1"/>
      <c r="TGV1613" s="1"/>
      <c r="TGW1613" s="1"/>
      <c r="TGX1613" s="1"/>
      <c r="TGY1613" s="1"/>
      <c r="TGZ1613" s="1"/>
      <c r="THA1613" s="1"/>
      <c r="THB1613" s="1"/>
      <c r="THC1613" s="1"/>
      <c r="THD1613" s="1"/>
      <c r="THE1613" s="1"/>
      <c r="THF1613" s="1"/>
      <c r="THG1613" s="1"/>
      <c r="THH1613" s="1"/>
      <c r="THI1613" s="1"/>
      <c r="THJ1613" s="1"/>
      <c r="THK1613" s="1"/>
      <c r="THL1613" s="1"/>
      <c r="THM1613" s="1"/>
      <c r="THN1613" s="1"/>
      <c r="THO1613" s="1"/>
      <c r="THP1613" s="1"/>
      <c r="THQ1613" s="1"/>
      <c r="THR1613" s="1"/>
      <c r="THS1613" s="1"/>
      <c r="THT1613" s="1"/>
      <c r="THU1613" s="1"/>
      <c r="THV1613" s="1"/>
      <c r="THW1613" s="1"/>
      <c r="THX1613" s="1"/>
      <c r="THY1613" s="1"/>
      <c r="THZ1613" s="1"/>
      <c r="TIA1613" s="1"/>
      <c r="TIB1613" s="1"/>
      <c r="TIC1613" s="1"/>
      <c r="TID1613" s="1"/>
      <c r="TIE1613" s="1"/>
      <c r="TIF1613" s="1"/>
      <c r="TIG1613" s="1"/>
      <c r="TIH1613" s="1"/>
      <c r="TII1613" s="1"/>
      <c r="TIJ1613" s="1"/>
      <c r="TIK1613" s="1"/>
      <c r="TIL1613" s="1"/>
      <c r="TIM1613" s="1"/>
      <c r="TIN1613" s="1"/>
      <c r="TIO1613" s="1"/>
      <c r="TIP1613" s="1"/>
      <c r="TIQ1613" s="1"/>
      <c r="TIR1613" s="1"/>
      <c r="TIS1613" s="1"/>
      <c r="TIT1613" s="1"/>
      <c r="TIU1613" s="1"/>
      <c r="TIV1613" s="1"/>
      <c r="TIW1613" s="1"/>
      <c r="TIX1613" s="1"/>
      <c r="TIY1613" s="1"/>
      <c r="TIZ1613" s="1"/>
      <c r="TJA1613" s="1"/>
      <c r="TJB1613" s="1"/>
      <c r="TJC1613" s="1"/>
      <c r="TJD1613" s="1"/>
      <c r="TJE1613" s="1"/>
      <c r="TJF1613" s="1"/>
      <c r="TJG1613" s="1"/>
      <c r="TJH1613" s="1"/>
      <c r="TJI1613" s="1"/>
      <c r="TJJ1613" s="1"/>
      <c r="TJK1613" s="1"/>
      <c r="TJL1613" s="1"/>
      <c r="TJM1613" s="1"/>
      <c r="TJN1613" s="1"/>
      <c r="TJO1613" s="1"/>
      <c r="TJP1613" s="1"/>
      <c r="TJQ1613" s="1"/>
      <c r="TJR1613" s="1"/>
      <c r="TJS1613" s="1"/>
      <c r="TJT1613" s="1"/>
      <c r="TJU1613" s="1"/>
      <c r="TJV1613" s="1"/>
      <c r="TJW1613" s="1"/>
      <c r="TJX1613" s="1"/>
      <c r="TJY1613" s="1"/>
      <c r="TJZ1613" s="1"/>
      <c r="TKA1613" s="1"/>
      <c r="TKB1613" s="1"/>
      <c r="TKC1613" s="1"/>
      <c r="TKD1613" s="1"/>
      <c r="TKE1613" s="1"/>
      <c r="TKF1613" s="1"/>
      <c r="TKG1613" s="1"/>
      <c r="TKH1613" s="1"/>
      <c r="TKI1613" s="1"/>
      <c r="TKJ1613" s="1"/>
      <c r="TKK1613" s="1"/>
      <c r="TKL1613" s="1"/>
      <c r="TKM1613" s="1"/>
      <c r="TKN1613" s="1"/>
      <c r="TKO1613" s="1"/>
      <c r="TKP1613" s="1"/>
      <c r="TKQ1613" s="1"/>
      <c r="TKR1613" s="1"/>
      <c r="TKS1613" s="1"/>
      <c r="TKT1613" s="1"/>
      <c r="TKU1613" s="1"/>
      <c r="TKV1613" s="1"/>
      <c r="TKW1613" s="1"/>
      <c r="TKX1613" s="1"/>
      <c r="TKY1613" s="1"/>
      <c r="TKZ1613" s="1"/>
      <c r="TLA1613" s="1"/>
      <c r="TLB1613" s="1"/>
      <c r="TLC1613" s="1"/>
      <c r="TLD1613" s="1"/>
      <c r="TLE1613" s="1"/>
      <c r="TLF1613" s="1"/>
      <c r="TLG1613" s="1"/>
      <c r="TLH1613" s="1"/>
      <c r="TLI1613" s="1"/>
      <c r="TLJ1613" s="1"/>
      <c r="TLK1613" s="1"/>
      <c r="TLL1613" s="1"/>
      <c r="TLM1613" s="1"/>
      <c r="TLN1613" s="1"/>
      <c r="TLO1613" s="1"/>
      <c r="TLP1613" s="1"/>
      <c r="TLQ1613" s="1"/>
      <c r="TLR1613" s="1"/>
      <c r="TLS1613" s="1"/>
      <c r="TLT1613" s="1"/>
      <c r="TLU1613" s="1"/>
      <c r="TLV1613" s="1"/>
      <c r="TLW1613" s="1"/>
      <c r="TLX1613" s="1"/>
      <c r="TLY1613" s="1"/>
      <c r="TLZ1613" s="1"/>
      <c r="TMA1613" s="1"/>
      <c r="TMB1613" s="1"/>
      <c r="TMC1613" s="1"/>
      <c r="TMD1613" s="1"/>
      <c r="TME1613" s="1"/>
      <c r="TMF1613" s="1"/>
      <c r="TMG1613" s="1"/>
      <c r="TMH1613" s="1"/>
      <c r="TMI1613" s="1"/>
      <c r="TMJ1613" s="1"/>
      <c r="TMK1613" s="1"/>
      <c r="TML1613" s="1"/>
      <c r="TMM1613" s="1"/>
      <c r="TMN1613" s="1"/>
      <c r="TMO1613" s="1"/>
      <c r="TMP1613" s="1"/>
      <c r="TMQ1613" s="1"/>
      <c r="TMR1613" s="1"/>
      <c r="TMS1613" s="1"/>
      <c r="TMT1613" s="1"/>
      <c r="TMU1613" s="1"/>
      <c r="TMV1613" s="1"/>
      <c r="TMW1613" s="1"/>
      <c r="TMX1613" s="1"/>
      <c r="TMY1613" s="1"/>
      <c r="TMZ1613" s="1"/>
      <c r="TNA1613" s="1"/>
      <c r="TNB1613" s="1"/>
      <c r="TNC1613" s="1"/>
      <c r="TND1613" s="1"/>
      <c r="TNE1613" s="1"/>
      <c r="TNF1613" s="1"/>
      <c r="TNG1613" s="1"/>
      <c r="TNH1613" s="1"/>
      <c r="TNI1613" s="1"/>
      <c r="TNJ1613" s="1"/>
      <c r="TNK1613" s="1"/>
      <c r="TNL1613" s="1"/>
      <c r="TNM1613" s="1"/>
      <c r="TNN1613" s="1"/>
      <c r="TNO1613" s="1"/>
      <c r="TNP1613" s="1"/>
      <c r="TNQ1613" s="1"/>
      <c r="TNR1613" s="1"/>
      <c r="TNS1613" s="1"/>
      <c r="TNT1613" s="1"/>
      <c r="TNU1613" s="1"/>
      <c r="TNV1613" s="1"/>
      <c r="TNW1613" s="1"/>
      <c r="TNX1613" s="1"/>
      <c r="TNY1613" s="1"/>
      <c r="TNZ1613" s="1"/>
      <c r="TOA1613" s="1"/>
      <c r="TOB1613" s="1"/>
      <c r="TOC1613" s="1"/>
      <c r="TOD1613" s="1"/>
      <c r="TOE1613" s="1"/>
      <c r="TOF1613" s="1"/>
      <c r="TOG1613" s="1"/>
      <c r="TOH1613" s="1"/>
      <c r="TOI1613" s="1"/>
      <c r="TOJ1613" s="1"/>
      <c r="TOK1613" s="1"/>
      <c r="TOL1613" s="1"/>
      <c r="TOM1613" s="1"/>
      <c r="TON1613" s="1"/>
      <c r="TOO1613" s="1"/>
      <c r="TOP1613" s="1"/>
      <c r="TOQ1613" s="1"/>
      <c r="TOR1613" s="1"/>
      <c r="TOS1613" s="1"/>
      <c r="TOT1613" s="1"/>
      <c r="TOU1613" s="1"/>
      <c r="TOV1613" s="1"/>
      <c r="TOW1613" s="1"/>
      <c r="TOX1613" s="1"/>
      <c r="TOY1613" s="1"/>
      <c r="TOZ1613" s="1"/>
      <c r="TPA1613" s="1"/>
      <c r="TPB1613" s="1"/>
      <c r="TPC1613" s="1"/>
      <c r="TPD1613" s="1"/>
      <c r="TPE1613" s="1"/>
      <c r="TPF1613" s="1"/>
      <c r="TPG1613" s="1"/>
      <c r="TPH1613" s="1"/>
      <c r="TPI1613" s="1"/>
      <c r="TPJ1613" s="1"/>
      <c r="TPK1613" s="1"/>
      <c r="TPL1613" s="1"/>
      <c r="TPM1613" s="1"/>
      <c r="TPN1613" s="1"/>
      <c r="TPO1613" s="1"/>
      <c r="TPP1613" s="1"/>
      <c r="TPQ1613" s="1"/>
      <c r="TPR1613" s="1"/>
      <c r="TPS1613" s="1"/>
      <c r="TPT1613" s="1"/>
      <c r="TPU1613" s="1"/>
      <c r="TPV1613" s="1"/>
      <c r="TPW1613" s="1"/>
      <c r="TPX1613" s="1"/>
      <c r="TPY1613" s="1"/>
      <c r="TPZ1613" s="1"/>
      <c r="TQA1613" s="1"/>
      <c r="TQB1613" s="1"/>
      <c r="TQC1613" s="1"/>
      <c r="TQD1613" s="1"/>
      <c r="TQE1613" s="1"/>
      <c r="TQF1613" s="1"/>
      <c r="TQG1613" s="1"/>
      <c r="TQH1613" s="1"/>
      <c r="TQI1613" s="1"/>
      <c r="TQJ1613" s="1"/>
      <c r="TQK1613" s="1"/>
      <c r="TQL1613" s="1"/>
      <c r="TQM1613" s="1"/>
      <c r="TQN1613" s="1"/>
      <c r="TQO1613" s="1"/>
      <c r="TQP1613" s="1"/>
      <c r="TQQ1613" s="1"/>
      <c r="TQR1613" s="1"/>
      <c r="TQS1613" s="1"/>
      <c r="TQT1613" s="1"/>
      <c r="TQU1613" s="1"/>
      <c r="TQV1613" s="1"/>
      <c r="TQW1613" s="1"/>
      <c r="TQX1613" s="1"/>
      <c r="TQY1613" s="1"/>
      <c r="TQZ1613" s="1"/>
      <c r="TRA1613" s="1"/>
      <c r="TRB1613" s="1"/>
      <c r="TRC1613" s="1"/>
      <c r="TRD1613" s="1"/>
      <c r="TRE1613" s="1"/>
      <c r="TRF1613" s="1"/>
      <c r="TRG1613" s="1"/>
      <c r="TRH1613" s="1"/>
      <c r="TRI1613" s="1"/>
      <c r="TRJ1613" s="1"/>
      <c r="TRK1613" s="1"/>
      <c r="TRL1613" s="1"/>
      <c r="TRM1613" s="1"/>
      <c r="TRN1613" s="1"/>
      <c r="TRO1613" s="1"/>
      <c r="TRP1613" s="1"/>
      <c r="TRQ1613" s="1"/>
      <c r="TRR1613" s="1"/>
      <c r="TRS1613" s="1"/>
      <c r="TRT1613" s="1"/>
      <c r="TRU1613" s="1"/>
      <c r="TRV1613" s="1"/>
      <c r="TRW1613" s="1"/>
      <c r="TRX1613" s="1"/>
      <c r="TRY1613" s="1"/>
      <c r="TRZ1613" s="1"/>
      <c r="TSA1613" s="1"/>
      <c r="TSB1613" s="1"/>
      <c r="TSC1613" s="1"/>
      <c r="TSD1613" s="1"/>
      <c r="TSE1613" s="1"/>
      <c r="TSF1613" s="1"/>
      <c r="TSG1613" s="1"/>
      <c r="TSH1613" s="1"/>
      <c r="TSI1613" s="1"/>
      <c r="TSJ1613" s="1"/>
      <c r="TSK1613" s="1"/>
      <c r="TSL1613" s="1"/>
      <c r="TSM1613" s="1"/>
      <c r="TSN1613" s="1"/>
      <c r="TSO1613" s="1"/>
      <c r="TSP1613" s="1"/>
      <c r="TSQ1613" s="1"/>
      <c r="TSR1613" s="1"/>
      <c r="TSS1613" s="1"/>
      <c r="TST1613" s="1"/>
      <c r="TSU1613" s="1"/>
      <c r="TSV1613" s="1"/>
      <c r="TSW1613" s="1"/>
      <c r="TSX1613" s="1"/>
      <c r="TSY1613" s="1"/>
      <c r="TSZ1613" s="1"/>
      <c r="TTA1613" s="1"/>
      <c r="TTB1613" s="1"/>
      <c r="TTC1613" s="1"/>
      <c r="TTD1613" s="1"/>
      <c r="TTE1613" s="1"/>
      <c r="TTF1613" s="1"/>
      <c r="TTG1613" s="1"/>
      <c r="TTH1613" s="1"/>
      <c r="TTI1613" s="1"/>
      <c r="TTJ1613" s="1"/>
      <c r="TTK1613" s="1"/>
      <c r="TTL1613" s="1"/>
      <c r="TTM1613" s="1"/>
      <c r="TTN1613" s="1"/>
      <c r="TTO1613" s="1"/>
      <c r="TTP1613" s="1"/>
      <c r="TTQ1613" s="1"/>
      <c r="TTR1613" s="1"/>
      <c r="TTS1613" s="1"/>
      <c r="TTT1613" s="1"/>
      <c r="TTU1613" s="1"/>
      <c r="TTV1613" s="1"/>
      <c r="TTW1613" s="1"/>
      <c r="TTX1613" s="1"/>
      <c r="TTY1613" s="1"/>
      <c r="TTZ1613" s="1"/>
      <c r="TUA1613" s="1"/>
      <c r="TUB1613" s="1"/>
      <c r="TUC1613" s="1"/>
      <c r="TUD1613" s="1"/>
      <c r="TUE1613" s="1"/>
      <c r="TUF1613" s="1"/>
      <c r="TUG1613" s="1"/>
      <c r="TUH1613" s="1"/>
      <c r="TUI1613" s="1"/>
      <c r="TUJ1613" s="1"/>
      <c r="TUK1613" s="1"/>
      <c r="TUL1613" s="1"/>
      <c r="TUM1613" s="1"/>
      <c r="TUN1613" s="1"/>
      <c r="TUO1613" s="1"/>
      <c r="TUP1613" s="1"/>
      <c r="TUQ1613" s="1"/>
      <c r="TUR1613" s="1"/>
      <c r="TUS1613" s="1"/>
      <c r="TUT1613" s="1"/>
      <c r="TUU1613" s="1"/>
      <c r="TUV1613" s="1"/>
      <c r="TUW1613" s="1"/>
      <c r="TUX1613" s="1"/>
      <c r="TUY1613" s="1"/>
      <c r="TUZ1613" s="1"/>
      <c r="TVA1613" s="1"/>
      <c r="TVB1613" s="1"/>
      <c r="TVC1613" s="1"/>
      <c r="TVD1613" s="1"/>
      <c r="TVE1613" s="1"/>
      <c r="TVF1613" s="1"/>
      <c r="TVG1613" s="1"/>
      <c r="TVH1613" s="1"/>
      <c r="TVI1613" s="1"/>
      <c r="TVJ1613" s="1"/>
      <c r="TVK1613" s="1"/>
      <c r="TVL1613" s="1"/>
      <c r="TVM1613" s="1"/>
      <c r="TVN1613" s="1"/>
      <c r="TVO1613" s="1"/>
      <c r="TVP1613" s="1"/>
      <c r="TVQ1613" s="1"/>
      <c r="TVR1613" s="1"/>
      <c r="TVS1613" s="1"/>
      <c r="TVT1613" s="1"/>
      <c r="TVU1613" s="1"/>
      <c r="TVV1613" s="1"/>
      <c r="TVW1613" s="1"/>
      <c r="TVX1613" s="1"/>
      <c r="TVY1613" s="1"/>
      <c r="TVZ1613" s="1"/>
      <c r="TWA1613" s="1"/>
      <c r="TWB1613" s="1"/>
      <c r="TWC1613" s="1"/>
      <c r="TWD1613" s="1"/>
      <c r="TWE1613" s="1"/>
      <c r="TWF1613" s="1"/>
      <c r="TWG1613" s="1"/>
      <c r="TWH1613" s="1"/>
      <c r="TWI1613" s="1"/>
      <c r="TWJ1613" s="1"/>
      <c r="TWK1613" s="1"/>
      <c r="TWL1613" s="1"/>
      <c r="TWM1613" s="1"/>
      <c r="TWN1613" s="1"/>
      <c r="TWO1613" s="1"/>
      <c r="TWP1613" s="1"/>
      <c r="TWQ1613" s="1"/>
      <c r="TWR1613" s="1"/>
      <c r="TWS1613" s="1"/>
      <c r="TWT1613" s="1"/>
      <c r="TWU1613" s="1"/>
      <c r="TWV1613" s="1"/>
      <c r="TWW1613" s="1"/>
      <c r="TWX1613" s="1"/>
      <c r="TWY1613" s="1"/>
      <c r="TWZ1613" s="1"/>
      <c r="TXA1613" s="1"/>
      <c r="TXB1613" s="1"/>
      <c r="TXC1613" s="1"/>
      <c r="TXD1613" s="1"/>
      <c r="TXE1613" s="1"/>
      <c r="TXF1613" s="1"/>
      <c r="TXG1613" s="1"/>
      <c r="TXH1613" s="1"/>
      <c r="TXI1613" s="1"/>
      <c r="TXJ1613" s="1"/>
      <c r="TXK1613" s="1"/>
      <c r="TXL1613" s="1"/>
      <c r="TXM1613" s="1"/>
      <c r="TXN1613" s="1"/>
      <c r="TXO1613" s="1"/>
      <c r="TXP1613" s="1"/>
      <c r="TXQ1613" s="1"/>
      <c r="TXR1613" s="1"/>
      <c r="TXS1613" s="1"/>
      <c r="TXT1613" s="1"/>
      <c r="TXU1613" s="1"/>
      <c r="TXV1613" s="1"/>
      <c r="TXW1613" s="1"/>
      <c r="TXX1613" s="1"/>
      <c r="TXY1613" s="1"/>
      <c r="TXZ1613" s="1"/>
      <c r="TYA1613" s="1"/>
      <c r="TYB1613" s="1"/>
      <c r="TYC1613" s="1"/>
      <c r="TYD1613" s="1"/>
      <c r="TYE1613" s="1"/>
      <c r="TYF1613" s="1"/>
      <c r="TYG1613" s="1"/>
      <c r="TYH1613" s="1"/>
      <c r="TYI1613" s="1"/>
      <c r="TYJ1613" s="1"/>
      <c r="TYK1613" s="1"/>
      <c r="TYL1613" s="1"/>
      <c r="TYM1613" s="1"/>
      <c r="TYN1613" s="1"/>
      <c r="TYO1613" s="1"/>
      <c r="TYP1613" s="1"/>
      <c r="TYQ1613" s="1"/>
      <c r="TYR1613" s="1"/>
      <c r="TYS1613" s="1"/>
      <c r="TYT1613" s="1"/>
      <c r="TYU1613" s="1"/>
      <c r="TYV1613" s="1"/>
      <c r="TYW1613" s="1"/>
      <c r="TYX1613" s="1"/>
      <c r="TYY1613" s="1"/>
      <c r="TYZ1613" s="1"/>
      <c r="TZA1613" s="1"/>
      <c r="TZB1613" s="1"/>
      <c r="TZC1613" s="1"/>
      <c r="TZD1613" s="1"/>
      <c r="TZE1613" s="1"/>
      <c r="TZF1613" s="1"/>
      <c r="TZG1613" s="1"/>
      <c r="TZH1613" s="1"/>
      <c r="TZI1613" s="1"/>
      <c r="TZJ1613" s="1"/>
      <c r="TZK1613" s="1"/>
      <c r="TZL1613" s="1"/>
      <c r="TZM1613" s="1"/>
      <c r="TZN1613" s="1"/>
      <c r="TZO1613" s="1"/>
      <c r="TZP1613" s="1"/>
      <c r="TZQ1613" s="1"/>
      <c r="TZR1613" s="1"/>
      <c r="TZS1613" s="1"/>
      <c r="TZT1613" s="1"/>
      <c r="TZU1613" s="1"/>
      <c r="TZV1613" s="1"/>
      <c r="TZW1613" s="1"/>
      <c r="TZX1613" s="1"/>
      <c r="TZY1613" s="1"/>
      <c r="TZZ1613" s="1"/>
      <c r="UAA1613" s="1"/>
      <c r="UAB1613" s="1"/>
      <c r="UAC1613" s="1"/>
      <c r="UAD1613" s="1"/>
      <c r="UAE1613" s="1"/>
      <c r="UAF1613" s="1"/>
      <c r="UAG1613" s="1"/>
      <c r="UAH1613" s="1"/>
      <c r="UAI1613" s="1"/>
      <c r="UAJ1613" s="1"/>
      <c r="UAK1613" s="1"/>
      <c r="UAL1613" s="1"/>
      <c r="UAM1613" s="1"/>
      <c r="UAN1613" s="1"/>
      <c r="UAO1613" s="1"/>
      <c r="UAP1613" s="1"/>
      <c r="UAQ1613" s="1"/>
      <c r="UAR1613" s="1"/>
      <c r="UAS1613" s="1"/>
      <c r="UAT1613" s="1"/>
      <c r="UAU1613" s="1"/>
      <c r="UAV1613" s="1"/>
      <c r="UAW1613" s="1"/>
      <c r="UAX1613" s="1"/>
      <c r="UAY1613" s="1"/>
      <c r="UAZ1613" s="1"/>
      <c r="UBA1613" s="1"/>
      <c r="UBB1613" s="1"/>
      <c r="UBC1613" s="1"/>
      <c r="UBD1613" s="1"/>
      <c r="UBE1613" s="1"/>
      <c r="UBF1613" s="1"/>
      <c r="UBG1613" s="1"/>
      <c r="UBH1613" s="1"/>
      <c r="UBI1613" s="1"/>
      <c r="UBJ1613" s="1"/>
      <c r="UBK1613" s="1"/>
      <c r="UBL1613" s="1"/>
      <c r="UBM1613" s="1"/>
      <c r="UBN1613" s="1"/>
      <c r="UBO1613" s="1"/>
      <c r="UBP1613" s="1"/>
      <c r="UBQ1613" s="1"/>
      <c r="UBR1613" s="1"/>
      <c r="UBS1613" s="1"/>
      <c r="UBT1613" s="1"/>
      <c r="UBU1613" s="1"/>
      <c r="UBV1613" s="1"/>
      <c r="UBW1613" s="1"/>
      <c r="UBX1613" s="1"/>
      <c r="UBY1613" s="1"/>
      <c r="UBZ1613" s="1"/>
      <c r="UCA1613" s="1"/>
      <c r="UCB1613" s="1"/>
      <c r="UCC1613" s="1"/>
      <c r="UCD1613" s="1"/>
      <c r="UCE1613" s="1"/>
      <c r="UCF1613" s="1"/>
      <c r="UCG1613" s="1"/>
      <c r="UCH1613" s="1"/>
      <c r="UCI1613" s="1"/>
      <c r="UCJ1613" s="1"/>
      <c r="UCK1613" s="1"/>
      <c r="UCL1613" s="1"/>
      <c r="UCM1613" s="1"/>
      <c r="UCN1613" s="1"/>
      <c r="UCO1613" s="1"/>
      <c r="UCP1613" s="1"/>
      <c r="UCQ1613" s="1"/>
      <c r="UCR1613" s="1"/>
      <c r="UCS1613" s="1"/>
      <c r="UCT1613" s="1"/>
      <c r="UCU1613" s="1"/>
      <c r="UCV1613" s="1"/>
      <c r="UCW1613" s="1"/>
      <c r="UCX1613" s="1"/>
      <c r="UCY1613" s="1"/>
      <c r="UCZ1613" s="1"/>
      <c r="UDA1613" s="1"/>
      <c r="UDB1613" s="1"/>
      <c r="UDC1613" s="1"/>
      <c r="UDD1613" s="1"/>
      <c r="UDE1613" s="1"/>
      <c r="UDF1613" s="1"/>
      <c r="UDG1613" s="1"/>
      <c r="UDH1613" s="1"/>
      <c r="UDI1613" s="1"/>
      <c r="UDJ1613" s="1"/>
      <c r="UDK1613" s="1"/>
      <c r="UDL1613" s="1"/>
      <c r="UDM1613" s="1"/>
      <c r="UDN1613" s="1"/>
      <c r="UDO1613" s="1"/>
      <c r="UDP1613" s="1"/>
      <c r="UDQ1613" s="1"/>
      <c r="UDR1613" s="1"/>
      <c r="UDS1613" s="1"/>
      <c r="UDT1613" s="1"/>
      <c r="UDU1613" s="1"/>
      <c r="UDV1613" s="1"/>
      <c r="UDW1613" s="1"/>
      <c r="UDX1613" s="1"/>
      <c r="UDY1613" s="1"/>
      <c r="UDZ1613" s="1"/>
      <c r="UEA1613" s="1"/>
      <c r="UEB1613" s="1"/>
      <c r="UEC1613" s="1"/>
      <c r="UED1613" s="1"/>
      <c r="UEE1613" s="1"/>
      <c r="UEF1613" s="1"/>
      <c r="UEG1613" s="1"/>
      <c r="UEH1613" s="1"/>
      <c r="UEI1613" s="1"/>
      <c r="UEJ1613" s="1"/>
      <c r="UEK1613" s="1"/>
      <c r="UEL1613" s="1"/>
      <c r="UEM1613" s="1"/>
      <c r="UEN1613" s="1"/>
      <c r="UEO1613" s="1"/>
      <c r="UEP1613" s="1"/>
      <c r="UEQ1613" s="1"/>
      <c r="UER1613" s="1"/>
      <c r="UES1613" s="1"/>
      <c r="UET1613" s="1"/>
      <c r="UEU1613" s="1"/>
      <c r="UEV1613" s="1"/>
      <c r="UEW1613" s="1"/>
      <c r="UEX1613" s="1"/>
      <c r="UEY1613" s="1"/>
      <c r="UEZ1613" s="1"/>
      <c r="UFA1613" s="1"/>
      <c r="UFB1613" s="1"/>
      <c r="UFC1613" s="1"/>
      <c r="UFD1613" s="1"/>
      <c r="UFE1613" s="1"/>
      <c r="UFF1613" s="1"/>
      <c r="UFG1613" s="1"/>
      <c r="UFH1613" s="1"/>
      <c r="UFI1613" s="1"/>
      <c r="UFJ1613" s="1"/>
      <c r="UFK1613" s="1"/>
      <c r="UFL1613" s="1"/>
      <c r="UFM1613" s="1"/>
      <c r="UFN1613" s="1"/>
      <c r="UFO1613" s="1"/>
      <c r="UFP1613" s="1"/>
      <c r="UFQ1613" s="1"/>
      <c r="UFR1613" s="1"/>
      <c r="UFS1613" s="1"/>
      <c r="UFT1613" s="1"/>
      <c r="UFU1613" s="1"/>
      <c r="UFV1613" s="1"/>
      <c r="UFW1613" s="1"/>
      <c r="UFX1613" s="1"/>
      <c r="UFY1613" s="1"/>
      <c r="UFZ1613" s="1"/>
      <c r="UGA1613" s="1"/>
      <c r="UGB1613" s="1"/>
      <c r="UGC1613" s="1"/>
      <c r="UGD1613" s="1"/>
      <c r="UGE1613" s="1"/>
      <c r="UGF1613" s="1"/>
      <c r="UGG1613" s="1"/>
      <c r="UGH1613" s="1"/>
      <c r="UGI1613" s="1"/>
      <c r="UGJ1613" s="1"/>
      <c r="UGK1613" s="1"/>
      <c r="UGL1613" s="1"/>
      <c r="UGM1613" s="1"/>
      <c r="UGN1613" s="1"/>
      <c r="UGO1613" s="1"/>
      <c r="UGP1613" s="1"/>
      <c r="UGQ1613" s="1"/>
      <c r="UGR1613" s="1"/>
      <c r="UGS1613" s="1"/>
      <c r="UGT1613" s="1"/>
      <c r="UGU1613" s="1"/>
      <c r="UGV1613" s="1"/>
      <c r="UGW1613" s="1"/>
      <c r="UGX1613" s="1"/>
      <c r="UGY1613" s="1"/>
      <c r="UGZ1613" s="1"/>
      <c r="UHA1613" s="1"/>
      <c r="UHB1613" s="1"/>
      <c r="UHC1613" s="1"/>
      <c r="UHD1613" s="1"/>
      <c r="UHE1613" s="1"/>
      <c r="UHF1613" s="1"/>
      <c r="UHG1613" s="1"/>
      <c r="UHH1613" s="1"/>
      <c r="UHI1613" s="1"/>
      <c r="UHJ1613" s="1"/>
      <c r="UHK1613" s="1"/>
      <c r="UHL1613" s="1"/>
      <c r="UHM1613" s="1"/>
      <c r="UHN1613" s="1"/>
      <c r="UHO1613" s="1"/>
      <c r="UHP1613" s="1"/>
      <c r="UHQ1613" s="1"/>
      <c r="UHR1613" s="1"/>
      <c r="UHS1613" s="1"/>
      <c r="UHT1613" s="1"/>
      <c r="UHU1613" s="1"/>
      <c r="UHV1613" s="1"/>
      <c r="UHW1613" s="1"/>
      <c r="UHX1613" s="1"/>
      <c r="UHY1613" s="1"/>
      <c r="UHZ1613" s="1"/>
      <c r="UIA1613" s="1"/>
      <c r="UIB1613" s="1"/>
      <c r="UIC1613" s="1"/>
      <c r="UID1613" s="1"/>
      <c r="UIE1613" s="1"/>
      <c r="UIF1613" s="1"/>
      <c r="UIG1613" s="1"/>
      <c r="UIH1613" s="1"/>
      <c r="UII1613" s="1"/>
      <c r="UIJ1613" s="1"/>
      <c r="UIK1613" s="1"/>
      <c r="UIL1613" s="1"/>
      <c r="UIM1613" s="1"/>
      <c r="UIN1613" s="1"/>
      <c r="UIO1613" s="1"/>
      <c r="UIP1613" s="1"/>
      <c r="UIQ1613" s="1"/>
      <c r="UIR1613" s="1"/>
      <c r="UIS1613" s="1"/>
      <c r="UIT1613" s="1"/>
      <c r="UIU1613" s="1"/>
      <c r="UIV1613" s="1"/>
      <c r="UIW1613" s="1"/>
      <c r="UIX1613" s="1"/>
      <c r="UIY1613" s="1"/>
      <c r="UIZ1613" s="1"/>
      <c r="UJA1613" s="1"/>
      <c r="UJB1613" s="1"/>
      <c r="UJC1613" s="1"/>
      <c r="UJD1613" s="1"/>
      <c r="UJE1613" s="1"/>
      <c r="UJF1613" s="1"/>
      <c r="UJG1613" s="1"/>
      <c r="UJH1613" s="1"/>
      <c r="UJI1613" s="1"/>
      <c r="UJJ1613" s="1"/>
      <c r="UJK1613" s="1"/>
      <c r="UJL1613" s="1"/>
      <c r="UJM1613" s="1"/>
      <c r="UJN1613" s="1"/>
      <c r="UJO1613" s="1"/>
      <c r="UJP1613" s="1"/>
      <c r="UJQ1613" s="1"/>
      <c r="UJR1613" s="1"/>
      <c r="UJS1613" s="1"/>
      <c r="UJT1613" s="1"/>
      <c r="UJU1613" s="1"/>
      <c r="UJV1613" s="1"/>
      <c r="UJW1613" s="1"/>
      <c r="UJX1613" s="1"/>
      <c r="UJY1613" s="1"/>
      <c r="UJZ1613" s="1"/>
      <c r="UKA1613" s="1"/>
      <c r="UKB1613" s="1"/>
      <c r="UKC1613" s="1"/>
      <c r="UKD1613" s="1"/>
      <c r="UKE1613" s="1"/>
      <c r="UKF1613" s="1"/>
      <c r="UKG1613" s="1"/>
      <c r="UKH1613" s="1"/>
      <c r="UKI1613" s="1"/>
      <c r="UKJ1613" s="1"/>
      <c r="UKK1613" s="1"/>
      <c r="UKL1613" s="1"/>
      <c r="UKM1613" s="1"/>
      <c r="UKN1613" s="1"/>
      <c r="UKO1613" s="1"/>
      <c r="UKP1613" s="1"/>
      <c r="UKQ1613" s="1"/>
      <c r="UKR1613" s="1"/>
      <c r="UKS1613" s="1"/>
      <c r="UKT1613" s="1"/>
      <c r="UKU1613" s="1"/>
      <c r="UKV1613" s="1"/>
      <c r="UKW1613" s="1"/>
      <c r="UKX1613" s="1"/>
      <c r="UKY1613" s="1"/>
      <c r="UKZ1613" s="1"/>
      <c r="ULA1613" s="1"/>
      <c r="ULB1613" s="1"/>
      <c r="ULC1613" s="1"/>
      <c r="ULD1613" s="1"/>
      <c r="ULE1613" s="1"/>
      <c r="ULF1613" s="1"/>
      <c r="ULG1613" s="1"/>
      <c r="ULH1613" s="1"/>
      <c r="ULI1613" s="1"/>
      <c r="ULJ1613" s="1"/>
      <c r="ULK1613" s="1"/>
      <c r="ULL1613" s="1"/>
      <c r="ULM1613" s="1"/>
      <c r="ULN1613" s="1"/>
      <c r="ULO1613" s="1"/>
      <c r="ULP1613" s="1"/>
      <c r="ULQ1613" s="1"/>
      <c r="ULR1613" s="1"/>
      <c r="ULS1613" s="1"/>
      <c r="ULT1613" s="1"/>
      <c r="ULU1613" s="1"/>
      <c r="ULV1613" s="1"/>
      <c r="ULW1613" s="1"/>
      <c r="ULX1613" s="1"/>
      <c r="ULY1613" s="1"/>
      <c r="ULZ1613" s="1"/>
      <c r="UMA1613" s="1"/>
      <c r="UMB1613" s="1"/>
      <c r="UMC1613" s="1"/>
      <c r="UMD1613" s="1"/>
      <c r="UME1613" s="1"/>
      <c r="UMF1613" s="1"/>
      <c r="UMG1613" s="1"/>
      <c r="UMH1613" s="1"/>
      <c r="UMI1613" s="1"/>
      <c r="UMJ1613" s="1"/>
      <c r="UMK1613" s="1"/>
      <c r="UML1613" s="1"/>
      <c r="UMM1613" s="1"/>
      <c r="UMN1613" s="1"/>
      <c r="UMO1613" s="1"/>
      <c r="UMP1613" s="1"/>
      <c r="UMQ1613" s="1"/>
      <c r="UMR1613" s="1"/>
      <c r="UMS1613" s="1"/>
      <c r="UMT1613" s="1"/>
      <c r="UMU1613" s="1"/>
      <c r="UMV1613" s="1"/>
      <c r="UMW1613" s="1"/>
      <c r="UMX1613" s="1"/>
      <c r="UMY1613" s="1"/>
      <c r="UMZ1613" s="1"/>
      <c r="UNA1613" s="1"/>
      <c r="UNB1613" s="1"/>
      <c r="UNC1613" s="1"/>
      <c r="UND1613" s="1"/>
      <c r="UNE1613" s="1"/>
      <c r="UNF1613" s="1"/>
      <c r="UNG1613" s="1"/>
      <c r="UNH1613" s="1"/>
      <c r="UNI1613" s="1"/>
      <c r="UNJ1613" s="1"/>
      <c r="UNK1613" s="1"/>
      <c r="UNL1613" s="1"/>
      <c r="UNM1613" s="1"/>
      <c r="UNN1613" s="1"/>
      <c r="UNO1613" s="1"/>
      <c r="UNP1613" s="1"/>
      <c r="UNQ1613" s="1"/>
      <c r="UNR1613" s="1"/>
      <c r="UNS1613" s="1"/>
      <c r="UNT1613" s="1"/>
      <c r="UNU1613" s="1"/>
      <c r="UNV1613" s="1"/>
      <c r="UNW1613" s="1"/>
      <c r="UNX1613" s="1"/>
      <c r="UNY1613" s="1"/>
      <c r="UNZ1613" s="1"/>
      <c r="UOA1613" s="1"/>
      <c r="UOB1613" s="1"/>
      <c r="UOC1613" s="1"/>
      <c r="UOD1613" s="1"/>
      <c r="UOE1613" s="1"/>
      <c r="UOF1613" s="1"/>
      <c r="UOG1613" s="1"/>
      <c r="UOH1613" s="1"/>
      <c r="UOI1613" s="1"/>
      <c r="UOJ1613" s="1"/>
      <c r="UOK1613" s="1"/>
      <c r="UOL1613" s="1"/>
      <c r="UOM1613" s="1"/>
      <c r="UON1613" s="1"/>
      <c r="UOO1613" s="1"/>
      <c r="UOP1613" s="1"/>
      <c r="UOQ1613" s="1"/>
      <c r="UOR1613" s="1"/>
      <c r="UOS1613" s="1"/>
      <c r="UOT1613" s="1"/>
      <c r="UOU1613" s="1"/>
      <c r="UOV1613" s="1"/>
      <c r="UOW1613" s="1"/>
      <c r="UOX1613" s="1"/>
      <c r="UOY1613" s="1"/>
      <c r="UOZ1613" s="1"/>
      <c r="UPA1613" s="1"/>
      <c r="UPB1613" s="1"/>
      <c r="UPC1613" s="1"/>
      <c r="UPD1613" s="1"/>
      <c r="UPE1613" s="1"/>
      <c r="UPF1613" s="1"/>
      <c r="UPG1613" s="1"/>
      <c r="UPH1613" s="1"/>
      <c r="UPI1613" s="1"/>
      <c r="UPJ1613" s="1"/>
      <c r="UPK1613" s="1"/>
      <c r="UPL1613" s="1"/>
      <c r="UPM1613" s="1"/>
      <c r="UPN1613" s="1"/>
      <c r="UPO1613" s="1"/>
      <c r="UPP1613" s="1"/>
      <c r="UPQ1613" s="1"/>
      <c r="UPR1613" s="1"/>
      <c r="UPS1613" s="1"/>
      <c r="UPT1613" s="1"/>
      <c r="UPU1613" s="1"/>
      <c r="UPV1613" s="1"/>
      <c r="UPW1613" s="1"/>
      <c r="UPX1613" s="1"/>
      <c r="UPY1613" s="1"/>
      <c r="UPZ1613" s="1"/>
      <c r="UQA1613" s="1"/>
      <c r="UQB1613" s="1"/>
      <c r="UQC1613" s="1"/>
      <c r="UQD1613" s="1"/>
      <c r="UQE1613" s="1"/>
      <c r="UQF1613" s="1"/>
      <c r="UQG1613" s="1"/>
      <c r="UQH1613" s="1"/>
      <c r="UQI1613" s="1"/>
      <c r="UQJ1613" s="1"/>
      <c r="UQK1613" s="1"/>
      <c r="UQL1613" s="1"/>
      <c r="UQM1613" s="1"/>
      <c r="UQN1613" s="1"/>
      <c r="UQO1613" s="1"/>
      <c r="UQP1613" s="1"/>
      <c r="UQQ1613" s="1"/>
      <c r="UQR1613" s="1"/>
      <c r="UQS1613" s="1"/>
      <c r="UQT1613" s="1"/>
      <c r="UQU1613" s="1"/>
      <c r="UQV1613" s="1"/>
      <c r="UQW1613" s="1"/>
      <c r="UQX1613" s="1"/>
      <c r="UQY1613" s="1"/>
      <c r="UQZ1613" s="1"/>
      <c r="URA1613" s="1"/>
      <c r="URB1613" s="1"/>
      <c r="URC1613" s="1"/>
      <c r="URD1613" s="1"/>
      <c r="URE1613" s="1"/>
      <c r="URF1613" s="1"/>
      <c r="URG1613" s="1"/>
      <c r="URH1613" s="1"/>
      <c r="URI1613" s="1"/>
      <c r="URJ1613" s="1"/>
      <c r="URK1613" s="1"/>
      <c r="URL1613" s="1"/>
      <c r="URM1613" s="1"/>
      <c r="URN1613" s="1"/>
      <c r="URO1613" s="1"/>
      <c r="URP1613" s="1"/>
      <c r="URQ1613" s="1"/>
      <c r="URR1613" s="1"/>
      <c r="URS1613" s="1"/>
      <c r="URT1613" s="1"/>
      <c r="URU1613" s="1"/>
      <c r="URV1613" s="1"/>
      <c r="URW1613" s="1"/>
      <c r="URX1613" s="1"/>
      <c r="URY1613" s="1"/>
      <c r="URZ1613" s="1"/>
      <c r="USA1613" s="1"/>
      <c r="USB1613" s="1"/>
      <c r="USC1613" s="1"/>
      <c r="USD1613" s="1"/>
      <c r="USE1613" s="1"/>
      <c r="USF1613" s="1"/>
      <c r="USG1613" s="1"/>
      <c r="USH1613" s="1"/>
      <c r="USI1613" s="1"/>
      <c r="USJ1613" s="1"/>
      <c r="USK1613" s="1"/>
      <c r="USL1613" s="1"/>
      <c r="USM1613" s="1"/>
      <c r="USN1613" s="1"/>
      <c r="USO1613" s="1"/>
      <c r="USP1613" s="1"/>
      <c r="USQ1613" s="1"/>
      <c r="USR1613" s="1"/>
      <c r="USS1613" s="1"/>
      <c r="UST1613" s="1"/>
      <c r="USU1613" s="1"/>
      <c r="USV1613" s="1"/>
      <c r="USW1613" s="1"/>
      <c r="USX1613" s="1"/>
      <c r="USY1613" s="1"/>
      <c r="USZ1613" s="1"/>
      <c r="UTA1613" s="1"/>
      <c r="UTB1613" s="1"/>
      <c r="UTC1613" s="1"/>
      <c r="UTD1613" s="1"/>
      <c r="UTE1613" s="1"/>
      <c r="UTF1613" s="1"/>
      <c r="UTG1613" s="1"/>
      <c r="UTH1613" s="1"/>
      <c r="UTI1613" s="1"/>
      <c r="UTJ1613" s="1"/>
      <c r="UTK1613" s="1"/>
      <c r="UTL1613" s="1"/>
      <c r="UTM1613" s="1"/>
      <c r="UTN1613" s="1"/>
      <c r="UTO1613" s="1"/>
      <c r="UTP1613" s="1"/>
      <c r="UTQ1613" s="1"/>
      <c r="UTR1613" s="1"/>
      <c r="UTS1613" s="1"/>
      <c r="UTT1613" s="1"/>
      <c r="UTU1613" s="1"/>
      <c r="UTV1613" s="1"/>
      <c r="UTW1613" s="1"/>
      <c r="UTX1613" s="1"/>
      <c r="UTY1613" s="1"/>
      <c r="UTZ1613" s="1"/>
      <c r="UUA1613" s="1"/>
      <c r="UUB1613" s="1"/>
      <c r="UUC1613" s="1"/>
      <c r="UUD1613" s="1"/>
      <c r="UUE1613" s="1"/>
      <c r="UUF1613" s="1"/>
      <c r="UUG1613" s="1"/>
      <c r="UUH1613" s="1"/>
      <c r="UUI1613" s="1"/>
      <c r="UUJ1613" s="1"/>
      <c r="UUK1613" s="1"/>
      <c r="UUL1613" s="1"/>
      <c r="UUM1613" s="1"/>
      <c r="UUN1613" s="1"/>
      <c r="UUO1613" s="1"/>
      <c r="UUP1613" s="1"/>
      <c r="UUQ1613" s="1"/>
      <c r="UUR1613" s="1"/>
      <c r="UUS1613" s="1"/>
      <c r="UUT1613" s="1"/>
      <c r="UUU1613" s="1"/>
      <c r="UUV1613" s="1"/>
      <c r="UUW1613" s="1"/>
      <c r="UUX1613" s="1"/>
      <c r="UUY1613" s="1"/>
      <c r="UUZ1613" s="1"/>
      <c r="UVA1613" s="1"/>
      <c r="UVB1613" s="1"/>
      <c r="UVC1613" s="1"/>
      <c r="UVD1613" s="1"/>
      <c r="UVE1613" s="1"/>
      <c r="UVF1613" s="1"/>
      <c r="UVG1613" s="1"/>
      <c r="UVH1613" s="1"/>
      <c r="UVI1613" s="1"/>
      <c r="UVJ1613" s="1"/>
      <c r="UVK1613" s="1"/>
      <c r="UVL1613" s="1"/>
      <c r="UVM1613" s="1"/>
      <c r="UVN1613" s="1"/>
      <c r="UVO1613" s="1"/>
      <c r="UVP1613" s="1"/>
      <c r="UVQ1613" s="1"/>
      <c r="UVR1613" s="1"/>
      <c r="UVS1613" s="1"/>
      <c r="UVT1613" s="1"/>
      <c r="UVU1613" s="1"/>
      <c r="UVV1613" s="1"/>
      <c r="UVW1613" s="1"/>
      <c r="UVX1613" s="1"/>
      <c r="UVY1613" s="1"/>
      <c r="UVZ1613" s="1"/>
      <c r="UWA1613" s="1"/>
      <c r="UWB1613" s="1"/>
      <c r="UWC1613" s="1"/>
      <c r="UWD1613" s="1"/>
      <c r="UWE1613" s="1"/>
      <c r="UWF1613" s="1"/>
      <c r="UWG1613" s="1"/>
      <c r="UWH1613" s="1"/>
      <c r="UWI1613" s="1"/>
      <c r="UWJ1613" s="1"/>
      <c r="UWK1613" s="1"/>
      <c r="UWL1613" s="1"/>
      <c r="UWM1613" s="1"/>
      <c r="UWN1613" s="1"/>
      <c r="UWO1613" s="1"/>
      <c r="UWP1613" s="1"/>
      <c r="UWQ1613" s="1"/>
      <c r="UWR1613" s="1"/>
      <c r="UWS1613" s="1"/>
      <c r="UWT1613" s="1"/>
      <c r="UWU1613" s="1"/>
      <c r="UWV1613" s="1"/>
      <c r="UWW1613" s="1"/>
      <c r="UWX1613" s="1"/>
      <c r="UWY1613" s="1"/>
      <c r="UWZ1613" s="1"/>
      <c r="UXA1613" s="1"/>
      <c r="UXB1613" s="1"/>
      <c r="UXC1613" s="1"/>
      <c r="UXD1613" s="1"/>
      <c r="UXE1613" s="1"/>
      <c r="UXF1613" s="1"/>
      <c r="UXG1613" s="1"/>
      <c r="UXH1613" s="1"/>
      <c r="UXI1613" s="1"/>
      <c r="UXJ1613" s="1"/>
      <c r="UXK1613" s="1"/>
      <c r="UXL1613" s="1"/>
      <c r="UXM1613" s="1"/>
      <c r="UXN1613" s="1"/>
      <c r="UXO1613" s="1"/>
      <c r="UXP1613" s="1"/>
      <c r="UXQ1613" s="1"/>
      <c r="UXR1613" s="1"/>
      <c r="UXS1613" s="1"/>
      <c r="UXT1613" s="1"/>
      <c r="UXU1613" s="1"/>
      <c r="UXV1613" s="1"/>
      <c r="UXW1613" s="1"/>
      <c r="UXX1613" s="1"/>
      <c r="UXY1613" s="1"/>
      <c r="UXZ1613" s="1"/>
      <c r="UYA1613" s="1"/>
      <c r="UYB1613" s="1"/>
      <c r="UYC1613" s="1"/>
      <c r="UYD1613" s="1"/>
      <c r="UYE1613" s="1"/>
      <c r="UYF1613" s="1"/>
      <c r="UYG1613" s="1"/>
      <c r="UYH1613" s="1"/>
      <c r="UYI1613" s="1"/>
      <c r="UYJ1613" s="1"/>
      <c r="UYK1613" s="1"/>
      <c r="UYL1613" s="1"/>
      <c r="UYM1613" s="1"/>
      <c r="UYN1613" s="1"/>
      <c r="UYO1613" s="1"/>
      <c r="UYP1613" s="1"/>
      <c r="UYQ1613" s="1"/>
      <c r="UYR1613" s="1"/>
      <c r="UYS1613" s="1"/>
      <c r="UYT1613" s="1"/>
      <c r="UYU1613" s="1"/>
      <c r="UYV1613" s="1"/>
      <c r="UYW1613" s="1"/>
      <c r="UYX1613" s="1"/>
      <c r="UYY1613" s="1"/>
      <c r="UYZ1613" s="1"/>
      <c r="UZA1613" s="1"/>
      <c r="UZB1613" s="1"/>
      <c r="UZC1613" s="1"/>
      <c r="UZD1613" s="1"/>
      <c r="UZE1613" s="1"/>
      <c r="UZF1613" s="1"/>
      <c r="UZG1613" s="1"/>
      <c r="UZH1613" s="1"/>
      <c r="UZI1613" s="1"/>
      <c r="UZJ1613" s="1"/>
      <c r="UZK1613" s="1"/>
      <c r="UZL1613" s="1"/>
      <c r="UZM1613" s="1"/>
      <c r="UZN1613" s="1"/>
      <c r="UZO1613" s="1"/>
      <c r="UZP1613" s="1"/>
      <c r="UZQ1613" s="1"/>
      <c r="UZR1613" s="1"/>
      <c r="UZS1613" s="1"/>
      <c r="UZT1613" s="1"/>
      <c r="UZU1613" s="1"/>
      <c r="UZV1613" s="1"/>
      <c r="UZW1613" s="1"/>
      <c r="UZX1613" s="1"/>
      <c r="UZY1613" s="1"/>
      <c r="UZZ1613" s="1"/>
      <c r="VAA1613" s="1"/>
      <c r="VAB1613" s="1"/>
      <c r="VAC1613" s="1"/>
      <c r="VAD1613" s="1"/>
      <c r="VAE1613" s="1"/>
      <c r="VAF1613" s="1"/>
      <c r="VAG1613" s="1"/>
      <c r="VAH1613" s="1"/>
      <c r="VAI1613" s="1"/>
      <c r="VAJ1613" s="1"/>
      <c r="VAK1613" s="1"/>
      <c r="VAL1613" s="1"/>
      <c r="VAM1613" s="1"/>
      <c r="VAN1613" s="1"/>
      <c r="VAO1613" s="1"/>
      <c r="VAP1613" s="1"/>
      <c r="VAQ1613" s="1"/>
      <c r="VAR1613" s="1"/>
      <c r="VAS1613" s="1"/>
      <c r="VAT1613" s="1"/>
      <c r="VAU1613" s="1"/>
      <c r="VAV1613" s="1"/>
      <c r="VAW1613" s="1"/>
      <c r="VAX1613" s="1"/>
      <c r="VAY1613" s="1"/>
      <c r="VAZ1613" s="1"/>
      <c r="VBA1613" s="1"/>
      <c r="VBB1613" s="1"/>
      <c r="VBC1613" s="1"/>
      <c r="VBD1613" s="1"/>
      <c r="VBE1613" s="1"/>
      <c r="VBF1613" s="1"/>
      <c r="VBG1613" s="1"/>
      <c r="VBH1613" s="1"/>
      <c r="VBI1613" s="1"/>
      <c r="VBJ1613" s="1"/>
      <c r="VBK1613" s="1"/>
      <c r="VBL1613" s="1"/>
      <c r="VBM1613" s="1"/>
      <c r="VBN1613" s="1"/>
      <c r="VBO1613" s="1"/>
      <c r="VBP1613" s="1"/>
      <c r="VBQ1613" s="1"/>
      <c r="VBR1613" s="1"/>
      <c r="VBS1613" s="1"/>
      <c r="VBT1613" s="1"/>
      <c r="VBU1613" s="1"/>
      <c r="VBV1613" s="1"/>
      <c r="VBW1613" s="1"/>
      <c r="VBX1613" s="1"/>
      <c r="VBY1613" s="1"/>
      <c r="VBZ1613" s="1"/>
      <c r="VCA1613" s="1"/>
      <c r="VCB1613" s="1"/>
      <c r="VCC1613" s="1"/>
      <c r="VCD1613" s="1"/>
      <c r="VCE1613" s="1"/>
      <c r="VCF1613" s="1"/>
      <c r="VCG1613" s="1"/>
      <c r="VCH1613" s="1"/>
      <c r="VCI1613" s="1"/>
      <c r="VCJ1613" s="1"/>
      <c r="VCK1613" s="1"/>
      <c r="VCL1613" s="1"/>
      <c r="VCM1613" s="1"/>
      <c r="VCN1613" s="1"/>
      <c r="VCO1613" s="1"/>
      <c r="VCP1613" s="1"/>
      <c r="VCQ1613" s="1"/>
      <c r="VCR1613" s="1"/>
      <c r="VCS1613" s="1"/>
      <c r="VCT1613" s="1"/>
      <c r="VCU1613" s="1"/>
      <c r="VCV1613" s="1"/>
      <c r="VCW1613" s="1"/>
      <c r="VCX1613" s="1"/>
      <c r="VCY1613" s="1"/>
      <c r="VCZ1613" s="1"/>
      <c r="VDA1613" s="1"/>
      <c r="VDB1613" s="1"/>
      <c r="VDC1613" s="1"/>
      <c r="VDD1613" s="1"/>
      <c r="VDE1613" s="1"/>
      <c r="VDF1613" s="1"/>
      <c r="VDG1613" s="1"/>
      <c r="VDH1613" s="1"/>
      <c r="VDI1613" s="1"/>
      <c r="VDJ1613" s="1"/>
      <c r="VDK1613" s="1"/>
      <c r="VDL1613" s="1"/>
      <c r="VDM1613" s="1"/>
      <c r="VDN1613" s="1"/>
      <c r="VDO1613" s="1"/>
      <c r="VDP1613" s="1"/>
      <c r="VDQ1613" s="1"/>
      <c r="VDR1613" s="1"/>
      <c r="VDS1613" s="1"/>
      <c r="VDT1613" s="1"/>
      <c r="VDU1613" s="1"/>
      <c r="VDV1613" s="1"/>
      <c r="VDW1613" s="1"/>
      <c r="VDX1613" s="1"/>
      <c r="VDY1613" s="1"/>
      <c r="VDZ1613" s="1"/>
      <c r="VEA1613" s="1"/>
      <c r="VEB1613" s="1"/>
      <c r="VEC1613" s="1"/>
      <c r="VED1613" s="1"/>
      <c r="VEE1613" s="1"/>
      <c r="VEF1613" s="1"/>
      <c r="VEG1613" s="1"/>
      <c r="VEH1613" s="1"/>
      <c r="VEI1613" s="1"/>
      <c r="VEJ1613" s="1"/>
      <c r="VEK1613" s="1"/>
      <c r="VEL1613" s="1"/>
      <c r="VEM1613" s="1"/>
      <c r="VEN1613" s="1"/>
      <c r="VEO1613" s="1"/>
      <c r="VEP1613" s="1"/>
      <c r="VEQ1613" s="1"/>
      <c r="VER1613" s="1"/>
      <c r="VES1613" s="1"/>
      <c r="VET1613" s="1"/>
      <c r="VEU1613" s="1"/>
      <c r="VEV1613" s="1"/>
      <c r="VEW1613" s="1"/>
      <c r="VEX1613" s="1"/>
      <c r="VEY1613" s="1"/>
      <c r="VEZ1613" s="1"/>
      <c r="VFA1613" s="1"/>
      <c r="VFB1613" s="1"/>
      <c r="VFC1613" s="1"/>
      <c r="VFD1613" s="1"/>
      <c r="VFE1613" s="1"/>
      <c r="VFF1613" s="1"/>
      <c r="VFG1613" s="1"/>
      <c r="VFH1613" s="1"/>
      <c r="VFI1613" s="1"/>
      <c r="VFJ1613" s="1"/>
      <c r="VFK1613" s="1"/>
      <c r="VFL1613" s="1"/>
      <c r="VFM1613" s="1"/>
      <c r="VFN1613" s="1"/>
      <c r="VFO1613" s="1"/>
      <c r="VFP1613" s="1"/>
      <c r="VFQ1613" s="1"/>
      <c r="VFR1613" s="1"/>
      <c r="VFS1613" s="1"/>
      <c r="VFT1613" s="1"/>
      <c r="VFU1613" s="1"/>
      <c r="VFV1613" s="1"/>
      <c r="VFW1613" s="1"/>
      <c r="VFX1613" s="1"/>
      <c r="VFY1613" s="1"/>
      <c r="VFZ1613" s="1"/>
      <c r="VGA1613" s="1"/>
      <c r="VGB1613" s="1"/>
      <c r="VGC1613" s="1"/>
      <c r="VGD1613" s="1"/>
      <c r="VGE1613" s="1"/>
      <c r="VGF1613" s="1"/>
      <c r="VGG1613" s="1"/>
      <c r="VGH1613" s="1"/>
      <c r="VGI1613" s="1"/>
      <c r="VGJ1613" s="1"/>
      <c r="VGK1613" s="1"/>
      <c r="VGL1613" s="1"/>
      <c r="VGM1613" s="1"/>
      <c r="VGN1613" s="1"/>
      <c r="VGO1613" s="1"/>
      <c r="VGP1613" s="1"/>
      <c r="VGQ1613" s="1"/>
      <c r="VGR1613" s="1"/>
      <c r="VGS1613" s="1"/>
      <c r="VGT1613" s="1"/>
      <c r="VGU1613" s="1"/>
      <c r="VGV1613" s="1"/>
      <c r="VGW1613" s="1"/>
      <c r="VGX1613" s="1"/>
      <c r="VGY1613" s="1"/>
      <c r="VGZ1613" s="1"/>
      <c r="VHA1613" s="1"/>
      <c r="VHB1613" s="1"/>
      <c r="VHC1613" s="1"/>
      <c r="VHD1613" s="1"/>
      <c r="VHE1613" s="1"/>
      <c r="VHF1613" s="1"/>
      <c r="VHG1613" s="1"/>
      <c r="VHH1613" s="1"/>
      <c r="VHI1613" s="1"/>
      <c r="VHJ1613" s="1"/>
      <c r="VHK1613" s="1"/>
      <c r="VHL1613" s="1"/>
      <c r="VHM1613" s="1"/>
      <c r="VHN1613" s="1"/>
      <c r="VHO1613" s="1"/>
      <c r="VHP1613" s="1"/>
      <c r="VHQ1613" s="1"/>
      <c r="VHR1613" s="1"/>
      <c r="VHS1613" s="1"/>
      <c r="VHT1613" s="1"/>
      <c r="VHU1613" s="1"/>
      <c r="VHV1613" s="1"/>
      <c r="VHW1613" s="1"/>
      <c r="VHX1613" s="1"/>
      <c r="VHY1613" s="1"/>
      <c r="VHZ1613" s="1"/>
      <c r="VIA1613" s="1"/>
      <c r="VIB1613" s="1"/>
      <c r="VIC1613" s="1"/>
      <c r="VID1613" s="1"/>
      <c r="VIE1613" s="1"/>
      <c r="VIF1613" s="1"/>
      <c r="VIG1613" s="1"/>
      <c r="VIH1613" s="1"/>
      <c r="VII1613" s="1"/>
      <c r="VIJ1613" s="1"/>
      <c r="VIK1613" s="1"/>
      <c r="VIL1613" s="1"/>
      <c r="VIM1613" s="1"/>
      <c r="VIN1613" s="1"/>
      <c r="VIO1613" s="1"/>
      <c r="VIP1613" s="1"/>
      <c r="VIQ1613" s="1"/>
      <c r="VIR1613" s="1"/>
      <c r="VIS1613" s="1"/>
      <c r="VIT1613" s="1"/>
      <c r="VIU1613" s="1"/>
      <c r="VIV1613" s="1"/>
      <c r="VIW1613" s="1"/>
      <c r="VIX1613" s="1"/>
      <c r="VIY1613" s="1"/>
      <c r="VIZ1613" s="1"/>
      <c r="VJA1613" s="1"/>
      <c r="VJB1613" s="1"/>
      <c r="VJC1613" s="1"/>
      <c r="VJD1613" s="1"/>
      <c r="VJE1613" s="1"/>
      <c r="VJF1613" s="1"/>
      <c r="VJG1613" s="1"/>
      <c r="VJH1613" s="1"/>
      <c r="VJI1613" s="1"/>
      <c r="VJJ1613" s="1"/>
      <c r="VJK1613" s="1"/>
      <c r="VJL1613" s="1"/>
      <c r="VJM1613" s="1"/>
      <c r="VJN1613" s="1"/>
      <c r="VJO1613" s="1"/>
      <c r="VJP1613" s="1"/>
      <c r="VJQ1613" s="1"/>
      <c r="VJR1613" s="1"/>
      <c r="VJS1613" s="1"/>
      <c r="VJT1613" s="1"/>
      <c r="VJU1613" s="1"/>
      <c r="VJV1613" s="1"/>
      <c r="VJW1613" s="1"/>
      <c r="VJX1613" s="1"/>
      <c r="VJY1613" s="1"/>
      <c r="VJZ1613" s="1"/>
      <c r="VKA1613" s="1"/>
      <c r="VKB1613" s="1"/>
      <c r="VKC1613" s="1"/>
      <c r="VKD1613" s="1"/>
      <c r="VKE1613" s="1"/>
      <c r="VKF1613" s="1"/>
      <c r="VKG1613" s="1"/>
      <c r="VKH1613" s="1"/>
      <c r="VKI1613" s="1"/>
      <c r="VKJ1613" s="1"/>
      <c r="VKK1613" s="1"/>
      <c r="VKL1613" s="1"/>
      <c r="VKM1613" s="1"/>
      <c r="VKN1613" s="1"/>
      <c r="VKO1613" s="1"/>
      <c r="VKP1613" s="1"/>
      <c r="VKQ1613" s="1"/>
      <c r="VKR1613" s="1"/>
      <c r="VKS1613" s="1"/>
      <c r="VKT1613" s="1"/>
      <c r="VKU1613" s="1"/>
      <c r="VKV1613" s="1"/>
      <c r="VKW1613" s="1"/>
      <c r="VKX1613" s="1"/>
      <c r="VKY1613" s="1"/>
      <c r="VKZ1613" s="1"/>
      <c r="VLA1613" s="1"/>
      <c r="VLB1613" s="1"/>
      <c r="VLC1613" s="1"/>
      <c r="VLD1613" s="1"/>
      <c r="VLE1613" s="1"/>
      <c r="VLF1613" s="1"/>
      <c r="VLG1613" s="1"/>
      <c r="VLH1613" s="1"/>
      <c r="VLI1613" s="1"/>
      <c r="VLJ1613" s="1"/>
      <c r="VLK1613" s="1"/>
      <c r="VLL1613" s="1"/>
      <c r="VLM1613" s="1"/>
      <c r="VLN1613" s="1"/>
      <c r="VLO1613" s="1"/>
      <c r="VLP1613" s="1"/>
      <c r="VLQ1613" s="1"/>
      <c r="VLR1613" s="1"/>
      <c r="VLS1613" s="1"/>
      <c r="VLT1613" s="1"/>
      <c r="VLU1613" s="1"/>
      <c r="VLV1613" s="1"/>
      <c r="VLW1613" s="1"/>
      <c r="VLX1613" s="1"/>
      <c r="VLY1613" s="1"/>
      <c r="VLZ1613" s="1"/>
      <c r="VMA1613" s="1"/>
      <c r="VMB1613" s="1"/>
      <c r="VMC1613" s="1"/>
      <c r="VMD1613" s="1"/>
      <c r="VME1613" s="1"/>
      <c r="VMF1613" s="1"/>
      <c r="VMG1613" s="1"/>
      <c r="VMH1613" s="1"/>
      <c r="VMI1613" s="1"/>
      <c r="VMJ1613" s="1"/>
      <c r="VMK1613" s="1"/>
      <c r="VML1613" s="1"/>
      <c r="VMM1613" s="1"/>
      <c r="VMN1613" s="1"/>
      <c r="VMO1613" s="1"/>
      <c r="VMP1613" s="1"/>
      <c r="VMQ1613" s="1"/>
      <c r="VMR1613" s="1"/>
      <c r="VMS1613" s="1"/>
      <c r="VMT1613" s="1"/>
      <c r="VMU1613" s="1"/>
      <c r="VMV1613" s="1"/>
      <c r="VMW1613" s="1"/>
      <c r="VMX1613" s="1"/>
      <c r="VMY1613" s="1"/>
      <c r="VMZ1613" s="1"/>
      <c r="VNA1613" s="1"/>
      <c r="VNB1613" s="1"/>
      <c r="VNC1613" s="1"/>
      <c r="VND1613" s="1"/>
      <c r="VNE1613" s="1"/>
      <c r="VNF1613" s="1"/>
      <c r="VNG1613" s="1"/>
      <c r="VNH1613" s="1"/>
      <c r="VNI1613" s="1"/>
      <c r="VNJ1613" s="1"/>
      <c r="VNK1613" s="1"/>
      <c r="VNL1613" s="1"/>
      <c r="VNM1613" s="1"/>
      <c r="VNN1613" s="1"/>
      <c r="VNO1613" s="1"/>
      <c r="VNP1613" s="1"/>
      <c r="VNQ1613" s="1"/>
      <c r="VNR1613" s="1"/>
      <c r="VNS1613" s="1"/>
      <c r="VNT1613" s="1"/>
      <c r="VNU1613" s="1"/>
      <c r="VNV1613" s="1"/>
      <c r="VNW1613" s="1"/>
      <c r="VNX1613" s="1"/>
      <c r="VNY1613" s="1"/>
      <c r="VNZ1613" s="1"/>
      <c r="VOA1613" s="1"/>
      <c r="VOB1613" s="1"/>
      <c r="VOC1613" s="1"/>
      <c r="VOD1613" s="1"/>
      <c r="VOE1613" s="1"/>
      <c r="VOF1613" s="1"/>
      <c r="VOG1613" s="1"/>
      <c r="VOH1613" s="1"/>
      <c r="VOI1613" s="1"/>
      <c r="VOJ1613" s="1"/>
      <c r="VOK1613" s="1"/>
      <c r="VOL1613" s="1"/>
      <c r="VOM1613" s="1"/>
      <c r="VON1613" s="1"/>
      <c r="VOO1613" s="1"/>
      <c r="VOP1613" s="1"/>
      <c r="VOQ1613" s="1"/>
      <c r="VOR1613" s="1"/>
      <c r="VOS1613" s="1"/>
      <c r="VOT1613" s="1"/>
      <c r="VOU1613" s="1"/>
      <c r="VOV1613" s="1"/>
      <c r="VOW1613" s="1"/>
      <c r="VOX1613" s="1"/>
      <c r="VOY1613" s="1"/>
      <c r="VOZ1613" s="1"/>
      <c r="VPA1613" s="1"/>
      <c r="VPB1613" s="1"/>
      <c r="VPC1613" s="1"/>
      <c r="VPD1613" s="1"/>
      <c r="VPE1613" s="1"/>
      <c r="VPF1613" s="1"/>
      <c r="VPG1613" s="1"/>
      <c r="VPH1613" s="1"/>
      <c r="VPI1613" s="1"/>
      <c r="VPJ1613" s="1"/>
      <c r="VPK1613" s="1"/>
      <c r="VPL1613" s="1"/>
      <c r="VPM1613" s="1"/>
      <c r="VPN1613" s="1"/>
      <c r="VPO1613" s="1"/>
      <c r="VPP1613" s="1"/>
      <c r="VPQ1613" s="1"/>
      <c r="VPR1613" s="1"/>
      <c r="VPS1613" s="1"/>
      <c r="VPT1613" s="1"/>
      <c r="VPU1613" s="1"/>
      <c r="VPV1613" s="1"/>
      <c r="VPW1613" s="1"/>
      <c r="VPX1613" s="1"/>
      <c r="VPY1613" s="1"/>
      <c r="VPZ1613" s="1"/>
      <c r="VQA1613" s="1"/>
      <c r="VQB1613" s="1"/>
      <c r="VQC1613" s="1"/>
      <c r="VQD1613" s="1"/>
      <c r="VQE1613" s="1"/>
      <c r="VQF1613" s="1"/>
      <c r="VQG1613" s="1"/>
      <c r="VQH1613" s="1"/>
      <c r="VQI1613" s="1"/>
      <c r="VQJ1613" s="1"/>
      <c r="VQK1613" s="1"/>
      <c r="VQL1613" s="1"/>
      <c r="VQM1613" s="1"/>
      <c r="VQN1613" s="1"/>
      <c r="VQO1613" s="1"/>
      <c r="VQP1613" s="1"/>
      <c r="VQQ1613" s="1"/>
      <c r="VQR1613" s="1"/>
      <c r="VQS1613" s="1"/>
      <c r="VQT1613" s="1"/>
      <c r="VQU1613" s="1"/>
      <c r="VQV1613" s="1"/>
      <c r="VQW1613" s="1"/>
      <c r="VQX1613" s="1"/>
      <c r="VQY1613" s="1"/>
      <c r="VQZ1613" s="1"/>
      <c r="VRA1613" s="1"/>
      <c r="VRB1613" s="1"/>
      <c r="VRC1613" s="1"/>
      <c r="VRD1613" s="1"/>
      <c r="VRE1613" s="1"/>
      <c r="VRF1613" s="1"/>
      <c r="VRG1613" s="1"/>
      <c r="VRH1613" s="1"/>
      <c r="VRI1613" s="1"/>
      <c r="VRJ1613" s="1"/>
      <c r="VRK1613" s="1"/>
      <c r="VRL1613" s="1"/>
      <c r="VRM1613" s="1"/>
      <c r="VRN1613" s="1"/>
      <c r="VRO1613" s="1"/>
      <c r="VRP1613" s="1"/>
      <c r="VRQ1613" s="1"/>
      <c r="VRR1613" s="1"/>
      <c r="VRS1613" s="1"/>
      <c r="VRT1613" s="1"/>
      <c r="VRU1613" s="1"/>
      <c r="VRV1613" s="1"/>
      <c r="VRW1613" s="1"/>
      <c r="VRX1613" s="1"/>
      <c r="VRY1613" s="1"/>
      <c r="VRZ1613" s="1"/>
      <c r="VSA1613" s="1"/>
      <c r="VSB1613" s="1"/>
      <c r="VSC1613" s="1"/>
      <c r="VSD1613" s="1"/>
      <c r="VSE1613" s="1"/>
      <c r="VSF1613" s="1"/>
      <c r="VSG1613" s="1"/>
      <c r="VSH1613" s="1"/>
      <c r="VSI1613" s="1"/>
      <c r="VSJ1613" s="1"/>
      <c r="VSK1613" s="1"/>
      <c r="VSL1613" s="1"/>
      <c r="VSM1613" s="1"/>
      <c r="VSN1613" s="1"/>
      <c r="VSO1613" s="1"/>
      <c r="VSP1613" s="1"/>
      <c r="VSQ1613" s="1"/>
      <c r="VSR1613" s="1"/>
      <c r="VSS1613" s="1"/>
      <c r="VST1613" s="1"/>
      <c r="VSU1613" s="1"/>
      <c r="VSV1613" s="1"/>
      <c r="VSW1613" s="1"/>
      <c r="VSX1613" s="1"/>
      <c r="VSY1613" s="1"/>
      <c r="VSZ1613" s="1"/>
      <c r="VTA1613" s="1"/>
      <c r="VTB1613" s="1"/>
      <c r="VTC1613" s="1"/>
      <c r="VTD1613" s="1"/>
      <c r="VTE1613" s="1"/>
      <c r="VTF1613" s="1"/>
      <c r="VTG1613" s="1"/>
      <c r="VTH1613" s="1"/>
      <c r="VTI1613" s="1"/>
      <c r="VTJ1613" s="1"/>
      <c r="VTK1613" s="1"/>
      <c r="VTL1613" s="1"/>
      <c r="VTM1613" s="1"/>
      <c r="VTN1613" s="1"/>
      <c r="VTO1613" s="1"/>
      <c r="VTP1613" s="1"/>
      <c r="VTQ1613" s="1"/>
      <c r="VTR1613" s="1"/>
      <c r="VTS1613" s="1"/>
      <c r="VTT1613" s="1"/>
      <c r="VTU1613" s="1"/>
      <c r="VTV1613" s="1"/>
      <c r="VTW1613" s="1"/>
      <c r="VTX1613" s="1"/>
      <c r="VTY1613" s="1"/>
      <c r="VTZ1613" s="1"/>
      <c r="VUA1613" s="1"/>
      <c r="VUB1613" s="1"/>
      <c r="VUC1613" s="1"/>
      <c r="VUD1613" s="1"/>
      <c r="VUE1613" s="1"/>
      <c r="VUF1613" s="1"/>
      <c r="VUG1613" s="1"/>
      <c r="VUH1613" s="1"/>
      <c r="VUI1613" s="1"/>
      <c r="VUJ1613" s="1"/>
      <c r="VUK1613" s="1"/>
      <c r="VUL1613" s="1"/>
      <c r="VUM1613" s="1"/>
      <c r="VUN1613" s="1"/>
      <c r="VUO1613" s="1"/>
      <c r="VUP1613" s="1"/>
      <c r="VUQ1613" s="1"/>
      <c r="VUR1613" s="1"/>
      <c r="VUS1613" s="1"/>
      <c r="VUT1613" s="1"/>
      <c r="VUU1613" s="1"/>
      <c r="VUV1613" s="1"/>
      <c r="VUW1613" s="1"/>
      <c r="VUX1613" s="1"/>
      <c r="VUY1613" s="1"/>
      <c r="VUZ1613" s="1"/>
      <c r="VVA1613" s="1"/>
      <c r="VVB1613" s="1"/>
      <c r="VVC1613" s="1"/>
      <c r="VVD1613" s="1"/>
      <c r="VVE1613" s="1"/>
      <c r="VVF1613" s="1"/>
      <c r="VVG1613" s="1"/>
      <c r="VVH1613" s="1"/>
      <c r="VVI1613" s="1"/>
      <c r="VVJ1613" s="1"/>
      <c r="VVK1613" s="1"/>
      <c r="VVL1613" s="1"/>
      <c r="VVM1613" s="1"/>
      <c r="VVN1613" s="1"/>
      <c r="VVO1613" s="1"/>
      <c r="VVP1613" s="1"/>
      <c r="VVQ1613" s="1"/>
      <c r="VVR1613" s="1"/>
      <c r="VVS1613" s="1"/>
      <c r="VVT1613" s="1"/>
      <c r="VVU1613" s="1"/>
      <c r="VVV1613" s="1"/>
      <c r="VVW1613" s="1"/>
      <c r="VVX1613" s="1"/>
      <c r="VVY1613" s="1"/>
      <c r="VVZ1613" s="1"/>
      <c r="VWA1613" s="1"/>
      <c r="VWB1613" s="1"/>
      <c r="VWC1613" s="1"/>
      <c r="VWD1613" s="1"/>
      <c r="VWE1613" s="1"/>
      <c r="VWF1613" s="1"/>
      <c r="VWG1613" s="1"/>
      <c r="VWH1613" s="1"/>
      <c r="VWI1613" s="1"/>
      <c r="VWJ1613" s="1"/>
      <c r="VWK1613" s="1"/>
      <c r="VWL1613" s="1"/>
      <c r="VWM1613" s="1"/>
      <c r="VWN1613" s="1"/>
      <c r="VWO1613" s="1"/>
      <c r="VWP1613" s="1"/>
      <c r="VWQ1613" s="1"/>
      <c r="VWR1613" s="1"/>
      <c r="VWS1613" s="1"/>
      <c r="VWT1613" s="1"/>
      <c r="VWU1613" s="1"/>
      <c r="VWV1613" s="1"/>
      <c r="VWW1613" s="1"/>
      <c r="VWX1613" s="1"/>
      <c r="VWY1613" s="1"/>
      <c r="VWZ1613" s="1"/>
      <c r="VXA1613" s="1"/>
      <c r="VXB1613" s="1"/>
      <c r="VXC1613" s="1"/>
      <c r="VXD1613" s="1"/>
      <c r="VXE1613" s="1"/>
      <c r="VXF1613" s="1"/>
      <c r="VXG1613" s="1"/>
      <c r="VXH1613" s="1"/>
      <c r="VXI1613" s="1"/>
      <c r="VXJ1613" s="1"/>
      <c r="VXK1613" s="1"/>
      <c r="VXL1613" s="1"/>
      <c r="VXM1613" s="1"/>
      <c r="VXN1613" s="1"/>
      <c r="VXO1613" s="1"/>
      <c r="VXP1613" s="1"/>
      <c r="VXQ1613" s="1"/>
      <c r="VXR1613" s="1"/>
      <c r="VXS1613" s="1"/>
      <c r="VXT1613" s="1"/>
      <c r="VXU1613" s="1"/>
      <c r="VXV1613" s="1"/>
      <c r="VXW1613" s="1"/>
      <c r="VXX1613" s="1"/>
      <c r="VXY1613" s="1"/>
      <c r="VXZ1613" s="1"/>
      <c r="VYA1613" s="1"/>
      <c r="VYB1613" s="1"/>
      <c r="VYC1613" s="1"/>
      <c r="VYD1613" s="1"/>
      <c r="VYE1613" s="1"/>
      <c r="VYF1613" s="1"/>
      <c r="VYG1613" s="1"/>
      <c r="VYH1613" s="1"/>
      <c r="VYI1613" s="1"/>
      <c r="VYJ1613" s="1"/>
      <c r="VYK1613" s="1"/>
      <c r="VYL1613" s="1"/>
      <c r="VYM1613" s="1"/>
      <c r="VYN1613" s="1"/>
      <c r="VYO1613" s="1"/>
      <c r="VYP1613" s="1"/>
      <c r="VYQ1613" s="1"/>
      <c r="VYR1613" s="1"/>
      <c r="VYS1613" s="1"/>
      <c r="VYT1613" s="1"/>
      <c r="VYU1613" s="1"/>
      <c r="VYV1613" s="1"/>
      <c r="VYW1613" s="1"/>
      <c r="VYX1613" s="1"/>
      <c r="VYY1613" s="1"/>
      <c r="VYZ1613" s="1"/>
      <c r="VZA1613" s="1"/>
      <c r="VZB1613" s="1"/>
      <c r="VZC1613" s="1"/>
      <c r="VZD1613" s="1"/>
      <c r="VZE1613" s="1"/>
      <c r="VZF1613" s="1"/>
      <c r="VZG1613" s="1"/>
      <c r="VZH1613" s="1"/>
      <c r="VZI1613" s="1"/>
      <c r="VZJ1613" s="1"/>
      <c r="VZK1613" s="1"/>
      <c r="VZL1613" s="1"/>
      <c r="VZM1613" s="1"/>
      <c r="VZN1613" s="1"/>
      <c r="VZO1613" s="1"/>
      <c r="VZP1613" s="1"/>
      <c r="VZQ1613" s="1"/>
      <c r="VZR1613" s="1"/>
      <c r="VZS1613" s="1"/>
      <c r="VZT1613" s="1"/>
      <c r="VZU1613" s="1"/>
      <c r="VZV1613" s="1"/>
      <c r="VZW1613" s="1"/>
      <c r="VZX1613" s="1"/>
      <c r="VZY1613" s="1"/>
      <c r="VZZ1613" s="1"/>
      <c r="WAA1613" s="1"/>
      <c r="WAB1613" s="1"/>
      <c r="WAC1613" s="1"/>
      <c r="WAD1613" s="1"/>
      <c r="WAE1613" s="1"/>
      <c r="WAF1613" s="1"/>
      <c r="WAG1613" s="1"/>
      <c r="WAH1613" s="1"/>
      <c r="WAI1613" s="1"/>
      <c r="WAJ1613" s="1"/>
      <c r="WAK1613" s="1"/>
      <c r="WAL1613" s="1"/>
      <c r="WAM1613" s="1"/>
      <c r="WAN1613" s="1"/>
      <c r="WAO1613" s="1"/>
      <c r="WAP1613" s="1"/>
      <c r="WAQ1613" s="1"/>
      <c r="WAR1613" s="1"/>
      <c r="WAS1613" s="1"/>
      <c r="WAT1613" s="1"/>
      <c r="WAU1613" s="1"/>
      <c r="WAV1613" s="1"/>
      <c r="WAW1613" s="1"/>
      <c r="WAX1613" s="1"/>
      <c r="WAY1613" s="1"/>
      <c r="WAZ1613" s="1"/>
      <c r="WBA1613" s="1"/>
      <c r="WBB1613" s="1"/>
      <c r="WBC1613" s="1"/>
      <c r="WBD1613" s="1"/>
      <c r="WBE1613" s="1"/>
      <c r="WBF1613" s="1"/>
      <c r="WBG1613" s="1"/>
      <c r="WBH1613" s="1"/>
      <c r="WBI1613" s="1"/>
      <c r="WBJ1613" s="1"/>
      <c r="WBK1613" s="1"/>
      <c r="WBL1613" s="1"/>
      <c r="WBM1613" s="1"/>
      <c r="WBN1613" s="1"/>
      <c r="WBO1613" s="1"/>
      <c r="WBP1613" s="1"/>
      <c r="WBQ1613" s="1"/>
      <c r="WBR1613" s="1"/>
      <c r="WBS1613" s="1"/>
      <c r="WBT1613" s="1"/>
      <c r="WBU1613" s="1"/>
      <c r="WBV1613" s="1"/>
      <c r="WBW1613" s="1"/>
      <c r="WBX1613" s="1"/>
      <c r="WBY1613" s="1"/>
      <c r="WBZ1613" s="1"/>
      <c r="WCA1613" s="1"/>
      <c r="WCB1613" s="1"/>
      <c r="WCC1613" s="1"/>
      <c r="WCD1613" s="1"/>
      <c r="WCE1613" s="1"/>
      <c r="WCF1613" s="1"/>
      <c r="WCG1613" s="1"/>
      <c r="WCH1613" s="1"/>
      <c r="WCI1613" s="1"/>
      <c r="WCJ1613" s="1"/>
      <c r="WCK1613" s="1"/>
      <c r="WCL1613" s="1"/>
      <c r="WCM1613" s="1"/>
      <c r="WCN1613" s="1"/>
      <c r="WCO1613" s="1"/>
      <c r="WCP1613" s="1"/>
      <c r="WCQ1613" s="1"/>
      <c r="WCR1613" s="1"/>
      <c r="WCS1613" s="1"/>
      <c r="WCT1613" s="1"/>
      <c r="WCU1613" s="1"/>
      <c r="WCV1613" s="1"/>
      <c r="WCW1613" s="1"/>
      <c r="WCX1613" s="1"/>
      <c r="WCY1613" s="1"/>
      <c r="WCZ1613" s="1"/>
      <c r="WDA1613" s="1"/>
      <c r="WDB1613" s="1"/>
      <c r="WDC1613" s="1"/>
      <c r="WDD1613" s="1"/>
      <c r="WDE1613" s="1"/>
      <c r="WDF1613" s="1"/>
      <c r="WDG1613" s="1"/>
      <c r="WDH1613" s="1"/>
      <c r="WDI1613" s="1"/>
      <c r="WDJ1613" s="1"/>
      <c r="WDK1613" s="1"/>
      <c r="WDL1613" s="1"/>
      <c r="WDM1613" s="1"/>
      <c r="WDN1613" s="1"/>
      <c r="WDO1613" s="1"/>
      <c r="WDP1613" s="1"/>
      <c r="WDQ1613" s="1"/>
      <c r="WDR1613" s="1"/>
      <c r="WDS1613" s="1"/>
      <c r="WDT1613" s="1"/>
      <c r="WDU1613" s="1"/>
      <c r="WDV1613" s="1"/>
      <c r="WDW1613" s="1"/>
      <c r="WDX1613" s="1"/>
      <c r="WDY1613" s="1"/>
      <c r="WDZ1613" s="1"/>
      <c r="WEA1613" s="1"/>
      <c r="WEB1613" s="1"/>
      <c r="WEC1613" s="1"/>
      <c r="WED1613" s="1"/>
      <c r="WEE1613" s="1"/>
      <c r="WEF1613" s="1"/>
      <c r="WEG1613" s="1"/>
      <c r="WEH1613" s="1"/>
      <c r="WEI1613" s="1"/>
      <c r="WEJ1613" s="1"/>
      <c r="WEK1613" s="1"/>
      <c r="WEL1613" s="1"/>
      <c r="WEM1613" s="1"/>
      <c r="WEN1613" s="1"/>
      <c r="WEO1613" s="1"/>
      <c r="WEP1613" s="1"/>
      <c r="WEQ1613" s="1"/>
      <c r="WER1613" s="1"/>
      <c r="WES1613" s="1"/>
      <c r="WET1613" s="1"/>
      <c r="WEU1613" s="1"/>
      <c r="WEV1613" s="1"/>
      <c r="WEW1613" s="1"/>
      <c r="WEX1613" s="1"/>
      <c r="WEY1613" s="1"/>
      <c r="WEZ1613" s="1"/>
      <c r="WFA1613" s="1"/>
      <c r="WFB1613" s="1"/>
      <c r="WFC1613" s="1"/>
      <c r="WFD1613" s="1"/>
      <c r="WFE1613" s="1"/>
      <c r="WFF1613" s="1"/>
      <c r="WFG1613" s="1"/>
      <c r="WFH1613" s="1"/>
      <c r="WFI1613" s="1"/>
      <c r="WFJ1613" s="1"/>
      <c r="WFK1613" s="1"/>
      <c r="WFL1613" s="1"/>
      <c r="WFM1613" s="1"/>
      <c r="WFN1613" s="1"/>
      <c r="WFO1613" s="1"/>
      <c r="WFP1613" s="1"/>
      <c r="WFQ1613" s="1"/>
      <c r="WFR1613" s="1"/>
      <c r="WFS1613" s="1"/>
      <c r="WFT1613" s="1"/>
      <c r="WFU1613" s="1"/>
      <c r="WFV1613" s="1"/>
      <c r="WFW1613" s="1"/>
      <c r="WFX1613" s="1"/>
      <c r="WFY1613" s="1"/>
      <c r="WFZ1613" s="1"/>
      <c r="WGA1613" s="1"/>
      <c r="WGB1613" s="1"/>
      <c r="WGC1613" s="1"/>
      <c r="WGD1613" s="1"/>
      <c r="WGE1613" s="1"/>
      <c r="WGF1613" s="1"/>
      <c r="WGG1613" s="1"/>
      <c r="WGH1613" s="1"/>
      <c r="WGI1613" s="1"/>
      <c r="WGJ1613" s="1"/>
      <c r="WGK1613" s="1"/>
      <c r="WGL1613" s="1"/>
      <c r="WGM1613" s="1"/>
      <c r="WGN1613" s="1"/>
      <c r="WGO1613" s="1"/>
      <c r="WGP1613" s="1"/>
      <c r="WGQ1613" s="1"/>
      <c r="WGR1613" s="1"/>
      <c r="WGS1613" s="1"/>
      <c r="WGT1613" s="1"/>
      <c r="WGU1613" s="1"/>
      <c r="WGV1613" s="1"/>
      <c r="WGW1613" s="1"/>
      <c r="WGX1613" s="1"/>
      <c r="WGY1613" s="1"/>
      <c r="WGZ1613" s="1"/>
      <c r="WHA1613" s="1"/>
      <c r="WHB1613" s="1"/>
      <c r="WHC1613" s="1"/>
      <c r="WHD1613" s="1"/>
      <c r="WHE1613" s="1"/>
      <c r="WHF1613" s="1"/>
      <c r="WHG1613" s="1"/>
      <c r="WHH1613" s="1"/>
      <c r="WHI1613" s="1"/>
      <c r="WHJ1613" s="1"/>
      <c r="WHK1613" s="1"/>
      <c r="WHL1613" s="1"/>
      <c r="WHM1613" s="1"/>
      <c r="WHN1613" s="1"/>
      <c r="WHO1613" s="1"/>
      <c r="WHP1613" s="1"/>
      <c r="WHQ1613" s="1"/>
      <c r="WHR1613" s="1"/>
      <c r="WHS1613" s="1"/>
      <c r="WHT1613" s="1"/>
      <c r="WHU1613" s="1"/>
      <c r="WHV1613" s="1"/>
      <c r="WHW1613" s="1"/>
      <c r="WHX1613" s="1"/>
      <c r="WHY1613" s="1"/>
      <c r="WHZ1613" s="1"/>
      <c r="WIA1613" s="1"/>
      <c r="WIB1613" s="1"/>
      <c r="WIC1613" s="1"/>
      <c r="WID1613" s="1"/>
      <c r="WIE1613" s="1"/>
      <c r="WIF1613" s="1"/>
      <c r="WIG1613" s="1"/>
      <c r="WIH1613" s="1"/>
      <c r="WII1613" s="1"/>
      <c r="WIJ1613" s="1"/>
      <c r="WIK1613" s="1"/>
      <c r="WIL1613" s="1"/>
      <c r="WIM1613" s="1"/>
      <c r="WIN1613" s="1"/>
      <c r="WIO1613" s="1"/>
      <c r="WIP1613" s="1"/>
      <c r="WIQ1613" s="1"/>
      <c r="WIR1613" s="1"/>
      <c r="WIS1613" s="1"/>
      <c r="WIT1613" s="1"/>
      <c r="WIU1613" s="1"/>
      <c r="WIV1613" s="1"/>
      <c r="WIW1613" s="1"/>
      <c r="WIX1613" s="1"/>
      <c r="WIY1613" s="1"/>
      <c r="WIZ1613" s="1"/>
      <c r="WJA1613" s="1"/>
      <c r="WJB1613" s="1"/>
      <c r="WJC1613" s="1"/>
      <c r="WJD1613" s="1"/>
      <c r="WJE1613" s="1"/>
      <c r="WJF1613" s="1"/>
      <c r="WJG1613" s="1"/>
      <c r="WJH1613" s="1"/>
      <c r="WJI1613" s="1"/>
      <c r="WJJ1613" s="1"/>
      <c r="WJK1613" s="1"/>
      <c r="WJL1613" s="1"/>
      <c r="WJM1613" s="1"/>
      <c r="WJN1613" s="1"/>
      <c r="WJO1613" s="1"/>
      <c r="WJP1613" s="1"/>
      <c r="WJQ1613" s="1"/>
      <c r="WJR1613" s="1"/>
      <c r="WJS1613" s="1"/>
      <c r="WJT1613" s="1"/>
      <c r="WJU1613" s="1"/>
      <c r="WJV1613" s="1"/>
      <c r="WJW1613" s="1"/>
      <c r="WJX1613" s="1"/>
      <c r="WJY1613" s="1"/>
      <c r="WJZ1613" s="1"/>
      <c r="WKA1613" s="1"/>
      <c r="WKB1613" s="1"/>
      <c r="WKC1613" s="1"/>
      <c r="WKD1613" s="1"/>
      <c r="WKE1613" s="1"/>
      <c r="WKF1613" s="1"/>
      <c r="WKG1613" s="1"/>
      <c r="WKH1613" s="1"/>
      <c r="WKI1613" s="1"/>
      <c r="WKJ1613" s="1"/>
      <c r="WKK1613" s="1"/>
      <c r="WKL1613" s="1"/>
      <c r="WKM1613" s="1"/>
      <c r="WKN1613" s="1"/>
      <c r="WKO1613" s="1"/>
      <c r="WKP1613" s="1"/>
      <c r="WKQ1613" s="1"/>
      <c r="WKR1613" s="1"/>
      <c r="WKS1613" s="1"/>
      <c r="WKT1613" s="1"/>
      <c r="WKU1613" s="1"/>
      <c r="WKV1613" s="1"/>
      <c r="WKW1613" s="1"/>
      <c r="WKX1613" s="1"/>
      <c r="WKY1613" s="1"/>
      <c r="WKZ1613" s="1"/>
      <c r="WLA1613" s="1"/>
      <c r="WLB1613" s="1"/>
      <c r="WLC1613" s="1"/>
      <c r="WLD1613" s="1"/>
      <c r="WLE1613" s="1"/>
      <c r="WLF1613" s="1"/>
      <c r="WLG1613" s="1"/>
      <c r="WLH1613" s="1"/>
      <c r="WLI1613" s="1"/>
      <c r="WLJ1613" s="1"/>
      <c r="WLK1613" s="1"/>
      <c r="WLL1613" s="1"/>
      <c r="WLM1613" s="1"/>
      <c r="WLN1613" s="1"/>
      <c r="WLO1613" s="1"/>
      <c r="WLP1613" s="1"/>
      <c r="WLQ1613" s="1"/>
      <c r="WLR1613" s="1"/>
      <c r="WLS1613" s="1"/>
      <c r="WLT1613" s="1"/>
      <c r="WLU1613" s="1"/>
      <c r="WLV1613" s="1"/>
      <c r="WLW1613" s="1"/>
      <c r="WLX1613" s="1"/>
      <c r="WLY1613" s="1"/>
      <c r="WLZ1613" s="1"/>
      <c r="WMA1613" s="1"/>
      <c r="WMB1613" s="1"/>
      <c r="WMC1613" s="1"/>
      <c r="WMD1613" s="1"/>
      <c r="WME1613" s="1"/>
      <c r="WMF1613" s="1"/>
      <c r="WMG1613" s="1"/>
      <c r="WMH1613" s="1"/>
      <c r="WMI1613" s="1"/>
      <c r="WMJ1613" s="1"/>
      <c r="WMK1613" s="1"/>
      <c r="WML1613" s="1"/>
      <c r="WMM1613" s="1"/>
      <c r="WMN1613" s="1"/>
      <c r="WMO1613" s="1"/>
      <c r="WMP1613" s="1"/>
      <c r="WMQ1613" s="1"/>
      <c r="WMR1613" s="1"/>
      <c r="WMS1613" s="1"/>
      <c r="WMT1613" s="1"/>
      <c r="WMU1613" s="1"/>
      <c r="WMV1613" s="1"/>
      <c r="WMW1613" s="1"/>
      <c r="WMX1613" s="1"/>
      <c r="WMY1613" s="1"/>
      <c r="WMZ1613" s="1"/>
      <c r="WNA1613" s="1"/>
      <c r="WNB1613" s="1"/>
      <c r="WNC1613" s="1"/>
      <c r="WND1613" s="1"/>
      <c r="WNE1613" s="1"/>
      <c r="WNF1613" s="1"/>
      <c r="WNG1613" s="1"/>
      <c r="WNH1613" s="1"/>
      <c r="WNI1613" s="1"/>
      <c r="WNJ1613" s="1"/>
      <c r="WNK1613" s="1"/>
      <c r="WNL1613" s="1"/>
      <c r="WNM1613" s="1"/>
      <c r="WNN1613" s="1"/>
      <c r="WNO1613" s="1"/>
      <c r="WNP1613" s="1"/>
      <c r="WNQ1613" s="1"/>
      <c r="WNR1613" s="1"/>
      <c r="WNS1613" s="1"/>
      <c r="WNT1613" s="1"/>
      <c r="WNU1613" s="1"/>
      <c r="WNV1613" s="1"/>
      <c r="WNW1613" s="1"/>
      <c r="WNX1613" s="1"/>
      <c r="WNY1613" s="1"/>
      <c r="WNZ1613" s="1"/>
      <c r="WOA1613" s="1"/>
      <c r="WOB1613" s="1"/>
      <c r="WOC1613" s="1"/>
      <c r="WOD1613" s="1"/>
      <c r="WOE1613" s="1"/>
      <c r="WOF1613" s="1"/>
      <c r="WOG1613" s="1"/>
      <c r="WOH1613" s="1"/>
      <c r="WOI1613" s="1"/>
      <c r="WOJ1613" s="1"/>
      <c r="WOK1613" s="1"/>
      <c r="WOL1613" s="1"/>
      <c r="WOM1613" s="1"/>
      <c r="WON1613" s="1"/>
      <c r="WOO1613" s="1"/>
      <c r="WOP1613" s="1"/>
      <c r="WOQ1613" s="1"/>
      <c r="WOR1613" s="1"/>
      <c r="WOS1613" s="1"/>
      <c r="WOT1613" s="1"/>
      <c r="WOU1613" s="1"/>
      <c r="WOV1613" s="1"/>
      <c r="WOW1613" s="1"/>
      <c r="WOX1613" s="1"/>
      <c r="WOY1613" s="1"/>
      <c r="WOZ1613" s="1"/>
      <c r="WPA1613" s="1"/>
      <c r="WPB1613" s="1"/>
      <c r="WPC1613" s="1"/>
      <c r="WPD1613" s="1"/>
      <c r="WPE1613" s="1"/>
      <c r="WPF1613" s="1"/>
      <c r="WPG1613" s="1"/>
      <c r="WPH1613" s="1"/>
      <c r="WPI1613" s="1"/>
      <c r="WPJ1613" s="1"/>
      <c r="WPK1613" s="1"/>
      <c r="WPL1613" s="1"/>
      <c r="WPM1613" s="1"/>
      <c r="WPN1613" s="1"/>
      <c r="WPO1613" s="1"/>
      <c r="WPP1613" s="1"/>
      <c r="WPQ1613" s="1"/>
      <c r="WPR1613" s="1"/>
      <c r="WPS1613" s="1"/>
      <c r="WPT1613" s="1"/>
      <c r="WPU1613" s="1"/>
      <c r="WPV1613" s="1"/>
      <c r="WPW1613" s="1"/>
      <c r="WPX1613" s="1"/>
      <c r="WPY1613" s="1"/>
      <c r="WPZ1613" s="1"/>
      <c r="WQA1613" s="1"/>
      <c r="WQB1613" s="1"/>
      <c r="WQC1613" s="1"/>
      <c r="WQD1613" s="1"/>
      <c r="WQE1613" s="1"/>
      <c r="WQF1613" s="1"/>
      <c r="WQG1613" s="1"/>
      <c r="WQH1613" s="1"/>
      <c r="WQI1613" s="1"/>
      <c r="WQJ1613" s="1"/>
      <c r="WQK1613" s="1"/>
      <c r="WQL1613" s="1"/>
      <c r="WQM1613" s="1"/>
      <c r="WQN1613" s="1"/>
      <c r="WQO1613" s="1"/>
      <c r="WQP1613" s="1"/>
      <c r="WQQ1613" s="1"/>
      <c r="WQR1613" s="1"/>
      <c r="WQS1613" s="1"/>
      <c r="WQT1613" s="1"/>
      <c r="WQU1613" s="1"/>
      <c r="WQV1613" s="1"/>
      <c r="WQW1613" s="1"/>
      <c r="WQX1613" s="1"/>
      <c r="WQY1613" s="1"/>
      <c r="WQZ1613" s="1"/>
      <c r="WRA1613" s="1"/>
      <c r="WRB1613" s="1"/>
      <c r="WRC1613" s="1"/>
      <c r="WRD1613" s="1"/>
      <c r="WRE1613" s="1"/>
      <c r="WRF1613" s="1"/>
      <c r="WRG1613" s="1"/>
      <c r="WRH1613" s="1"/>
      <c r="WRI1613" s="1"/>
      <c r="WRJ1613" s="1"/>
      <c r="WRK1613" s="1"/>
      <c r="WRL1613" s="1"/>
      <c r="WRM1613" s="1"/>
      <c r="WRN1613" s="1"/>
      <c r="WRO1613" s="1"/>
      <c r="WRP1613" s="1"/>
      <c r="WRQ1613" s="1"/>
      <c r="WRR1613" s="1"/>
      <c r="WRS1613" s="1"/>
      <c r="WRT1613" s="1"/>
      <c r="WRU1613" s="1"/>
      <c r="WRV1613" s="1"/>
      <c r="WRW1613" s="1"/>
      <c r="WRX1613" s="1"/>
      <c r="WRY1613" s="1"/>
      <c r="WRZ1613" s="1"/>
      <c r="WSA1613" s="1"/>
      <c r="WSB1613" s="1"/>
      <c r="WSC1613" s="1"/>
      <c r="WSD1613" s="1"/>
      <c r="WSE1613" s="1"/>
      <c r="WSF1613" s="1"/>
      <c r="WSG1613" s="1"/>
      <c r="WSH1613" s="1"/>
      <c r="WSI1613" s="1"/>
      <c r="WSJ1613" s="1"/>
      <c r="WSK1613" s="1"/>
      <c r="WSL1613" s="1"/>
      <c r="WSM1613" s="1"/>
      <c r="WSN1613" s="1"/>
      <c r="WSO1613" s="1"/>
      <c r="WSP1613" s="1"/>
      <c r="WSQ1613" s="1"/>
      <c r="WSR1613" s="1"/>
      <c r="WSS1613" s="1"/>
      <c r="WST1613" s="1"/>
      <c r="WSU1613" s="1"/>
      <c r="WSV1613" s="1"/>
      <c r="WSW1613" s="1"/>
      <c r="WSX1613" s="1"/>
      <c r="WSY1613" s="1"/>
      <c r="WSZ1613" s="1"/>
      <c r="WTA1613" s="1"/>
      <c r="WTB1613" s="1"/>
      <c r="WTC1613" s="1"/>
      <c r="WTD1613" s="1"/>
      <c r="WTE1613" s="1"/>
      <c r="WTF1613" s="1"/>
      <c r="WTG1613" s="1"/>
      <c r="WTH1613" s="1"/>
      <c r="WTI1613" s="1"/>
      <c r="WTJ1613" s="1"/>
      <c r="WTK1613" s="1"/>
      <c r="WTL1613" s="1"/>
      <c r="WTM1613" s="1"/>
      <c r="WTN1613" s="1"/>
      <c r="WTO1613" s="1"/>
      <c r="WTP1613" s="1"/>
      <c r="WTQ1613" s="1"/>
      <c r="WTR1613" s="1"/>
      <c r="WTS1613" s="1"/>
      <c r="WTT1613" s="1"/>
      <c r="WTU1613" s="1"/>
      <c r="WTV1613" s="1"/>
      <c r="WTW1613" s="1"/>
      <c r="WTX1613" s="1"/>
      <c r="WTY1613" s="1"/>
      <c r="WTZ1613" s="1"/>
      <c r="WUA1613" s="1"/>
      <c r="WUB1613" s="1"/>
      <c r="WUC1613" s="1"/>
      <c r="WUD1613" s="1"/>
      <c r="WUE1613" s="1"/>
      <c r="WUF1613" s="1"/>
      <c r="WUG1613" s="1"/>
      <c r="WUH1613" s="1"/>
      <c r="WUI1613" s="1"/>
      <c r="WUJ1613" s="1"/>
      <c r="WUK1613" s="1"/>
      <c r="WUL1613" s="1"/>
      <c r="WUM1613" s="1"/>
      <c r="WUN1613" s="1"/>
      <c r="WUO1613" s="1"/>
      <c r="WUP1613" s="1"/>
      <c r="WUQ1613" s="1"/>
      <c r="WUR1613" s="1"/>
      <c r="WUS1613" s="1"/>
      <c r="WUT1613" s="1"/>
      <c r="WUU1613" s="1"/>
      <c r="WUV1613" s="1"/>
      <c r="WUW1613" s="1"/>
      <c r="WUX1613" s="1"/>
      <c r="WUY1613" s="1"/>
      <c r="WUZ1613" s="1"/>
      <c r="WVA1613" s="1"/>
      <c r="WVB1613" s="1"/>
      <c r="WVC1613" s="1"/>
      <c r="WVD1613" s="1"/>
      <c r="WVE1613" s="1"/>
      <c r="WVF1613" s="1"/>
      <c r="WVG1613" s="1"/>
      <c r="WVH1613" s="1"/>
      <c r="WVI1613" s="1"/>
      <c r="WVJ1613" s="1"/>
      <c r="WVK1613" s="1"/>
      <c r="WVL1613" s="1"/>
      <c r="WVM1613" s="1"/>
      <c r="WVN1613" s="1"/>
      <c r="WVO1613" s="1"/>
      <c r="WVP1613" s="1"/>
      <c r="WVQ1613" s="1"/>
      <c r="WVR1613" s="1"/>
      <c r="WVS1613" s="1"/>
      <c r="WVT1613" s="1"/>
      <c r="WVU1613" s="1"/>
      <c r="WVV1613" s="1"/>
      <c r="WVW1613" s="1"/>
      <c r="WVX1613" s="1"/>
      <c r="WVY1613" s="1"/>
      <c r="WVZ1613" s="1"/>
      <c r="WWA1613" s="1"/>
      <c r="WWB1613" s="1"/>
      <c r="WWC1613" s="1"/>
      <c r="WWD1613" s="1"/>
      <c r="WWE1613" s="1"/>
      <c r="WWF1613" s="1"/>
      <c r="WWG1613" s="1"/>
      <c r="WWH1613" s="1"/>
      <c r="WWI1613" s="1"/>
      <c r="WWJ1613" s="1"/>
      <c r="WWK1613" s="1"/>
      <c r="WWL1613" s="1"/>
      <c r="WWM1613" s="1"/>
      <c r="WWN1613" s="1"/>
      <c r="WWO1613" s="1"/>
      <c r="WWP1613" s="1"/>
      <c r="WWQ1613" s="1"/>
      <c r="WWR1613" s="1"/>
      <c r="WWS1613" s="1"/>
      <c r="WWT1613" s="1"/>
      <c r="WWU1613" s="1"/>
      <c r="WWV1613" s="1"/>
      <c r="WWW1613" s="1"/>
      <c r="WWX1613" s="1"/>
      <c r="WWY1613" s="1"/>
      <c r="WWZ1613" s="1"/>
      <c r="WXA1613" s="1"/>
      <c r="WXB1613" s="1"/>
      <c r="WXC1613" s="1"/>
      <c r="WXD1613" s="1"/>
      <c r="WXE1613" s="1"/>
      <c r="WXF1613" s="1"/>
      <c r="WXG1613" s="1"/>
      <c r="WXH1613" s="1"/>
      <c r="WXI1613" s="1"/>
      <c r="WXJ1613" s="1"/>
      <c r="WXK1613" s="1"/>
      <c r="WXL1613" s="1"/>
      <c r="WXM1613" s="1"/>
      <c r="WXN1613" s="1"/>
      <c r="WXO1613" s="1"/>
      <c r="WXP1613" s="1"/>
      <c r="WXQ1613" s="1"/>
      <c r="WXR1613" s="1"/>
      <c r="WXS1613" s="1"/>
      <c r="WXT1613" s="1"/>
      <c r="WXU1613" s="1"/>
      <c r="WXV1613" s="1"/>
      <c r="WXW1613" s="1"/>
      <c r="WXX1613" s="1"/>
      <c r="WXY1613" s="1"/>
      <c r="WXZ1613" s="1"/>
      <c r="WYA1613" s="1"/>
      <c r="WYB1613" s="1"/>
      <c r="WYC1613" s="1"/>
      <c r="WYD1613" s="1"/>
      <c r="WYE1613" s="1"/>
      <c r="WYF1613" s="1"/>
      <c r="WYG1613" s="1"/>
      <c r="WYH1613" s="1"/>
      <c r="WYI1613" s="1"/>
      <c r="WYJ1613" s="1"/>
      <c r="WYK1613" s="1"/>
      <c r="WYL1613" s="1"/>
      <c r="WYM1613" s="1"/>
      <c r="WYN1613" s="1"/>
      <c r="WYO1613" s="1"/>
      <c r="WYP1613" s="1"/>
      <c r="WYQ1613" s="1"/>
      <c r="WYR1613" s="1"/>
      <c r="WYS1613" s="1"/>
      <c r="WYT1613" s="1"/>
      <c r="WYU1613" s="1"/>
      <c r="WYV1613" s="1"/>
      <c r="WYW1613" s="1"/>
      <c r="WYX1613" s="1"/>
      <c r="WYY1613" s="1"/>
      <c r="WYZ1613" s="1"/>
      <c r="WZA1613" s="1"/>
      <c r="WZB1613" s="1"/>
      <c r="WZC1613" s="1"/>
      <c r="WZD1613" s="1"/>
      <c r="WZE1613" s="1"/>
      <c r="WZF1613" s="1"/>
      <c r="WZG1613" s="1"/>
      <c r="WZH1613" s="1"/>
      <c r="WZI1613" s="1"/>
      <c r="WZJ1613" s="1"/>
      <c r="WZK1613" s="1"/>
      <c r="WZL1613" s="1"/>
      <c r="WZM1613" s="1"/>
      <c r="WZN1613" s="1"/>
      <c r="WZO1613" s="1"/>
      <c r="WZP1613" s="1"/>
      <c r="WZQ1613" s="1"/>
      <c r="WZR1613" s="1"/>
      <c r="WZS1613" s="1"/>
      <c r="WZT1613" s="1"/>
      <c r="WZU1613" s="1"/>
      <c r="WZV1613" s="1"/>
      <c r="WZW1613" s="1"/>
      <c r="WZX1613" s="1"/>
      <c r="WZY1613" s="1"/>
      <c r="WZZ1613" s="1"/>
      <c r="XAA1613" s="1"/>
      <c r="XAB1613" s="1"/>
      <c r="XAC1613" s="1"/>
      <c r="XAD1613" s="1"/>
      <c r="XAE1613" s="1"/>
      <c r="XAF1613" s="1"/>
      <c r="XAG1613" s="1"/>
      <c r="XAH1613" s="1"/>
      <c r="XAI1613" s="1"/>
      <c r="XAJ1613" s="1"/>
      <c r="XAK1613" s="1"/>
      <c r="XAL1613" s="1"/>
      <c r="XAM1613" s="1"/>
      <c r="XAN1613" s="1"/>
      <c r="XAO1613" s="1"/>
      <c r="XAP1613" s="1"/>
      <c r="XAQ1613" s="1"/>
      <c r="XAR1613" s="1"/>
      <c r="XAS1613" s="1"/>
      <c r="XAT1613" s="1"/>
      <c r="XAU1613" s="1"/>
      <c r="XAV1613" s="1"/>
      <c r="XAW1613" s="1"/>
      <c r="XAX1613" s="1"/>
      <c r="XAY1613" s="1"/>
      <c r="XAZ1613" s="1"/>
      <c r="XBA1613" s="1"/>
      <c r="XBB1613" s="1"/>
      <c r="XBC1613" s="1"/>
      <c r="XBD1613" s="1"/>
      <c r="XBE1613" s="1"/>
      <c r="XBF1613" s="1"/>
      <c r="XBG1613" s="1"/>
      <c r="XBH1613" s="1"/>
      <c r="XBI1613" s="1"/>
      <c r="XBJ1613" s="1"/>
      <c r="XBK1613" s="1"/>
      <c r="XBL1613" s="1"/>
      <c r="XBM1613" s="1"/>
      <c r="XBN1613" s="1"/>
      <c r="XBO1613" s="1"/>
      <c r="XBP1613" s="1"/>
      <c r="XBQ1613" s="1"/>
      <c r="XBR1613" s="1"/>
      <c r="XBS1613" s="1"/>
      <c r="XBT1613" s="1"/>
      <c r="XBU1613" s="1"/>
      <c r="XBV1613" s="1"/>
      <c r="XBW1613" s="1"/>
      <c r="XBX1613" s="1"/>
      <c r="XBY1613" s="1"/>
      <c r="XBZ1613" s="1"/>
      <c r="XCA1613" s="1"/>
      <c r="XCB1613" s="1"/>
      <c r="XCC1613" s="1"/>
      <c r="XCD1613" s="1"/>
      <c r="XCE1613" s="1"/>
      <c r="XCF1613" s="1"/>
      <c r="XCG1613" s="1"/>
      <c r="XCH1613" s="1"/>
      <c r="XCI1613" s="1"/>
      <c r="XCJ1613" s="1"/>
      <c r="XCK1613" s="1"/>
      <c r="XCL1613" s="1"/>
      <c r="XCM1613" s="1"/>
      <c r="XCN1613" s="1"/>
      <c r="XCO1613" s="1"/>
      <c r="XCP1613" s="1"/>
      <c r="XCQ1613" s="1"/>
      <c r="XCR1613" s="1"/>
      <c r="XCS1613" s="1"/>
      <c r="XCT1613" s="1"/>
      <c r="XCU1613" s="1"/>
      <c r="XCV1613" s="1"/>
      <c r="XCW1613" s="1"/>
      <c r="XCX1613" s="1"/>
      <c r="XCY1613" s="1"/>
      <c r="XCZ1613" s="1"/>
      <c r="XDA1613" s="1"/>
      <c r="XDB1613" s="1"/>
      <c r="XDC1613" s="1"/>
      <c r="XDD1613" s="1"/>
      <c r="XDE1613" s="1"/>
      <c r="XDF1613" s="1"/>
      <c r="XDG1613" s="1"/>
      <c r="XDH1613" s="1"/>
      <c r="XDI1613" s="1"/>
      <c r="XDJ1613" s="1"/>
      <c r="XDK1613" s="1"/>
      <c r="XDL1613" s="1"/>
      <c r="XDM1613" s="1"/>
      <c r="XDN1613" s="1"/>
      <c r="XDO1613" s="1"/>
      <c r="XDP1613" s="1"/>
      <c r="XDQ1613" s="1"/>
      <c r="XDR1613" s="1"/>
    </row>
    <row r="1614" spans="1:16346" ht="36" x14ac:dyDescent="0.25">
      <c r="A1614" s="46" t="s">
        <v>3624</v>
      </c>
      <c r="B1614" s="46" t="s">
        <v>165</v>
      </c>
      <c r="C1614" s="46" t="s">
        <v>3936</v>
      </c>
      <c r="D1614" s="46">
        <v>315494</v>
      </c>
      <c r="E1614" s="47" t="s">
        <v>3937</v>
      </c>
      <c r="F1614" s="48">
        <v>37910485</v>
      </c>
      <c r="G1614" s="49">
        <v>100007703</v>
      </c>
      <c r="H1614" s="50" t="s">
        <v>262</v>
      </c>
      <c r="I1614" s="51" t="s">
        <v>4355</v>
      </c>
      <c r="J1614" s="47" t="s">
        <v>3645</v>
      </c>
      <c r="K1614" s="52">
        <v>580</v>
      </c>
      <c r="L1614" s="53">
        <v>292</v>
      </c>
      <c r="M1614" s="54">
        <f t="shared" si="118"/>
        <v>9344</v>
      </c>
      <c r="N1614" s="41"/>
      <c r="O1614" s="88">
        <f t="shared" si="119"/>
        <v>9344</v>
      </c>
      <c r="P1614" s="55">
        <v>594</v>
      </c>
      <c r="Q1614" s="56">
        <v>235</v>
      </c>
      <c r="R1614" s="57">
        <f t="shared" si="116"/>
        <v>8614</v>
      </c>
      <c r="S1614" s="57">
        <f t="shared" si="117"/>
        <v>-730</v>
      </c>
    </row>
    <row r="1615" spans="1:16346" ht="36" x14ac:dyDescent="0.25">
      <c r="A1615" s="46" t="s">
        <v>3624</v>
      </c>
      <c r="B1615" s="46" t="s">
        <v>165</v>
      </c>
      <c r="C1615" s="46" t="s">
        <v>4356</v>
      </c>
      <c r="D1615" s="46">
        <v>321290</v>
      </c>
      <c r="E1615" s="47" t="s">
        <v>4357</v>
      </c>
      <c r="F1615" s="48">
        <v>37910761</v>
      </c>
      <c r="G1615" s="49">
        <v>100008893</v>
      </c>
      <c r="H1615" s="50" t="s">
        <v>262</v>
      </c>
      <c r="I1615" s="51" t="s">
        <v>4358</v>
      </c>
      <c r="J1615" s="47" t="s">
        <v>4359</v>
      </c>
      <c r="K1615" s="52">
        <v>23</v>
      </c>
      <c r="L1615" s="53">
        <v>22</v>
      </c>
      <c r="M1615" s="54">
        <f t="shared" si="118"/>
        <v>704</v>
      </c>
      <c r="N1615" s="41"/>
      <c r="O1615" s="88">
        <f t="shared" si="119"/>
        <v>704</v>
      </c>
      <c r="P1615" s="55">
        <v>26</v>
      </c>
      <c r="Q1615" s="56">
        <v>25</v>
      </c>
      <c r="R1615" s="57">
        <f t="shared" si="116"/>
        <v>742</v>
      </c>
      <c r="S1615" s="57">
        <f t="shared" si="117"/>
        <v>38</v>
      </c>
    </row>
    <row r="1616" spans="1:16346" ht="48" x14ac:dyDescent="0.25">
      <c r="A1616" s="46" t="s">
        <v>3624</v>
      </c>
      <c r="B1616" s="46" t="s">
        <v>80</v>
      </c>
      <c r="C1616" s="46" t="s">
        <v>4360</v>
      </c>
      <c r="D1616" s="46">
        <v>50934848</v>
      </c>
      <c r="E1616" s="47" t="s">
        <v>4361</v>
      </c>
      <c r="F1616" s="48">
        <v>37972596</v>
      </c>
      <c r="G1616" s="49">
        <v>100008060</v>
      </c>
      <c r="H1616" s="50" t="s">
        <v>4362</v>
      </c>
      <c r="I1616" s="51" t="s">
        <v>4363</v>
      </c>
      <c r="J1616" s="47" t="s">
        <v>3630</v>
      </c>
      <c r="K1616" s="52">
        <v>0</v>
      </c>
      <c r="L1616" s="53">
        <v>296</v>
      </c>
      <c r="M1616" s="54">
        <f t="shared" si="118"/>
        <v>9472</v>
      </c>
      <c r="N1616" s="41"/>
      <c r="O1616" s="88">
        <f t="shared" si="119"/>
        <v>9472</v>
      </c>
      <c r="P1616" s="55">
        <v>0</v>
      </c>
      <c r="Q1616" s="56">
        <v>305</v>
      </c>
      <c r="R1616" s="57">
        <f t="shared" si="116"/>
        <v>9587</v>
      </c>
      <c r="S1616" s="57">
        <f t="shared" si="117"/>
        <v>115</v>
      </c>
    </row>
    <row r="1617" spans="1:19" ht="36" x14ac:dyDescent="0.25">
      <c r="A1617" s="46" t="s">
        <v>3624</v>
      </c>
      <c r="B1617" s="46" t="s">
        <v>80</v>
      </c>
      <c r="C1617" s="46" t="s">
        <v>4364</v>
      </c>
      <c r="D1617" s="46">
        <v>42218411</v>
      </c>
      <c r="E1617" s="47" t="s">
        <v>4365</v>
      </c>
      <c r="F1617" s="48">
        <v>37974874</v>
      </c>
      <c r="G1617" s="49">
        <v>100008420</v>
      </c>
      <c r="H1617" s="50" t="s">
        <v>639</v>
      </c>
      <c r="I1617" s="51" t="s">
        <v>4366</v>
      </c>
      <c r="J1617" s="47" t="s">
        <v>4367</v>
      </c>
      <c r="K1617" s="52">
        <v>0</v>
      </c>
      <c r="L1617" s="53">
        <v>188</v>
      </c>
      <c r="M1617" s="54">
        <f t="shared" si="118"/>
        <v>6016</v>
      </c>
      <c r="N1617" s="41"/>
      <c r="O1617" s="88">
        <f t="shared" si="119"/>
        <v>6016</v>
      </c>
      <c r="P1617" s="55">
        <v>0</v>
      </c>
      <c r="Q1617" s="56">
        <v>226</v>
      </c>
      <c r="R1617" s="57">
        <f t="shared" si="116"/>
        <v>6502</v>
      </c>
      <c r="S1617" s="57">
        <f t="shared" si="117"/>
        <v>486</v>
      </c>
    </row>
    <row r="1618" spans="1:19" ht="48" x14ac:dyDescent="0.25">
      <c r="A1618" s="46" t="s">
        <v>3624</v>
      </c>
      <c r="B1618" s="46" t="s">
        <v>80</v>
      </c>
      <c r="C1618" s="46" t="s">
        <v>4368</v>
      </c>
      <c r="D1618" s="46">
        <v>90000077</v>
      </c>
      <c r="E1618" s="47" t="s">
        <v>4369</v>
      </c>
      <c r="F1618" s="48">
        <v>37975811</v>
      </c>
      <c r="G1618" s="49">
        <v>100008076</v>
      </c>
      <c r="H1618" s="50" t="s">
        <v>4370</v>
      </c>
      <c r="I1618" s="51" t="s">
        <v>4371</v>
      </c>
      <c r="J1618" s="47" t="s">
        <v>3630</v>
      </c>
      <c r="K1618" s="52">
        <v>234</v>
      </c>
      <c r="L1618" s="53">
        <v>0</v>
      </c>
      <c r="M1618" s="54">
        <f t="shared" si="118"/>
        <v>0</v>
      </c>
      <c r="N1618" s="41"/>
      <c r="O1618" s="88">
        <f t="shared" si="119"/>
        <v>0</v>
      </c>
      <c r="P1618" s="55">
        <v>230</v>
      </c>
      <c r="Q1618" s="56">
        <v>0</v>
      </c>
      <c r="R1618" s="57">
        <f t="shared" si="116"/>
        <v>0</v>
      </c>
      <c r="S1618" s="57">
        <f t="shared" si="117"/>
        <v>0</v>
      </c>
    </row>
    <row r="1619" spans="1:19" ht="36" x14ac:dyDescent="0.25">
      <c r="A1619" s="46" t="s">
        <v>3624</v>
      </c>
      <c r="B1619" s="46" t="s">
        <v>80</v>
      </c>
      <c r="C1619" s="46" t="s">
        <v>4372</v>
      </c>
      <c r="D1619" s="46">
        <v>90000136</v>
      </c>
      <c r="E1619" s="47" t="s">
        <v>4373</v>
      </c>
      <c r="F1619" s="48">
        <v>37976303</v>
      </c>
      <c r="G1619" s="49">
        <v>100008049</v>
      </c>
      <c r="H1619" s="50" t="s">
        <v>639</v>
      </c>
      <c r="I1619" s="51" t="s">
        <v>4374</v>
      </c>
      <c r="J1619" s="47" t="s">
        <v>3630</v>
      </c>
      <c r="K1619" s="52">
        <v>0</v>
      </c>
      <c r="L1619" s="53">
        <v>58</v>
      </c>
      <c r="M1619" s="54">
        <f t="shared" si="118"/>
        <v>1856</v>
      </c>
      <c r="N1619" s="41"/>
      <c r="O1619" s="88">
        <f t="shared" si="119"/>
        <v>1856</v>
      </c>
      <c r="P1619" s="55">
        <v>0</v>
      </c>
      <c r="Q1619" s="56">
        <v>52</v>
      </c>
      <c r="R1619" s="57">
        <f t="shared" si="116"/>
        <v>1779</v>
      </c>
      <c r="S1619" s="57">
        <f t="shared" si="117"/>
        <v>-77</v>
      </c>
    </row>
    <row r="1620" spans="1:19" ht="72" x14ac:dyDescent="0.25">
      <c r="A1620" s="46" t="s">
        <v>3624</v>
      </c>
      <c r="B1620" s="46" t="s">
        <v>80</v>
      </c>
      <c r="C1620" s="46" t="s">
        <v>4375</v>
      </c>
      <c r="D1620" s="46">
        <v>90000134</v>
      </c>
      <c r="E1620" s="47" t="s">
        <v>4376</v>
      </c>
      <c r="F1620" s="48">
        <v>37977440</v>
      </c>
      <c r="G1620" s="49">
        <v>100009097</v>
      </c>
      <c r="H1620" s="50" t="s">
        <v>4377</v>
      </c>
      <c r="I1620" s="51" t="s">
        <v>4378</v>
      </c>
      <c r="J1620" s="47" t="s">
        <v>79</v>
      </c>
      <c r="K1620" s="52">
        <v>47</v>
      </c>
      <c r="L1620" s="53">
        <v>47</v>
      </c>
      <c r="M1620" s="54">
        <f t="shared" si="118"/>
        <v>1504</v>
      </c>
      <c r="N1620" s="41"/>
      <c r="O1620" s="88">
        <f t="shared" si="119"/>
        <v>1504</v>
      </c>
      <c r="P1620" s="55">
        <v>47</v>
      </c>
      <c r="Q1620" s="56">
        <v>47</v>
      </c>
      <c r="R1620" s="57">
        <f t="shared" si="116"/>
        <v>1504</v>
      </c>
      <c r="S1620" s="57">
        <f t="shared" si="117"/>
        <v>0</v>
      </c>
    </row>
    <row r="1621" spans="1:19" ht="36" x14ac:dyDescent="0.25">
      <c r="A1621" s="46" t="s">
        <v>3624</v>
      </c>
      <c r="B1621" s="46" t="s">
        <v>80</v>
      </c>
      <c r="C1621" s="46" t="s">
        <v>4379</v>
      </c>
      <c r="D1621" s="46">
        <v>90000135</v>
      </c>
      <c r="E1621" s="47" t="s">
        <v>4380</v>
      </c>
      <c r="F1621" s="48">
        <v>37981617</v>
      </c>
      <c r="G1621" s="49">
        <v>100007080</v>
      </c>
      <c r="H1621" s="50" t="s">
        <v>477</v>
      </c>
      <c r="I1621" s="51" t="s">
        <v>3800</v>
      </c>
      <c r="J1621" s="47" t="s">
        <v>3801</v>
      </c>
      <c r="K1621" s="52">
        <v>0</v>
      </c>
      <c r="L1621" s="53">
        <v>385</v>
      </c>
      <c r="M1621" s="54">
        <f t="shared" si="118"/>
        <v>12320</v>
      </c>
      <c r="N1621" s="41"/>
      <c r="O1621" s="88">
        <f t="shared" si="119"/>
        <v>12320</v>
      </c>
      <c r="P1621" s="55">
        <v>0</v>
      </c>
      <c r="Q1621" s="56">
        <v>361</v>
      </c>
      <c r="R1621" s="57">
        <f t="shared" si="116"/>
        <v>12013</v>
      </c>
      <c r="S1621" s="57">
        <f t="shared" si="117"/>
        <v>-307</v>
      </c>
    </row>
    <row r="1622" spans="1:19" ht="36" x14ac:dyDescent="0.25">
      <c r="A1622" s="46" t="s">
        <v>3624</v>
      </c>
      <c r="B1622" s="46" t="s">
        <v>80</v>
      </c>
      <c r="C1622" s="46" t="s">
        <v>4381</v>
      </c>
      <c r="D1622" s="46">
        <v>90000133</v>
      </c>
      <c r="E1622" s="47" t="s">
        <v>4382</v>
      </c>
      <c r="F1622" s="48">
        <v>37982354</v>
      </c>
      <c r="G1622" s="49">
        <v>100009236</v>
      </c>
      <c r="H1622" s="50" t="s">
        <v>83</v>
      </c>
      <c r="I1622" s="51" t="s">
        <v>78</v>
      </c>
      <c r="J1622" s="47" t="s">
        <v>79</v>
      </c>
      <c r="K1622" s="52">
        <v>123</v>
      </c>
      <c r="L1622" s="53">
        <v>94</v>
      </c>
      <c r="M1622" s="54">
        <f t="shared" si="118"/>
        <v>3008</v>
      </c>
      <c r="N1622" s="41"/>
      <c r="O1622" s="88">
        <f t="shared" si="119"/>
        <v>3008</v>
      </c>
      <c r="P1622" s="55">
        <v>125</v>
      </c>
      <c r="Q1622" s="56">
        <v>103</v>
      </c>
      <c r="R1622" s="57">
        <f t="shared" si="116"/>
        <v>3123</v>
      </c>
      <c r="S1622" s="57">
        <f t="shared" si="117"/>
        <v>115</v>
      </c>
    </row>
    <row r="1623" spans="1:19" x14ac:dyDescent="0.25">
      <c r="A1623" s="46" t="s">
        <v>3624</v>
      </c>
      <c r="B1623" s="46" t="s">
        <v>48</v>
      </c>
      <c r="C1623" s="46" t="s">
        <v>3635</v>
      </c>
      <c r="D1623" s="46">
        <v>54132975</v>
      </c>
      <c r="E1623" s="47" t="s">
        <v>3636</v>
      </c>
      <c r="F1623" s="48">
        <v>37982532</v>
      </c>
      <c r="G1623" s="49">
        <v>100017469</v>
      </c>
      <c r="H1623" s="50" t="s">
        <v>188</v>
      </c>
      <c r="I1623" s="51" t="s">
        <v>4383</v>
      </c>
      <c r="J1623" s="47" t="s">
        <v>79</v>
      </c>
      <c r="K1623" s="52">
        <v>36</v>
      </c>
      <c r="L1623" s="53">
        <v>9</v>
      </c>
      <c r="M1623" s="54">
        <f t="shared" si="118"/>
        <v>288</v>
      </c>
      <c r="N1623" s="41"/>
      <c r="O1623" s="88">
        <f t="shared" si="119"/>
        <v>288</v>
      </c>
      <c r="P1623" s="55">
        <v>38</v>
      </c>
      <c r="Q1623" s="56">
        <v>0</v>
      </c>
      <c r="R1623" s="57">
        <f t="shared" si="116"/>
        <v>173</v>
      </c>
      <c r="S1623" s="57">
        <f t="shared" si="117"/>
        <v>-115</v>
      </c>
    </row>
    <row r="1624" spans="1:19" x14ac:dyDescent="0.25">
      <c r="A1624" s="46" t="s">
        <v>3624</v>
      </c>
      <c r="B1624" s="46" t="s">
        <v>48</v>
      </c>
      <c r="C1624" s="46" t="s">
        <v>3635</v>
      </c>
      <c r="D1624" s="46">
        <v>54132975</v>
      </c>
      <c r="E1624" s="47" t="s">
        <v>3636</v>
      </c>
      <c r="F1624" s="48">
        <v>37982541</v>
      </c>
      <c r="G1624" s="49">
        <v>100017458</v>
      </c>
      <c r="H1624" s="50" t="s">
        <v>188</v>
      </c>
      <c r="I1624" s="51" t="s">
        <v>4384</v>
      </c>
      <c r="J1624" s="47" t="s">
        <v>956</v>
      </c>
      <c r="K1624" s="52">
        <v>84</v>
      </c>
      <c r="L1624" s="53">
        <v>0</v>
      </c>
      <c r="M1624" s="54">
        <f t="shared" si="118"/>
        <v>0</v>
      </c>
      <c r="N1624" s="41"/>
      <c r="O1624" s="88">
        <f t="shared" si="119"/>
        <v>0</v>
      </c>
      <c r="P1624" s="55">
        <v>71</v>
      </c>
      <c r="Q1624" s="56">
        <v>0</v>
      </c>
      <c r="R1624" s="57">
        <f t="shared" si="116"/>
        <v>0</v>
      </c>
      <c r="S1624" s="57">
        <f t="shared" si="117"/>
        <v>0</v>
      </c>
    </row>
    <row r="1625" spans="1:19" ht="24" x14ac:dyDescent="0.25">
      <c r="A1625" s="46" t="s">
        <v>3624</v>
      </c>
      <c r="B1625" s="46" t="s">
        <v>48</v>
      </c>
      <c r="C1625" s="46" t="s">
        <v>3635</v>
      </c>
      <c r="D1625" s="46">
        <v>54132975</v>
      </c>
      <c r="E1625" s="47" t="s">
        <v>3636</v>
      </c>
      <c r="F1625" s="48">
        <v>37982559</v>
      </c>
      <c r="G1625" s="49">
        <v>100017451</v>
      </c>
      <c r="H1625" s="50" t="s">
        <v>188</v>
      </c>
      <c r="I1625" s="51" t="s">
        <v>4385</v>
      </c>
      <c r="J1625" s="47" t="s">
        <v>3648</v>
      </c>
      <c r="K1625" s="52">
        <v>161</v>
      </c>
      <c r="L1625" s="53">
        <v>130</v>
      </c>
      <c r="M1625" s="54">
        <f t="shared" si="118"/>
        <v>4160</v>
      </c>
      <c r="N1625" s="41"/>
      <c r="O1625" s="88">
        <f t="shared" si="119"/>
        <v>4160</v>
      </c>
      <c r="P1625" s="55">
        <v>155</v>
      </c>
      <c r="Q1625" s="56">
        <v>147</v>
      </c>
      <c r="R1625" s="57">
        <f t="shared" si="116"/>
        <v>4378</v>
      </c>
      <c r="S1625" s="57">
        <f t="shared" si="117"/>
        <v>218</v>
      </c>
    </row>
    <row r="1626" spans="1:19" x14ac:dyDescent="0.25">
      <c r="A1626" s="46" t="s">
        <v>3624</v>
      </c>
      <c r="B1626" s="46" t="s">
        <v>48</v>
      </c>
      <c r="C1626" s="46" t="s">
        <v>3635</v>
      </c>
      <c r="D1626" s="46">
        <v>54132975</v>
      </c>
      <c r="E1626" s="47" t="s">
        <v>3636</v>
      </c>
      <c r="F1626" s="48">
        <v>37982567</v>
      </c>
      <c r="G1626" s="49">
        <v>100017445</v>
      </c>
      <c r="H1626" s="50" t="s">
        <v>188</v>
      </c>
      <c r="I1626" s="51" t="s">
        <v>4386</v>
      </c>
      <c r="J1626" s="47" t="s">
        <v>3639</v>
      </c>
      <c r="K1626" s="52">
        <v>127</v>
      </c>
      <c r="L1626" s="53">
        <v>77</v>
      </c>
      <c r="M1626" s="54">
        <f t="shared" si="118"/>
        <v>2464</v>
      </c>
      <c r="N1626" s="41"/>
      <c r="O1626" s="88">
        <f t="shared" si="119"/>
        <v>2464</v>
      </c>
      <c r="P1626" s="55">
        <v>115</v>
      </c>
      <c r="Q1626" s="56">
        <v>61</v>
      </c>
      <c r="R1626" s="57">
        <f t="shared" si="116"/>
        <v>2259</v>
      </c>
      <c r="S1626" s="57">
        <f t="shared" si="117"/>
        <v>-205</v>
      </c>
    </row>
    <row r="1627" spans="1:19" x14ac:dyDescent="0.25">
      <c r="A1627" s="46" t="s">
        <v>3624</v>
      </c>
      <c r="B1627" s="46" t="s">
        <v>48</v>
      </c>
      <c r="C1627" s="46" t="s">
        <v>3635</v>
      </c>
      <c r="D1627" s="46">
        <v>54132975</v>
      </c>
      <c r="E1627" s="47" t="s">
        <v>3636</v>
      </c>
      <c r="F1627" s="48">
        <v>37982583</v>
      </c>
      <c r="G1627" s="49">
        <v>100017446</v>
      </c>
      <c r="H1627" s="50" t="s">
        <v>188</v>
      </c>
      <c r="I1627" s="51" t="s">
        <v>4387</v>
      </c>
      <c r="J1627" s="47" t="s">
        <v>3628</v>
      </c>
      <c r="K1627" s="52">
        <v>67</v>
      </c>
      <c r="L1627" s="53">
        <v>0</v>
      </c>
      <c r="M1627" s="54">
        <f t="shared" si="118"/>
        <v>0</v>
      </c>
      <c r="N1627" s="41"/>
      <c r="O1627" s="88">
        <f t="shared" si="119"/>
        <v>0</v>
      </c>
      <c r="P1627" s="55">
        <v>71</v>
      </c>
      <c r="Q1627" s="56">
        <v>0</v>
      </c>
      <c r="R1627" s="57">
        <f t="shared" si="116"/>
        <v>0</v>
      </c>
      <c r="S1627" s="57">
        <f t="shared" si="117"/>
        <v>0</v>
      </c>
    </row>
    <row r="1628" spans="1:19" ht="24" x14ac:dyDescent="0.25">
      <c r="A1628" s="46" t="s">
        <v>3624</v>
      </c>
      <c r="B1628" s="46" t="s">
        <v>48</v>
      </c>
      <c r="C1628" s="46" t="s">
        <v>3635</v>
      </c>
      <c r="D1628" s="46">
        <v>54132975</v>
      </c>
      <c r="E1628" s="47" t="s">
        <v>3636</v>
      </c>
      <c r="F1628" s="48">
        <v>37982702</v>
      </c>
      <c r="G1628" s="49">
        <v>100017456</v>
      </c>
      <c r="H1628" s="50" t="s">
        <v>282</v>
      </c>
      <c r="I1628" s="51" t="s">
        <v>4388</v>
      </c>
      <c r="J1628" s="47" t="s">
        <v>3652</v>
      </c>
      <c r="K1628" s="52">
        <v>224</v>
      </c>
      <c r="L1628" s="53">
        <v>215</v>
      </c>
      <c r="M1628" s="54">
        <f t="shared" si="118"/>
        <v>6880</v>
      </c>
      <c r="N1628" s="41"/>
      <c r="O1628" s="88">
        <f t="shared" si="119"/>
        <v>6880</v>
      </c>
      <c r="P1628" s="55">
        <v>230</v>
      </c>
      <c r="Q1628" s="56">
        <v>215</v>
      </c>
      <c r="R1628" s="57">
        <f t="shared" si="116"/>
        <v>6880</v>
      </c>
      <c r="S1628" s="57">
        <f t="shared" si="117"/>
        <v>0</v>
      </c>
    </row>
    <row r="1629" spans="1:19" ht="36" x14ac:dyDescent="0.25">
      <c r="A1629" s="46" t="s">
        <v>3624</v>
      </c>
      <c r="B1629" s="46" t="s">
        <v>80</v>
      </c>
      <c r="C1629" s="46" t="s">
        <v>4389</v>
      </c>
      <c r="D1629" s="46">
        <v>90000301</v>
      </c>
      <c r="E1629" s="47" t="s">
        <v>4390</v>
      </c>
      <c r="F1629" s="48">
        <v>37982729</v>
      </c>
      <c r="G1629" s="49">
        <v>100008582</v>
      </c>
      <c r="H1629" s="50" t="s">
        <v>639</v>
      </c>
      <c r="I1629" s="51" t="s">
        <v>4391</v>
      </c>
      <c r="J1629" s="47" t="s">
        <v>956</v>
      </c>
      <c r="K1629" s="52">
        <v>0</v>
      </c>
      <c r="L1629" s="53">
        <v>59</v>
      </c>
      <c r="M1629" s="54">
        <f t="shared" si="118"/>
        <v>1888</v>
      </c>
      <c r="N1629" s="41"/>
      <c r="O1629" s="88">
        <f t="shared" si="119"/>
        <v>1888</v>
      </c>
      <c r="P1629" s="55">
        <v>0</v>
      </c>
      <c r="Q1629" s="56">
        <v>80</v>
      </c>
      <c r="R1629" s="57">
        <f t="shared" si="116"/>
        <v>2157</v>
      </c>
      <c r="S1629" s="57">
        <f t="shared" si="117"/>
        <v>269</v>
      </c>
    </row>
    <row r="1630" spans="1:19" ht="36" x14ac:dyDescent="0.25">
      <c r="A1630" s="46" t="s">
        <v>3624</v>
      </c>
      <c r="B1630" s="46" t="s">
        <v>80</v>
      </c>
      <c r="C1630" s="46" t="s">
        <v>4392</v>
      </c>
      <c r="D1630" s="46">
        <v>36441406</v>
      </c>
      <c r="E1630" s="47" t="s">
        <v>4393</v>
      </c>
      <c r="F1630" s="48">
        <v>42003784</v>
      </c>
      <c r="G1630" s="49">
        <v>100010987</v>
      </c>
      <c r="H1630" s="50" t="s">
        <v>3398</v>
      </c>
      <c r="I1630" s="51" t="s">
        <v>4394</v>
      </c>
      <c r="J1630" s="47" t="s">
        <v>4395</v>
      </c>
      <c r="K1630" s="52">
        <v>125</v>
      </c>
      <c r="L1630" s="53">
        <v>118</v>
      </c>
      <c r="M1630" s="54">
        <f t="shared" si="118"/>
        <v>3776</v>
      </c>
      <c r="N1630" s="41"/>
      <c r="O1630" s="88">
        <f t="shared" si="119"/>
        <v>3776</v>
      </c>
      <c r="P1630" s="55">
        <v>104</v>
      </c>
      <c r="Q1630" s="56">
        <v>99</v>
      </c>
      <c r="R1630" s="57">
        <f t="shared" si="116"/>
        <v>3533</v>
      </c>
      <c r="S1630" s="57">
        <f t="shared" si="117"/>
        <v>-243</v>
      </c>
    </row>
    <row r="1631" spans="1:19" ht="36" x14ac:dyDescent="0.25">
      <c r="A1631" s="46" t="s">
        <v>3624</v>
      </c>
      <c r="B1631" s="46" t="s">
        <v>54</v>
      </c>
      <c r="C1631" s="46" t="s">
        <v>4396</v>
      </c>
      <c r="D1631" s="46">
        <v>31912354</v>
      </c>
      <c r="E1631" s="47" t="s">
        <v>4397</v>
      </c>
      <c r="F1631" s="48">
        <v>42054711</v>
      </c>
      <c r="G1631" s="49">
        <v>100007533</v>
      </c>
      <c r="H1631" s="50" t="s">
        <v>4398</v>
      </c>
      <c r="I1631" s="51" t="s">
        <v>4399</v>
      </c>
      <c r="J1631" s="47" t="s">
        <v>3643</v>
      </c>
      <c r="K1631" s="52">
        <v>0</v>
      </c>
      <c r="L1631" s="53">
        <v>48</v>
      </c>
      <c r="M1631" s="54">
        <f t="shared" si="118"/>
        <v>1536</v>
      </c>
      <c r="N1631" s="41"/>
      <c r="O1631" s="88">
        <f t="shared" si="119"/>
        <v>1536</v>
      </c>
      <c r="P1631" s="55">
        <v>0</v>
      </c>
      <c r="Q1631" s="56">
        <v>128</v>
      </c>
      <c r="R1631" s="57">
        <f t="shared" si="116"/>
        <v>2560</v>
      </c>
      <c r="S1631" s="57">
        <f t="shared" si="117"/>
        <v>1024</v>
      </c>
    </row>
    <row r="1632" spans="1:19" ht="36" x14ac:dyDescent="0.25">
      <c r="A1632" s="46" t="s">
        <v>3624</v>
      </c>
      <c r="B1632" s="46" t="s">
        <v>165</v>
      </c>
      <c r="C1632" s="46" t="s">
        <v>4400</v>
      </c>
      <c r="D1632" s="46">
        <v>314391</v>
      </c>
      <c r="E1632" s="47" t="s">
        <v>4401</v>
      </c>
      <c r="F1632" s="48">
        <v>42055318</v>
      </c>
      <c r="G1632" s="49">
        <v>100008191</v>
      </c>
      <c r="H1632" s="50" t="s">
        <v>262</v>
      </c>
      <c r="I1632" s="51" t="s">
        <v>4402</v>
      </c>
      <c r="J1632" s="47" t="s">
        <v>4403</v>
      </c>
      <c r="K1632" s="52">
        <v>161</v>
      </c>
      <c r="L1632" s="53">
        <v>154</v>
      </c>
      <c r="M1632" s="54">
        <f t="shared" si="118"/>
        <v>4928</v>
      </c>
      <c r="N1632" s="41"/>
      <c r="O1632" s="88">
        <f t="shared" si="119"/>
        <v>4928</v>
      </c>
      <c r="P1632" s="55">
        <v>166</v>
      </c>
      <c r="Q1632" s="56">
        <v>150</v>
      </c>
      <c r="R1632" s="57">
        <f t="shared" si="116"/>
        <v>4877</v>
      </c>
      <c r="S1632" s="57">
        <f t="shared" si="117"/>
        <v>-51</v>
      </c>
    </row>
    <row r="1633" spans="1:19" ht="48" x14ac:dyDescent="0.25">
      <c r="A1633" s="46" t="s">
        <v>3624</v>
      </c>
      <c r="B1633" s="46" t="s">
        <v>80</v>
      </c>
      <c r="C1633" s="46" t="s">
        <v>4404</v>
      </c>
      <c r="D1633" s="46">
        <v>37799754</v>
      </c>
      <c r="E1633" s="47" t="s">
        <v>4405</v>
      </c>
      <c r="F1633" s="48">
        <v>42056802</v>
      </c>
      <c r="G1633" s="49">
        <v>100007369</v>
      </c>
      <c r="H1633" s="50" t="s">
        <v>4406</v>
      </c>
      <c r="I1633" s="51" t="s">
        <v>4407</v>
      </c>
      <c r="J1633" s="47" t="s">
        <v>3628</v>
      </c>
      <c r="K1633" s="52">
        <v>0</v>
      </c>
      <c r="L1633" s="53">
        <v>26</v>
      </c>
      <c r="M1633" s="54">
        <f t="shared" si="118"/>
        <v>832</v>
      </c>
      <c r="N1633" s="41"/>
      <c r="O1633" s="88">
        <f t="shared" si="119"/>
        <v>832</v>
      </c>
      <c r="P1633" s="55">
        <v>0</v>
      </c>
      <c r="Q1633" s="56">
        <v>21</v>
      </c>
      <c r="R1633" s="57">
        <f t="shared" si="116"/>
        <v>768</v>
      </c>
      <c r="S1633" s="57">
        <f t="shared" si="117"/>
        <v>-64</v>
      </c>
    </row>
    <row r="1634" spans="1:19" ht="48" x14ac:dyDescent="0.25">
      <c r="A1634" s="46" t="s">
        <v>3624</v>
      </c>
      <c r="B1634" s="46" t="s">
        <v>80</v>
      </c>
      <c r="C1634" s="46" t="s">
        <v>4408</v>
      </c>
      <c r="D1634" s="46">
        <v>36381861</v>
      </c>
      <c r="E1634" s="47" t="s">
        <v>4409</v>
      </c>
      <c r="F1634" s="48">
        <v>42058759</v>
      </c>
      <c r="G1634" s="49">
        <v>100007438</v>
      </c>
      <c r="H1634" s="50" t="s">
        <v>4410</v>
      </c>
      <c r="I1634" s="51" t="s">
        <v>4411</v>
      </c>
      <c r="J1634" s="47" t="s">
        <v>3628</v>
      </c>
      <c r="K1634" s="52">
        <v>87</v>
      </c>
      <c r="L1634" s="53">
        <v>13</v>
      </c>
      <c r="M1634" s="54">
        <f t="shared" si="118"/>
        <v>416</v>
      </c>
      <c r="N1634" s="41"/>
      <c r="O1634" s="88">
        <f t="shared" si="119"/>
        <v>416</v>
      </c>
      <c r="P1634" s="55">
        <v>53</v>
      </c>
      <c r="Q1634" s="56">
        <v>9</v>
      </c>
      <c r="R1634" s="57">
        <f t="shared" si="116"/>
        <v>365</v>
      </c>
      <c r="S1634" s="57">
        <f t="shared" si="117"/>
        <v>-51</v>
      </c>
    </row>
    <row r="1635" spans="1:19" ht="48" x14ac:dyDescent="0.25">
      <c r="A1635" s="46" t="s">
        <v>3624</v>
      </c>
      <c r="B1635" s="46" t="s">
        <v>80</v>
      </c>
      <c r="C1635" s="46" t="s">
        <v>3807</v>
      </c>
      <c r="D1635" s="46">
        <v>37983121</v>
      </c>
      <c r="E1635" s="47" t="s">
        <v>3808</v>
      </c>
      <c r="F1635" s="48">
        <v>42059992</v>
      </c>
      <c r="G1635" s="49">
        <v>100006999</v>
      </c>
      <c r="H1635" s="50" t="s">
        <v>4412</v>
      </c>
      <c r="I1635" s="51" t="s">
        <v>4413</v>
      </c>
      <c r="J1635" s="47" t="s">
        <v>79</v>
      </c>
      <c r="K1635" s="52">
        <v>0</v>
      </c>
      <c r="L1635" s="53">
        <v>271</v>
      </c>
      <c r="M1635" s="54">
        <f t="shared" si="118"/>
        <v>8672</v>
      </c>
      <c r="N1635" s="41"/>
      <c r="O1635" s="88">
        <f t="shared" si="119"/>
        <v>8672</v>
      </c>
      <c r="P1635" s="55">
        <v>0</v>
      </c>
      <c r="Q1635" s="56">
        <v>689</v>
      </c>
      <c r="R1635" s="57">
        <f t="shared" si="116"/>
        <v>14022</v>
      </c>
      <c r="S1635" s="57">
        <f t="shared" si="117"/>
        <v>5350</v>
      </c>
    </row>
    <row r="1636" spans="1:19" ht="60" x14ac:dyDescent="0.25">
      <c r="A1636" s="46" t="s">
        <v>3624</v>
      </c>
      <c r="B1636" s="46" t="s">
        <v>80</v>
      </c>
      <c r="C1636" s="46" t="s">
        <v>4414</v>
      </c>
      <c r="D1636" s="46">
        <v>46176373</v>
      </c>
      <c r="E1636" s="47" t="s">
        <v>4415</v>
      </c>
      <c r="F1636" s="48">
        <v>42060061</v>
      </c>
      <c r="G1636" s="49">
        <v>100008061</v>
      </c>
      <c r="H1636" s="50" t="s">
        <v>4416</v>
      </c>
      <c r="I1636" s="51" t="s">
        <v>4417</v>
      </c>
      <c r="J1636" s="47" t="s">
        <v>3630</v>
      </c>
      <c r="K1636" s="52">
        <v>0</v>
      </c>
      <c r="L1636" s="53">
        <v>775</v>
      </c>
      <c r="M1636" s="54">
        <f t="shared" si="118"/>
        <v>24800</v>
      </c>
      <c r="N1636" s="41"/>
      <c r="O1636" s="88">
        <f t="shared" si="119"/>
        <v>24800</v>
      </c>
      <c r="P1636" s="55">
        <v>0</v>
      </c>
      <c r="Q1636" s="56">
        <v>990</v>
      </c>
      <c r="R1636" s="57">
        <f t="shared" si="116"/>
        <v>27552</v>
      </c>
      <c r="S1636" s="57">
        <f t="shared" si="117"/>
        <v>2752</v>
      </c>
    </row>
    <row r="1637" spans="1:19" ht="60" x14ac:dyDescent="0.25">
      <c r="A1637" s="46" t="s">
        <v>3624</v>
      </c>
      <c r="B1637" s="46" t="s">
        <v>80</v>
      </c>
      <c r="C1637" s="46" t="s">
        <v>4418</v>
      </c>
      <c r="D1637" s="46">
        <v>37803271</v>
      </c>
      <c r="E1637" s="47" t="s">
        <v>4419</v>
      </c>
      <c r="F1637" s="48">
        <v>42062250</v>
      </c>
      <c r="G1637" s="49">
        <v>100008530</v>
      </c>
      <c r="H1637" s="50" t="s">
        <v>4420</v>
      </c>
      <c r="I1637" s="51" t="s">
        <v>4421</v>
      </c>
      <c r="J1637" s="47" t="s">
        <v>956</v>
      </c>
      <c r="K1637" s="52">
        <v>0</v>
      </c>
      <c r="L1637" s="53">
        <v>33</v>
      </c>
      <c r="M1637" s="54">
        <f t="shared" si="118"/>
        <v>1056</v>
      </c>
      <c r="N1637" s="41"/>
      <c r="O1637" s="88">
        <f t="shared" si="119"/>
        <v>1056</v>
      </c>
      <c r="P1637" s="55">
        <v>0</v>
      </c>
      <c r="Q1637" s="56">
        <v>25</v>
      </c>
      <c r="R1637" s="57">
        <f t="shared" si="116"/>
        <v>954</v>
      </c>
      <c r="S1637" s="57">
        <f t="shared" si="117"/>
        <v>-102</v>
      </c>
    </row>
    <row r="1638" spans="1:19" ht="24" x14ac:dyDescent="0.25">
      <c r="A1638" s="46" t="s">
        <v>3624</v>
      </c>
      <c r="B1638" s="46" t="s">
        <v>165</v>
      </c>
      <c r="C1638" s="46" t="s">
        <v>4422</v>
      </c>
      <c r="D1638" s="46">
        <v>321168</v>
      </c>
      <c r="E1638" s="47" t="s">
        <v>4423</v>
      </c>
      <c r="F1638" s="48">
        <v>42064813</v>
      </c>
      <c r="G1638" s="49">
        <v>100017465</v>
      </c>
      <c r="H1638" s="50" t="s">
        <v>188</v>
      </c>
      <c r="I1638" s="51" t="s">
        <v>4424</v>
      </c>
      <c r="J1638" s="47" t="s">
        <v>4425</v>
      </c>
      <c r="K1638" s="52">
        <v>346</v>
      </c>
      <c r="L1638" s="53">
        <v>345</v>
      </c>
      <c r="M1638" s="54">
        <f t="shared" si="118"/>
        <v>11040</v>
      </c>
      <c r="N1638" s="41"/>
      <c r="O1638" s="88">
        <f t="shared" si="119"/>
        <v>11040</v>
      </c>
      <c r="P1638" s="55">
        <v>355</v>
      </c>
      <c r="Q1638" s="56">
        <v>357</v>
      </c>
      <c r="R1638" s="57">
        <f t="shared" si="116"/>
        <v>11194</v>
      </c>
      <c r="S1638" s="57">
        <f t="shared" si="117"/>
        <v>154</v>
      </c>
    </row>
    <row r="1639" spans="1:19" ht="60" x14ac:dyDescent="0.25">
      <c r="A1639" s="46" t="s">
        <v>3624</v>
      </c>
      <c r="B1639" s="46" t="s">
        <v>165</v>
      </c>
      <c r="C1639" s="46" t="s">
        <v>4426</v>
      </c>
      <c r="D1639" s="46">
        <v>321699</v>
      </c>
      <c r="E1639" s="47" t="s">
        <v>4427</v>
      </c>
      <c r="F1639" s="48">
        <v>42064872</v>
      </c>
      <c r="G1639" s="49">
        <v>100009048</v>
      </c>
      <c r="H1639" s="50" t="s">
        <v>4428</v>
      </c>
      <c r="I1639" s="51" t="s">
        <v>4429</v>
      </c>
      <c r="J1639" s="47" t="s">
        <v>4430</v>
      </c>
      <c r="K1639" s="52">
        <v>378</v>
      </c>
      <c r="L1639" s="53">
        <v>338</v>
      </c>
      <c r="M1639" s="54">
        <f t="shared" si="118"/>
        <v>10816</v>
      </c>
      <c r="N1639" s="41"/>
      <c r="O1639" s="88">
        <f t="shared" si="119"/>
        <v>10816</v>
      </c>
      <c r="P1639" s="55">
        <v>368</v>
      </c>
      <c r="Q1639" s="56">
        <v>329</v>
      </c>
      <c r="R1639" s="57">
        <f t="shared" si="116"/>
        <v>10701</v>
      </c>
      <c r="S1639" s="57">
        <f t="shared" si="117"/>
        <v>-115</v>
      </c>
    </row>
    <row r="1640" spans="1:19" ht="24" x14ac:dyDescent="0.25">
      <c r="A1640" s="46" t="s">
        <v>3624</v>
      </c>
      <c r="B1640" s="46" t="s">
        <v>165</v>
      </c>
      <c r="C1640" s="46" t="s">
        <v>4226</v>
      </c>
      <c r="D1640" s="46">
        <v>648264</v>
      </c>
      <c r="E1640" s="47" t="s">
        <v>4227</v>
      </c>
      <c r="F1640" s="48">
        <v>42064899</v>
      </c>
      <c r="G1640" s="49">
        <v>100009041</v>
      </c>
      <c r="H1640" s="50" t="s">
        <v>377</v>
      </c>
      <c r="I1640" s="51" t="s">
        <v>4431</v>
      </c>
      <c r="J1640" s="47" t="s">
        <v>3700</v>
      </c>
      <c r="K1640" s="52">
        <v>0</v>
      </c>
      <c r="L1640" s="53">
        <v>183</v>
      </c>
      <c r="M1640" s="54">
        <f t="shared" si="118"/>
        <v>5856</v>
      </c>
      <c r="N1640" s="41"/>
      <c r="O1640" s="88">
        <f t="shared" si="119"/>
        <v>5856</v>
      </c>
      <c r="P1640" s="55">
        <v>0</v>
      </c>
      <c r="Q1640" s="56">
        <v>202</v>
      </c>
      <c r="R1640" s="57">
        <f t="shared" si="116"/>
        <v>6099</v>
      </c>
      <c r="S1640" s="57">
        <f t="shared" si="117"/>
        <v>243</v>
      </c>
    </row>
    <row r="1641" spans="1:19" ht="24" x14ac:dyDescent="0.25">
      <c r="A1641" s="46" t="s">
        <v>3624</v>
      </c>
      <c r="B1641" s="46" t="s">
        <v>165</v>
      </c>
      <c r="C1641" s="46" t="s">
        <v>4071</v>
      </c>
      <c r="D1641" s="46">
        <v>314048</v>
      </c>
      <c r="E1641" s="47" t="s">
        <v>4072</v>
      </c>
      <c r="F1641" s="48">
        <v>42064996</v>
      </c>
      <c r="G1641" s="49">
        <v>100007175</v>
      </c>
      <c r="H1641" s="50" t="s">
        <v>377</v>
      </c>
      <c r="I1641" s="51" t="s">
        <v>4073</v>
      </c>
      <c r="J1641" s="47" t="s">
        <v>4074</v>
      </c>
      <c r="K1641" s="52">
        <v>0</v>
      </c>
      <c r="L1641" s="53">
        <v>102</v>
      </c>
      <c r="M1641" s="54">
        <f t="shared" si="118"/>
        <v>3264</v>
      </c>
      <c r="N1641" s="41"/>
      <c r="O1641" s="88">
        <f t="shared" si="119"/>
        <v>3264</v>
      </c>
      <c r="P1641" s="55">
        <v>0</v>
      </c>
      <c r="Q1641" s="56">
        <v>88</v>
      </c>
      <c r="R1641" s="57">
        <f t="shared" si="116"/>
        <v>3085</v>
      </c>
      <c r="S1641" s="57">
        <f t="shared" si="117"/>
        <v>-179</v>
      </c>
    </row>
    <row r="1642" spans="1:19" ht="36" x14ac:dyDescent="0.25">
      <c r="A1642" s="46" t="s">
        <v>3624</v>
      </c>
      <c r="B1642" s="46" t="s">
        <v>80</v>
      </c>
      <c r="C1642" s="46" t="s">
        <v>4392</v>
      </c>
      <c r="D1642" s="46">
        <v>36441406</v>
      </c>
      <c r="E1642" s="47" t="s">
        <v>4393</v>
      </c>
      <c r="F1642" s="48">
        <v>42065739</v>
      </c>
      <c r="G1642" s="49">
        <v>100009125</v>
      </c>
      <c r="H1642" s="50" t="s">
        <v>3398</v>
      </c>
      <c r="I1642" s="51" t="s">
        <v>4432</v>
      </c>
      <c r="J1642" s="47" t="s">
        <v>79</v>
      </c>
      <c r="K1642" s="52">
        <v>238</v>
      </c>
      <c r="L1642" s="53">
        <v>233</v>
      </c>
      <c r="M1642" s="54">
        <f t="shared" si="118"/>
        <v>7456</v>
      </c>
      <c r="N1642" s="41"/>
      <c r="O1642" s="88">
        <f t="shared" si="119"/>
        <v>7456</v>
      </c>
      <c r="P1642" s="55">
        <v>240</v>
      </c>
      <c r="Q1642" s="56">
        <v>237</v>
      </c>
      <c r="R1642" s="57">
        <f t="shared" si="116"/>
        <v>7507</v>
      </c>
      <c r="S1642" s="57">
        <f t="shared" si="117"/>
        <v>51</v>
      </c>
    </row>
    <row r="1643" spans="1:19" ht="24" x14ac:dyDescent="0.25">
      <c r="A1643" s="46" t="s">
        <v>3624</v>
      </c>
      <c r="B1643" s="46" t="s">
        <v>165</v>
      </c>
      <c r="C1643" s="46" t="s">
        <v>3747</v>
      </c>
      <c r="D1643" s="46">
        <v>314234</v>
      </c>
      <c r="E1643" s="47" t="s">
        <v>3748</v>
      </c>
      <c r="F1643" s="48">
        <v>42069394</v>
      </c>
      <c r="G1643" s="49">
        <v>100007261</v>
      </c>
      <c r="H1643" s="50" t="s">
        <v>377</v>
      </c>
      <c r="I1643" s="51" t="s">
        <v>4433</v>
      </c>
      <c r="J1643" s="47" t="s">
        <v>3746</v>
      </c>
      <c r="K1643" s="52">
        <v>0</v>
      </c>
      <c r="L1643" s="53">
        <v>490</v>
      </c>
      <c r="M1643" s="54">
        <f t="shared" si="118"/>
        <v>15680</v>
      </c>
      <c r="N1643" s="41"/>
      <c r="O1643" s="88">
        <f t="shared" si="119"/>
        <v>15680</v>
      </c>
      <c r="P1643" s="55">
        <v>0</v>
      </c>
      <c r="Q1643" s="56">
        <v>462</v>
      </c>
      <c r="R1643" s="57">
        <f t="shared" si="116"/>
        <v>15322</v>
      </c>
      <c r="S1643" s="57">
        <f t="shared" si="117"/>
        <v>-358</v>
      </c>
    </row>
    <row r="1644" spans="1:19" ht="36" x14ac:dyDescent="0.25">
      <c r="A1644" s="46" t="s">
        <v>3624</v>
      </c>
      <c r="B1644" s="46" t="s">
        <v>80</v>
      </c>
      <c r="C1644" s="46" t="s">
        <v>4434</v>
      </c>
      <c r="D1644" s="46">
        <v>42219302</v>
      </c>
      <c r="E1644" s="47" t="s">
        <v>4435</v>
      </c>
      <c r="F1644" s="48">
        <v>42069467</v>
      </c>
      <c r="G1644" s="49">
        <v>100008579</v>
      </c>
      <c r="H1644" s="50" t="s">
        <v>477</v>
      </c>
      <c r="I1644" s="51" t="s">
        <v>4340</v>
      </c>
      <c r="J1644" s="47" t="s">
        <v>956</v>
      </c>
      <c r="K1644" s="52">
        <v>0</v>
      </c>
      <c r="L1644" s="53">
        <v>199</v>
      </c>
      <c r="M1644" s="54">
        <f t="shared" si="118"/>
        <v>6368</v>
      </c>
      <c r="N1644" s="41"/>
      <c r="O1644" s="88">
        <f t="shared" si="119"/>
        <v>6368</v>
      </c>
      <c r="P1644" s="55">
        <v>0</v>
      </c>
      <c r="Q1644" s="56">
        <v>170</v>
      </c>
      <c r="R1644" s="57">
        <f t="shared" si="116"/>
        <v>5997</v>
      </c>
      <c r="S1644" s="57">
        <f t="shared" si="117"/>
        <v>-371</v>
      </c>
    </row>
    <row r="1645" spans="1:19" ht="36" x14ac:dyDescent="0.25">
      <c r="A1645" s="46" t="s">
        <v>3624</v>
      </c>
      <c r="B1645" s="46" t="s">
        <v>80</v>
      </c>
      <c r="C1645" s="46" t="s">
        <v>4436</v>
      </c>
      <c r="D1645" s="46">
        <v>47365773</v>
      </c>
      <c r="E1645" s="47" t="s">
        <v>4437</v>
      </c>
      <c r="F1645" s="48">
        <v>42070902</v>
      </c>
      <c r="G1645" s="49">
        <v>100007430</v>
      </c>
      <c r="H1645" s="50" t="s">
        <v>83</v>
      </c>
      <c r="I1645" s="51" t="s">
        <v>4438</v>
      </c>
      <c r="J1645" s="47" t="s">
        <v>3628</v>
      </c>
      <c r="K1645" s="52">
        <v>105</v>
      </c>
      <c r="L1645" s="53">
        <v>94</v>
      </c>
      <c r="M1645" s="54">
        <f t="shared" si="118"/>
        <v>3008</v>
      </c>
      <c r="N1645" s="41"/>
      <c r="O1645" s="88">
        <f t="shared" si="119"/>
        <v>3008</v>
      </c>
      <c r="P1645" s="55">
        <v>88</v>
      </c>
      <c r="Q1645" s="56">
        <v>86</v>
      </c>
      <c r="R1645" s="57">
        <f t="shared" si="116"/>
        <v>2906</v>
      </c>
      <c r="S1645" s="57">
        <f t="shared" si="117"/>
        <v>-102</v>
      </c>
    </row>
    <row r="1646" spans="1:19" ht="36" x14ac:dyDescent="0.25">
      <c r="A1646" s="46" t="s">
        <v>3624</v>
      </c>
      <c r="B1646" s="46" t="s">
        <v>80</v>
      </c>
      <c r="C1646" s="46" t="s">
        <v>4439</v>
      </c>
      <c r="D1646" s="46">
        <v>90000079</v>
      </c>
      <c r="E1646" s="47" t="s">
        <v>4440</v>
      </c>
      <c r="F1646" s="48">
        <v>42072042</v>
      </c>
      <c r="G1646" s="49">
        <v>100007402</v>
      </c>
      <c r="H1646" s="50" t="s">
        <v>2664</v>
      </c>
      <c r="I1646" s="51" t="s">
        <v>4441</v>
      </c>
      <c r="J1646" s="47" t="s">
        <v>956</v>
      </c>
      <c r="K1646" s="52">
        <v>84</v>
      </c>
      <c r="L1646" s="53">
        <v>77</v>
      </c>
      <c r="M1646" s="54">
        <f t="shared" si="118"/>
        <v>2464</v>
      </c>
      <c r="N1646" s="41"/>
      <c r="O1646" s="88">
        <f t="shared" si="119"/>
        <v>2464</v>
      </c>
      <c r="P1646" s="55">
        <v>85</v>
      </c>
      <c r="Q1646" s="56">
        <v>68</v>
      </c>
      <c r="R1646" s="57">
        <f t="shared" si="116"/>
        <v>2349</v>
      </c>
      <c r="S1646" s="57">
        <f t="shared" si="117"/>
        <v>-115</v>
      </c>
    </row>
    <row r="1647" spans="1:19" ht="36" x14ac:dyDescent="0.25">
      <c r="A1647" s="46" t="s">
        <v>3624</v>
      </c>
      <c r="B1647" s="46" t="s">
        <v>165</v>
      </c>
      <c r="C1647" s="46" t="s">
        <v>4442</v>
      </c>
      <c r="D1647" s="46">
        <v>314943</v>
      </c>
      <c r="E1647" s="47" t="s">
        <v>4443</v>
      </c>
      <c r="F1647" s="48">
        <v>42214254</v>
      </c>
      <c r="G1647" s="49">
        <v>100008350</v>
      </c>
      <c r="H1647" s="50" t="s">
        <v>262</v>
      </c>
      <c r="I1647" s="51" t="s">
        <v>4444</v>
      </c>
      <c r="J1647" s="47" t="s">
        <v>4445</v>
      </c>
      <c r="K1647" s="52">
        <v>37</v>
      </c>
      <c r="L1647" s="53">
        <v>36</v>
      </c>
      <c r="M1647" s="54">
        <f t="shared" si="118"/>
        <v>1152</v>
      </c>
      <c r="N1647" s="41"/>
      <c r="O1647" s="88">
        <f t="shared" si="119"/>
        <v>1152</v>
      </c>
      <c r="P1647" s="55">
        <v>41</v>
      </c>
      <c r="Q1647" s="56">
        <v>41</v>
      </c>
      <c r="R1647" s="57">
        <f t="shared" si="116"/>
        <v>1216</v>
      </c>
      <c r="S1647" s="57">
        <f t="shared" si="117"/>
        <v>64</v>
      </c>
    </row>
    <row r="1648" spans="1:19" ht="36" x14ac:dyDescent="0.25">
      <c r="A1648" s="46" t="s">
        <v>3624</v>
      </c>
      <c r="B1648" s="46" t="s">
        <v>165</v>
      </c>
      <c r="C1648" s="46" t="s">
        <v>4005</v>
      </c>
      <c r="D1648" s="46">
        <v>647209</v>
      </c>
      <c r="E1648" s="47" t="s">
        <v>4006</v>
      </c>
      <c r="F1648" s="48">
        <v>42214823</v>
      </c>
      <c r="G1648" s="49">
        <v>100008167</v>
      </c>
      <c r="H1648" s="50" t="s">
        <v>4446</v>
      </c>
      <c r="I1648" s="51" t="s">
        <v>4447</v>
      </c>
      <c r="J1648" s="47" t="s">
        <v>4009</v>
      </c>
      <c r="K1648" s="52">
        <v>0</v>
      </c>
      <c r="L1648" s="53">
        <v>610</v>
      </c>
      <c r="M1648" s="54">
        <f t="shared" si="118"/>
        <v>19520</v>
      </c>
      <c r="N1648" s="41"/>
      <c r="O1648" s="88">
        <f t="shared" si="119"/>
        <v>19520</v>
      </c>
      <c r="P1648" s="55">
        <v>0</v>
      </c>
      <c r="Q1648" s="56">
        <v>318</v>
      </c>
      <c r="R1648" s="57">
        <f t="shared" si="116"/>
        <v>15782</v>
      </c>
      <c r="S1648" s="57">
        <f t="shared" si="117"/>
        <v>-3738</v>
      </c>
    </row>
    <row r="1649" spans="1:19" ht="36" x14ac:dyDescent="0.25">
      <c r="A1649" s="46" t="s">
        <v>3624</v>
      </c>
      <c r="B1649" s="46" t="s">
        <v>165</v>
      </c>
      <c r="C1649" s="46" t="s">
        <v>4448</v>
      </c>
      <c r="D1649" s="46">
        <v>314013</v>
      </c>
      <c r="E1649" s="47" t="s">
        <v>4449</v>
      </c>
      <c r="F1649" s="48">
        <v>42216095</v>
      </c>
      <c r="G1649" s="49">
        <v>100007168</v>
      </c>
      <c r="H1649" s="50" t="s">
        <v>262</v>
      </c>
      <c r="I1649" s="51" t="s">
        <v>4450</v>
      </c>
      <c r="J1649" s="47" t="s">
        <v>4451</v>
      </c>
      <c r="K1649" s="52">
        <v>36</v>
      </c>
      <c r="L1649" s="53">
        <v>36</v>
      </c>
      <c r="M1649" s="54">
        <f t="shared" si="118"/>
        <v>1152</v>
      </c>
      <c r="N1649" s="41"/>
      <c r="O1649" s="88">
        <f t="shared" si="119"/>
        <v>1152</v>
      </c>
      <c r="P1649" s="55">
        <v>36</v>
      </c>
      <c r="Q1649" s="56">
        <v>36</v>
      </c>
      <c r="R1649" s="57">
        <f t="shared" si="116"/>
        <v>1152</v>
      </c>
      <c r="S1649" s="57">
        <f t="shared" si="117"/>
        <v>0</v>
      </c>
    </row>
    <row r="1650" spans="1:19" ht="36" x14ac:dyDescent="0.25">
      <c r="A1650" s="46" t="s">
        <v>3624</v>
      </c>
      <c r="B1650" s="46" t="s">
        <v>80</v>
      </c>
      <c r="C1650" s="46" t="s">
        <v>3990</v>
      </c>
      <c r="D1650" s="46">
        <v>90000070</v>
      </c>
      <c r="E1650" s="47" t="s">
        <v>3991</v>
      </c>
      <c r="F1650" s="48">
        <v>42216702</v>
      </c>
      <c r="G1650" s="49">
        <v>100007691</v>
      </c>
      <c r="H1650" s="50" t="s">
        <v>4452</v>
      </c>
      <c r="I1650" s="51" t="s">
        <v>3992</v>
      </c>
      <c r="J1650" s="47" t="s">
        <v>3645</v>
      </c>
      <c r="K1650" s="52">
        <v>47</v>
      </c>
      <c r="L1650" s="53">
        <v>45</v>
      </c>
      <c r="M1650" s="54">
        <f t="shared" si="118"/>
        <v>1440</v>
      </c>
      <c r="N1650" s="41"/>
      <c r="O1650" s="88">
        <f t="shared" si="119"/>
        <v>1440</v>
      </c>
      <c r="P1650" s="55">
        <v>51</v>
      </c>
      <c r="Q1650" s="56">
        <v>0</v>
      </c>
      <c r="R1650" s="57">
        <f t="shared" si="116"/>
        <v>864</v>
      </c>
      <c r="S1650" s="57">
        <f t="shared" si="117"/>
        <v>-576</v>
      </c>
    </row>
    <row r="1651" spans="1:19" ht="24" x14ac:dyDescent="0.25">
      <c r="A1651" s="46" t="s">
        <v>3624</v>
      </c>
      <c r="B1651" s="46" t="s">
        <v>54</v>
      </c>
      <c r="C1651" s="46" t="s">
        <v>3696</v>
      </c>
      <c r="D1651" s="46">
        <v>42063043</v>
      </c>
      <c r="E1651" s="47" t="s">
        <v>3697</v>
      </c>
      <c r="F1651" s="48">
        <v>42218497</v>
      </c>
      <c r="G1651" s="49">
        <v>100017466</v>
      </c>
      <c r="H1651" s="50" t="s">
        <v>3355</v>
      </c>
      <c r="I1651" s="51" t="s">
        <v>4453</v>
      </c>
      <c r="J1651" s="47" t="s">
        <v>3654</v>
      </c>
      <c r="K1651" s="52">
        <v>270</v>
      </c>
      <c r="L1651" s="53">
        <v>264</v>
      </c>
      <c r="M1651" s="54">
        <f t="shared" si="118"/>
        <v>8448</v>
      </c>
      <c r="N1651" s="41"/>
      <c r="O1651" s="88">
        <f t="shared" si="119"/>
        <v>8448</v>
      </c>
      <c r="P1651" s="55">
        <v>279</v>
      </c>
      <c r="Q1651" s="56">
        <v>268</v>
      </c>
      <c r="R1651" s="57">
        <f t="shared" si="116"/>
        <v>8499</v>
      </c>
      <c r="S1651" s="57">
        <f t="shared" si="117"/>
        <v>51</v>
      </c>
    </row>
    <row r="1652" spans="1:19" ht="36" x14ac:dyDescent="0.25">
      <c r="A1652" s="46" t="s">
        <v>3624</v>
      </c>
      <c r="B1652" s="46" t="s">
        <v>165</v>
      </c>
      <c r="C1652" s="46" t="s">
        <v>4454</v>
      </c>
      <c r="D1652" s="46">
        <v>315761</v>
      </c>
      <c r="E1652" s="47" t="s">
        <v>4455</v>
      </c>
      <c r="F1652" s="48">
        <v>42218985</v>
      </c>
      <c r="G1652" s="49">
        <v>100008614</v>
      </c>
      <c r="H1652" s="50" t="s">
        <v>262</v>
      </c>
      <c r="I1652" s="51" t="s">
        <v>4456</v>
      </c>
      <c r="J1652" s="47" t="s">
        <v>4457</v>
      </c>
      <c r="K1652" s="52">
        <v>23</v>
      </c>
      <c r="L1652" s="53">
        <v>23</v>
      </c>
      <c r="M1652" s="54">
        <f t="shared" si="118"/>
        <v>736</v>
      </c>
      <c r="N1652" s="41"/>
      <c r="O1652" s="88">
        <f t="shared" si="119"/>
        <v>736</v>
      </c>
      <c r="P1652" s="55">
        <v>18</v>
      </c>
      <c r="Q1652" s="56">
        <v>17</v>
      </c>
      <c r="R1652" s="57">
        <f t="shared" si="116"/>
        <v>659</v>
      </c>
      <c r="S1652" s="57">
        <f t="shared" si="117"/>
        <v>-77</v>
      </c>
    </row>
    <row r="1653" spans="1:19" ht="36" x14ac:dyDescent="0.25">
      <c r="A1653" s="46" t="s">
        <v>3624</v>
      </c>
      <c r="B1653" s="46" t="s">
        <v>165</v>
      </c>
      <c r="C1653" s="46" t="s">
        <v>3693</v>
      </c>
      <c r="D1653" s="46">
        <v>315737</v>
      </c>
      <c r="E1653" s="47" t="s">
        <v>3694</v>
      </c>
      <c r="F1653" s="48">
        <v>42219213</v>
      </c>
      <c r="G1653" s="49">
        <v>100008503</v>
      </c>
      <c r="H1653" s="50" t="s">
        <v>4458</v>
      </c>
      <c r="I1653" s="51" t="s">
        <v>4459</v>
      </c>
      <c r="J1653" s="47" t="s">
        <v>956</v>
      </c>
      <c r="K1653" s="52">
        <v>0</v>
      </c>
      <c r="L1653" s="53">
        <v>774</v>
      </c>
      <c r="M1653" s="54">
        <f t="shared" si="118"/>
        <v>24768</v>
      </c>
      <c r="N1653" s="41"/>
      <c r="O1653" s="88">
        <f t="shared" si="119"/>
        <v>24768</v>
      </c>
      <c r="P1653" s="55">
        <v>0</v>
      </c>
      <c r="Q1653" s="56">
        <v>693</v>
      </c>
      <c r="R1653" s="57">
        <f t="shared" si="116"/>
        <v>23731</v>
      </c>
      <c r="S1653" s="57">
        <f t="shared" si="117"/>
        <v>-1037</v>
      </c>
    </row>
    <row r="1654" spans="1:19" ht="36" x14ac:dyDescent="0.25">
      <c r="A1654" s="46" t="s">
        <v>3624</v>
      </c>
      <c r="B1654" s="46" t="s">
        <v>165</v>
      </c>
      <c r="C1654" s="46" t="s">
        <v>4460</v>
      </c>
      <c r="D1654" s="46">
        <v>314315</v>
      </c>
      <c r="E1654" s="47" t="s">
        <v>4461</v>
      </c>
      <c r="F1654" s="48">
        <v>42220939</v>
      </c>
      <c r="G1654" s="49">
        <v>100007618</v>
      </c>
      <c r="H1654" s="50" t="s">
        <v>262</v>
      </c>
      <c r="I1654" s="51" t="s">
        <v>4462</v>
      </c>
      <c r="J1654" s="47" t="s">
        <v>4463</v>
      </c>
      <c r="K1654" s="52">
        <v>128</v>
      </c>
      <c r="L1654" s="53">
        <v>117</v>
      </c>
      <c r="M1654" s="54">
        <f t="shared" si="118"/>
        <v>3744</v>
      </c>
      <c r="N1654" s="41"/>
      <c r="O1654" s="88">
        <f t="shared" si="119"/>
        <v>3744</v>
      </c>
      <c r="P1654" s="55">
        <v>135</v>
      </c>
      <c r="Q1654" s="56">
        <v>132</v>
      </c>
      <c r="R1654" s="57">
        <f t="shared" si="116"/>
        <v>3936</v>
      </c>
      <c r="S1654" s="57">
        <f t="shared" si="117"/>
        <v>192</v>
      </c>
    </row>
    <row r="1655" spans="1:19" ht="36" x14ac:dyDescent="0.25">
      <c r="A1655" s="46" t="s">
        <v>3624</v>
      </c>
      <c r="B1655" s="46" t="s">
        <v>165</v>
      </c>
      <c r="C1655" s="46" t="s">
        <v>4464</v>
      </c>
      <c r="D1655" s="46">
        <v>321401</v>
      </c>
      <c r="E1655" s="47" t="s">
        <v>4465</v>
      </c>
      <c r="F1655" s="48">
        <v>42221897</v>
      </c>
      <c r="G1655" s="49">
        <v>100008926</v>
      </c>
      <c r="H1655" s="50" t="s">
        <v>262</v>
      </c>
      <c r="I1655" s="51" t="s">
        <v>4466</v>
      </c>
      <c r="J1655" s="47" t="s">
        <v>4467</v>
      </c>
      <c r="K1655" s="52">
        <v>72</v>
      </c>
      <c r="L1655" s="53">
        <v>70</v>
      </c>
      <c r="M1655" s="54">
        <f t="shared" si="118"/>
        <v>2240</v>
      </c>
      <c r="N1655" s="41"/>
      <c r="O1655" s="88">
        <f t="shared" si="119"/>
        <v>2240</v>
      </c>
      <c r="P1655" s="55">
        <v>85</v>
      </c>
      <c r="Q1655" s="56">
        <v>84</v>
      </c>
      <c r="R1655" s="57">
        <f t="shared" si="116"/>
        <v>2419</v>
      </c>
      <c r="S1655" s="57">
        <f t="shared" si="117"/>
        <v>179</v>
      </c>
    </row>
    <row r="1656" spans="1:19" ht="36" x14ac:dyDescent="0.25">
      <c r="A1656" s="46" t="s">
        <v>3624</v>
      </c>
      <c r="B1656" s="46" t="s">
        <v>165</v>
      </c>
      <c r="C1656" s="46" t="s">
        <v>3922</v>
      </c>
      <c r="D1656" s="46">
        <v>315524</v>
      </c>
      <c r="E1656" s="47" t="s">
        <v>3923</v>
      </c>
      <c r="F1656" s="48">
        <v>42221978</v>
      </c>
      <c r="G1656" s="49">
        <v>100007733</v>
      </c>
      <c r="H1656" s="50" t="s">
        <v>262</v>
      </c>
      <c r="I1656" s="51" t="s">
        <v>4468</v>
      </c>
      <c r="J1656" s="47" t="s">
        <v>3648</v>
      </c>
      <c r="K1656" s="52">
        <v>491</v>
      </c>
      <c r="L1656" s="53">
        <v>280</v>
      </c>
      <c r="M1656" s="54">
        <f t="shared" si="118"/>
        <v>8960</v>
      </c>
      <c r="N1656" s="41"/>
      <c r="O1656" s="88">
        <f t="shared" si="119"/>
        <v>8960</v>
      </c>
      <c r="P1656" s="55">
        <v>522</v>
      </c>
      <c r="Q1656" s="56">
        <v>331</v>
      </c>
      <c r="R1656" s="57">
        <f t="shared" si="116"/>
        <v>9613</v>
      </c>
      <c r="S1656" s="57">
        <f t="shared" si="117"/>
        <v>653</v>
      </c>
    </row>
    <row r="1657" spans="1:19" ht="60" x14ac:dyDescent="0.25">
      <c r="A1657" s="46" t="s">
        <v>3624</v>
      </c>
      <c r="B1657" s="46" t="s">
        <v>48</v>
      </c>
      <c r="C1657" s="46" t="s">
        <v>3635</v>
      </c>
      <c r="D1657" s="46">
        <v>54132975</v>
      </c>
      <c r="E1657" s="47" t="s">
        <v>3636</v>
      </c>
      <c r="F1657" s="48">
        <v>42224233</v>
      </c>
      <c r="G1657" s="49">
        <v>100007714</v>
      </c>
      <c r="H1657" s="50" t="s">
        <v>4469</v>
      </c>
      <c r="I1657" s="51" t="s">
        <v>4470</v>
      </c>
      <c r="J1657" s="47" t="s">
        <v>3933</v>
      </c>
      <c r="K1657" s="52">
        <v>49</v>
      </c>
      <c r="L1657" s="53">
        <v>48</v>
      </c>
      <c r="M1657" s="54">
        <f t="shared" si="118"/>
        <v>1536</v>
      </c>
      <c r="N1657" s="41"/>
      <c r="O1657" s="88">
        <f t="shared" si="119"/>
        <v>1536</v>
      </c>
      <c r="P1657" s="55">
        <v>59</v>
      </c>
      <c r="Q1657" s="56">
        <v>57</v>
      </c>
      <c r="R1657" s="57">
        <f t="shared" si="116"/>
        <v>1651</v>
      </c>
      <c r="S1657" s="57">
        <f t="shared" si="117"/>
        <v>115</v>
      </c>
    </row>
    <row r="1658" spans="1:19" ht="48" x14ac:dyDescent="0.25">
      <c r="A1658" s="46" t="s">
        <v>3624</v>
      </c>
      <c r="B1658" s="46" t="s">
        <v>80</v>
      </c>
      <c r="C1658" s="46" t="s">
        <v>4471</v>
      </c>
      <c r="D1658" s="46">
        <v>37911074</v>
      </c>
      <c r="E1658" s="47" t="s">
        <v>4472</v>
      </c>
      <c r="F1658" s="48">
        <v>42346568</v>
      </c>
      <c r="G1658" s="49">
        <v>100008960</v>
      </c>
      <c r="H1658" s="50" t="s">
        <v>4473</v>
      </c>
      <c r="I1658" s="51" t="s">
        <v>4474</v>
      </c>
      <c r="J1658" s="47" t="s">
        <v>4475</v>
      </c>
      <c r="K1658" s="52">
        <v>0</v>
      </c>
      <c r="L1658" s="53">
        <v>280</v>
      </c>
      <c r="M1658" s="54">
        <f t="shared" si="118"/>
        <v>8960</v>
      </c>
      <c r="N1658" s="41"/>
      <c r="O1658" s="88">
        <f t="shared" si="119"/>
        <v>8960</v>
      </c>
      <c r="P1658" s="55">
        <v>0</v>
      </c>
      <c r="Q1658" s="56">
        <v>353</v>
      </c>
      <c r="R1658" s="57">
        <f t="shared" ref="R1658:R1721" si="120">ROUND((L1658*6*3.2)+(Q1658*4*3.2),0)</f>
        <v>9894</v>
      </c>
      <c r="S1658" s="57">
        <f t="shared" ref="S1658:S1721" si="121">R1658-O1658</f>
        <v>934</v>
      </c>
    </row>
    <row r="1659" spans="1:19" ht="24" x14ac:dyDescent="0.25">
      <c r="A1659" s="46" t="s">
        <v>3624</v>
      </c>
      <c r="B1659" s="46" t="s">
        <v>80</v>
      </c>
      <c r="C1659" s="46" t="s">
        <v>4476</v>
      </c>
      <c r="D1659" s="46">
        <v>36431524</v>
      </c>
      <c r="E1659" s="47" t="s">
        <v>4477</v>
      </c>
      <c r="F1659" s="48">
        <v>42347599</v>
      </c>
      <c r="G1659" s="49">
        <v>100017454</v>
      </c>
      <c r="H1659" s="50" t="s">
        <v>2376</v>
      </c>
      <c r="I1659" s="51" t="s">
        <v>4478</v>
      </c>
      <c r="J1659" s="47" t="s">
        <v>3630</v>
      </c>
      <c r="K1659" s="52">
        <v>89</v>
      </c>
      <c r="L1659" s="53">
        <v>62</v>
      </c>
      <c r="M1659" s="54">
        <f t="shared" ref="M1659:M1722" si="122">ROUND((L1659*10*3.2),0)</f>
        <v>1984</v>
      </c>
      <c r="N1659" s="41"/>
      <c r="O1659" s="88">
        <f t="shared" ref="O1659:O1722" si="123">M1659+N1659</f>
        <v>1984</v>
      </c>
      <c r="P1659" s="55">
        <v>96</v>
      </c>
      <c r="Q1659" s="56">
        <v>53</v>
      </c>
      <c r="R1659" s="57">
        <f t="shared" si="120"/>
        <v>1869</v>
      </c>
      <c r="S1659" s="57">
        <f t="shared" si="121"/>
        <v>-115</v>
      </c>
    </row>
    <row r="1660" spans="1:19" ht="36" x14ac:dyDescent="0.25">
      <c r="A1660" s="46" t="s">
        <v>3624</v>
      </c>
      <c r="B1660" s="46" t="s">
        <v>80</v>
      </c>
      <c r="C1660" s="46" t="s">
        <v>4408</v>
      </c>
      <c r="D1660" s="46">
        <v>36381861</v>
      </c>
      <c r="E1660" s="47" t="s">
        <v>4409</v>
      </c>
      <c r="F1660" s="48">
        <v>42347891</v>
      </c>
      <c r="G1660" s="49">
        <v>100007410</v>
      </c>
      <c r="H1660" s="50" t="s">
        <v>477</v>
      </c>
      <c r="I1660" s="51" t="s">
        <v>4479</v>
      </c>
      <c r="J1660" s="47" t="s">
        <v>3628</v>
      </c>
      <c r="K1660" s="52">
        <v>0</v>
      </c>
      <c r="L1660" s="53">
        <v>36</v>
      </c>
      <c r="M1660" s="54">
        <f t="shared" si="122"/>
        <v>1152</v>
      </c>
      <c r="N1660" s="41"/>
      <c r="O1660" s="88">
        <f t="shared" si="123"/>
        <v>1152</v>
      </c>
      <c r="P1660" s="55">
        <v>0</v>
      </c>
      <c r="Q1660" s="56">
        <v>39</v>
      </c>
      <c r="R1660" s="57">
        <f t="shared" si="120"/>
        <v>1190</v>
      </c>
      <c r="S1660" s="57">
        <f t="shared" si="121"/>
        <v>38</v>
      </c>
    </row>
    <row r="1661" spans="1:19" ht="36" x14ac:dyDescent="0.25">
      <c r="A1661" s="46" t="s">
        <v>3624</v>
      </c>
      <c r="B1661" s="46" t="s">
        <v>165</v>
      </c>
      <c r="C1661" s="46" t="s">
        <v>4480</v>
      </c>
      <c r="D1661" s="46">
        <v>314790</v>
      </c>
      <c r="E1661" s="47" t="s">
        <v>4481</v>
      </c>
      <c r="F1661" s="48">
        <v>42349036</v>
      </c>
      <c r="G1661" s="49">
        <v>100008756</v>
      </c>
      <c r="H1661" s="50" t="s">
        <v>262</v>
      </c>
      <c r="I1661" s="51" t="s">
        <v>4482</v>
      </c>
      <c r="J1661" s="47" t="s">
        <v>4483</v>
      </c>
      <c r="K1661" s="52">
        <v>48</v>
      </c>
      <c r="L1661" s="53">
        <v>45</v>
      </c>
      <c r="M1661" s="54">
        <f t="shared" si="122"/>
        <v>1440</v>
      </c>
      <c r="N1661" s="41"/>
      <c r="O1661" s="88">
        <f t="shared" si="123"/>
        <v>1440</v>
      </c>
      <c r="P1661" s="55">
        <v>50</v>
      </c>
      <c r="Q1661" s="56">
        <v>50</v>
      </c>
      <c r="R1661" s="57">
        <f t="shared" si="120"/>
        <v>1504</v>
      </c>
      <c r="S1661" s="57">
        <f t="shared" si="121"/>
        <v>64</v>
      </c>
    </row>
    <row r="1662" spans="1:19" ht="48" x14ac:dyDescent="0.25">
      <c r="A1662" s="46" t="s">
        <v>3624</v>
      </c>
      <c r="B1662" s="46" t="s">
        <v>54</v>
      </c>
      <c r="C1662" s="46" t="s">
        <v>3696</v>
      </c>
      <c r="D1662" s="46">
        <v>42063043</v>
      </c>
      <c r="E1662" s="47" t="s">
        <v>3697</v>
      </c>
      <c r="F1662" s="48">
        <v>42378001</v>
      </c>
      <c r="G1662" s="49">
        <v>100017036</v>
      </c>
      <c r="H1662" s="50" t="s">
        <v>4484</v>
      </c>
      <c r="I1662" s="51" t="s">
        <v>4485</v>
      </c>
      <c r="J1662" s="47" t="s">
        <v>1774</v>
      </c>
      <c r="K1662" s="52">
        <v>158</v>
      </c>
      <c r="L1662" s="53">
        <v>83</v>
      </c>
      <c r="M1662" s="54">
        <f t="shared" si="122"/>
        <v>2656</v>
      </c>
      <c r="N1662" s="41"/>
      <c r="O1662" s="88">
        <f t="shared" si="123"/>
        <v>2656</v>
      </c>
      <c r="P1662" s="55">
        <v>166</v>
      </c>
      <c r="Q1662" s="56">
        <v>113</v>
      </c>
      <c r="R1662" s="57">
        <f t="shared" si="120"/>
        <v>3040</v>
      </c>
      <c r="S1662" s="57">
        <f t="shared" si="121"/>
        <v>384</v>
      </c>
    </row>
    <row r="1663" spans="1:19" ht="48" x14ac:dyDescent="0.25">
      <c r="A1663" s="46" t="s">
        <v>3624</v>
      </c>
      <c r="B1663" s="46" t="s">
        <v>165</v>
      </c>
      <c r="C1663" s="46" t="s">
        <v>4486</v>
      </c>
      <c r="D1663" s="46">
        <v>314340</v>
      </c>
      <c r="E1663" s="47" t="s">
        <v>4487</v>
      </c>
      <c r="F1663" s="48">
        <v>42387299</v>
      </c>
      <c r="G1663" s="49">
        <v>100007338</v>
      </c>
      <c r="H1663" s="50" t="s">
        <v>4488</v>
      </c>
      <c r="I1663" s="51" t="s">
        <v>4489</v>
      </c>
      <c r="J1663" s="47" t="s">
        <v>4490</v>
      </c>
      <c r="K1663" s="52">
        <v>198</v>
      </c>
      <c r="L1663" s="53">
        <v>194</v>
      </c>
      <c r="M1663" s="54">
        <f t="shared" si="122"/>
        <v>6208</v>
      </c>
      <c r="N1663" s="41"/>
      <c r="O1663" s="88">
        <f t="shared" si="123"/>
        <v>6208</v>
      </c>
      <c r="P1663" s="55">
        <v>194</v>
      </c>
      <c r="Q1663" s="56">
        <v>184</v>
      </c>
      <c r="R1663" s="57">
        <f t="shared" si="120"/>
        <v>6080</v>
      </c>
      <c r="S1663" s="57">
        <f t="shared" si="121"/>
        <v>-128</v>
      </c>
    </row>
    <row r="1664" spans="1:19" ht="36" x14ac:dyDescent="0.25">
      <c r="A1664" s="46" t="s">
        <v>3624</v>
      </c>
      <c r="B1664" s="46" t="s">
        <v>165</v>
      </c>
      <c r="C1664" s="46" t="s">
        <v>4491</v>
      </c>
      <c r="D1664" s="46">
        <v>314129</v>
      </c>
      <c r="E1664" s="47" t="s">
        <v>4492</v>
      </c>
      <c r="F1664" s="48">
        <v>42388104</v>
      </c>
      <c r="G1664" s="49">
        <v>100007209</v>
      </c>
      <c r="H1664" s="50" t="s">
        <v>262</v>
      </c>
      <c r="I1664" s="51" t="s">
        <v>4493</v>
      </c>
      <c r="J1664" s="47" t="s">
        <v>4494</v>
      </c>
      <c r="K1664" s="52">
        <v>149</v>
      </c>
      <c r="L1664" s="53">
        <v>141</v>
      </c>
      <c r="M1664" s="54">
        <f t="shared" si="122"/>
        <v>4512</v>
      </c>
      <c r="N1664" s="41"/>
      <c r="O1664" s="88">
        <f t="shared" si="123"/>
        <v>4512</v>
      </c>
      <c r="P1664" s="55">
        <v>144</v>
      </c>
      <c r="Q1664" s="56">
        <v>143</v>
      </c>
      <c r="R1664" s="57">
        <f t="shared" si="120"/>
        <v>4538</v>
      </c>
      <c r="S1664" s="57">
        <f t="shared" si="121"/>
        <v>26</v>
      </c>
    </row>
    <row r="1665" spans="1:23" ht="36" x14ac:dyDescent="0.25">
      <c r="A1665" s="46" t="s">
        <v>3624</v>
      </c>
      <c r="B1665" s="46" t="s">
        <v>165</v>
      </c>
      <c r="C1665" s="46" t="s">
        <v>4495</v>
      </c>
      <c r="D1665" s="46">
        <v>315231</v>
      </c>
      <c r="E1665" s="47" t="s">
        <v>4496</v>
      </c>
      <c r="F1665" s="48">
        <v>42388139</v>
      </c>
      <c r="G1665" s="49">
        <v>100007640</v>
      </c>
      <c r="H1665" s="50" t="s">
        <v>262</v>
      </c>
      <c r="I1665" s="51" t="s">
        <v>4497</v>
      </c>
      <c r="J1665" s="47" t="s">
        <v>4498</v>
      </c>
      <c r="K1665" s="52">
        <v>169</v>
      </c>
      <c r="L1665" s="53">
        <v>151</v>
      </c>
      <c r="M1665" s="54">
        <f t="shared" si="122"/>
        <v>4832</v>
      </c>
      <c r="N1665" s="41"/>
      <c r="O1665" s="88">
        <f t="shared" si="123"/>
        <v>4832</v>
      </c>
      <c r="P1665" s="55">
        <v>147</v>
      </c>
      <c r="Q1665" s="56">
        <v>133</v>
      </c>
      <c r="R1665" s="57">
        <f t="shared" si="120"/>
        <v>4602</v>
      </c>
      <c r="S1665" s="57">
        <f t="shared" si="121"/>
        <v>-230</v>
      </c>
    </row>
    <row r="1666" spans="1:23" ht="36" x14ac:dyDescent="0.25">
      <c r="A1666" s="46" t="s">
        <v>3624</v>
      </c>
      <c r="B1666" s="46" t="s">
        <v>165</v>
      </c>
      <c r="C1666" s="46" t="s">
        <v>4499</v>
      </c>
      <c r="D1666" s="46">
        <v>648906</v>
      </c>
      <c r="E1666" s="47" t="s">
        <v>4500</v>
      </c>
      <c r="F1666" s="48">
        <v>42388244</v>
      </c>
      <c r="G1666" s="49">
        <v>100008913</v>
      </c>
      <c r="H1666" s="50" t="s">
        <v>262</v>
      </c>
      <c r="I1666" s="51" t="s">
        <v>4501</v>
      </c>
      <c r="J1666" s="47" t="s">
        <v>4502</v>
      </c>
      <c r="K1666" s="52">
        <v>204</v>
      </c>
      <c r="L1666" s="53">
        <v>201</v>
      </c>
      <c r="M1666" s="54">
        <f t="shared" si="122"/>
        <v>6432</v>
      </c>
      <c r="N1666" s="41"/>
      <c r="O1666" s="88">
        <f t="shared" si="123"/>
        <v>6432</v>
      </c>
      <c r="P1666" s="55">
        <v>213</v>
      </c>
      <c r="Q1666" s="56">
        <v>203</v>
      </c>
      <c r="R1666" s="57">
        <f t="shared" si="120"/>
        <v>6458</v>
      </c>
      <c r="S1666" s="57">
        <f t="shared" si="121"/>
        <v>26</v>
      </c>
    </row>
    <row r="1667" spans="1:23" ht="36" x14ac:dyDescent="0.25">
      <c r="A1667" s="46" t="s">
        <v>3624</v>
      </c>
      <c r="B1667" s="46" t="s">
        <v>165</v>
      </c>
      <c r="C1667" s="46" t="s">
        <v>4503</v>
      </c>
      <c r="D1667" s="46">
        <v>623814</v>
      </c>
      <c r="E1667" s="47" t="s">
        <v>4504</v>
      </c>
      <c r="F1667" s="48">
        <v>42388660</v>
      </c>
      <c r="G1667" s="49">
        <v>100007599</v>
      </c>
      <c r="H1667" s="50" t="s">
        <v>262</v>
      </c>
      <c r="I1667" s="51" t="s">
        <v>4505</v>
      </c>
      <c r="J1667" s="47" t="s">
        <v>4506</v>
      </c>
      <c r="K1667" s="52">
        <v>163</v>
      </c>
      <c r="L1667" s="53">
        <v>138</v>
      </c>
      <c r="M1667" s="54">
        <f t="shared" si="122"/>
        <v>4416</v>
      </c>
      <c r="N1667" s="41"/>
      <c r="O1667" s="88">
        <f t="shared" si="123"/>
        <v>4416</v>
      </c>
      <c r="P1667" s="55">
        <v>159</v>
      </c>
      <c r="Q1667" s="56">
        <v>134</v>
      </c>
      <c r="R1667" s="57">
        <f t="shared" si="120"/>
        <v>4365</v>
      </c>
      <c r="S1667" s="57">
        <f t="shared" si="121"/>
        <v>-51</v>
      </c>
    </row>
    <row r="1668" spans="1:23" ht="24" x14ac:dyDescent="0.25">
      <c r="A1668" s="46" t="s">
        <v>3624</v>
      </c>
      <c r="B1668" s="46" t="s">
        <v>165</v>
      </c>
      <c r="C1668" s="46" t="s">
        <v>4507</v>
      </c>
      <c r="D1668" s="46">
        <v>314072</v>
      </c>
      <c r="E1668" s="47" t="s">
        <v>4508</v>
      </c>
      <c r="F1668" s="48">
        <v>42388767</v>
      </c>
      <c r="G1668" s="49">
        <v>100007199</v>
      </c>
      <c r="H1668" s="50" t="s">
        <v>234</v>
      </c>
      <c r="I1668" s="51" t="s">
        <v>4509</v>
      </c>
      <c r="J1668" s="47" t="s">
        <v>3725</v>
      </c>
      <c r="K1668" s="52">
        <v>518</v>
      </c>
      <c r="L1668" s="53">
        <v>508</v>
      </c>
      <c r="M1668" s="54">
        <f t="shared" si="122"/>
        <v>16256</v>
      </c>
      <c r="N1668" s="41"/>
      <c r="O1668" s="88">
        <f t="shared" si="123"/>
        <v>16256</v>
      </c>
      <c r="P1668" s="55">
        <v>530</v>
      </c>
      <c r="Q1668" s="56">
        <v>516</v>
      </c>
      <c r="R1668" s="57">
        <f t="shared" si="120"/>
        <v>16358</v>
      </c>
      <c r="S1668" s="57">
        <f t="shared" si="121"/>
        <v>102</v>
      </c>
    </row>
    <row r="1669" spans="1:23" ht="36" x14ac:dyDescent="0.25">
      <c r="A1669" s="46" t="s">
        <v>3624</v>
      </c>
      <c r="B1669" s="46" t="s">
        <v>80</v>
      </c>
      <c r="C1669" s="46" t="s">
        <v>4510</v>
      </c>
      <c r="D1669" s="46">
        <v>42069572</v>
      </c>
      <c r="E1669" s="47" t="s">
        <v>4511</v>
      </c>
      <c r="F1669" s="48">
        <v>42433649</v>
      </c>
      <c r="G1669" s="49">
        <v>100001536</v>
      </c>
      <c r="H1669" s="50" t="s">
        <v>639</v>
      </c>
      <c r="I1669" s="51" t="s">
        <v>4512</v>
      </c>
      <c r="J1669" s="47" t="s">
        <v>3630</v>
      </c>
      <c r="K1669" s="52">
        <v>0</v>
      </c>
      <c r="L1669" s="53">
        <v>65</v>
      </c>
      <c r="M1669" s="54">
        <f t="shared" si="122"/>
        <v>2080</v>
      </c>
      <c r="N1669" s="41"/>
      <c r="O1669" s="88">
        <f t="shared" si="123"/>
        <v>2080</v>
      </c>
      <c r="P1669" s="55">
        <v>0</v>
      </c>
      <c r="Q1669" s="56">
        <v>93</v>
      </c>
      <c r="R1669" s="57">
        <f t="shared" si="120"/>
        <v>2438</v>
      </c>
      <c r="S1669" s="57">
        <f t="shared" si="121"/>
        <v>358</v>
      </c>
    </row>
    <row r="1670" spans="1:23" x14ac:dyDescent="0.25">
      <c r="A1670" s="46" t="s">
        <v>3624</v>
      </c>
      <c r="B1670" s="46" t="s">
        <v>165</v>
      </c>
      <c r="C1670" s="46" t="s">
        <v>4005</v>
      </c>
      <c r="D1670" s="46">
        <v>647209</v>
      </c>
      <c r="E1670" s="47" t="s">
        <v>4006</v>
      </c>
      <c r="F1670" s="48">
        <v>42434718</v>
      </c>
      <c r="G1670" s="49">
        <v>100017452</v>
      </c>
      <c r="H1670" s="50" t="s">
        <v>188</v>
      </c>
      <c r="I1670" s="51" t="s">
        <v>4447</v>
      </c>
      <c r="J1670" s="47" t="s">
        <v>4009</v>
      </c>
      <c r="K1670" s="52">
        <v>237</v>
      </c>
      <c r="L1670" s="53">
        <v>0</v>
      </c>
      <c r="M1670" s="54">
        <f t="shared" si="122"/>
        <v>0</v>
      </c>
      <c r="N1670" s="41"/>
      <c r="O1670" s="88">
        <f t="shared" si="123"/>
        <v>0</v>
      </c>
      <c r="P1670" s="55">
        <v>220</v>
      </c>
      <c r="Q1670" s="56">
        <v>0</v>
      </c>
      <c r="R1670" s="57">
        <f t="shared" si="120"/>
        <v>0</v>
      </c>
      <c r="S1670" s="57">
        <f t="shared" si="121"/>
        <v>0</v>
      </c>
    </row>
    <row r="1671" spans="1:23" ht="36" x14ac:dyDescent="0.25">
      <c r="A1671" s="46" t="s">
        <v>3624</v>
      </c>
      <c r="B1671" s="46" t="s">
        <v>165</v>
      </c>
      <c r="C1671" s="46" t="s">
        <v>3922</v>
      </c>
      <c r="D1671" s="46">
        <v>315524</v>
      </c>
      <c r="E1671" s="47" t="s">
        <v>3923</v>
      </c>
      <c r="F1671" s="48">
        <v>42434858</v>
      </c>
      <c r="G1671" s="49">
        <v>100007774</v>
      </c>
      <c r="H1671" s="50" t="s">
        <v>262</v>
      </c>
      <c r="I1671" s="51" t="s">
        <v>4513</v>
      </c>
      <c r="J1671" s="47" t="s">
        <v>3648</v>
      </c>
      <c r="K1671" s="52">
        <v>331</v>
      </c>
      <c r="L1671" s="53">
        <v>314</v>
      </c>
      <c r="M1671" s="54">
        <f t="shared" si="122"/>
        <v>10048</v>
      </c>
      <c r="N1671" s="41"/>
      <c r="O1671" s="88">
        <f t="shared" si="123"/>
        <v>10048</v>
      </c>
      <c r="P1671" s="55">
        <v>316</v>
      </c>
      <c r="Q1671" s="56">
        <v>324</v>
      </c>
      <c r="R1671" s="57">
        <f t="shared" si="120"/>
        <v>10176</v>
      </c>
      <c r="S1671" s="57">
        <f t="shared" si="121"/>
        <v>128</v>
      </c>
    </row>
    <row r="1672" spans="1:23" ht="36" x14ac:dyDescent="0.25">
      <c r="A1672" s="46" t="s">
        <v>3624</v>
      </c>
      <c r="B1672" s="46" t="s">
        <v>165</v>
      </c>
      <c r="C1672" s="46" t="s">
        <v>4514</v>
      </c>
      <c r="D1672" s="46">
        <v>315010</v>
      </c>
      <c r="E1672" s="47" t="s">
        <v>4515</v>
      </c>
      <c r="F1672" s="48">
        <v>42435048</v>
      </c>
      <c r="G1672" s="49">
        <v>100007503</v>
      </c>
      <c r="H1672" s="50" t="s">
        <v>262</v>
      </c>
      <c r="I1672" s="51" t="s">
        <v>4516</v>
      </c>
      <c r="J1672" s="47" t="s">
        <v>4517</v>
      </c>
      <c r="K1672" s="52">
        <v>196</v>
      </c>
      <c r="L1672" s="53">
        <v>113</v>
      </c>
      <c r="M1672" s="54">
        <f t="shared" si="122"/>
        <v>3616</v>
      </c>
      <c r="N1672" s="41"/>
      <c r="O1672" s="88">
        <f t="shared" si="123"/>
        <v>3616</v>
      </c>
      <c r="P1672" s="55">
        <v>199</v>
      </c>
      <c r="Q1672" s="56">
        <v>186</v>
      </c>
      <c r="R1672" s="57">
        <f t="shared" si="120"/>
        <v>4550</v>
      </c>
      <c r="S1672" s="57">
        <f t="shared" si="121"/>
        <v>934</v>
      </c>
    </row>
    <row r="1673" spans="1:23" ht="60" x14ac:dyDescent="0.25">
      <c r="A1673" s="46" t="s">
        <v>3624</v>
      </c>
      <c r="B1673" s="46" t="s">
        <v>80</v>
      </c>
      <c r="C1673" s="46" t="s">
        <v>4360</v>
      </c>
      <c r="D1673" s="46">
        <v>50934848</v>
      </c>
      <c r="E1673" s="47" t="s">
        <v>4361</v>
      </c>
      <c r="F1673" s="48">
        <v>42435099</v>
      </c>
      <c r="G1673" s="49">
        <v>100017266</v>
      </c>
      <c r="H1673" s="50" t="s">
        <v>4518</v>
      </c>
      <c r="I1673" s="51" t="s">
        <v>4519</v>
      </c>
      <c r="J1673" s="47" t="s">
        <v>4520</v>
      </c>
      <c r="K1673" s="52">
        <v>0</v>
      </c>
      <c r="L1673" s="53">
        <v>36</v>
      </c>
      <c r="M1673" s="54">
        <f t="shared" si="122"/>
        <v>1152</v>
      </c>
      <c r="N1673" s="41"/>
      <c r="O1673" s="88">
        <f t="shared" si="123"/>
        <v>1152</v>
      </c>
      <c r="P1673" s="55">
        <v>0</v>
      </c>
      <c r="Q1673" s="56">
        <v>40</v>
      </c>
      <c r="R1673" s="57">
        <f t="shared" si="120"/>
        <v>1203</v>
      </c>
      <c r="S1673" s="57">
        <f t="shared" si="121"/>
        <v>51</v>
      </c>
    </row>
    <row r="1674" spans="1:23" ht="60" x14ac:dyDescent="0.25">
      <c r="A1674" s="46" t="s">
        <v>3624</v>
      </c>
      <c r="B1674" s="46" t="s">
        <v>80</v>
      </c>
      <c r="C1674" s="46" t="s">
        <v>4360</v>
      </c>
      <c r="D1674" s="46">
        <v>50934848</v>
      </c>
      <c r="E1674" s="47" t="s">
        <v>4361</v>
      </c>
      <c r="F1674" s="48">
        <v>42435111</v>
      </c>
      <c r="G1674" s="49">
        <v>100001538</v>
      </c>
      <c r="H1674" s="50" t="s">
        <v>4518</v>
      </c>
      <c r="I1674" s="51" t="s">
        <v>4521</v>
      </c>
      <c r="J1674" s="47" t="s">
        <v>4522</v>
      </c>
      <c r="K1674" s="52">
        <v>0</v>
      </c>
      <c r="L1674" s="53">
        <v>36</v>
      </c>
      <c r="M1674" s="54">
        <f t="shared" si="122"/>
        <v>1152</v>
      </c>
      <c r="N1674" s="41"/>
      <c r="O1674" s="88">
        <f t="shared" si="123"/>
        <v>1152</v>
      </c>
      <c r="P1674" s="55">
        <v>0</v>
      </c>
      <c r="Q1674" s="56">
        <v>39</v>
      </c>
      <c r="R1674" s="57">
        <f t="shared" si="120"/>
        <v>1190</v>
      </c>
      <c r="S1674" s="57">
        <f t="shared" si="121"/>
        <v>38</v>
      </c>
    </row>
    <row r="1675" spans="1:23" ht="36" x14ac:dyDescent="0.25">
      <c r="A1675" s="46" t="s">
        <v>3624</v>
      </c>
      <c r="B1675" s="46" t="s">
        <v>80</v>
      </c>
      <c r="C1675" s="46" t="s">
        <v>4523</v>
      </c>
      <c r="D1675" s="46">
        <v>37806394</v>
      </c>
      <c r="E1675" s="47" t="s">
        <v>4524</v>
      </c>
      <c r="F1675" s="48">
        <v>50117602</v>
      </c>
      <c r="G1675" s="49">
        <v>100007906</v>
      </c>
      <c r="H1675" s="50" t="s">
        <v>477</v>
      </c>
      <c r="I1675" s="51" t="s">
        <v>4525</v>
      </c>
      <c r="J1675" s="47" t="s">
        <v>4047</v>
      </c>
      <c r="K1675" s="52">
        <v>0</v>
      </c>
      <c r="L1675" s="53">
        <v>902</v>
      </c>
      <c r="M1675" s="54">
        <f t="shared" si="122"/>
        <v>28864</v>
      </c>
      <c r="N1675" s="41"/>
      <c r="O1675" s="88">
        <f t="shared" si="123"/>
        <v>28864</v>
      </c>
      <c r="P1675" s="55">
        <v>0</v>
      </c>
      <c r="Q1675" s="56">
        <v>972</v>
      </c>
      <c r="R1675" s="57">
        <f t="shared" si="120"/>
        <v>29760</v>
      </c>
      <c r="S1675" s="57">
        <f t="shared" si="121"/>
        <v>896</v>
      </c>
    </row>
    <row r="1676" spans="1:23" ht="36" x14ac:dyDescent="0.25">
      <c r="A1676" s="46" t="s">
        <v>3624</v>
      </c>
      <c r="B1676" s="46" t="s">
        <v>165</v>
      </c>
      <c r="C1676" s="46" t="s">
        <v>4526</v>
      </c>
      <c r="D1676" s="46">
        <v>315583</v>
      </c>
      <c r="E1676" s="47" t="s">
        <v>4527</v>
      </c>
      <c r="F1676" s="48">
        <v>50471627</v>
      </c>
      <c r="G1676" s="49">
        <v>100017705</v>
      </c>
      <c r="H1676" s="50" t="s">
        <v>262</v>
      </c>
      <c r="I1676" s="51" t="s">
        <v>4528</v>
      </c>
      <c r="J1676" s="47" t="s">
        <v>4529</v>
      </c>
      <c r="K1676" s="52">
        <v>124</v>
      </c>
      <c r="L1676" s="53">
        <v>112</v>
      </c>
      <c r="M1676" s="54">
        <f t="shared" si="122"/>
        <v>3584</v>
      </c>
      <c r="N1676" s="41"/>
      <c r="O1676" s="88">
        <f t="shared" si="123"/>
        <v>3584</v>
      </c>
      <c r="P1676" s="55">
        <v>131</v>
      </c>
      <c r="Q1676" s="56">
        <v>119</v>
      </c>
      <c r="R1676" s="57">
        <f t="shared" si="120"/>
        <v>3674</v>
      </c>
      <c r="S1676" s="57">
        <f t="shared" si="121"/>
        <v>90</v>
      </c>
    </row>
    <row r="1677" spans="1:23" s="106" customFormat="1" ht="24" x14ac:dyDescent="0.25">
      <c r="A1677" s="46" t="s">
        <v>3624</v>
      </c>
      <c r="B1677" s="46" t="s">
        <v>48</v>
      </c>
      <c r="C1677" s="46" t="s">
        <v>3635</v>
      </c>
      <c r="D1677" s="46">
        <v>54132975</v>
      </c>
      <c r="E1677" s="47" t="s">
        <v>3636</v>
      </c>
      <c r="F1677" s="48">
        <v>50593030</v>
      </c>
      <c r="G1677" s="49">
        <v>100017846</v>
      </c>
      <c r="H1677" s="50" t="s">
        <v>282</v>
      </c>
      <c r="I1677" s="51" t="s">
        <v>4530</v>
      </c>
      <c r="J1677" s="47" t="s">
        <v>3634</v>
      </c>
      <c r="K1677" s="52">
        <v>127</v>
      </c>
      <c r="L1677" s="53">
        <v>104</v>
      </c>
      <c r="M1677" s="54">
        <f t="shared" si="122"/>
        <v>3328</v>
      </c>
      <c r="N1677" s="41"/>
      <c r="O1677" s="88">
        <f t="shared" si="123"/>
        <v>3328</v>
      </c>
      <c r="P1677" s="63">
        <v>124</v>
      </c>
      <c r="Q1677" s="64">
        <v>57</v>
      </c>
      <c r="R1677" s="57">
        <f t="shared" si="120"/>
        <v>2726</v>
      </c>
      <c r="S1677" s="57">
        <f t="shared" si="121"/>
        <v>-602</v>
      </c>
      <c r="T1677" s="65"/>
      <c r="U1677" s="66"/>
      <c r="V1677" s="65"/>
      <c r="W1677" s="65"/>
    </row>
    <row r="1678" spans="1:23" ht="48" x14ac:dyDescent="0.25">
      <c r="A1678" s="46" t="s">
        <v>3624</v>
      </c>
      <c r="B1678" s="46" t="s">
        <v>48</v>
      </c>
      <c r="C1678" s="46" t="s">
        <v>3635</v>
      </c>
      <c r="D1678" s="46">
        <v>54132975</v>
      </c>
      <c r="E1678" s="47" t="s">
        <v>3636</v>
      </c>
      <c r="F1678" s="48">
        <v>50605348</v>
      </c>
      <c r="G1678" s="49">
        <v>100017875</v>
      </c>
      <c r="H1678" s="50" t="s">
        <v>341</v>
      </c>
      <c r="I1678" s="51" t="s">
        <v>4531</v>
      </c>
      <c r="J1678" s="47" t="s">
        <v>3643</v>
      </c>
      <c r="K1678" s="52">
        <v>64</v>
      </c>
      <c r="L1678" s="53">
        <v>29</v>
      </c>
      <c r="M1678" s="54">
        <f t="shared" si="122"/>
        <v>928</v>
      </c>
      <c r="N1678" s="41"/>
      <c r="O1678" s="88">
        <f t="shared" si="123"/>
        <v>928</v>
      </c>
      <c r="P1678" s="55">
        <v>62</v>
      </c>
      <c r="Q1678" s="56">
        <v>39</v>
      </c>
      <c r="R1678" s="57">
        <f t="shared" si="120"/>
        <v>1056</v>
      </c>
      <c r="S1678" s="57">
        <f t="shared" si="121"/>
        <v>128</v>
      </c>
    </row>
    <row r="1679" spans="1:23" ht="36" x14ac:dyDescent="0.25">
      <c r="A1679" s="46" t="s">
        <v>3624</v>
      </c>
      <c r="B1679" s="46" t="s">
        <v>165</v>
      </c>
      <c r="C1679" s="46" t="s">
        <v>4532</v>
      </c>
      <c r="D1679" s="46">
        <v>316784</v>
      </c>
      <c r="E1679" s="47" t="s">
        <v>4533</v>
      </c>
      <c r="F1679" s="48">
        <v>50613138</v>
      </c>
      <c r="G1679" s="49">
        <v>100008651</v>
      </c>
      <c r="H1679" s="50" t="s">
        <v>262</v>
      </c>
      <c r="I1679" s="51" t="s">
        <v>4534</v>
      </c>
      <c r="J1679" s="47" t="s">
        <v>4535</v>
      </c>
      <c r="K1679" s="52">
        <v>22</v>
      </c>
      <c r="L1679" s="53">
        <v>21</v>
      </c>
      <c r="M1679" s="54">
        <f t="shared" si="122"/>
        <v>672</v>
      </c>
      <c r="N1679" s="41"/>
      <c r="O1679" s="88">
        <f t="shared" si="123"/>
        <v>672</v>
      </c>
      <c r="P1679" s="55">
        <v>25</v>
      </c>
      <c r="Q1679" s="56">
        <v>25</v>
      </c>
      <c r="R1679" s="57">
        <f t="shared" si="120"/>
        <v>723</v>
      </c>
      <c r="S1679" s="57">
        <f t="shared" si="121"/>
        <v>51</v>
      </c>
    </row>
    <row r="1680" spans="1:23" ht="36" x14ac:dyDescent="0.25">
      <c r="A1680" s="46" t="s">
        <v>3624</v>
      </c>
      <c r="B1680" s="46" t="s">
        <v>80</v>
      </c>
      <c r="C1680" s="46" t="s">
        <v>4510</v>
      </c>
      <c r="D1680" s="46">
        <v>42069572</v>
      </c>
      <c r="E1680" s="47" t="s">
        <v>4511</v>
      </c>
      <c r="F1680" s="48">
        <v>51114381</v>
      </c>
      <c r="G1680" s="49">
        <v>100018105</v>
      </c>
      <c r="H1680" s="50" t="s">
        <v>477</v>
      </c>
      <c r="I1680" s="51" t="s">
        <v>4054</v>
      </c>
      <c r="J1680" s="47" t="s">
        <v>3715</v>
      </c>
      <c r="K1680" s="52">
        <v>0</v>
      </c>
      <c r="L1680" s="53">
        <v>55</v>
      </c>
      <c r="M1680" s="54">
        <f t="shared" si="122"/>
        <v>1760</v>
      </c>
      <c r="N1680" s="41"/>
      <c r="O1680" s="88">
        <f t="shared" si="123"/>
        <v>1760</v>
      </c>
      <c r="P1680" s="55">
        <v>0</v>
      </c>
      <c r="Q1680" s="56">
        <v>54</v>
      </c>
      <c r="R1680" s="57">
        <f t="shared" si="120"/>
        <v>1747</v>
      </c>
      <c r="S1680" s="57">
        <f t="shared" si="121"/>
        <v>-13</v>
      </c>
    </row>
    <row r="1681" spans="1:19" ht="36" x14ac:dyDescent="0.25">
      <c r="A1681" s="46" t="s">
        <v>3624</v>
      </c>
      <c r="B1681" s="46" t="s">
        <v>165</v>
      </c>
      <c r="C1681" s="46" t="s">
        <v>4536</v>
      </c>
      <c r="D1681" s="46">
        <v>647373</v>
      </c>
      <c r="E1681" s="47" t="s">
        <v>4537</v>
      </c>
      <c r="F1681" s="48">
        <v>51278235</v>
      </c>
      <c r="G1681" s="49">
        <v>100018250</v>
      </c>
      <c r="H1681" s="50" t="s">
        <v>262</v>
      </c>
      <c r="I1681" s="51" t="s">
        <v>4538</v>
      </c>
      <c r="J1681" s="47" t="s">
        <v>4539</v>
      </c>
      <c r="K1681" s="52">
        <v>326</v>
      </c>
      <c r="L1681" s="53">
        <v>162</v>
      </c>
      <c r="M1681" s="54">
        <f t="shared" si="122"/>
        <v>5184</v>
      </c>
      <c r="N1681" s="41"/>
      <c r="O1681" s="88">
        <f t="shared" si="123"/>
        <v>5184</v>
      </c>
      <c r="P1681" s="55">
        <v>314</v>
      </c>
      <c r="Q1681" s="56">
        <v>127</v>
      </c>
      <c r="R1681" s="57">
        <f t="shared" si="120"/>
        <v>4736</v>
      </c>
      <c r="S1681" s="57">
        <f t="shared" si="121"/>
        <v>-448</v>
      </c>
    </row>
    <row r="1682" spans="1:19" ht="60" x14ac:dyDescent="0.25">
      <c r="A1682" s="46" t="s">
        <v>3624</v>
      </c>
      <c r="B1682" s="46" t="s">
        <v>31</v>
      </c>
      <c r="C1682" s="46" t="s">
        <v>3625</v>
      </c>
      <c r="D1682" s="46">
        <v>37808427</v>
      </c>
      <c r="E1682" s="47" t="s">
        <v>3626</v>
      </c>
      <c r="F1682" s="48">
        <v>51906201</v>
      </c>
      <c r="G1682" s="49">
        <v>100018505</v>
      </c>
      <c r="H1682" s="50" t="s">
        <v>4540</v>
      </c>
      <c r="I1682" s="51" t="s">
        <v>4541</v>
      </c>
      <c r="J1682" s="47" t="s">
        <v>3643</v>
      </c>
      <c r="K1682" s="52">
        <v>746</v>
      </c>
      <c r="L1682" s="53">
        <v>206</v>
      </c>
      <c r="M1682" s="54">
        <f t="shared" si="122"/>
        <v>6592</v>
      </c>
      <c r="N1682" s="41"/>
      <c r="O1682" s="88">
        <f t="shared" si="123"/>
        <v>6592</v>
      </c>
      <c r="P1682" s="55">
        <v>726</v>
      </c>
      <c r="Q1682" s="56">
        <v>156</v>
      </c>
      <c r="R1682" s="57">
        <f t="shared" si="120"/>
        <v>5952</v>
      </c>
      <c r="S1682" s="57">
        <f t="shared" si="121"/>
        <v>-640</v>
      </c>
    </row>
    <row r="1683" spans="1:19" ht="36" x14ac:dyDescent="0.25">
      <c r="A1683" s="60" t="s">
        <v>3624</v>
      </c>
      <c r="B1683" s="46" t="s">
        <v>80</v>
      </c>
      <c r="C1683" s="60" t="s">
        <v>4542</v>
      </c>
      <c r="D1683" s="60">
        <v>42218161</v>
      </c>
      <c r="E1683" s="47" t="s">
        <v>4543</v>
      </c>
      <c r="F1683" s="48">
        <v>51958678</v>
      </c>
      <c r="G1683" s="49">
        <v>100018496</v>
      </c>
      <c r="H1683" s="50" t="s">
        <v>639</v>
      </c>
      <c r="I1683" s="51" t="s">
        <v>4544</v>
      </c>
      <c r="J1683" s="47" t="s">
        <v>4027</v>
      </c>
      <c r="K1683" s="52">
        <v>0</v>
      </c>
      <c r="L1683" s="53">
        <v>17</v>
      </c>
      <c r="M1683" s="54">
        <f t="shared" si="122"/>
        <v>544</v>
      </c>
      <c r="N1683" s="41"/>
      <c r="O1683" s="88">
        <f t="shared" si="123"/>
        <v>544</v>
      </c>
      <c r="P1683" s="55">
        <v>0</v>
      </c>
      <c r="Q1683" s="56">
        <v>42</v>
      </c>
      <c r="R1683" s="57">
        <f t="shared" si="120"/>
        <v>864</v>
      </c>
      <c r="S1683" s="57">
        <f t="shared" si="121"/>
        <v>320</v>
      </c>
    </row>
    <row r="1684" spans="1:19" ht="36" x14ac:dyDescent="0.25">
      <c r="A1684" s="46" t="s">
        <v>3624</v>
      </c>
      <c r="B1684" s="46" t="s">
        <v>80</v>
      </c>
      <c r="C1684" s="46" t="s">
        <v>4545</v>
      </c>
      <c r="D1684" s="46">
        <v>51196824</v>
      </c>
      <c r="E1684" s="47" t="s">
        <v>4546</v>
      </c>
      <c r="F1684" s="48">
        <v>52457141</v>
      </c>
      <c r="G1684" s="49">
        <v>100018614</v>
      </c>
      <c r="H1684" s="50" t="s">
        <v>655</v>
      </c>
      <c r="I1684" s="51" t="s">
        <v>4547</v>
      </c>
      <c r="J1684" s="47" t="s">
        <v>3648</v>
      </c>
      <c r="K1684" s="52">
        <v>101</v>
      </c>
      <c r="L1684" s="53">
        <v>83</v>
      </c>
      <c r="M1684" s="54">
        <f t="shared" si="122"/>
        <v>2656</v>
      </c>
      <c r="N1684" s="41"/>
      <c r="O1684" s="88">
        <f t="shared" si="123"/>
        <v>2656</v>
      </c>
      <c r="P1684" s="55">
        <v>121</v>
      </c>
      <c r="Q1684" s="56">
        <v>79</v>
      </c>
      <c r="R1684" s="57">
        <f t="shared" si="120"/>
        <v>2605</v>
      </c>
      <c r="S1684" s="57">
        <f t="shared" si="121"/>
        <v>-51</v>
      </c>
    </row>
    <row r="1685" spans="1:19" ht="24" x14ac:dyDescent="0.25">
      <c r="A1685" s="46" t="s">
        <v>3624</v>
      </c>
      <c r="B1685" s="46" t="s">
        <v>165</v>
      </c>
      <c r="C1685" s="46" t="s">
        <v>4548</v>
      </c>
      <c r="D1685" s="46">
        <v>316806</v>
      </c>
      <c r="E1685" s="47" t="s">
        <v>4549</v>
      </c>
      <c r="F1685" s="48">
        <v>52547507</v>
      </c>
      <c r="G1685" s="49">
        <v>100018755</v>
      </c>
      <c r="H1685" s="50" t="s">
        <v>188</v>
      </c>
      <c r="I1685" s="51" t="s">
        <v>4550</v>
      </c>
      <c r="J1685" s="47" t="s">
        <v>4551</v>
      </c>
      <c r="K1685" s="52">
        <v>166</v>
      </c>
      <c r="L1685" s="53">
        <v>135</v>
      </c>
      <c r="M1685" s="54">
        <f t="shared" si="122"/>
        <v>4320</v>
      </c>
      <c r="N1685" s="41"/>
      <c r="O1685" s="88">
        <f t="shared" si="123"/>
        <v>4320</v>
      </c>
      <c r="P1685" s="55">
        <v>179</v>
      </c>
      <c r="Q1685" s="56">
        <v>145</v>
      </c>
      <c r="R1685" s="57">
        <f t="shared" si="120"/>
        <v>4448</v>
      </c>
      <c r="S1685" s="57">
        <f t="shared" si="121"/>
        <v>128</v>
      </c>
    </row>
    <row r="1686" spans="1:19" ht="24" x14ac:dyDescent="0.25">
      <c r="A1686" s="46" t="s">
        <v>3624</v>
      </c>
      <c r="B1686" s="46" t="s">
        <v>165</v>
      </c>
      <c r="C1686" s="46" t="s">
        <v>4552</v>
      </c>
      <c r="D1686" s="46">
        <v>314331</v>
      </c>
      <c r="E1686" s="47" t="s">
        <v>4553</v>
      </c>
      <c r="F1686" s="48">
        <v>52806570</v>
      </c>
      <c r="G1686" s="49">
        <v>100018850</v>
      </c>
      <c r="H1686" s="50" t="s">
        <v>4554</v>
      </c>
      <c r="I1686" s="51" t="s">
        <v>4555</v>
      </c>
      <c r="J1686" s="47" t="s">
        <v>3660</v>
      </c>
      <c r="K1686" s="52">
        <v>504</v>
      </c>
      <c r="L1686" s="53">
        <v>508</v>
      </c>
      <c r="M1686" s="54">
        <f t="shared" si="122"/>
        <v>16256</v>
      </c>
      <c r="N1686" s="41"/>
      <c r="O1686" s="88">
        <f t="shared" si="123"/>
        <v>16256</v>
      </c>
      <c r="P1686" s="55">
        <v>494</v>
      </c>
      <c r="Q1686" s="56">
        <v>512</v>
      </c>
      <c r="R1686" s="57">
        <f t="shared" si="120"/>
        <v>16307</v>
      </c>
      <c r="S1686" s="57">
        <f t="shared" si="121"/>
        <v>51</v>
      </c>
    </row>
    <row r="1687" spans="1:19" ht="36" x14ac:dyDescent="0.25">
      <c r="A1687" s="46" t="s">
        <v>3624</v>
      </c>
      <c r="B1687" s="46" t="s">
        <v>80</v>
      </c>
      <c r="C1687" s="46" t="s">
        <v>4556</v>
      </c>
      <c r="D1687" s="46">
        <v>621706</v>
      </c>
      <c r="E1687" s="47" t="s">
        <v>4557</v>
      </c>
      <c r="F1687" s="48">
        <v>53241240</v>
      </c>
      <c r="G1687" s="49">
        <v>100008484</v>
      </c>
      <c r="H1687" s="50" t="s">
        <v>639</v>
      </c>
      <c r="I1687" s="51" t="s">
        <v>4558</v>
      </c>
      <c r="J1687" s="47" t="s">
        <v>956</v>
      </c>
      <c r="K1687" s="52">
        <v>0</v>
      </c>
      <c r="L1687" s="53">
        <v>24</v>
      </c>
      <c r="M1687" s="54">
        <f t="shared" si="122"/>
        <v>768</v>
      </c>
      <c r="N1687" s="41"/>
      <c r="O1687" s="88">
        <f t="shared" si="123"/>
        <v>768</v>
      </c>
      <c r="P1687" s="55">
        <v>0</v>
      </c>
      <c r="Q1687" s="56">
        <v>28</v>
      </c>
      <c r="R1687" s="57">
        <f t="shared" si="120"/>
        <v>819</v>
      </c>
      <c r="S1687" s="57">
        <f t="shared" si="121"/>
        <v>51</v>
      </c>
    </row>
    <row r="1688" spans="1:19" ht="48" x14ac:dyDescent="0.25">
      <c r="A1688" s="46" t="s">
        <v>3624</v>
      </c>
      <c r="B1688" s="46" t="s">
        <v>54</v>
      </c>
      <c r="C1688" s="46" t="s">
        <v>3696</v>
      </c>
      <c r="D1688" s="46">
        <v>42063043</v>
      </c>
      <c r="E1688" s="47" t="s">
        <v>3697</v>
      </c>
      <c r="F1688" s="48">
        <v>53246284</v>
      </c>
      <c r="G1688" s="49">
        <v>100018996</v>
      </c>
      <c r="H1688" s="50" t="s">
        <v>4559</v>
      </c>
      <c r="I1688" s="51" t="s">
        <v>4560</v>
      </c>
      <c r="J1688" s="47" t="s">
        <v>1762</v>
      </c>
      <c r="K1688" s="52">
        <v>152</v>
      </c>
      <c r="L1688" s="53">
        <v>143</v>
      </c>
      <c r="M1688" s="54">
        <f t="shared" si="122"/>
        <v>4576</v>
      </c>
      <c r="N1688" s="41"/>
      <c r="O1688" s="88">
        <f t="shared" si="123"/>
        <v>4576</v>
      </c>
      <c r="P1688" s="55">
        <v>169</v>
      </c>
      <c r="Q1688" s="56">
        <v>151</v>
      </c>
      <c r="R1688" s="57">
        <f t="shared" si="120"/>
        <v>4678</v>
      </c>
      <c r="S1688" s="57">
        <f t="shared" si="121"/>
        <v>102</v>
      </c>
    </row>
    <row r="1689" spans="1:19" ht="60" x14ac:dyDescent="0.25">
      <c r="A1689" s="46" t="s">
        <v>3624</v>
      </c>
      <c r="B1689" s="46" t="s">
        <v>54</v>
      </c>
      <c r="C1689" s="46" t="s">
        <v>4561</v>
      </c>
      <c r="D1689" s="46">
        <v>37904167</v>
      </c>
      <c r="E1689" s="47" t="s">
        <v>4562</v>
      </c>
      <c r="F1689" s="48">
        <v>53463315</v>
      </c>
      <c r="G1689" s="49">
        <v>100019146</v>
      </c>
      <c r="H1689" s="50" t="s">
        <v>4563</v>
      </c>
      <c r="I1689" s="51" t="s">
        <v>4564</v>
      </c>
      <c r="J1689" s="47" t="s">
        <v>1771</v>
      </c>
      <c r="K1689" s="52">
        <v>286</v>
      </c>
      <c r="L1689" s="53">
        <v>255</v>
      </c>
      <c r="M1689" s="54">
        <f t="shared" si="122"/>
        <v>8160</v>
      </c>
      <c r="N1689" s="41"/>
      <c r="O1689" s="88">
        <f t="shared" si="123"/>
        <v>8160</v>
      </c>
      <c r="P1689" s="55">
        <v>303</v>
      </c>
      <c r="Q1689" s="56">
        <v>234</v>
      </c>
      <c r="R1689" s="57">
        <f t="shared" si="120"/>
        <v>7891</v>
      </c>
      <c r="S1689" s="57">
        <f t="shared" si="121"/>
        <v>-269</v>
      </c>
    </row>
    <row r="1690" spans="1:19" ht="36" x14ac:dyDescent="0.25">
      <c r="A1690" s="46" t="s">
        <v>3624</v>
      </c>
      <c r="B1690" s="46" t="s">
        <v>80</v>
      </c>
      <c r="C1690" s="46" t="s">
        <v>4565</v>
      </c>
      <c r="D1690" s="46">
        <v>50934368</v>
      </c>
      <c r="E1690" s="47" t="s">
        <v>4566</v>
      </c>
      <c r="F1690" s="48">
        <v>53813693</v>
      </c>
      <c r="G1690" s="49">
        <v>100019260</v>
      </c>
      <c r="H1690" s="50" t="s">
        <v>4567</v>
      </c>
      <c r="I1690" s="51" t="s">
        <v>3927</v>
      </c>
      <c r="J1690" s="47" t="s">
        <v>3648</v>
      </c>
      <c r="K1690" s="52">
        <v>56</v>
      </c>
      <c r="L1690" s="53">
        <v>53</v>
      </c>
      <c r="M1690" s="54">
        <f t="shared" si="122"/>
        <v>1696</v>
      </c>
      <c r="N1690" s="41"/>
      <c r="O1690" s="88">
        <f t="shared" si="123"/>
        <v>1696</v>
      </c>
      <c r="P1690" s="55">
        <v>58</v>
      </c>
      <c r="Q1690" s="56">
        <v>54</v>
      </c>
      <c r="R1690" s="57">
        <f t="shared" si="120"/>
        <v>1709</v>
      </c>
      <c r="S1690" s="57">
        <f t="shared" si="121"/>
        <v>13</v>
      </c>
    </row>
    <row r="1691" spans="1:19" ht="36" x14ac:dyDescent="0.25">
      <c r="A1691" s="46" t="s">
        <v>3624</v>
      </c>
      <c r="B1691" s="46" t="s">
        <v>165</v>
      </c>
      <c r="C1691" s="46" t="s">
        <v>4568</v>
      </c>
      <c r="D1691" s="46">
        <v>314137</v>
      </c>
      <c r="E1691" s="47" t="s">
        <v>4569</v>
      </c>
      <c r="F1691" s="48">
        <v>53880391</v>
      </c>
      <c r="G1691" s="49">
        <v>100019288</v>
      </c>
      <c r="H1691" s="50" t="s">
        <v>262</v>
      </c>
      <c r="I1691" s="51" t="s">
        <v>4570</v>
      </c>
      <c r="J1691" s="47" t="s">
        <v>4571</v>
      </c>
      <c r="K1691" s="52">
        <v>227</v>
      </c>
      <c r="L1691" s="53">
        <v>216</v>
      </c>
      <c r="M1691" s="54">
        <f t="shared" si="122"/>
        <v>6912</v>
      </c>
      <c r="N1691" s="41"/>
      <c r="O1691" s="88">
        <f t="shared" si="123"/>
        <v>6912</v>
      </c>
      <c r="P1691" s="55">
        <v>231</v>
      </c>
      <c r="Q1691" s="56">
        <v>217</v>
      </c>
      <c r="R1691" s="57">
        <f t="shared" si="120"/>
        <v>6925</v>
      </c>
      <c r="S1691" s="57">
        <f t="shared" si="121"/>
        <v>13</v>
      </c>
    </row>
    <row r="1692" spans="1:19" ht="36" x14ac:dyDescent="0.25">
      <c r="A1692" s="46" t="s">
        <v>3624</v>
      </c>
      <c r="B1692" s="46" t="s">
        <v>80</v>
      </c>
      <c r="C1692" s="46" t="s">
        <v>4572</v>
      </c>
      <c r="D1692" s="46">
        <v>52969428</v>
      </c>
      <c r="E1692" s="47" t="s">
        <v>4573</v>
      </c>
      <c r="F1692" s="48">
        <v>53893565</v>
      </c>
      <c r="G1692" s="49">
        <v>100019296</v>
      </c>
      <c r="H1692" s="50" t="s">
        <v>1575</v>
      </c>
      <c r="I1692" s="51" t="s">
        <v>4574</v>
      </c>
      <c r="J1692" s="47" t="s">
        <v>79</v>
      </c>
      <c r="K1692" s="52">
        <v>106</v>
      </c>
      <c r="L1692" s="53">
        <v>83</v>
      </c>
      <c r="M1692" s="54">
        <f t="shared" si="122"/>
        <v>2656</v>
      </c>
      <c r="N1692" s="41"/>
      <c r="O1692" s="88">
        <f t="shared" si="123"/>
        <v>2656</v>
      </c>
      <c r="P1692" s="55">
        <v>132</v>
      </c>
      <c r="Q1692" s="56">
        <v>67</v>
      </c>
      <c r="R1692" s="57">
        <f t="shared" si="120"/>
        <v>2451</v>
      </c>
      <c r="S1692" s="57">
        <f t="shared" si="121"/>
        <v>-205</v>
      </c>
    </row>
    <row r="1693" spans="1:19" ht="48" x14ac:dyDescent="0.25">
      <c r="A1693" s="46" t="s">
        <v>3624</v>
      </c>
      <c r="B1693" s="46" t="s">
        <v>165</v>
      </c>
      <c r="C1693" s="46" t="s">
        <v>4575</v>
      </c>
      <c r="D1693" s="46">
        <v>315745</v>
      </c>
      <c r="E1693" s="47" t="s">
        <v>4576</v>
      </c>
      <c r="F1693" s="48">
        <v>53929152</v>
      </c>
      <c r="G1693" s="49">
        <v>100019333</v>
      </c>
      <c r="H1693" s="50" t="s">
        <v>4577</v>
      </c>
      <c r="I1693" s="51" t="s">
        <v>4578</v>
      </c>
      <c r="J1693" s="47" t="s">
        <v>4579</v>
      </c>
      <c r="K1693" s="52">
        <v>297</v>
      </c>
      <c r="L1693" s="53">
        <v>218</v>
      </c>
      <c r="M1693" s="54">
        <f t="shared" si="122"/>
        <v>6976</v>
      </c>
      <c r="N1693" s="41"/>
      <c r="O1693" s="88">
        <f t="shared" si="123"/>
        <v>6976</v>
      </c>
      <c r="P1693" s="55">
        <v>306</v>
      </c>
      <c r="Q1693" s="56">
        <v>197</v>
      </c>
      <c r="R1693" s="57">
        <f t="shared" si="120"/>
        <v>6707</v>
      </c>
      <c r="S1693" s="57">
        <f t="shared" si="121"/>
        <v>-269</v>
      </c>
    </row>
    <row r="1694" spans="1:19" ht="72" x14ac:dyDescent="0.25">
      <c r="A1694" s="46" t="s">
        <v>3624</v>
      </c>
      <c r="B1694" s="46" t="s">
        <v>31</v>
      </c>
      <c r="C1694" s="46" t="s">
        <v>3625</v>
      </c>
      <c r="D1694" s="46">
        <v>37808427</v>
      </c>
      <c r="E1694" s="47" t="s">
        <v>3626</v>
      </c>
      <c r="F1694" s="48">
        <v>53948998</v>
      </c>
      <c r="G1694" s="49">
        <v>100019365</v>
      </c>
      <c r="H1694" s="50" t="s">
        <v>4580</v>
      </c>
      <c r="I1694" s="51" t="s">
        <v>4581</v>
      </c>
      <c r="J1694" s="47" t="s">
        <v>3688</v>
      </c>
      <c r="K1694" s="52">
        <v>445</v>
      </c>
      <c r="L1694" s="53">
        <v>325</v>
      </c>
      <c r="M1694" s="54">
        <f t="shared" si="122"/>
        <v>10400</v>
      </c>
      <c r="N1694" s="41"/>
      <c r="O1694" s="88">
        <f t="shared" si="123"/>
        <v>10400</v>
      </c>
      <c r="P1694" s="55">
        <v>450</v>
      </c>
      <c r="Q1694" s="56">
        <v>352</v>
      </c>
      <c r="R1694" s="57">
        <f t="shared" si="120"/>
        <v>10746</v>
      </c>
      <c r="S1694" s="57">
        <f t="shared" si="121"/>
        <v>346</v>
      </c>
    </row>
    <row r="1695" spans="1:19" ht="24" x14ac:dyDescent="0.25">
      <c r="A1695" s="46" t="s">
        <v>3624</v>
      </c>
      <c r="B1695" s="46" t="s">
        <v>80</v>
      </c>
      <c r="C1695" s="46" t="s">
        <v>4582</v>
      </c>
      <c r="D1695" s="46">
        <v>42214025</v>
      </c>
      <c r="E1695" s="47" t="s">
        <v>4583</v>
      </c>
      <c r="F1695" s="48">
        <v>54028787</v>
      </c>
      <c r="G1695" s="49">
        <v>100019445</v>
      </c>
      <c r="H1695" s="50" t="s">
        <v>2376</v>
      </c>
      <c r="I1695" s="51" t="s">
        <v>4584</v>
      </c>
      <c r="J1695" s="47" t="s">
        <v>3630</v>
      </c>
      <c r="K1695" s="52">
        <v>233</v>
      </c>
      <c r="L1695" s="53">
        <v>0</v>
      </c>
      <c r="M1695" s="54">
        <f t="shared" si="122"/>
        <v>0</v>
      </c>
      <c r="N1695" s="41"/>
      <c r="O1695" s="88">
        <f t="shared" si="123"/>
        <v>0</v>
      </c>
      <c r="P1695" s="55">
        <v>244</v>
      </c>
      <c r="Q1695" s="56">
        <v>212</v>
      </c>
      <c r="R1695" s="57">
        <f t="shared" si="120"/>
        <v>2714</v>
      </c>
      <c r="S1695" s="57">
        <f t="shared" si="121"/>
        <v>2714</v>
      </c>
    </row>
    <row r="1696" spans="1:19" ht="36" x14ac:dyDescent="0.25">
      <c r="A1696" s="46" t="s">
        <v>3624</v>
      </c>
      <c r="B1696" s="46" t="s">
        <v>165</v>
      </c>
      <c r="C1696" s="46" t="s">
        <v>4585</v>
      </c>
      <c r="D1696" s="46">
        <v>648060</v>
      </c>
      <c r="E1696" s="47" t="s">
        <v>4586</v>
      </c>
      <c r="F1696" s="48">
        <v>54286816</v>
      </c>
      <c r="G1696" s="49">
        <v>100019529</v>
      </c>
      <c r="H1696" s="50" t="s">
        <v>262</v>
      </c>
      <c r="I1696" s="51" t="s">
        <v>4587</v>
      </c>
      <c r="J1696" s="47" t="s">
        <v>4588</v>
      </c>
      <c r="K1696" s="52">
        <v>213</v>
      </c>
      <c r="L1696" s="53">
        <v>202</v>
      </c>
      <c r="M1696" s="54">
        <f t="shared" si="122"/>
        <v>6464</v>
      </c>
      <c r="N1696" s="41"/>
      <c r="O1696" s="88">
        <f t="shared" si="123"/>
        <v>6464</v>
      </c>
      <c r="P1696" s="55">
        <v>222</v>
      </c>
      <c r="Q1696" s="56">
        <v>206</v>
      </c>
      <c r="R1696" s="57">
        <f t="shared" si="120"/>
        <v>6515</v>
      </c>
      <c r="S1696" s="57">
        <f t="shared" si="121"/>
        <v>51</v>
      </c>
    </row>
    <row r="1697" spans="1:25" ht="24" x14ac:dyDescent="0.25">
      <c r="A1697" s="46" t="s">
        <v>3624</v>
      </c>
      <c r="B1697" s="46" t="s">
        <v>80</v>
      </c>
      <c r="C1697" s="46" t="s">
        <v>4589</v>
      </c>
      <c r="D1697" s="46">
        <v>53540921</v>
      </c>
      <c r="E1697" s="47" t="s">
        <v>4590</v>
      </c>
      <c r="F1697" s="48">
        <v>54661510</v>
      </c>
      <c r="G1697" s="49">
        <v>100019573</v>
      </c>
      <c r="H1697" s="50" t="s">
        <v>365</v>
      </c>
      <c r="I1697" s="51" t="s">
        <v>4591</v>
      </c>
      <c r="J1697" s="47" t="s">
        <v>4592</v>
      </c>
      <c r="K1697" s="52">
        <v>39</v>
      </c>
      <c r="L1697" s="53">
        <v>38</v>
      </c>
      <c r="M1697" s="54">
        <f t="shared" si="122"/>
        <v>1216</v>
      </c>
      <c r="N1697" s="41"/>
      <c r="O1697" s="88">
        <f t="shared" si="123"/>
        <v>1216</v>
      </c>
      <c r="P1697" s="55">
        <v>45</v>
      </c>
      <c r="Q1697" s="56">
        <v>43</v>
      </c>
      <c r="R1697" s="57">
        <f t="shared" si="120"/>
        <v>1280</v>
      </c>
      <c r="S1697" s="57">
        <f t="shared" si="121"/>
        <v>64</v>
      </c>
    </row>
    <row r="1698" spans="1:25" ht="36" x14ac:dyDescent="0.25">
      <c r="A1698" s="46" t="s">
        <v>3624</v>
      </c>
      <c r="B1698" s="46" t="s">
        <v>165</v>
      </c>
      <c r="C1698" s="46" t="s">
        <v>4593</v>
      </c>
      <c r="D1698" s="46">
        <v>316725</v>
      </c>
      <c r="E1698" s="47" t="s">
        <v>4594</v>
      </c>
      <c r="F1698" s="48">
        <v>54849721</v>
      </c>
      <c r="G1698" s="49">
        <v>100019723</v>
      </c>
      <c r="H1698" s="50" t="s">
        <v>262</v>
      </c>
      <c r="I1698" s="51" t="s">
        <v>4595</v>
      </c>
      <c r="J1698" s="47" t="s">
        <v>4596</v>
      </c>
      <c r="K1698" s="52">
        <v>18</v>
      </c>
      <c r="L1698" s="53">
        <v>20</v>
      </c>
      <c r="M1698" s="54">
        <f t="shared" si="122"/>
        <v>640</v>
      </c>
      <c r="N1698" s="41"/>
      <c r="O1698" s="88">
        <f t="shared" si="123"/>
        <v>640</v>
      </c>
      <c r="P1698" s="55">
        <v>20</v>
      </c>
      <c r="Q1698" s="56">
        <v>20</v>
      </c>
      <c r="R1698" s="57">
        <f t="shared" si="120"/>
        <v>640</v>
      </c>
      <c r="S1698" s="57">
        <f t="shared" si="121"/>
        <v>0</v>
      </c>
    </row>
    <row r="1699" spans="1:25" ht="24" x14ac:dyDescent="0.25">
      <c r="A1699" s="46" t="s">
        <v>3624</v>
      </c>
      <c r="B1699" s="46" t="s">
        <v>80</v>
      </c>
      <c r="C1699" s="46" t="s">
        <v>4597</v>
      </c>
      <c r="D1699" s="46">
        <v>34698736</v>
      </c>
      <c r="E1699" s="47" t="s">
        <v>4598</v>
      </c>
      <c r="F1699" s="48">
        <v>54960371</v>
      </c>
      <c r="G1699" s="49">
        <v>100019809</v>
      </c>
      <c r="H1699" s="50" t="s">
        <v>2376</v>
      </c>
      <c r="I1699" s="51" t="s">
        <v>4599</v>
      </c>
      <c r="J1699" s="47" t="s">
        <v>3630</v>
      </c>
      <c r="K1699" s="52">
        <v>14</v>
      </c>
      <c r="L1699" s="53">
        <v>11</v>
      </c>
      <c r="M1699" s="54">
        <f t="shared" si="122"/>
        <v>352</v>
      </c>
      <c r="N1699" s="41"/>
      <c r="O1699" s="88">
        <f t="shared" si="123"/>
        <v>352</v>
      </c>
      <c r="P1699" s="55">
        <v>25</v>
      </c>
      <c r="Q1699" s="56">
        <v>22</v>
      </c>
      <c r="R1699" s="57">
        <f t="shared" si="120"/>
        <v>493</v>
      </c>
      <c r="S1699" s="57">
        <f t="shared" si="121"/>
        <v>141</v>
      </c>
    </row>
    <row r="1700" spans="1:25" ht="36" x14ac:dyDescent="0.25">
      <c r="A1700" s="46" t="s">
        <v>3624</v>
      </c>
      <c r="B1700" s="46" t="s">
        <v>165</v>
      </c>
      <c r="C1700" s="46" t="s">
        <v>4600</v>
      </c>
      <c r="D1700" s="46">
        <v>314293</v>
      </c>
      <c r="E1700" s="47" t="s">
        <v>4601</v>
      </c>
      <c r="F1700" s="48">
        <v>55492878</v>
      </c>
      <c r="G1700" s="49">
        <v>100019961</v>
      </c>
      <c r="H1700" s="50" t="s">
        <v>262</v>
      </c>
      <c r="I1700" s="51" t="s">
        <v>4602</v>
      </c>
      <c r="J1700" s="47" t="s">
        <v>4603</v>
      </c>
      <c r="K1700" s="52">
        <v>261</v>
      </c>
      <c r="L1700" s="53">
        <v>260</v>
      </c>
      <c r="M1700" s="54">
        <f t="shared" si="122"/>
        <v>8320</v>
      </c>
      <c r="N1700" s="41"/>
      <c r="O1700" s="88">
        <f t="shared" si="123"/>
        <v>8320</v>
      </c>
      <c r="P1700" s="55">
        <v>253</v>
      </c>
      <c r="Q1700" s="56">
        <v>245</v>
      </c>
      <c r="R1700" s="57">
        <f t="shared" si="120"/>
        <v>8128</v>
      </c>
      <c r="S1700" s="57">
        <f t="shared" si="121"/>
        <v>-192</v>
      </c>
    </row>
    <row r="1701" spans="1:25" ht="24" x14ac:dyDescent="0.25">
      <c r="A1701" s="46" t="s">
        <v>3624</v>
      </c>
      <c r="B1701" s="46" t="s">
        <v>31</v>
      </c>
      <c r="C1701" s="46" t="s">
        <v>3625</v>
      </c>
      <c r="D1701" s="46">
        <v>37808427</v>
      </c>
      <c r="E1701" s="47" t="s">
        <v>3626</v>
      </c>
      <c r="F1701" s="48">
        <v>55494099</v>
      </c>
      <c r="G1701" s="49">
        <v>100019964</v>
      </c>
      <c r="H1701" s="50" t="s">
        <v>1804</v>
      </c>
      <c r="I1701" s="51" t="s">
        <v>4604</v>
      </c>
      <c r="J1701" s="47" t="s">
        <v>79</v>
      </c>
      <c r="K1701" s="52">
        <v>295</v>
      </c>
      <c r="L1701" s="53">
        <v>116</v>
      </c>
      <c r="M1701" s="54">
        <f t="shared" si="122"/>
        <v>3712</v>
      </c>
      <c r="N1701" s="41"/>
      <c r="O1701" s="88">
        <f t="shared" si="123"/>
        <v>3712</v>
      </c>
      <c r="P1701" s="55">
        <v>305</v>
      </c>
      <c r="Q1701" s="56">
        <v>87</v>
      </c>
      <c r="R1701" s="57">
        <f t="shared" si="120"/>
        <v>3341</v>
      </c>
      <c r="S1701" s="57">
        <f t="shared" si="121"/>
        <v>-371</v>
      </c>
    </row>
    <row r="1702" spans="1:25" ht="24" x14ac:dyDescent="0.25">
      <c r="A1702" s="46" t="s">
        <v>3624</v>
      </c>
      <c r="B1702" s="46" t="s">
        <v>48</v>
      </c>
      <c r="C1702" s="46" t="s">
        <v>3635</v>
      </c>
      <c r="D1702" s="46">
        <v>54132975</v>
      </c>
      <c r="E1702" s="47" t="s">
        <v>3636</v>
      </c>
      <c r="F1702" s="48">
        <v>55634737</v>
      </c>
      <c r="G1702" s="49">
        <v>100020055</v>
      </c>
      <c r="H1702" s="50" t="s">
        <v>188</v>
      </c>
      <c r="I1702" s="51" t="s">
        <v>4605</v>
      </c>
      <c r="J1702" s="47" t="s">
        <v>79</v>
      </c>
      <c r="K1702" s="52">
        <v>109</v>
      </c>
      <c r="L1702" s="53">
        <v>45</v>
      </c>
      <c r="M1702" s="54">
        <f t="shared" si="122"/>
        <v>1440</v>
      </c>
      <c r="N1702" s="41"/>
      <c r="O1702" s="88">
        <f t="shared" si="123"/>
        <v>1440</v>
      </c>
      <c r="P1702" s="55">
        <v>108</v>
      </c>
      <c r="Q1702" s="56">
        <v>45</v>
      </c>
      <c r="R1702" s="57">
        <f t="shared" si="120"/>
        <v>1440</v>
      </c>
      <c r="S1702" s="57">
        <f t="shared" si="121"/>
        <v>0</v>
      </c>
    </row>
    <row r="1703" spans="1:25" x14ac:dyDescent="0.25">
      <c r="A1703" s="46" t="s">
        <v>3624</v>
      </c>
      <c r="B1703" s="46" t="s">
        <v>165</v>
      </c>
      <c r="C1703" s="46" t="s">
        <v>4606</v>
      </c>
      <c r="D1703" s="46">
        <v>316814</v>
      </c>
      <c r="E1703" s="47" t="s">
        <v>4607</v>
      </c>
      <c r="F1703" s="48">
        <v>710048831</v>
      </c>
      <c r="G1703" s="49">
        <v>100008090</v>
      </c>
      <c r="H1703" s="50" t="s">
        <v>234</v>
      </c>
      <c r="I1703" s="51" t="s">
        <v>4608</v>
      </c>
      <c r="J1703" s="47" t="s">
        <v>4609</v>
      </c>
      <c r="K1703" s="52">
        <v>30</v>
      </c>
      <c r="L1703" s="53">
        <v>28</v>
      </c>
      <c r="M1703" s="54">
        <f t="shared" si="122"/>
        <v>896</v>
      </c>
      <c r="N1703" s="41"/>
      <c r="O1703" s="88">
        <f t="shared" si="123"/>
        <v>896</v>
      </c>
      <c r="P1703" s="55">
        <v>30</v>
      </c>
      <c r="Q1703" s="56">
        <v>27</v>
      </c>
      <c r="R1703" s="57">
        <f t="shared" si="120"/>
        <v>883</v>
      </c>
      <c r="S1703" s="57">
        <f t="shared" si="121"/>
        <v>-13</v>
      </c>
    </row>
    <row r="1704" spans="1:25" ht="36" x14ac:dyDescent="0.25">
      <c r="A1704" s="46" t="s">
        <v>3624</v>
      </c>
      <c r="B1704" s="46" t="s">
        <v>165</v>
      </c>
      <c r="C1704" s="46" t="s">
        <v>4610</v>
      </c>
      <c r="D1704" s="46">
        <v>316890</v>
      </c>
      <c r="E1704" s="47" t="s">
        <v>4611</v>
      </c>
      <c r="F1704" s="48">
        <v>710048858</v>
      </c>
      <c r="G1704" s="49">
        <v>100008666</v>
      </c>
      <c r="H1704" s="50" t="s">
        <v>4612</v>
      </c>
      <c r="I1704" s="51" t="s">
        <v>4613</v>
      </c>
      <c r="J1704" s="47" t="s">
        <v>4614</v>
      </c>
      <c r="K1704" s="52">
        <v>15</v>
      </c>
      <c r="L1704" s="53">
        <v>13</v>
      </c>
      <c r="M1704" s="54">
        <f t="shared" si="122"/>
        <v>416</v>
      </c>
      <c r="N1704" s="41"/>
      <c r="O1704" s="88">
        <f t="shared" si="123"/>
        <v>416</v>
      </c>
      <c r="P1704" s="55">
        <v>12</v>
      </c>
      <c r="Q1704" s="56">
        <v>12</v>
      </c>
      <c r="R1704" s="57">
        <f t="shared" si="120"/>
        <v>403</v>
      </c>
      <c r="S1704" s="57">
        <f t="shared" si="121"/>
        <v>-13</v>
      </c>
    </row>
    <row r="1705" spans="1:25" ht="24" x14ac:dyDescent="0.25">
      <c r="A1705" s="46" t="s">
        <v>3624</v>
      </c>
      <c r="B1705" s="46" t="s">
        <v>165</v>
      </c>
      <c r="C1705" s="46" t="s">
        <v>4615</v>
      </c>
      <c r="D1705" s="46">
        <v>648892</v>
      </c>
      <c r="E1705" s="47" t="s">
        <v>4616</v>
      </c>
      <c r="F1705" s="48">
        <v>710050755</v>
      </c>
      <c r="G1705" s="49">
        <v>100008928</v>
      </c>
      <c r="H1705" s="50" t="s">
        <v>234</v>
      </c>
      <c r="I1705" s="51" t="s">
        <v>4617</v>
      </c>
      <c r="J1705" s="47" t="s">
        <v>4618</v>
      </c>
      <c r="K1705" s="52">
        <v>56</v>
      </c>
      <c r="L1705" s="53">
        <v>54</v>
      </c>
      <c r="M1705" s="54">
        <f t="shared" si="122"/>
        <v>1728</v>
      </c>
      <c r="N1705" s="41"/>
      <c r="O1705" s="88">
        <f t="shared" si="123"/>
        <v>1728</v>
      </c>
      <c r="P1705" s="55">
        <v>57</v>
      </c>
      <c r="Q1705" s="56">
        <v>56</v>
      </c>
      <c r="R1705" s="57">
        <f t="shared" si="120"/>
        <v>1754</v>
      </c>
      <c r="S1705" s="57">
        <f t="shared" si="121"/>
        <v>26</v>
      </c>
    </row>
    <row r="1706" spans="1:25" x14ac:dyDescent="0.25">
      <c r="A1706" s="46" t="s">
        <v>3624</v>
      </c>
      <c r="B1706" s="46" t="s">
        <v>165</v>
      </c>
      <c r="C1706" s="46" t="s">
        <v>4619</v>
      </c>
      <c r="D1706" s="46">
        <v>314102</v>
      </c>
      <c r="E1706" s="47" t="s">
        <v>4620</v>
      </c>
      <c r="F1706" s="48">
        <v>710058462</v>
      </c>
      <c r="G1706" s="49">
        <v>100007573</v>
      </c>
      <c r="H1706" s="50" t="s">
        <v>234</v>
      </c>
      <c r="I1706" s="51" t="s">
        <v>4621</v>
      </c>
      <c r="J1706" s="47" t="s">
        <v>4622</v>
      </c>
      <c r="K1706" s="52">
        <v>21</v>
      </c>
      <c r="L1706" s="53">
        <v>20</v>
      </c>
      <c r="M1706" s="54">
        <f t="shared" si="122"/>
        <v>640</v>
      </c>
      <c r="N1706" s="41"/>
      <c r="O1706" s="88">
        <f t="shared" si="123"/>
        <v>640</v>
      </c>
      <c r="P1706" s="55">
        <v>27</v>
      </c>
      <c r="Q1706" s="56">
        <v>27</v>
      </c>
      <c r="R1706" s="57">
        <f t="shared" si="120"/>
        <v>730</v>
      </c>
      <c r="S1706" s="57">
        <f t="shared" si="121"/>
        <v>90</v>
      </c>
    </row>
    <row r="1707" spans="1:25" x14ac:dyDescent="0.25">
      <c r="A1707" s="46" t="s">
        <v>3624</v>
      </c>
      <c r="B1707" s="46" t="s">
        <v>165</v>
      </c>
      <c r="C1707" s="46" t="s">
        <v>4623</v>
      </c>
      <c r="D1707" s="46">
        <v>314871</v>
      </c>
      <c r="E1707" s="47" t="s">
        <v>4624</v>
      </c>
      <c r="F1707" s="48">
        <v>710058594</v>
      </c>
      <c r="G1707" s="49">
        <v>100008764</v>
      </c>
      <c r="H1707" s="50" t="s">
        <v>234</v>
      </c>
      <c r="I1707" s="51" t="s">
        <v>4625</v>
      </c>
      <c r="J1707" s="47" t="s">
        <v>4626</v>
      </c>
      <c r="K1707" s="52">
        <v>72</v>
      </c>
      <c r="L1707" s="53">
        <v>72</v>
      </c>
      <c r="M1707" s="54">
        <f t="shared" si="122"/>
        <v>2304</v>
      </c>
      <c r="N1707" s="41"/>
      <c r="O1707" s="88">
        <f t="shared" si="123"/>
        <v>2304</v>
      </c>
      <c r="P1707" s="55">
        <v>68</v>
      </c>
      <c r="Q1707" s="56">
        <v>67</v>
      </c>
      <c r="R1707" s="57">
        <f t="shared" si="120"/>
        <v>2240</v>
      </c>
      <c r="S1707" s="57">
        <f t="shared" si="121"/>
        <v>-64</v>
      </c>
    </row>
    <row r="1708" spans="1:25" x14ac:dyDescent="0.25">
      <c r="A1708" s="46" t="s">
        <v>3624</v>
      </c>
      <c r="B1708" s="46" t="s">
        <v>165</v>
      </c>
      <c r="C1708" s="46" t="s">
        <v>4627</v>
      </c>
      <c r="D1708" s="46">
        <v>315214</v>
      </c>
      <c r="E1708" s="47" t="s">
        <v>4628</v>
      </c>
      <c r="F1708" s="48">
        <v>710058659</v>
      </c>
      <c r="G1708" s="49">
        <v>100008381</v>
      </c>
      <c r="H1708" s="50" t="s">
        <v>234</v>
      </c>
      <c r="I1708" s="51" t="s">
        <v>4629</v>
      </c>
      <c r="J1708" s="47" t="s">
        <v>4630</v>
      </c>
      <c r="K1708" s="52">
        <v>35</v>
      </c>
      <c r="L1708" s="53">
        <v>34</v>
      </c>
      <c r="M1708" s="54">
        <f t="shared" si="122"/>
        <v>1088</v>
      </c>
      <c r="N1708" s="41"/>
      <c r="O1708" s="88">
        <f t="shared" si="123"/>
        <v>1088</v>
      </c>
      <c r="P1708" s="55">
        <v>38</v>
      </c>
      <c r="Q1708" s="56">
        <v>34</v>
      </c>
      <c r="R1708" s="57">
        <f t="shared" si="120"/>
        <v>1088</v>
      </c>
      <c r="S1708" s="57">
        <f t="shared" si="121"/>
        <v>0</v>
      </c>
    </row>
    <row r="1709" spans="1:25" ht="24" x14ac:dyDescent="0.25">
      <c r="A1709" s="46" t="s">
        <v>3624</v>
      </c>
      <c r="B1709" s="46" t="s">
        <v>165</v>
      </c>
      <c r="C1709" s="46" t="s">
        <v>4631</v>
      </c>
      <c r="D1709" s="46">
        <v>315427</v>
      </c>
      <c r="E1709" s="47" t="s">
        <v>4632</v>
      </c>
      <c r="F1709" s="48">
        <v>710058675</v>
      </c>
      <c r="G1709" s="49">
        <v>100008415</v>
      </c>
      <c r="H1709" s="50" t="s">
        <v>234</v>
      </c>
      <c r="I1709" s="51" t="s">
        <v>4366</v>
      </c>
      <c r="J1709" s="47" t="s">
        <v>4367</v>
      </c>
      <c r="K1709" s="52">
        <v>35</v>
      </c>
      <c r="L1709" s="53">
        <v>33</v>
      </c>
      <c r="M1709" s="54">
        <f t="shared" si="122"/>
        <v>1056</v>
      </c>
      <c r="N1709" s="41"/>
      <c r="O1709" s="88">
        <f t="shared" si="123"/>
        <v>1056</v>
      </c>
      <c r="P1709" s="55">
        <v>41</v>
      </c>
      <c r="Q1709" s="56">
        <v>33</v>
      </c>
      <c r="R1709" s="57">
        <f t="shared" si="120"/>
        <v>1056</v>
      </c>
      <c r="S1709" s="57">
        <f t="shared" si="121"/>
        <v>0</v>
      </c>
    </row>
    <row r="1710" spans="1:25" s="106" customFormat="1" x14ac:dyDescent="0.25">
      <c r="A1710" s="46" t="s">
        <v>3624</v>
      </c>
      <c r="B1710" s="46" t="s">
        <v>165</v>
      </c>
      <c r="C1710" s="46" t="s">
        <v>3693</v>
      </c>
      <c r="D1710" s="46">
        <v>315737</v>
      </c>
      <c r="E1710" s="47" t="s">
        <v>3694</v>
      </c>
      <c r="F1710" s="48">
        <v>710058730</v>
      </c>
      <c r="G1710" s="49">
        <v>100008602</v>
      </c>
      <c r="H1710" s="50" t="s">
        <v>234</v>
      </c>
      <c r="I1710" s="51" t="s">
        <v>4633</v>
      </c>
      <c r="J1710" s="47" t="s">
        <v>956</v>
      </c>
      <c r="K1710" s="52">
        <v>42</v>
      </c>
      <c r="L1710" s="53">
        <v>0</v>
      </c>
      <c r="M1710" s="54">
        <f t="shared" si="122"/>
        <v>0</v>
      </c>
      <c r="N1710" s="41"/>
      <c r="O1710" s="88">
        <f t="shared" si="123"/>
        <v>0</v>
      </c>
      <c r="P1710" s="63">
        <v>42</v>
      </c>
      <c r="Q1710" s="64">
        <v>0</v>
      </c>
      <c r="R1710" s="57">
        <f t="shared" si="120"/>
        <v>0</v>
      </c>
      <c r="S1710" s="57">
        <f t="shared" si="121"/>
        <v>0</v>
      </c>
      <c r="T1710" s="65"/>
      <c r="U1710" s="66"/>
      <c r="V1710" s="65"/>
      <c r="W1710" s="65"/>
      <c r="X1710" s="65"/>
      <c r="Y1710" s="65"/>
    </row>
    <row r="1711" spans="1:25" ht="24" x14ac:dyDescent="0.25">
      <c r="A1711" s="46" t="s">
        <v>3624</v>
      </c>
      <c r="B1711" s="46" t="s">
        <v>165</v>
      </c>
      <c r="C1711" s="46" t="s">
        <v>4634</v>
      </c>
      <c r="D1711" s="46">
        <v>315915</v>
      </c>
      <c r="E1711" s="47" t="s">
        <v>4635</v>
      </c>
      <c r="F1711" s="48">
        <v>710058756</v>
      </c>
      <c r="G1711" s="49">
        <v>100007861</v>
      </c>
      <c r="H1711" s="50" t="s">
        <v>4636</v>
      </c>
      <c r="I1711" s="51" t="s">
        <v>4637</v>
      </c>
      <c r="J1711" s="47" t="s">
        <v>4638</v>
      </c>
      <c r="K1711" s="52">
        <v>54</v>
      </c>
      <c r="L1711" s="53">
        <v>48</v>
      </c>
      <c r="M1711" s="54">
        <f t="shared" si="122"/>
        <v>1536</v>
      </c>
      <c r="N1711" s="41"/>
      <c r="O1711" s="88">
        <f t="shared" si="123"/>
        <v>1536</v>
      </c>
      <c r="P1711" s="55">
        <v>61</v>
      </c>
      <c r="Q1711" s="56">
        <v>57</v>
      </c>
      <c r="R1711" s="57">
        <f t="shared" si="120"/>
        <v>1651</v>
      </c>
      <c r="S1711" s="57">
        <f t="shared" si="121"/>
        <v>115</v>
      </c>
    </row>
    <row r="1712" spans="1:25" ht="36" x14ac:dyDescent="0.25">
      <c r="A1712" s="46" t="s">
        <v>3624</v>
      </c>
      <c r="B1712" s="46" t="s">
        <v>165</v>
      </c>
      <c r="C1712" s="46" t="s">
        <v>4639</v>
      </c>
      <c r="D1712" s="46">
        <v>316571</v>
      </c>
      <c r="E1712" s="47" t="s">
        <v>4640</v>
      </c>
      <c r="F1712" s="48">
        <v>710059116</v>
      </c>
      <c r="G1712" s="49">
        <v>100007877</v>
      </c>
      <c r="H1712" s="50" t="s">
        <v>4612</v>
      </c>
      <c r="I1712" s="51" t="s">
        <v>4641</v>
      </c>
      <c r="J1712" s="47" t="s">
        <v>4642</v>
      </c>
      <c r="K1712" s="52">
        <v>37</v>
      </c>
      <c r="L1712" s="53">
        <v>61</v>
      </c>
      <c r="M1712" s="54">
        <f t="shared" si="122"/>
        <v>1952</v>
      </c>
      <c r="N1712" s="41"/>
      <c r="O1712" s="88">
        <f t="shared" si="123"/>
        <v>1952</v>
      </c>
      <c r="P1712" s="55">
        <v>30</v>
      </c>
      <c r="Q1712" s="56">
        <v>56</v>
      </c>
      <c r="R1712" s="57">
        <f t="shared" si="120"/>
        <v>1888</v>
      </c>
      <c r="S1712" s="57">
        <f t="shared" si="121"/>
        <v>-64</v>
      </c>
    </row>
    <row r="1713" spans="1:19" ht="36" x14ac:dyDescent="0.25">
      <c r="A1713" s="46" t="s">
        <v>3624</v>
      </c>
      <c r="B1713" s="46" t="s">
        <v>165</v>
      </c>
      <c r="C1713" s="46" t="s">
        <v>4643</v>
      </c>
      <c r="D1713" s="46">
        <v>316601</v>
      </c>
      <c r="E1713" s="47" t="s">
        <v>4644</v>
      </c>
      <c r="F1713" s="48">
        <v>710059124</v>
      </c>
      <c r="G1713" s="49">
        <v>100007887</v>
      </c>
      <c r="H1713" s="50" t="s">
        <v>4645</v>
      </c>
      <c r="I1713" s="51" t="s">
        <v>4519</v>
      </c>
      <c r="J1713" s="47" t="s">
        <v>4520</v>
      </c>
      <c r="K1713" s="52">
        <v>27</v>
      </c>
      <c r="L1713" s="53">
        <v>17</v>
      </c>
      <c r="M1713" s="54">
        <f t="shared" si="122"/>
        <v>544</v>
      </c>
      <c r="N1713" s="41"/>
      <c r="O1713" s="88">
        <f t="shared" si="123"/>
        <v>544</v>
      </c>
      <c r="P1713" s="55">
        <v>23</v>
      </c>
      <c r="Q1713" s="56">
        <v>10</v>
      </c>
      <c r="R1713" s="57">
        <f t="shared" si="120"/>
        <v>454</v>
      </c>
      <c r="S1713" s="57">
        <f t="shared" si="121"/>
        <v>-90</v>
      </c>
    </row>
    <row r="1714" spans="1:19" ht="36" x14ac:dyDescent="0.25">
      <c r="A1714" s="46" t="s">
        <v>3624</v>
      </c>
      <c r="B1714" s="46" t="s">
        <v>165</v>
      </c>
      <c r="C1714" s="46" t="s">
        <v>4646</v>
      </c>
      <c r="D1714" s="46">
        <v>316628</v>
      </c>
      <c r="E1714" s="47" t="s">
        <v>4647</v>
      </c>
      <c r="F1714" s="48">
        <v>710059132</v>
      </c>
      <c r="G1714" s="49">
        <v>100007896</v>
      </c>
      <c r="H1714" s="50" t="s">
        <v>4612</v>
      </c>
      <c r="I1714" s="51" t="s">
        <v>4648</v>
      </c>
      <c r="J1714" s="47" t="s">
        <v>4649</v>
      </c>
      <c r="K1714" s="52">
        <v>64</v>
      </c>
      <c r="L1714" s="53">
        <v>24</v>
      </c>
      <c r="M1714" s="54">
        <f t="shared" si="122"/>
        <v>768</v>
      </c>
      <c r="N1714" s="41"/>
      <c r="O1714" s="88">
        <f t="shared" si="123"/>
        <v>768</v>
      </c>
      <c r="P1714" s="55">
        <v>56</v>
      </c>
      <c r="Q1714" s="56">
        <v>18</v>
      </c>
      <c r="R1714" s="57">
        <f t="shared" si="120"/>
        <v>691</v>
      </c>
      <c r="S1714" s="57">
        <f t="shared" si="121"/>
        <v>-77</v>
      </c>
    </row>
    <row r="1715" spans="1:19" ht="36" x14ac:dyDescent="0.25">
      <c r="A1715" s="46" t="s">
        <v>3624</v>
      </c>
      <c r="B1715" s="46" t="s">
        <v>165</v>
      </c>
      <c r="C1715" s="46" t="s">
        <v>4650</v>
      </c>
      <c r="D1715" s="46">
        <v>316881</v>
      </c>
      <c r="E1715" s="47" t="s">
        <v>4651</v>
      </c>
      <c r="F1715" s="48">
        <v>710059175</v>
      </c>
      <c r="G1715" s="49">
        <v>100008109</v>
      </c>
      <c r="H1715" s="50" t="s">
        <v>262</v>
      </c>
      <c r="I1715" s="51" t="s">
        <v>4652</v>
      </c>
      <c r="J1715" s="47" t="s">
        <v>4653</v>
      </c>
      <c r="K1715" s="52">
        <v>22</v>
      </c>
      <c r="L1715" s="53">
        <v>21</v>
      </c>
      <c r="M1715" s="54">
        <f t="shared" si="122"/>
        <v>672</v>
      </c>
      <c r="N1715" s="41"/>
      <c r="O1715" s="88">
        <f t="shared" si="123"/>
        <v>672</v>
      </c>
      <c r="P1715" s="55">
        <v>21</v>
      </c>
      <c r="Q1715" s="56">
        <v>21</v>
      </c>
      <c r="R1715" s="57">
        <f t="shared" si="120"/>
        <v>672</v>
      </c>
      <c r="S1715" s="57">
        <f t="shared" si="121"/>
        <v>0</v>
      </c>
    </row>
    <row r="1716" spans="1:19" ht="36" x14ac:dyDescent="0.25">
      <c r="A1716" s="46" t="s">
        <v>3624</v>
      </c>
      <c r="B1716" s="46" t="s">
        <v>165</v>
      </c>
      <c r="C1716" s="46" t="s">
        <v>4654</v>
      </c>
      <c r="D1716" s="46">
        <v>316997</v>
      </c>
      <c r="E1716" s="47" t="s">
        <v>4655</v>
      </c>
      <c r="F1716" s="48">
        <v>710059191</v>
      </c>
      <c r="G1716" s="49">
        <v>100008144</v>
      </c>
      <c r="H1716" s="50" t="s">
        <v>262</v>
      </c>
      <c r="I1716" s="51" t="s">
        <v>4656</v>
      </c>
      <c r="J1716" s="47" t="s">
        <v>4657</v>
      </c>
      <c r="K1716" s="52">
        <v>30</v>
      </c>
      <c r="L1716" s="53">
        <v>27</v>
      </c>
      <c r="M1716" s="54">
        <f t="shared" si="122"/>
        <v>864</v>
      </c>
      <c r="N1716" s="41"/>
      <c r="O1716" s="88">
        <f t="shared" si="123"/>
        <v>864</v>
      </c>
      <c r="P1716" s="55">
        <v>29</v>
      </c>
      <c r="Q1716" s="56">
        <v>29</v>
      </c>
      <c r="R1716" s="57">
        <f t="shared" si="120"/>
        <v>890</v>
      </c>
      <c r="S1716" s="57">
        <f t="shared" si="121"/>
        <v>26</v>
      </c>
    </row>
    <row r="1717" spans="1:19" ht="24" x14ac:dyDescent="0.25">
      <c r="A1717" s="46" t="s">
        <v>3624</v>
      </c>
      <c r="B1717" s="46" t="s">
        <v>165</v>
      </c>
      <c r="C1717" s="46" t="s">
        <v>4658</v>
      </c>
      <c r="D1717" s="46">
        <v>316971</v>
      </c>
      <c r="E1717" s="47" t="s">
        <v>4659</v>
      </c>
      <c r="F1717" s="48">
        <v>710059205</v>
      </c>
      <c r="G1717" s="49">
        <v>100008149</v>
      </c>
      <c r="H1717" s="50" t="s">
        <v>234</v>
      </c>
      <c r="I1717" s="51" t="s">
        <v>4660</v>
      </c>
      <c r="J1717" s="47" t="s">
        <v>4661</v>
      </c>
      <c r="K1717" s="52">
        <v>54</v>
      </c>
      <c r="L1717" s="53">
        <v>0</v>
      </c>
      <c r="M1717" s="54">
        <f t="shared" si="122"/>
        <v>0</v>
      </c>
      <c r="N1717" s="41"/>
      <c r="O1717" s="88">
        <f t="shared" si="123"/>
        <v>0</v>
      </c>
      <c r="P1717" s="55">
        <v>44</v>
      </c>
      <c r="Q1717" s="56">
        <v>0</v>
      </c>
      <c r="R1717" s="57">
        <f t="shared" si="120"/>
        <v>0</v>
      </c>
      <c r="S1717" s="57">
        <f t="shared" si="121"/>
        <v>0</v>
      </c>
    </row>
    <row r="1718" spans="1:19" ht="36" x14ac:dyDescent="0.25">
      <c r="A1718" s="46" t="s">
        <v>3624</v>
      </c>
      <c r="B1718" s="46" t="s">
        <v>165</v>
      </c>
      <c r="C1718" s="46" t="s">
        <v>4662</v>
      </c>
      <c r="D1718" s="46">
        <v>317021</v>
      </c>
      <c r="E1718" s="47" t="s">
        <v>4663</v>
      </c>
      <c r="F1718" s="48">
        <v>710059230</v>
      </c>
      <c r="G1718" s="49">
        <v>100008155</v>
      </c>
      <c r="H1718" s="50" t="s">
        <v>4612</v>
      </c>
      <c r="I1718" s="51" t="s">
        <v>4664</v>
      </c>
      <c r="J1718" s="47" t="s">
        <v>4665</v>
      </c>
      <c r="K1718" s="52">
        <v>63</v>
      </c>
      <c r="L1718" s="53">
        <v>53</v>
      </c>
      <c r="M1718" s="54">
        <f t="shared" si="122"/>
        <v>1696</v>
      </c>
      <c r="N1718" s="41"/>
      <c r="O1718" s="88">
        <f t="shared" si="123"/>
        <v>1696</v>
      </c>
      <c r="P1718" s="55">
        <v>68</v>
      </c>
      <c r="Q1718" s="56">
        <v>60</v>
      </c>
      <c r="R1718" s="57">
        <f t="shared" si="120"/>
        <v>1786</v>
      </c>
      <c r="S1718" s="57">
        <f t="shared" si="121"/>
        <v>90</v>
      </c>
    </row>
    <row r="1719" spans="1:19" ht="36" x14ac:dyDescent="0.25">
      <c r="A1719" s="46" t="s">
        <v>3624</v>
      </c>
      <c r="B1719" s="46" t="s">
        <v>165</v>
      </c>
      <c r="C1719" s="46" t="s">
        <v>4666</v>
      </c>
      <c r="D1719" s="46">
        <v>317047</v>
      </c>
      <c r="E1719" s="47" t="s">
        <v>4667</v>
      </c>
      <c r="F1719" s="48">
        <v>710059248</v>
      </c>
      <c r="G1719" s="49">
        <v>100008184</v>
      </c>
      <c r="H1719" s="50" t="s">
        <v>4612</v>
      </c>
      <c r="I1719" s="51" t="s">
        <v>4521</v>
      </c>
      <c r="J1719" s="47" t="s">
        <v>4522</v>
      </c>
      <c r="K1719" s="52">
        <v>60</v>
      </c>
      <c r="L1719" s="53">
        <v>57</v>
      </c>
      <c r="M1719" s="54">
        <f t="shared" si="122"/>
        <v>1824</v>
      </c>
      <c r="N1719" s="41"/>
      <c r="O1719" s="88">
        <f t="shared" si="123"/>
        <v>1824</v>
      </c>
      <c r="P1719" s="55">
        <v>47</v>
      </c>
      <c r="Q1719" s="56">
        <v>44</v>
      </c>
      <c r="R1719" s="57">
        <f t="shared" si="120"/>
        <v>1658</v>
      </c>
      <c r="S1719" s="57">
        <f t="shared" si="121"/>
        <v>-166</v>
      </c>
    </row>
    <row r="1720" spans="1:19" x14ac:dyDescent="0.25">
      <c r="A1720" s="46" t="s">
        <v>3624</v>
      </c>
      <c r="B1720" s="46" t="s">
        <v>165</v>
      </c>
      <c r="C1720" s="46" t="s">
        <v>4668</v>
      </c>
      <c r="D1720" s="46">
        <v>321265</v>
      </c>
      <c r="E1720" s="47" t="s">
        <v>4669</v>
      </c>
      <c r="F1720" s="48">
        <v>710060327</v>
      </c>
      <c r="G1720" s="49">
        <v>100008883</v>
      </c>
      <c r="H1720" s="50" t="s">
        <v>234</v>
      </c>
      <c r="I1720" s="51" t="s">
        <v>4670</v>
      </c>
      <c r="J1720" s="47" t="s">
        <v>4671</v>
      </c>
      <c r="K1720" s="52">
        <v>28</v>
      </c>
      <c r="L1720" s="53">
        <v>28</v>
      </c>
      <c r="M1720" s="54">
        <f t="shared" si="122"/>
        <v>896</v>
      </c>
      <c r="N1720" s="41"/>
      <c r="O1720" s="88">
        <f t="shared" si="123"/>
        <v>896</v>
      </c>
      <c r="P1720" s="55">
        <v>27</v>
      </c>
      <c r="Q1720" s="56">
        <v>26</v>
      </c>
      <c r="R1720" s="57">
        <f t="shared" si="120"/>
        <v>870</v>
      </c>
      <c r="S1720" s="57">
        <f t="shared" si="121"/>
        <v>-26</v>
      </c>
    </row>
    <row r="1721" spans="1:19" x14ac:dyDescent="0.25">
      <c r="A1721" s="46" t="s">
        <v>3624</v>
      </c>
      <c r="B1721" s="46" t="s">
        <v>165</v>
      </c>
      <c r="C1721" s="46" t="s">
        <v>4672</v>
      </c>
      <c r="D1721" s="46">
        <v>321346</v>
      </c>
      <c r="E1721" s="47" t="s">
        <v>4673</v>
      </c>
      <c r="F1721" s="48">
        <v>710060351</v>
      </c>
      <c r="G1721" s="49">
        <v>100008907</v>
      </c>
      <c r="H1721" s="50" t="s">
        <v>234</v>
      </c>
      <c r="I1721" s="51" t="s">
        <v>4674</v>
      </c>
      <c r="J1721" s="47" t="s">
        <v>4675</v>
      </c>
      <c r="K1721" s="52">
        <v>70</v>
      </c>
      <c r="L1721" s="53">
        <v>67</v>
      </c>
      <c r="M1721" s="54">
        <f t="shared" si="122"/>
        <v>2144</v>
      </c>
      <c r="N1721" s="41"/>
      <c r="O1721" s="88">
        <f t="shared" si="123"/>
        <v>2144</v>
      </c>
      <c r="P1721" s="55">
        <v>68</v>
      </c>
      <c r="Q1721" s="56">
        <v>65</v>
      </c>
      <c r="R1721" s="57">
        <f t="shared" si="120"/>
        <v>2118</v>
      </c>
      <c r="S1721" s="57">
        <f t="shared" si="121"/>
        <v>-26</v>
      </c>
    </row>
    <row r="1722" spans="1:19" x14ac:dyDescent="0.25">
      <c r="A1722" s="46" t="s">
        <v>3624</v>
      </c>
      <c r="B1722" s="46" t="s">
        <v>165</v>
      </c>
      <c r="C1722" s="46" t="s">
        <v>4676</v>
      </c>
      <c r="D1722" s="46">
        <v>321460</v>
      </c>
      <c r="E1722" s="47" t="s">
        <v>4677</v>
      </c>
      <c r="F1722" s="48">
        <v>710060394</v>
      </c>
      <c r="G1722" s="49">
        <v>100008956</v>
      </c>
      <c r="H1722" s="50" t="s">
        <v>234</v>
      </c>
      <c r="I1722" s="51" t="s">
        <v>4678</v>
      </c>
      <c r="J1722" s="47" t="s">
        <v>4679</v>
      </c>
      <c r="K1722" s="52">
        <v>31</v>
      </c>
      <c r="L1722" s="53">
        <v>31</v>
      </c>
      <c r="M1722" s="54">
        <f t="shared" si="122"/>
        <v>992</v>
      </c>
      <c r="N1722" s="41"/>
      <c r="O1722" s="88">
        <f t="shared" si="123"/>
        <v>992</v>
      </c>
      <c r="P1722" s="55">
        <v>30</v>
      </c>
      <c r="Q1722" s="56">
        <v>29</v>
      </c>
      <c r="R1722" s="57">
        <f t="shared" ref="R1722:R1739" si="124">ROUND((L1722*6*3.2)+(Q1722*4*3.2),0)</f>
        <v>966</v>
      </c>
      <c r="S1722" s="57">
        <f t="shared" ref="S1722:S1739" si="125">R1722-O1722</f>
        <v>-26</v>
      </c>
    </row>
    <row r="1723" spans="1:19" x14ac:dyDescent="0.25">
      <c r="A1723" s="46" t="s">
        <v>3624</v>
      </c>
      <c r="B1723" s="46" t="s">
        <v>165</v>
      </c>
      <c r="C1723" s="46" t="s">
        <v>4680</v>
      </c>
      <c r="D1723" s="46">
        <v>648884</v>
      </c>
      <c r="E1723" s="47" t="s">
        <v>4681</v>
      </c>
      <c r="F1723" s="48">
        <v>710060416</v>
      </c>
      <c r="G1723" s="49">
        <v>100009013</v>
      </c>
      <c r="H1723" s="50" t="s">
        <v>234</v>
      </c>
      <c r="I1723" s="51" t="s">
        <v>4682</v>
      </c>
      <c r="J1723" s="47" t="s">
        <v>4683</v>
      </c>
      <c r="K1723" s="52">
        <v>47</v>
      </c>
      <c r="L1723" s="53">
        <v>45</v>
      </c>
      <c r="M1723" s="54">
        <f t="shared" ref="M1723:M1735" si="126">ROUND((L1723*10*3.2),0)</f>
        <v>1440</v>
      </c>
      <c r="N1723" s="41"/>
      <c r="O1723" s="88">
        <f t="shared" ref="O1723:O1739" si="127">M1723+N1723</f>
        <v>1440</v>
      </c>
      <c r="P1723" s="55">
        <v>47</v>
      </c>
      <c r="Q1723" s="56">
        <v>48</v>
      </c>
      <c r="R1723" s="57">
        <f t="shared" si="124"/>
        <v>1478</v>
      </c>
      <c r="S1723" s="57">
        <f t="shared" si="125"/>
        <v>38</v>
      </c>
    </row>
    <row r="1724" spans="1:19" x14ac:dyDescent="0.25">
      <c r="A1724" s="46" t="s">
        <v>3624</v>
      </c>
      <c r="B1724" s="46" t="s">
        <v>165</v>
      </c>
      <c r="C1724" s="46" t="s">
        <v>4684</v>
      </c>
      <c r="D1724" s="46">
        <v>632732</v>
      </c>
      <c r="E1724" s="47" t="s">
        <v>4685</v>
      </c>
      <c r="F1724" s="48">
        <v>710114567</v>
      </c>
      <c r="G1724" s="49">
        <v>100008881</v>
      </c>
      <c r="H1724" s="50" t="s">
        <v>234</v>
      </c>
      <c r="I1724" s="51" t="s">
        <v>4686</v>
      </c>
      <c r="J1724" s="47" t="s">
        <v>4687</v>
      </c>
      <c r="K1724" s="52">
        <v>43</v>
      </c>
      <c r="L1724" s="53">
        <v>43</v>
      </c>
      <c r="M1724" s="54">
        <f t="shared" si="126"/>
        <v>1376</v>
      </c>
      <c r="N1724" s="41"/>
      <c r="O1724" s="88">
        <f t="shared" si="127"/>
        <v>1376</v>
      </c>
      <c r="P1724" s="55">
        <v>40</v>
      </c>
      <c r="Q1724" s="56">
        <v>40</v>
      </c>
      <c r="R1724" s="57">
        <f t="shared" si="124"/>
        <v>1338</v>
      </c>
      <c r="S1724" s="57">
        <f t="shared" si="125"/>
        <v>-38</v>
      </c>
    </row>
    <row r="1725" spans="1:19" x14ac:dyDescent="0.25">
      <c r="A1725" s="46" t="s">
        <v>3624</v>
      </c>
      <c r="B1725" s="46" t="s">
        <v>165</v>
      </c>
      <c r="C1725" s="46" t="s">
        <v>4688</v>
      </c>
      <c r="D1725" s="46">
        <v>314820</v>
      </c>
      <c r="E1725" s="47" t="s">
        <v>4689</v>
      </c>
      <c r="F1725" s="48">
        <v>710127744</v>
      </c>
      <c r="G1725" s="49">
        <v>100007490</v>
      </c>
      <c r="H1725" s="50" t="s">
        <v>234</v>
      </c>
      <c r="I1725" s="51" t="s">
        <v>4690</v>
      </c>
      <c r="J1725" s="47" t="s">
        <v>4691</v>
      </c>
      <c r="K1725" s="52">
        <v>54</v>
      </c>
      <c r="L1725" s="53">
        <v>51</v>
      </c>
      <c r="M1725" s="54">
        <f t="shared" si="126"/>
        <v>1632</v>
      </c>
      <c r="N1725" s="41"/>
      <c r="O1725" s="88">
        <f t="shared" si="127"/>
        <v>1632</v>
      </c>
      <c r="P1725" s="55">
        <v>49</v>
      </c>
      <c r="Q1725" s="56">
        <v>49</v>
      </c>
      <c r="R1725" s="57">
        <f t="shared" si="124"/>
        <v>1606</v>
      </c>
      <c r="S1725" s="57">
        <f t="shared" si="125"/>
        <v>-26</v>
      </c>
    </row>
    <row r="1726" spans="1:19" x14ac:dyDescent="0.25">
      <c r="A1726" s="46" t="s">
        <v>3624</v>
      </c>
      <c r="B1726" s="46" t="s">
        <v>165</v>
      </c>
      <c r="C1726" s="46" t="s">
        <v>4692</v>
      </c>
      <c r="D1726" s="46">
        <v>314587</v>
      </c>
      <c r="E1726" s="47" t="s">
        <v>4693</v>
      </c>
      <c r="F1726" s="48">
        <v>710130371</v>
      </c>
      <c r="G1726" s="49">
        <v>100007460</v>
      </c>
      <c r="H1726" s="50" t="s">
        <v>234</v>
      </c>
      <c r="I1726" s="51" t="s">
        <v>4694</v>
      </c>
      <c r="J1726" s="47" t="s">
        <v>4695</v>
      </c>
      <c r="K1726" s="52">
        <v>34</v>
      </c>
      <c r="L1726" s="53">
        <v>34</v>
      </c>
      <c r="M1726" s="54">
        <f t="shared" si="126"/>
        <v>1088</v>
      </c>
      <c r="N1726" s="41"/>
      <c r="O1726" s="88">
        <f t="shared" si="127"/>
        <v>1088</v>
      </c>
      <c r="P1726" s="55">
        <v>35</v>
      </c>
      <c r="Q1726" s="56">
        <v>34</v>
      </c>
      <c r="R1726" s="57">
        <f t="shared" si="124"/>
        <v>1088</v>
      </c>
      <c r="S1726" s="57">
        <f t="shared" si="125"/>
        <v>0</v>
      </c>
    </row>
    <row r="1727" spans="1:19" x14ac:dyDescent="0.25">
      <c r="A1727" s="46" t="s">
        <v>3624</v>
      </c>
      <c r="B1727" s="46" t="s">
        <v>165</v>
      </c>
      <c r="C1727" s="46" t="s">
        <v>4696</v>
      </c>
      <c r="D1727" s="46">
        <v>314919</v>
      </c>
      <c r="E1727" s="47" t="s">
        <v>4697</v>
      </c>
      <c r="F1727" s="48">
        <v>710146736</v>
      </c>
      <c r="G1727" s="49">
        <v>100008346</v>
      </c>
      <c r="H1727" s="50" t="s">
        <v>234</v>
      </c>
      <c r="I1727" s="51" t="s">
        <v>4698</v>
      </c>
      <c r="J1727" s="47" t="s">
        <v>4699</v>
      </c>
      <c r="K1727" s="52">
        <v>32</v>
      </c>
      <c r="L1727" s="53">
        <v>32</v>
      </c>
      <c r="M1727" s="54">
        <f t="shared" si="126"/>
        <v>1024</v>
      </c>
      <c r="N1727" s="41"/>
      <c r="O1727" s="88">
        <f t="shared" si="127"/>
        <v>1024</v>
      </c>
      <c r="P1727" s="55">
        <v>35</v>
      </c>
      <c r="Q1727" s="56">
        <v>35</v>
      </c>
      <c r="R1727" s="57">
        <f t="shared" si="124"/>
        <v>1062</v>
      </c>
      <c r="S1727" s="57">
        <f t="shared" si="125"/>
        <v>38</v>
      </c>
    </row>
    <row r="1728" spans="1:19" x14ac:dyDescent="0.25">
      <c r="A1728" s="46" t="s">
        <v>3624</v>
      </c>
      <c r="B1728" s="46" t="s">
        <v>165</v>
      </c>
      <c r="C1728" s="46" t="s">
        <v>4700</v>
      </c>
      <c r="D1728" s="46">
        <v>315591</v>
      </c>
      <c r="E1728" s="47" t="s">
        <v>4701</v>
      </c>
      <c r="F1728" s="48">
        <v>710166443</v>
      </c>
      <c r="G1728" s="49">
        <v>100008474</v>
      </c>
      <c r="H1728" s="50" t="s">
        <v>234</v>
      </c>
      <c r="I1728" s="51" t="s">
        <v>4702</v>
      </c>
      <c r="J1728" s="47" t="s">
        <v>4703</v>
      </c>
      <c r="K1728" s="52">
        <v>30</v>
      </c>
      <c r="L1728" s="53">
        <v>21</v>
      </c>
      <c r="M1728" s="54">
        <f t="shared" si="126"/>
        <v>672</v>
      </c>
      <c r="N1728" s="41"/>
      <c r="O1728" s="88">
        <f t="shared" si="127"/>
        <v>672</v>
      </c>
      <c r="P1728" s="55">
        <v>36</v>
      </c>
      <c r="Q1728" s="56">
        <v>31</v>
      </c>
      <c r="R1728" s="57">
        <f t="shared" si="124"/>
        <v>800</v>
      </c>
      <c r="S1728" s="57">
        <f t="shared" si="125"/>
        <v>128</v>
      </c>
    </row>
    <row r="1729" spans="1:21" ht="24" x14ac:dyDescent="0.25">
      <c r="A1729" s="46" t="s">
        <v>3624</v>
      </c>
      <c r="B1729" s="46" t="s">
        <v>165</v>
      </c>
      <c r="C1729" s="46" t="s">
        <v>4218</v>
      </c>
      <c r="D1729" s="46">
        <v>314901</v>
      </c>
      <c r="E1729" s="47" t="s">
        <v>4219</v>
      </c>
      <c r="F1729" s="48">
        <v>710201290</v>
      </c>
      <c r="G1729" s="49">
        <v>100008809</v>
      </c>
      <c r="H1729" s="50" t="s">
        <v>377</v>
      </c>
      <c r="I1729" s="51" t="s">
        <v>4221</v>
      </c>
      <c r="J1729" s="47" t="s">
        <v>3688</v>
      </c>
      <c r="K1729" s="52">
        <v>0</v>
      </c>
      <c r="L1729" s="53">
        <v>157</v>
      </c>
      <c r="M1729" s="54">
        <f t="shared" si="126"/>
        <v>5024</v>
      </c>
      <c r="N1729" s="41"/>
      <c r="O1729" s="88">
        <f t="shared" si="127"/>
        <v>5024</v>
      </c>
      <c r="P1729" s="55">
        <v>0</v>
      </c>
      <c r="Q1729" s="56">
        <v>110</v>
      </c>
      <c r="R1729" s="57">
        <f t="shared" si="124"/>
        <v>4422</v>
      </c>
      <c r="S1729" s="57">
        <f t="shared" si="125"/>
        <v>-602</v>
      </c>
    </row>
    <row r="1730" spans="1:21" ht="48" x14ac:dyDescent="0.25">
      <c r="A1730" s="46" t="s">
        <v>3624</v>
      </c>
      <c r="B1730" s="46" t="s">
        <v>80</v>
      </c>
      <c r="C1730" s="90" t="s">
        <v>4704</v>
      </c>
      <c r="D1730" s="90">
        <v>55662617</v>
      </c>
      <c r="E1730" s="91" t="s">
        <v>4705</v>
      </c>
      <c r="F1730" s="48">
        <v>710230095</v>
      </c>
      <c r="G1730" s="49">
        <v>100007431</v>
      </c>
      <c r="H1730" s="50" t="s">
        <v>4706</v>
      </c>
      <c r="I1730" s="47" t="s">
        <v>4707</v>
      </c>
      <c r="J1730" s="47" t="s">
        <v>3628</v>
      </c>
      <c r="K1730" s="52">
        <v>0</v>
      </c>
      <c r="L1730" s="53">
        <v>0</v>
      </c>
      <c r="M1730" s="54">
        <v>0</v>
      </c>
      <c r="N1730" s="41"/>
      <c r="O1730" s="88">
        <f t="shared" si="127"/>
        <v>0</v>
      </c>
      <c r="P1730" s="55">
        <v>0</v>
      </c>
      <c r="Q1730" s="56">
        <v>24</v>
      </c>
      <c r="R1730" s="57">
        <f t="shared" si="124"/>
        <v>307</v>
      </c>
      <c r="S1730" s="57">
        <f t="shared" si="125"/>
        <v>307</v>
      </c>
    </row>
    <row r="1731" spans="1:21" ht="48" x14ac:dyDescent="0.25">
      <c r="A1731" s="46" t="s">
        <v>3624</v>
      </c>
      <c r="B1731" s="46" t="s">
        <v>80</v>
      </c>
      <c r="C1731" s="46" t="s">
        <v>4708</v>
      </c>
      <c r="D1731" s="46">
        <v>37359347</v>
      </c>
      <c r="E1731" s="47" t="s">
        <v>4709</v>
      </c>
      <c r="F1731" s="48">
        <v>710230095</v>
      </c>
      <c r="G1731" s="49">
        <v>100007431</v>
      </c>
      <c r="H1731" s="50" t="s">
        <v>4706</v>
      </c>
      <c r="I1731" s="47" t="s">
        <v>4707</v>
      </c>
      <c r="J1731" s="47" t="s">
        <v>3628</v>
      </c>
      <c r="K1731" s="52">
        <v>0</v>
      </c>
      <c r="L1731" s="53">
        <v>24</v>
      </c>
      <c r="M1731" s="54">
        <f t="shared" si="126"/>
        <v>768</v>
      </c>
      <c r="N1731" s="41"/>
      <c r="O1731" s="88">
        <f t="shared" si="127"/>
        <v>768</v>
      </c>
      <c r="P1731" s="55">
        <v>0</v>
      </c>
      <c r="Q1731" s="56">
        <v>0</v>
      </c>
      <c r="R1731" s="57">
        <f t="shared" si="124"/>
        <v>461</v>
      </c>
      <c r="S1731" s="57">
        <f t="shared" si="125"/>
        <v>-307</v>
      </c>
    </row>
    <row r="1732" spans="1:21" x14ac:dyDescent="0.25">
      <c r="A1732" s="46" t="s">
        <v>3624</v>
      </c>
      <c r="B1732" s="46" t="s">
        <v>165</v>
      </c>
      <c r="C1732" s="46" t="s">
        <v>4710</v>
      </c>
      <c r="D1732" s="46">
        <v>316636</v>
      </c>
      <c r="E1732" s="47" t="s">
        <v>4711</v>
      </c>
      <c r="F1732" s="48">
        <v>710271620</v>
      </c>
      <c r="G1732" s="49">
        <v>100018513</v>
      </c>
      <c r="H1732" s="50" t="s">
        <v>234</v>
      </c>
      <c r="I1732" s="51" t="s">
        <v>4712</v>
      </c>
      <c r="J1732" s="47" t="s">
        <v>4713</v>
      </c>
      <c r="K1732" s="52">
        <v>16</v>
      </c>
      <c r="L1732" s="53">
        <v>16</v>
      </c>
      <c r="M1732" s="54">
        <f t="shared" si="126"/>
        <v>512</v>
      </c>
      <c r="N1732" s="41"/>
      <c r="O1732" s="88">
        <f t="shared" si="127"/>
        <v>512</v>
      </c>
      <c r="P1732" s="55">
        <v>17</v>
      </c>
      <c r="Q1732" s="56">
        <v>17</v>
      </c>
      <c r="R1732" s="57">
        <f t="shared" si="124"/>
        <v>525</v>
      </c>
      <c r="S1732" s="57">
        <f t="shared" si="125"/>
        <v>13</v>
      </c>
    </row>
    <row r="1733" spans="1:21" ht="36" x14ac:dyDescent="0.25">
      <c r="A1733" s="46" t="s">
        <v>3624</v>
      </c>
      <c r="B1733" s="46" t="s">
        <v>80</v>
      </c>
      <c r="C1733" s="46" t="s">
        <v>4714</v>
      </c>
      <c r="D1733" s="46">
        <v>36137979</v>
      </c>
      <c r="E1733" s="47" t="s">
        <v>4715</v>
      </c>
      <c r="F1733" s="48">
        <v>710273398</v>
      </c>
      <c r="G1733" s="49">
        <v>100008014</v>
      </c>
      <c r="H1733" s="50" t="s">
        <v>477</v>
      </c>
      <c r="I1733" s="51" t="s">
        <v>3650</v>
      </c>
      <c r="J1733" s="47" t="s">
        <v>3630</v>
      </c>
      <c r="K1733" s="52">
        <v>0</v>
      </c>
      <c r="L1733" s="53">
        <v>643</v>
      </c>
      <c r="M1733" s="54">
        <f t="shared" si="126"/>
        <v>20576</v>
      </c>
      <c r="N1733" s="41"/>
      <c r="O1733" s="88">
        <f t="shared" si="127"/>
        <v>20576</v>
      </c>
      <c r="P1733" s="55">
        <v>0</v>
      </c>
      <c r="Q1733" s="56">
        <v>608</v>
      </c>
      <c r="R1733" s="57">
        <f t="shared" si="124"/>
        <v>20128</v>
      </c>
      <c r="S1733" s="57">
        <f t="shared" si="125"/>
        <v>-448</v>
      </c>
    </row>
    <row r="1734" spans="1:21" ht="24" x14ac:dyDescent="0.25">
      <c r="A1734" s="46" t="s">
        <v>3624</v>
      </c>
      <c r="B1734" s="46" t="s">
        <v>165</v>
      </c>
      <c r="C1734" s="46" t="s">
        <v>4615</v>
      </c>
      <c r="D1734" s="46">
        <v>648892</v>
      </c>
      <c r="E1734" s="47" t="s">
        <v>4616</v>
      </c>
      <c r="F1734" s="48">
        <v>710278748</v>
      </c>
      <c r="G1734" s="49">
        <v>100019363</v>
      </c>
      <c r="H1734" s="50" t="s">
        <v>377</v>
      </c>
      <c r="I1734" s="51" t="s">
        <v>4617</v>
      </c>
      <c r="J1734" s="47" t="s">
        <v>4618</v>
      </c>
      <c r="K1734" s="52">
        <v>0</v>
      </c>
      <c r="L1734" s="53">
        <v>0</v>
      </c>
      <c r="M1734" s="54">
        <f t="shared" si="126"/>
        <v>0</v>
      </c>
      <c r="N1734" s="41"/>
      <c r="O1734" s="88">
        <f t="shared" si="127"/>
        <v>0</v>
      </c>
      <c r="P1734" s="55">
        <v>0</v>
      </c>
      <c r="Q1734" s="56">
        <v>0</v>
      </c>
      <c r="R1734" s="57">
        <f t="shared" si="124"/>
        <v>0</v>
      </c>
      <c r="S1734" s="57">
        <f t="shared" si="125"/>
        <v>0</v>
      </c>
    </row>
    <row r="1735" spans="1:21" ht="36" x14ac:dyDescent="0.25">
      <c r="A1735" s="60" t="s">
        <v>3624</v>
      </c>
      <c r="B1735" s="46" t="s">
        <v>80</v>
      </c>
      <c r="C1735" s="60" t="s">
        <v>4716</v>
      </c>
      <c r="D1735" s="60">
        <v>42350018</v>
      </c>
      <c r="E1735" s="47" t="s">
        <v>4717</v>
      </c>
      <c r="F1735" s="48">
        <v>710287704</v>
      </c>
      <c r="G1735" s="49">
        <v>100020148</v>
      </c>
      <c r="H1735" s="50" t="s">
        <v>477</v>
      </c>
      <c r="I1735" s="51" t="s">
        <v>4718</v>
      </c>
      <c r="J1735" s="47" t="s">
        <v>4354</v>
      </c>
      <c r="K1735" s="52">
        <v>0</v>
      </c>
      <c r="L1735" s="53">
        <v>200</v>
      </c>
      <c r="M1735" s="54">
        <f t="shared" si="126"/>
        <v>6400</v>
      </c>
      <c r="N1735" s="41"/>
      <c r="O1735" s="88">
        <f t="shared" si="127"/>
        <v>6400</v>
      </c>
      <c r="P1735" s="55">
        <v>0</v>
      </c>
      <c r="Q1735" s="56">
        <v>0</v>
      </c>
      <c r="R1735" s="57">
        <f t="shared" si="124"/>
        <v>3840</v>
      </c>
      <c r="S1735" s="57">
        <f t="shared" si="125"/>
        <v>-2560</v>
      </c>
    </row>
    <row r="1736" spans="1:21" s="74" customFormat="1" ht="24" x14ac:dyDescent="0.25">
      <c r="A1736" s="67" t="s">
        <v>3624</v>
      </c>
      <c r="B1736" s="67" t="s">
        <v>165</v>
      </c>
      <c r="C1736" s="67" t="s">
        <v>3936</v>
      </c>
      <c r="D1736" s="67">
        <v>315494</v>
      </c>
      <c r="E1736" s="68" t="s">
        <v>3937</v>
      </c>
      <c r="F1736" s="48">
        <v>56251122</v>
      </c>
      <c r="G1736" s="70">
        <v>100020270</v>
      </c>
      <c r="H1736" s="71" t="s">
        <v>188</v>
      </c>
      <c r="I1736" s="72" t="s">
        <v>3938</v>
      </c>
      <c r="J1736" s="68" t="s">
        <v>3645</v>
      </c>
      <c r="K1736" s="55">
        <v>0</v>
      </c>
      <c r="L1736" s="56">
        <v>0</v>
      </c>
      <c r="M1736" s="73">
        <v>0</v>
      </c>
      <c r="N1736" s="41"/>
      <c r="O1736" s="88">
        <f t="shared" si="127"/>
        <v>0</v>
      </c>
      <c r="P1736" s="55">
        <v>634</v>
      </c>
      <c r="Q1736" s="56">
        <v>299</v>
      </c>
      <c r="R1736" s="57">
        <f t="shared" si="124"/>
        <v>3827</v>
      </c>
      <c r="S1736" s="57">
        <f t="shared" si="125"/>
        <v>3827</v>
      </c>
      <c r="U1736"/>
    </row>
    <row r="1737" spans="1:21" s="74" customFormat="1" x14ac:dyDescent="0.25">
      <c r="A1737" s="67" t="s">
        <v>3624</v>
      </c>
      <c r="B1737" s="67" t="s">
        <v>48</v>
      </c>
      <c r="C1737" s="67" t="s">
        <v>3635</v>
      </c>
      <c r="D1737" s="67">
        <v>54132975</v>
      </c>
      <c r="E1737" s="68" t="s">
        <v>3636</v>
      </c>
      <c r="F1737" s="48">
        <v>56351160</v>
      </c>
      <c r="G1737" s="70">
        <v>100020338</v>
      </c>
      <c r="H1737" s="71" t="s">
        <v>188</v>
      </c>
      <c r="I1737" s="72" t="s">
        <v>3778</v>
      </c>
      <c r="J1737" s="68" t="s">
        <v>3630</v>
      </c>
      <c r="K1737" s="55">
        <v>0</v>
      </c>
      <c r="L1737" s="56">
        <v>0</v>
      </c>
      <c r="M1737" s="73">
        <v>0</v>
      </c>
      <c r="N1737" s="41"/>
      <c r="O1737" s="88">
        <f t="shared" si="127"/>
        <v>0</v>
      </c>
      <c r="P1737" s="55">
        <v>101</v>
      </c>
      <c r="Q1737" s="56">
        <v>6</v>
      </c>
      <c r="R1737" s="57">
        <f t="shared" si="124"/>
        <v>77</v>
      </c>
      <c r="S1737" s="57">
        <f t="shared" si="125"/>
        <v>77</v>
      </c>
      <c r="U1737"/>
    </row>
    <row r="1738" spans="1:21" s="74" customFormat="1" x14ac:dyDescent="0.25">
      <c r="A1738" s="67" t="s">
        <v>3624</v>
      </c>
      <c r="B1738" s="67" t="s">
        <v>165</v>
      </c>
      <c r="C1738" s="67" t="s">
        <v>3968</v>
      </c>
      <c r="D1738" s="67">
        <v>321575</v>
      </c>
      <c r="E1738" s="68" t="s">
        <v>3969</v>
      </c>
      <c r="F1738" s="48">
        <v>56362684</v>
      </c>
      <c r="G1738" s="70">
        <v>100020343</v>
      </c>
      <c r="H1738" s="71" t="s">
        <v>188</v>
      </c>
      <c r="I1738" s="72" t="s">
        <v>4719</v>
      </c>
      <c r="J1738" s="68" t="s">
        <v>3654</v>
      </c>
      <c r="K1738" s="55">
        <v>0</v>
      </c>
      <c r="L1738" s="56">
        <v>0</v>
      </c>
      <c r="M1738" s="73">
        <v>0</v>
      </c>
      <c r="N1738" s="41"/>
      <c r="O1738" s="88">
        <f t="shared" si="127"/>
        <v>0</v>
      </c>
      <c r="P1738" s="55">
        <v>616</v>
      </c>
      <c r="Q1738" s="56">
        <v>489</v>
      </c>
      <c r="R1738" s="57">
        <f t="shared" si="124"/>
        <v>6259</v>
      </c>
      <c r="S1738" s="57">
        <f t="shared" si="125"/>
        <v>6259</v>
      </c>
      <c r="U1738"/>
    </row>
    <row r="1739" spans="1:21" s="74" customFormat="1" ht="24" x14ac:dyDescent="0.25">
      <c r="A1739" s="67" t="s">
        <v>3624</v>
      </c>
      <c r="B1739" s="67" t="s">
        <v>48</v>
      </c>
      <c r="C1739" s="67" t="s">
        <v>3635</v>
      </c>
      <c r="D1739" s="67">
        <v>54132975</v>
      </c>
      <c r="E1739" s="68" t="s">
        <v>3636</v>
      </c>
      <c r="F1739" s="48">
        <v>56418515</v>
      </c>
      <c r="G1739" s="70">
        <v>100020406</v>
      </c>
      <c r="H1739" s="71" t="s">
        <v>282</v>
      </c>
      <c r="I1739" s="72" t="s">
        <v>4720</v>
      </c>
      <c r="J1739" s="68" t="s">
        <v>3648</v>
      </c>
      <c r="K1739" s="55">
        <v>0</v>
      </c>
      <c r="L1739" s="56">
        <v>0</v>
      </c>
      <c r="M1739" s="73">
        <v>0</v>
      </c>
      <c r="N1739" s="41"/>
      <c r="O1739" s="88">
        <f t="shared" si="127"/>
        <v>0</v>
      </c>
      <c r="P1739" s="55">
        <v>52</v>
      </c>
      <c r="Q1739" s="56">
        <v>27</v>
      </c>
      <c r="R1739" s="57">
        <f t="shared" si="124"/>
        <v>346</v>
      </c>
      <c r="S1739" s="57">
        <f t="shared" si="125"/>
        <v>346</v>
      </c>
      <c r="U1739"/>
    </row>
    <row r="1740" spans="1:21" ht="21.75" customHeight="1" x14ac:dyDescent="0.25">
      <c r="A1740" s="76" t="s">
        <v>3624</v>
      </c>
      <c r="B1740" s="77" t="s">
        <v>856</v>
      </c>
      <c r="C1740" s="78"/>
      <c r="D1740" s="78"/>
      <c r="E1740" s="79"/>
      <c r="F1740" s="100"/>
      <c r="G1740" s="81"/>
      <c r="H1740" s="82"/>
      <c r="I1740" s="83"/>
      <c r="J1740" s="79"/>
      <c r="K1740" s="84">
        <f>SUM(K1338:K1735)</f>
        <v>89734</v>
      </c>
      <c r="L1740" s="85">
        <f>SUM(L1338:L1735)</f>
        <v>72753</v>
      </c>
      <c r="M1740" s="86">
        <f>SUM(M1338:M1735)</f>
        <v>2328096</v>
      </c>
      <c r="N1740" s="87">
        <f t="shared" ref="N1740:O1740" si="128">SUM(N1338:N1735)</f>
        <v>0</v>
      </c>
      <c r="O1740" s="87">
        <f t="shared" si="128"/>
        <v>2328096</v>
      </c>
      <c r="P1740" s="84">
        <f>SUM(P1338:P1739)</f>
        <v>90280</v>
      </c>
      <c r="Q1740" s="84">
        <f t="shared" ref="Q1740:S1740" si="129">SUM(Q1338:Q1739)</f>
        <v>72655</v>
      </c>
      <c r="R1740" s="84">
        <f t="shared" si="129"/>
        <v>2326840</v>
      </c>
      <c r="S1740" s="84">
        <f t="shared" si="129"/>
        <v>-1256</v>
      </c>
    </row>
    <row r="1741" spans="1:21" ht="24" x14ac:dyDescent="0.25">
      <c r="A1741" s="46" t="s">
        <v>4721</v>
      </c>
      <c r="B1741" s="46" t="s">
        <v>48</v>
      </c>
      <c r="C1741" s="46" t="s">
        <v>4722</v>
      </c>
      <c r="D1741" s="46">
        <v>54139937</v>
      </c>
      <c r="E1741" s="47" t="s">
        <v>4723</v>
      </c>
      <c r="F1741" s="48">
        <v>27987</v>
      </c>
      <c r="G1741" s="49">
        <v>100017480</v>
      </c>
      <c r="H1741" s="50" t="s">
        <v>188</v>
      </c>
      <c r="I1741" s="51" t="s">
        <v>1027</v>
      </c>
      <c r="J1741" s="47" t="s">
        <v>4724</v>
      </c>
      <c r="K1741" s="52">
        <v>105</v>
      </c>
      <c r="L1741" s="53">
        <v>94</v>
      </c>
      <c r="M1741" s="54">
        <f t="shared" ref="M1741:M1804" si="130">ROUND((L1741*10*3.2),0)</f>
        <v>3008</v>
      </c>
      <c r="N1741" s="41"/>
      <c r="O1741" s="88">
        <f>M1741+N1741</f>
        <v>3008</v>
      </c>
      <c r="P1741" s="55">
        <v>107</v>
      </c>
      <c r="Q1741" s="56">
        <v>97</v>
      </c>
      <c r="R1741" s="57">
        <f t="shared" ref="R1741:R1804" si="131">ROUND((L1741*6*3.2)+(Q1741*4*3.2),0)</f>
        <v>3046</v>
      </c>
      <c r="S1741" s="57">
        <f t="shared" ref="S1741:S1804" si="132">R1741-O1741</f>
        <v>38</v>
      </c>
    </row>
    <row r="1742" spans="1:21" ht="24" x14ac:dyDescent="0.25">
      <c r="A1742" s="46" t="s">
        <v>4721</v>
      </c>
      <c r="B1742" s="46" t="s">
        <v>165</v>
      </c>
      <c r="C1742" s="46" t="s">
        <v>4725</v>
      </c>
      <c r="D1742" s="46">
        <v>313271</v>
      </c>
      <c r="E1742" s="47" t="s">
        <v>4726</v>
      </c>
      <c r="F1742" s="48">
        <v>39721</v>
      </c>
      <c r="G1742" s="49">
        <v>100009329</v>
      </c>
      <c r="H1742" s="50" t="s">
        <v>377</v>
      </c>
      <c r="I1742" s="51" t="s">
        <v>4727</v>
      </c>
      <c r="J1742" s="47" t="s">
        <v>644</v>
      </c>
      <c r="K1742" s="52">
        <v>0</v>
      </c>
      <c r="L1742" s="53">
        <v>290</v>
      </c>
      <c r="M1742" s="54">
        <f t="shared" si="130"/>
        <v>9280</v>
      </c>
      <c r="N1742" s="41"/>
      <c r="O1742" s="88">
        <f t="shared" ref="O1742:O1805" si="133">M1742+N1742</f>
        <v>9280</v>
      </c>
      <c r="P1742" s="55">
        <v>0</v>
      </c>
      <c r="Q1742" s="56">
        <v>323</v>
      </c>
      <c r="R1742" s="57">
        <f t="shared" si="131"/>
        <v>9702</v>
      </c>
      <c r="S1742" s="57">
        <f t="shared" si="132"/>
        <v>422</v>
      </c>
    </row>
    <row r="1743" spans="1:21" ht="24" x14ac:dyDescent="0.25">
      <c r="A1743" s="46" t="s">
        <v>4721</v>
      </c>
      <c r="B1743" s="46" t="s">
        <v>48</v>
      </c>
      <c r="C1743" s="46" t="s">
        <v>4722</v>
      </c>
      <c r="D1743" s="46">
        <v>54139937</v>
      </c>
      <c r="E1743" s="47" t="s">
        <v>4723</v>
      </c>
      <c r="F1743" s="48">
        <v>111571</v>
      </c>
      <c r="G1743" s="49">
        <v>100010343</v>
      </c>
      <c r="H1743" s="50" t="s">
        <v>51</v>
      </c>
      <c r="I1743" s="51" t="s">
        <v>4728</v>
      </c>
      <c r="J1743" s="47" t="s">
        <v>4729</v>
      </c>
      <c r="K1743" s="52">
        <v>37</v>
      </c>
      <c r="L1743" s="53">
        <v>36</v>
      </c>
      <c r="M1743" s="54">
        <f t="shared" si="130"/>
        <v>1152</v>
      </c>
      <c r="N1743" s="41"/>
      <c r="O1743" s="88">
        <f t="shared" si="133"/>
        <v>1152</v>
      </c>
      <c r="P1743" s="55">
        <v>30</v>
      </c>
      <c r="Q1743" s="56">
        <v>26</v>
      </c>
      <c r="R1743" s="57">
        <f t="shared" si="131"/>
        <v>1024</v>
      </c>
      <c r="S1743" s="57">
        <f t="shared" si="132"/>
        <v>-128</v>
      </c>
    </row>
    <row r="1744" spans="1:21" ht="60" x14ac:dyDescent="0.25">
      <c r="A1744" s="46" t="s">
        <v>4721</v>
      </c>
      <c r="B1744" s="46" t="s">
        <v>31</v>
      </c>
      <c r="C1744" s="46" t="s">
        <v>4730</v>
      </c>
      <c r="D1744" s="46">
        <v>37828100</v>
      </c>
      <c r="E1744" s="47" t="s">
        <v>4731</v>
      </c>
      <c r="F1744" s="48">
        <v>158496</v>
      </c>
      <c r="G1744" s="49">
        <v>100009457</v>
      </c>
      <c r="H1744" s="50" t="s">
        <v>107</v>
      </c>
      <c r="I1744" s="51" t="s">
        <v>1027</v>
      </c>
      <c r="J1744" s="47" t="s">
        <v>644</v>
      </c>
      <c r="K1744" s="52">
        <v>299</v>
      </c>
      <c r="L1744" s="53">
        <v>154</v>
      </c>
      <c r="M1744" s="54">
        <f t="shared" si="130"/>
        <v>4928</v>
      </c>
      <c r="N1744" s="41"/>
      <c r="O1744" s="88">
        <f t="shared" si="133"/>
        <v>4928</v>
      </c>
      <c r="P1744" s="55">
        <v>286</v>
      </c>
      <c r="Q1744" s="56">
        <v>136</v>
      </c>
      <c r="R1744" s="57">
        <f t="shared" si="131"/>
        <v>4698</v>
      </c>
      <c r="S1744" s="57">
        <f t="shared" si="132"/>
        <v>-230</v>
      </c>
    </row>
    <row r="1745" spans="1:19" ht="48" x14ac:dyDescent="0.25">
      <c r="A1745" s="46" t="s">
        <v>4721</v>
      </c>
      <c r="B1745" s="46" t="s">
        <v>31</v>
      </c>
      <c r="C1745" s="46" t="s">
        <v>4730</v>
      </c>
      <c r="D1745" s="46">
        <v>37828100</v>
      </c>
      <c r="E1745" s="47" t="s">
        <v>4731</v>
      </c>
      <c r="F1745" s="48">
        <v>159352</v>
      </c>
      <c r="G1745" s="49">
        <v>100009929</v>
      </c>
      <c r="H1745" s="50" t="s">
        <v>910</v>
      </c>
      <c r="I1745" s="51" t="s">
        <v>4732</v>
      </c>
      <c r="J1745" s="47" t="s">
        <v>4733</v>
      </c>
      <c r="K1745" s="52">
        <v>189</v>
      </c>
      <c r="L1745" s="53">
        <v>176</v>
      </c>
      <c r="M1745" s="54">
        <f t="shared" si="130"/>
        <v>5632</v>
      </c>
      <c r="N1745" s="41"/>
      <c r="O1745" s="88">
        <f t="shared" si="133"/>
        <v>5632</v>
      </c>
      <c r="P1745" s="55">
        <v>195</v>
      </c>
      <c r="Q1745" s="56">
        <v>177</v>
      </c>
      <c r="R1745" s="57">
        <f t="shared" si="131"/>
        <v>5645</v>
      </c>
      <c r="S1745" s="57">
        <f t="shared" si="132"/>
        <v>13</v>
      </c>
    </row>
    <row r="1746" spans="1:19" ht="36" x14ac:dyDescent="0.25">
      <c r="A1746" s="46" t="s">
        <v>4721</v>
      </c>
      <c r="B1746" s="46" t="s">
        <v>31</v>
      </c>
      <c r="C1746" s="46" t="s">
        <v>4730</v>
      </c>
      <c r="D1746" s="46">
        <v>37828100</v>
      </c>
      <c r="E1746" s="47" t="s">
        <v>4731</v>
      </c>
      <c r="F1746" s="48">
        <v>160521</v>
      </c>
      <c r="G1746" s="49">
        <v>100009344</v>
      </c>
      <c r="H1746" s="50" t="s">
        <v>4734</v>
      </c>
      <c r="I1746" s="51" t="s">
        <v>4735</v>
      </c>
      <c r="J1746" s="47" t="s">
        <v>644</v>
      </c>
      <c r="K1746" s="52">
        <v>464</v>
      </c>
      <c r="L1746" s="53">
        <v>373</v>
      </c>
      <c r="M1746" s="54">
        <f t="shared" si="130"/>
        <v>11936</v>
      </c>
      <c r="N1746" s="41"/>
      <c r="O1746" s="88">
        <f t="shared" si="133"/>
        <v>11936</v>
      </c>
      <c r="P1746" s="55">
        <v>476</v>
      </c>
      <c r="Q1746" s="56">
        <v>372</v>
      </c>
      <c r="R1746" s="57">
        <f t="shared" si="131"/>
        <v>11923</v>
      </c>
      <c r="S1746" s="57">
        <f t="shared" si="132"/>
        <v>-13</v>
      </c>
    </row>
    <row r="1747" spans="1:19" ht="24" x14ac:dyDescent="0.25">
      <c r="A1747" s="46" t="s">
        <v>4721</v>
      </c>
      <c r="B1747" s="46" t="s">
        <v>31</v>
      </c>
      <c r="C1747" s="46" t="s">
        <v>4730</v>
      </c>
      <c r="D1747" s="46">
        <v>37828100</v>
      </c>
      <c r="E1747" s="47" t="s">
        <v>4731</v>
      </c>
      <c r="F1747" s="48">
        <v>160539</v>
      </c>
      <c r="G1747" s="49">
        <v>100009598</v>
      </c>
      <c r="H1747" s="50" t="s">
        <v>4736</v>
      </c>
      <c r="I1747" s="51" t="s">
        <v>4737</v>
      </c>
      <c r="J1747" s="47" t="s">
        <v>4738</v>
      </c>
      <c r="K1747" s="52">
        <v>468</v>
      </c>
      <c r="L1747" s="53">
        <v>336</v>
      </c>
      <c r="M1747" s="54">
        <f t="shared" si="130"/>
        <v>10752</v>
      </c>
      <c r="N1747" s="41"/>
      <c r="O1747" s="88">
        <f t="shared" si="133"/>
        <v>10752</v>
      </c>
      <c r="P1747" s="55">
        <v>470</v>
      </c>
      <c r="Q1747" s="56">
        <v>301</v>
      </c>
      <c r="R1747" s="57">
        <f t="shared" si="131"/>
        <v>10304</v>
      </c>
      <c r="S1747" s="57">
        <f t="shared" si="132"/>
        <v>-448</v>
      </c>
    </row>
    <row r="1748" spans="1:19" ht="24" x14ac:dyDescent="0.25">
      <c r="A1748" s="46" t="s">
        <v>4721</v>
      </c>
      <c r="B1748" s="46" t="s">
        <v>31</v>
      </c>
      <c r="C1748" s="46" t="s">
        <v>4730</v>
      </c>
      <c r="D1748" s="46">
        <v>37828100</v>
      </c>
      <c r="E1748" s="47" t="s">
        <v>4731</v>
      </c>
      <c r="F1748" s="48">
        <v>160547</v>
      </c>
      <c r="G1748" s="49">
        <v>100009701</v>
      </c>
      <c r="H1748" s="50" t="s">
        <v>4739</v>
      </c>
      <c r="I1748" s="51" t="s">
        <v>4740</v>
      </c>
      <c r="J1748" s="47" t="s">
        <v>4741</v>
      </c>
      <c r="K1748" s="52">
        <v>286</v>
      </c>
      <c r="L1748" s="53">
        <v>199</v>
      </c>
      <c r="M1748" s="54">
        <f t="shared" si="130"/>
        <v>6368</v>
      </c>
      <c r="N1748" s="41"/>
      <c r="O1748" s="88">
        <f t="shared" si="133"/>
        <v>6368</v>
      </c>
      <c r="P1748" s="55">
        <v>274</v>
      </c>
      <c r="Q1748" s="56">
        <v>202</v>
      </c>
      <c r="R1748" s="57">
        <f t="shared" si="131"/>
        <v>6406</v>
      </c>
      <c r="S1748" s="57">
        <f t="shared" si="132"/>
        <v>38</v>
      </c>
    </row>
    <row r="1749" spans="1:19" ht="24" x14ac:dyDescent="0.25">
      <c r="A1749" s="46" t="s">
        <v>4721</v>
      </c>
      <c r="B1749" s="46" t="s">
        <v>31</v>
      </c>
      <c r="C1749" s="46" t="s">
        <v>4730</v>
      </c>
      <c r="D1749" s="46">
        <v>37828100</v>
      </c>
      <c r="E1749" s="47" t="s">
        <v>4731</v>
      </c>
      <c r="F1749" s="48">
        <v>160580</v>
      </c>
      <c r="G1749" s="49">
        <v>100010008</v>
      </c>
      <c r="H1749" s="50" t="s">
        <v>2559</v>
      </c>
      <c r="I1749" s="51" t="s">
        <v>4742</v>
      </c>
      <c r="J1749" s="47" t="s">
        <v>4743</v>
      </c>
      <c r="K1749" s="52">
        <v>148</v>
      </c>
      <c r="L1749" s="53">
        <v>131</v>
      </c>
      <c r="M1749" s="54">
        <f t="shared" si="130"/>
        <v>4192</v>
      </c>
      <c r="N1749" s="41"/>
      <c r="O1749" s="88">
        <f t="shared" si="133"/>
        <v>4192</v>
      </c>
      <c r="P1749" s="55">
        <v>155</v>
      </c>
      <c r="Q1749" s="56">
        <v>130</v>
      </c>
      <c r="R1749" s="57">
        <f t="shared" si="131"/>
        <v>4179</v>
      </c>
      <c r="S1749" s="57">
        <f t="shared" si="132"/>
        <v>-13</v>
      </c>
    </row>
    <row r="1750" spans="1:19" ht="36" x14ac:dyDescent="0.25">
      <c r="A1750" s="46" t="s">
        <v>4721</v>
      </c>
      <c r="B1750" s="46" t="s">
        <v>31</v>
      </c>
      <c r="C1750" s="46" t="s">
        <v>4730</v>
      </c>
      <c r="D1750" s="46">
        <v>37828100</v>
      </c>
      <c r="E1750" s="47" t="s">
        <v>4731</v>
      </c>
      <c r="F1750" s="48">
        <v>160644</v>
      </c>
      <c r="G1750" s="49">
        <v>100009934</v>
      </c>
      <c r="H1750" s="50" t="s">
        <v>4734</v>
      </c>
      <c r="I1750" s="51" t="s">
        <v>4732</v>
      </c>
      <c r="J1750" s="47" t="s">
        <v>4733</v>
      </c>
      <c r="K1750" s="52">
        <v>100</v>
      </c>
      <c r="L1750" s="53">
        <v>65</v>
      </c>
      <c r="M1750" s="54">
        <f t="shared" si="130"/>
        <v>2080</v>
      </c>
      <c r="N1750" s="41"/>
      <c r="O1750" s="88">
        <f t="shared" si="133"/>
        <v>2080</v>
      </c>
      <c r="P1750" s="55">
        <v>105</v>
      </c>
      <c r="Q1750" s="56">
        <v>58</v>
      </c>
      <c r="R1750" s="57">
        <f t="shared" si="131"/>
        <v>1990</v>
      </c>
      <c r="S1750" s="57">
        <f t="shared" si="132"/>
        <v>-90</v>
      </c>
    </row>
    <row r="1751" spans="1:19" ht="48" x14ac:dyDescent="0.25">
      <c r="A1751" s="46" t="s">
        <v>4721</v>
      </c>
      <c r="B1751" s="46" t="s">
        <v>31</v>
      </c>
      <c r="C1751" s="46" t="s">
        <v>4730</v>
      </c>
      <c r="D1751" s="46">
        <v>37828100</v>
      </c>
      <c r="E1751" s="47" t="s">
        <v>4731</v>
      </c>
      <c r="F1751" s="48">
        <v>160687</v>
      </c>
      <c r="G1751" s="49">
        <v>100010062</v>
      </c>
      <c r="H1751" s="50" t="s">
        <v>4744</v>
      </c>
      <c r="I1751" s="51" t="s">
        <v>4745</v>
      </c>
      <c r="J1751" s="47" t="s">
        <v>4746</v>
      </c>
      <c r="K1751" s="52">
        <v>466</v>
      </c>
      <c r="L1751" s="53">
        <v>234</v>
      </c>
      <c r="M1751" s="54">
        <f t="shared" si="130"/>
        <v>7488</v>
      </c>
      <c r="N1751" s="41"/>
      <c r="O1751" s="88">
        <f t="shared" si="133"/>
        <v>7488</v>
      </c>
      <c r="P1751" s="55">
        <v>487</v>
      </c>
      <c r="Q1751" s="56">
        <v>229</v>
      </c>
      <c r="R1751" s="57">
        <f t="shared" si="131"/>
        <v>7424</v>
      </c>
      <c r="S1751" s="57">
        <f t="shared" si="132"/>
        <v>-64</v>
      </c>
    </row>
    <row r="1752" spans="1:19" ht="48" x14ac:dyDescent="0.25">
      <c r="A1752" s="46" t="s">
        <v>4721</v>
      </c>
      <c r="B1752" s="46" t="s">
        <v>31</v>
      </c>
      <c r="C1752" s="46" t="s">
        <v>4730</v>
      </c>
      <c r="D1752" s="46">
        <v>37828100</v>
      </c>
      <c r="E1752" s="47" t="s">
        <v>4731</v>
      </c>
      <c r="F1752" s="48">
        <v>160709</v>
      </c>
      <c r="G1752" s="49">
        <v>100010774</v>
      </c>
      <c r="H1752" s="50" t="s">
        <v>4747</v>
      </c>
      <c r="I1752" s="51" t="s">
        <v>4748</v>
      </c>
      <c r="J1752" s="47" t="s">
        <v>4749</v>
      </c>
      <c r="K1752" s="52">
        <v>233</v>
      </c>
      <c r="L1752" s="53">
        <v>152</v>
      </c>
      <c r="M1752" s="54">
        <f t="shared" si="130"/>
        <v>4864</v>
      </c>
      <c r="N1752" s="41"/>
      <c r="O1752" s="88">
        <f t="shared" si="133"/>
        <v>4864</v>
      </c>
      <c r="P1752" s="55">
        <v>228</v>
      </c>
      <c r="Q1752" s="56">
        <v>160</v>
      </c>
      <c r="R1752" s="57">
        <f t="shared" si="131"/>
        <v>4966</v>
      </c>
      <c r="S1752" s="57">
        <f t="shared" si="132"/>
        <v>102</v>
      </c>
    </row>
    <row r="1753" spans="1:19" ht="36" x14ac:dyDescent="0.25">
      <c r="A1753" s="46" t="s">
        <v>4721</v>
      </c>
      <c r="B1753" s="46" t="s">
        <v>31</v>
      </c>
      <c r="C1753" s="46" t="s">
        <v>4730</v>
      </c>
      <c r="D1753" s="46">
        <v>37828100</v>
      </c>
      <c r="E1753" s="47" t="s">
        <v>4731</v>
      </c>
      <c r="F1753" s="48">
        <v>160725</v>
      </c>
      <c r="G1753" s="49">
        <v>100011004</v>
      </c>
      <c r="H1753" s="50" t="s">
        <v>4750</v>
      </c>
      <c r="I1753" s="51" t="s">
        <v>4751</v>
      </c>
      <c r="J1753" s="47" t="s">
        <v>4724</v>
      </c>
      <c r="K1753" s="52">
        <v>108</v>
      </c>
      <c r="L1753" s="53">
        <v>105</v>
      </c>
      <c r="M1753" s="54">
        <f t="shared" si="130"/>
        <v>3360</v>
      </c>
      <c r="N1753" s="41"/>
      <c r="O1753" s="88">
        <f t="shared" si="133"/>
        <v>3360</v>
      </c>
      <c r="P1753" s="55">
        <v>112</v>
      </c>
      <c r="Q1753" s="56">
        <v>109</v>
      </c>
      <c r="R1753" s="57">
        <f t="shared" si="131"/>
        <v>3411</v>
      </c>
      <c r="S1753" s="57">
        <f t="shared" si="132"/>
        <v>51</v>
      </c>
    </row>
    <row r="1754" spans="1:19" ht="48" x14ac:dyDescent="0.25">
      <c r="A1754" s="46" t="s">
        <v>4721</v>
      </c>
      <c r="B1754" s="46" t="s">
        <v>31</v>
      </c>
      <c r="C1754" s="46" t="s">
        <v>4730</v>
      </c>
      <c r="D1754" s="46">
        <v>37828100</v>
      </c>
      <c r="E1754" s="47" t="s">
        <v>4731</v>
      </c>
      <c r="F1754" s="48">
        <v>160784</v>
      </c>
      <c r="G1754" s="49">
        <v>100010566</v>
      </c>
      <c r="H1754" s="50" t="s">
        <v>4752</v>
      </c>
      <c r="I1754" s="51" t="s">
        <v>4753</v>
      </c>
      <c r="J1754" s="47" t="s">
        <v>3460</v>
      </c>
      <c r="K1754" s="52">
        <v>388</v>
      </c>
      <c r="L1754" s="53">
        <v>146</v>
      </c>
      <c r="M1754" s="54">
        <f t="shared" si="130"/>
        <v>4672</v>
      </c>
      <c r="N1754" s="41"/>
      <c r="O1754" s="88">
        <f t="shared" si="133"/>
        <v>4672</v>
      </c>
      <c r="P1754" s="55">
        <v>389</v>
      </c>
      <c r="Q1754" s="56">
        <v>177</v>
      </c>
      <c r="R1754" s="57">
        <f t="shared" si="131"/>
        <v>5069</v>
      </c>
      <c r="S1754" s="57">
        <f t="shared" si="132"/>
        <v>397</v>
      </c>
    </row>
    <row r="1755" spans="1:19" ht="24" x14ac:dyDescent="0.25">
      <c r="A1755" s="46" t="s">
        <v>4721</v>
      </c>
      <c r="B1755" s="46" t="s">
        <v>31</v>
      </c>
      <c r="C1755" s="46" t="s">
        <v>4730</v>
      </c>
      <c r="D1755" s="46">
        <v>37828100</v>
      </c>
      <c r="E1755" s="47" t="s">
        <v>4731</v>
      </c>
      <c r="F1755" s="48">
        <v>160865</v>
      </c>
      <c r="G1755" s="49">
        <v>100010896</v>
      </c>
      <c r="H1755" s="50" t="s">
        <v>1772</v>
      </c>
      <c r="I1755" s="51" t="s">
        <v>4754</v>
      </c>
      <c r="J1755" s="47" t="s">
        <v>855</v>
      </c>
      <c r="K1755" s="52">
        <v>558</v>
      </c>
      <c r="L1755" s="53">
        <v>399</v>
      </c>
      <c r="M1755" s="54">
        <f t="shared" si="130"/>
        <v>12768</v>
      </c>
      <c r="N1755" s="41"/>
      <c r="O1755" s="88">
        <f t="shared" si="133"/>
        <v>12768</v>
      </c>
      <c r="P1755" s="55">
        <v>548</v>
      </c>
      <c r="Q1755" s="56">
        <v>337</v>
      </c>
      <c r="R1755" s="57">
        <f t="shared" si="131"/>
        <v>11974</v>
      </c>
      <c r="S1755" s="57">
        <f t="shared" si="132"/>
        <v>-794</v>
      </c>
    </row>
    <row r="1756" spans="1:19" ht="24" x14ac:dyDescent="0.25">
      <c r="A1756" s="46" t="s">
        <v>4721</v>
      </c>
      <c r="B1756" s="46" t="s">
        <v>31</v>
      </c>
      <c r="C1756" s="46" t="s">
        <v>4730</v>
      </c>
      <c r="D1756" s="46">
        <v>37828100</v>
      </c>
      <c r="E1756" s="47" t="s">
        <v>4731</v>
      </c>
      <c r="F1756" s="48">
        <v>160881</v>
      </c>
      <c r="G1756" s="49">
        <v>100011224</v>
      </c>
      <c r="H1756" s="50" t="s">
        <v>4755</v>
      </c>
      <c r="I1756" s="51" t="s">
        <v>4756</v>
      </c>
      <c r="J1756" s="47" t="s">
        <v>4757</v>
      </c>
      <c r="K1756" s="52">
        <v>416</v>
      </c>
      <c r="L1756" s="53">
        <v>367</v>
      </c>
      <c r="M1756" s="54">
        <f t="shared" si="130"/>
        <v>11744</v>
      </c>
      <c r="N1756" s="41"/>
      <c r="O1756" s="88">
        <f t="shared" si="133"/>
        <v>11744</v>
      </c>
      <c r="P1756" s="55">
        <v>407</v>
      </c>
      <c r="Q1756" s="56">
        <v>345</v>
      </c>
      <c r="R1756" s="57">
        <f t="shared" si="131"/>
        <v>11462</v>
      </c>
      <c r="S1756" s="57">
        <f t="shared" si="132"/>
        <v>-282</v>
      </c>
    </row>
    <row r="1757" spans="1:19" ht="36" x14ac:dyDescent="0.25">
      <c r="A1757" s="46" t="s">
        <v>4721</v>
      </c>
      <c r="B1757" s="46" t="s">
        <v>31</v>
      </c>
      <c r="C1757" s="46" t="s">
        <v>4730</v>
      </c>
      <c r="D1757" s="46">
        <v>37828100</v>
      </c>
      <c r="E1757" s="47" t="s">
        <v>4731</v>
      </c>
      <c r="F1757" s="48">
        <v>161136</v>
      </c>
      <c r="G1757" s="49">
        <v>100010329</v>
      </c>
      <c r="H1757" s="50" t="s">
        <v>4758</v>
      </c>
      <c r="I1757" s="51" t="s">
        <v>4759</v>
      </c>
      <c r="J1757" s="47" t="s">
        <v>4760</v>
      </c>
      <c r="K1757" s="52">
        <v>98</v>
      </c>
      <c r="L1757" s="53">
        <v>90</v>
      </c>
      <c r="M1757" s="54">
        <f t="shared" si="130"/>
        <v>2880</v>
      </c>
      <c r="N1757" s="41"/>
      <c r="O1757" s="88">
        <f t="shared" si="133"/>
        <v>2880</v>
      </c>
      <c r="P1757" s="55">
        <v>84</v>
      </c>
      <c r="Q1757" s="56">
        <v>80</v>
      </c>
      <c r="R1757" s="57">
        <f t="shared" si="131"/>
        <v>2752</v>
      </c>
      <c r="S1757" s="57">
        <f t="shared" si="132"/>
        <v>-128</v>
      </c>
    </row>
    <row r="1758" spans="1:19" ht="24" x14ac:dyDescent="0.25">
      <c r="A1758" s="46" t="s">
        <v>4721</v>
      </c>
      <c r="B1758" s="46" t="s">
        <v>80</v>
      </c>
      <c r="C1758" s="46" t="s">
        <v>4761</v>
      </c>
      <c r="D1758" s="46">
        <v>47342242</v>
      </c>
      <c r="E1758" s="47" t="s">
        <v>4762</v>
      </c>
      <c r="F1758" s="48">
        <v>161152</v>
      </c>
      <c r="G1758" s="49">
        <v>100013251</v>
      </c>
      <c r="H1758" s="50" t="s">
        <v>4763</v>
      </c>
      <c r="I1758" s="51" t="s">
        <v>4764</v>
      </c>
      <c r="J1758" s="47" t="s">
        <v>4765</v>
      </c>
      <c r="K1758" s="52">
        <v>95</v>
      </c>
      <c r="L1758" s="53">
        <v>57</v>
      </c>
      <c r="M1758" s="54">
        <f t="shared" si="130"/>
        <v>1824</v>
      </c>
      <c r="N1758" s="41"/>
      <c r="O1758" s="88">
        <f t="shared" si="133"/>
        <v>1824</v>
      </c>
      <c r="P1758" s="55">
        <v>100</v>
      </c>
      <c r="Q1758" s="56">
        <v>51</v>
      </c>
      <c r="R1758" s="57">
        <f t="shared" si="131"/>
        <v>1747</v>
      </c>
      <c r="S1758" s="57">
        <f t="shared" si="132"/>
        <v>-77</v>
      </c>
    </row>
    <row r="1759" spans="1:19" ht="48" x14ac:dyDescent="0.25">
      <c r="A1759" s="46" t="s">
        <v>4721</v>
      </c>
      <c r="B1759" s="46" t="s">
        <v>31</v>
      </c>
      <c r="C1759" s="46" t="s">
        <v>4730</v>
      </c>
      <c r="D1759" s="46">
        <v>37828100</v>
      </c>
      <c r="E1759" s="47" t="s">
        <v>4731</v>
      </c>
      <c r="F1759" s="48">
        <v>161471</v>
      </c>
      <c r="G1759" s="49">
        <v>100009338</v>
      </c>
      <c r="H1759" s="50" t="s">
        <v>4766</v>
      </c>
      <c r="I1759" s="51" t="s">
        <v>4767</v>
      </c>
      <c r="J1759" s="47" t="s">
        <v>644</v>
      </c>
      <c r="K1759" s="52">
        <v>644</v>
      </c>
      <c r="L1759" s="53">
        <v>461</v>
      </c>
      <c r="M1759" s="54">
        <f t="shared" si="130"/>
        <v>14752</v>
      </c>
      <c r="N1759" s="41"/>
      <c r="O1759" s="88">
        <f t="shared" si="133"/>
        <v>14752</v>
      </c>
      <c r="P1759" s="55">
        <v>666</v>
      </c>
      <c r="Q1759" s="56">
        <v>438</v>
      </c>
      <c r="R1759" s="57">
        <f t="shared" si="131"/>
        <v>14458</v>
      </c>
      <c r="S1759" s="57">
        <f t="shared" si="132"/>
        <v>-294</v>
      </c>
    </row>
    <row r="1760" spans="1:19" ht="108" x14ac:dyDescent="0.25">
      <c r="A1760" s="46" t="s">
        <v>4721</v>
      </c>
      <c r="B1760" s="46" t="s">
        <v>31</v>
      </c>
      <c r="C1760" s="46" t="s">
        <v>4730</v>
      </c>
      <c r="D1760" s="46">
        <v>37828100</v>
      </c>
      <c r="E1760" s="47" t="s">
        <v>4731</v>
      </c>
      <c r="F1760" s="48">
        <v>161560</v>
      </c>
      <c r="G1760" s="49">
        <v>100010042</v>
      </c>
      <c r="H1760" s="50" t="s">
        <v>4768</v>
      </c>
      <c r="I1760" s="51" t="s">
        <v>4769</v>
      </c>
      <c r="J1760" s="47" t="s">
        <v>4746</v>
      </c>
      <c r="K1760" s="52">
        <v>170</v>
      </c>
      <c r="L1760" s="53">
        <v>202</v>
      </c>
      <c r="M1760" s="54">
        <f t="shared" si="130"/>
        <v>6464</v>
      </c>
      <c r="N1760" s="41"/>
      <c r="O1760" s="88">
        <f t="shared" si="133"/>
        <v>6464</v>
      </c>
      <c r="P1760" s="55">
        <v>167</v>
      </c>
      <c r="Q1760" s="56">
        <v>188</v>
      </c>
      <c r="R1760" s="57">
        <f t="shared" si="131"/>
        <v>6285</v>
      </c>
      <c r="S1760" s="57">
        <f t="shared" si="132"/>
        <v>-179</v>
      </c>
    </row>
    <row r="1761" spans="1:19" ht="24" x14ac:dyDescent="0.25">
      <c r="A1761" s="46" t="s">
        <v>4721</v>
      </c>
      <c r="B1761" s="46" t="s">
        <v>31</v>
      </c>
      <c r="C1761" s="46" t="s">
        <v>4730</v>
      </c>
      <c r="D1761" s="46">
        <v>37828100</v>
      </c>
      <c r="E1761" s="47" t="s">
        <v>4731</v>
      </c>
      <c r="F1761" s="48">
        <v>161632</v>
      </c>
      <c r="G1761" s="49">
        <v>100010622</v>
      </c>
      <c r="H1761" s="50" t="s">
        <v>1765</v>
      </c>
      <c r="I1761" s="51" t="s">
        <v>4770</v>
      </c>
      <c r="J1761" s="47" t="s">
        <v>4771</v>
      </c>
      <c r="K1761" s="52">
        <v>143</v>
      </c>
      <c r="L1761" s="53">
        <v>115</v>
      </c>
      <c r="M1761" s="54">
        <f t="shared" si="130"/>
        <v>3680</v>
      </c>
      <c r="N1761" s="41"/>
      <c r="O1761" s="88">
        <f t="shared" si="133"/>
        <v>3680</v>
      </c>
      <c r="P1761" s="55">
        <v>126</v>
      </c>
      <c r="Q1761" s="56">
        <v>100</v>
      </c>
      <c r="R1761" s="57">
        <f t="shared" si="131"/>
        <v>3488</v>
      </c>
      <c r="S1761" s="57">
        <f t="shared" si="132"/>
        <v>-192</v>
      </c>
    </row>
    <row r="1762" spans="1:19" ht="48" x14ac:dyDescent="0.25">
      <c r="A1762" s="46" t="s">
        <v>4721</v>
      </c>
      <c r="B1762" s="46" t="s">
        <v>31</v>
      </c>
      <c r="C1762" s="46" t="s">
        <v>4730</v>
      </c>
      <c r="D1762" s="46">
        <v>37828100</v>
      </c>
      <c r="E1762" s="47" t="s">
        <v>4731</v>
      </c>
      <c r="F1762" s="48">
        <v>162027</v>
      </c>
      <c r="G1762" s="49">
        <v>100009348</v>
      </c>
      <c r="H1762" s="50" t="s">
        <v>4772</v>
      </c>
      <c r="I1762" s="51" t="s">
        <v>4773</v>
      </c>
      <c r="J1762" s="47" t="s">
        <v>644</v>
      </c>
      <c r="K1762" s="52">
        <v>324</v>
      </c>
      <c r="L1762" s="53">
        <v>143</v>
      </c>
      <c r="M1762" s="54">
        <f t="shared" si="130"/>
        <v>4576</v>
      </c>
      <c r="N1762" s="41"/>
      <c r="O1762" s="88">
        <f t="shared" si="133"/>
        <v>4576</v>
      </c>
      <c r="P1762" s="55">
        <v>335</v>
      </c>
      <c r="Q1762" s="56">
        <v>96</v>
      </c>
      <c r="R1762" s="57">
        <f t="shared" si="131"/>
        <v>3974</v>
      </c>
      <c r="S1762" s="57">
        <f t="shared" si="132"/>
        <v>-602</v>
      </c>
    </row>
    <row r="1763" spans="1:19" ht="24" x14ac:dyDescent="0.25">
      <c r="A1763" s="46" t="s">
        <v>4721</v>
      </c>
      <c r="B1763" s="46" t="s">
        <v>31</v>
      </c>
      <c r="C1763" s="46" t="s">
        <v>4730</v>
      </c>
      <c r="D1763" s="46">
        <v>37828100</v>
      </c>
      <c r="E1763" s="47" t="s">
        <v>4731</v>
      </c>
      <c r="F1763" s="48">
        <v>162035</v>
      </c>
      <c r="G1763" s="49">
        <v>100009684</v>
      </c>
      <c r="H1763" s="50" t="s">
        <v>330</v>
      </c>
      <c r="I1763" s="51" t="s">
        <v>4774</v>
      </c>
      <c r="J1763" s="47" t="s">
        <v>4741</v>
      </c>
      <c r="K1763" s="52">
        <v>211</v>
      </c>
      <c r="L1763" s="53">
        <v>97</v>
      </c>
      <c r="M1763" s="54">
        <f t="shared" si="130"/>
        <v>3104</v>
      </c>
      <c r="N1763" s="41"/>
      <c r="O1763" s="88">
        <f t="shared" si="133"/>
        <v>3104</v>
      </c>
      <c r="P1763" s="55">
        <v>208</v>
      </c>
      <c r="Q1763" s="56">
        <v>69</v>
      </c>
      <c r="R1763" s="57">
        <f t="shared" si="131"/>
        <v>2746</v>
      </c>
      <c r="S1763" s="57">
        <f t="shared" si="132"/>
        <v>-358</v>
      </c>
    </row>
    <row r="1764" spans="1:19" ht="24" x14ac:dyDescent="0.25">
      <c r="A1764" s="46" t="s">
        <v>4721</v>
      </c>
      <c r="B1764" s="46" t="s">
        <v>31</v>
      </c>
      <c r="C1764" s="46" t="s">
        <v>4730</v>
      </c>
      <c r="D1764" s="46">
        <v>37828100</v>
      </c>
      <c r="E1764" s="47" t="s">
        <v>4731</v>
      </c>
      <c r="F1764" s="48">
        <v>162060</v>
      </c>
      <c r="G1764" s="49">
        <v>100010079</v>
      </c>
      <c r="H1764" s="50" t="s">
        <v>147</v>
      </c>
      <c r="I1764" s="51" t="s">
        <v>4775</v>
      </c>
      <c r="J1764" s="47" t="s">
        <v>4746</v>
      </c>
      <c r="K1764" s="52">
        <v>218</v>
      </c>
      <c r="L1764" s="53">
        <v>170</v>
      </c>
      <c r="M1764" s="54">
        <f t="shared" si="130"/>
        <v>5440</v>
      </c>
      <c r="N1764" s="41"/>
      <c r="O1764" s="88">
        <f t="shared" si="133"/>
        <v>5440</v>
      </c>
      <c r="P1764" s="55">
        <v>221</v>
      </c>
      <c r="Q1764" s="56">
        <v>161</v>
      </c>
      <c r="R1764" s="57">
        <f t="shared" si="131"/>
        <v>5325</v>
      </c>
      <c r="S1764" s="57">
        <f t="shared" si="132"/>
        <v>-115</v>
      </c>
    </row>
    <row r="1765" spans="1:19" ht="48" x14ac:dyDescent="0.25">
      <c r="A1765" s="46" t="s">
        <v>4721</v>
      </c>
      <c r="B1765" s="46" t="s">
        <v>31</v>
      </c>
      <c r="C1765" s="46" t="s">
        <v>4730</v>
      </c>
      <c r="D1765" s="46">
        <v>37828100</v>
      </c>
      <c r="E1765" s="47" t="s">
        <v>4731</v>
      </c>
      <c r="F1765" s="48">
        <v>162108</v>
      </c>
      <c r="G1765" s="49">
        <v>100010554</v>
      </c>
      <c r="H1765" s="50" t="s">
        <v>865</v>
      </c>
      <c r="I1765" s="51" t="s">
        <v>4776</v>
      </c>
      <c r="J1765" s="47" t="s">
        <v>3460</v>
      </c>
      <c r="K1765" s="52">
        <v>156</v>
      </c>
      <c r="L1765" s="53">
        <v>87</v>
      </c>
      <c r="M1765" s="54">
        <f t="shared" si="130"/>
        <v>2784</v>
      </c>
      <c r="N1765" s="41"/>
      <c r="O1765" s="88">
        <f t="shared" si="133"/>
        <v>2784</v>
      </c>
      <c r="P1765" s="55">
        <v>143</v>
      </c>
      <c r="Q1765" s="56">
        <v>81</v>
      </c>
      <c r="R1765" s="57">
        <f t="shared" si="131"/>
        <v>2707</v>
      </c>
      <c r="S1765" s="57">
        <f t="shared" si="132"/>
        <v>-77</v>
      </c>
    </row>
    <row r="1766" spans="1:19" ht="48" x14ac:dyDescent="0.25">
      <c r="A1766" s="46" t="s">
        <v>4721</v>
      </c>
      <c r="B1766" s="46" t="s">
        <v>80</v>
      </c>
      <c r="C1766" s="46" t="s">
        <v>4761</v>
      </c>
      <c r="D1766" s="46">
        <v>47342242</v>
      </c>
      <c r="E1766" s="47" t="s">
        <v>4762</v>
      </c>
      <c r="F1766" s="48">
        <v>162663</v>
      </c>
      <c r="G1766" s="49">
        <v>100016539</v>
      </c>
      <c r="H1766" s="50" t="s">
        <v>4777</v>
      </c>
      <c r="I1766" s="51" t="s">
        <v>4778</v>
      </c>
      <c r="J1766" s="47" t="s">
        <v>4779</v>
      </c>
      <c r="K1766" s="52">
        <v>350</v>
      </c>
      <c r="L1766" s="53">
        <v>339</v>
      </c>
      <c r="M1766" s="54">
        <f t="shared" si="130"/>
        <v>10848</v>
      </c>
      <c r="N1766" s="41"/>
      <c r="O1766" s="88">
        <f t="shared" si="133"/>
        <v>10848</v>
      </c>
      <c r="P1766" s="55">
        <v>356</v>
      </c>
      <c r="Q1766" s="56">
        <v>345</v>
      </c>
      <c r="R1766" s="57">
        <f t="shared" si="131"/>
        <v>10925</v>
      </c>
      <c r="S1766" s="57">
        <f t="shared" si="132"/>
        <v>77</v>
      </c>
    </row>
    <row r="1767" spans="1:19" ht="36" x14ac:dyDescent="0.25">
      <c r="A1767" s="46" t="s">
        <v>4721</v>
      </c>
      <c r="B1767" s="46" t="s">
        <v>31</v>
      </c>
      <c r="C1767" s="46" t="s">
        <v>4730</v>
      </c>
      <c r="D1767" s="46">
        <v>37828100</v>
      </c>
      <c r="E1767" s="47" t="s">
        <v>4731</v>
      </c>
      <c r="F1767" s="48">
        <v>162710</v>
      </c>
      <c r="G1767" s="49">
        <v>100009601</v>
      </c>
      <c r="H1767" s="50" t="s">
        <v>3686</v>
      </c>
      <c r="I1767" s="51" t="s">
        <v>4780</v>
      </c>
      <c r="J1767" s="47" t="s">
        <v>4738</v>
      </c>
      <c r="K1767" s="52">
        <v>197</v>
      </c>
      <c r="L1767" s="53">
        <v>172</v>
      </c>
      <c r="M1767" s="54">
        <f t="shared" si="130"/>
        <v>5504</v>
      </c>
      <c r="N1767" s="41"/>
      <c r="O1767" s="88">
        <f t="shared" si="133"/>
        <v>5504</v>
      </c>
      <c r="P1767" s="55">
        <v>203</v>
      </c>
      <c r="Q1767" s="56">
        <v>206</v>
      </c>
      <c r="R1767" s="57">
        <f t="shared" si="131"/>
        <v>5939</v>
      </c>
      <c r="S1767" s="57">
        <f t="shared" si="132"/>
        <v>435</v>
      </c>
    </row>
    <row r="1768" spans="1:19" ht="72" x14ac:dyDescent="0.25">
      <c r="A1768" s="46" t="s">
        <v>4721</v>
      </c>
      <c r="B1768" s="46" t="s">
        <v>31</v>
      </c>
      <c r="C1768" s="46" t="s">
        <v>4730</v>
      </c>
      <c r="D1768" s="46">
        <v>37828100</v>
      </c>
      <c r="E1768" s="47" t="s">
        <v>4731</v>
      </c>
      <c r="F1768" s="48">
        <v>162809</v>
      </c>
      <c r="G1768" s="49">
        <v>100010065</v>
      </c>
      <c r="H1768" s="50" t="s">
        <v>4781</v>
      </c>
      <c r="I1768" s="51" t="s">
        <v>4778</v>
      </c>
      <c r="J1768" s="47" t="s">
        <v>4746</v>
      </c>
      <c r="K1768" s="52">
        <v>369</v>
      </c>
      <c r="L1768" s="53">
        <v>309</v>
      </c>
      <c r="M1768" s="54">
        <f t="shared" si="130"/>
        <v>9888</v>
      </c>
      <c r="N1768" s="41"/>
      <c r="O1768" s="88">
        <f t="shared" si="133"/>
        <v>9888</v>
      </c>
      <c r="P1768" s="55">
        <v>376</v>
      </c>
      <c r="Q1768" s="56">
        <v>330</v>
      </c>
      <c r="R1768" s="57">
        <f t="shared" si="131"/>
        <v>10157</v>
      </c>
      <c r="S1768" s="57">
        <f t="shared" si="132"/>
        <v>269</v>
      </c>
    </row>
    <row r="1769" spans="1:19" ht="72" x14ac:dyDescent="0.25">
      <c r="A1769" s="46" t="s">
        <v>4721</v>
      </c>
      <c r="B1769" s="46" t="s">
        <v>48</v>
      </c>
      <c r="C1769" s="46" t="s">
        <v>4722</v>
      </c>
      <c r="D1769" s="46">
        <v>54139937</v>
      </c>
      <c r="E1769" s="47" t="s">
        <v>4723</v>
      </c>
      <c r="F1769" s="48">
        <v>163082</v>
      </c>
      <c r="G1769" s="49">
        <v>100011131</v>
      </c>
      <c r="H1769" s="50" t="s">
        <v>4782</v>
      </c>
      <c r="I1769" s="51" t="s">
        <v>4783</v>
      </c>
      <c r="J1769" s="47" t="s">
        <v>4784</v>
      </c>
      <c r="K1769" s="52">
        <v>63</v>
      </c>
      <c r="L1769" s="53">
        <v>45</v>
      </c>
      <c r="M1769" s="54">
        <f t="shared" si="130"/>
        <v>1440</v>
      </c>
      <c r="N1769" s="41"/>
      <c r="O1769" s="88">
        <f t="shared" si="133"/>
        <v>1440</v>
      </c>
      <c r="P1769" s="55">
        <v>0</v>
      </c>
      <c r="Q1769" s="56">
        <v>0</v>
      </c>
      <c r="R1769" s="57">
        <f t="shared" si="131"/>
        <v>864</v>
      </c>
      <c r="S1769" s="57">
        <f t="shared" si="132"/>
        <v>-576</v>
      </c>
    </row>
    <row r="1770" spans="1:19" ht="24" x14ac:dyDescent="0.25">
      <c r="A1770" s="46" t="s">
        <v>4721</v>
      </c>
      <c r="B1770" s="46" t="s">
        <v>48</v>
      </c>
      <c r="C1770" s="46" t="s">
        <v>4722</v>
      </c>
      <c r="D1770" s="46">
        <v>54139937</v>
      </c>
      <c r="E1770" s="47" t="s">
        <v>4723</v>
      </c>
      <c r="F1770" s="48">
        <v>163333</v>
      </c>
      <c r="G1770" s="49">
        <v>100010381</v>
      </c>
      <c r="H1770" s="50" t="s">
        <v>51</v>
      </c>
      <c r="I1770" s="51" t="s">
        <v>4785</v>
      </c>
      <c r="J1770" s="47" t="s">
        <v>4786</v>
      </c>
      <c r="K1770" s="52">
        <v>32</v>
      </c>
      <c r="L1770" s="53">
        <v>31</v>
      </c>
      <c r="M1770" s="54">
        <f t="shared" si="130"/>
        <v>992</v>
      </c>
      <c r="N1770" s="41"/>
      <c r="O1770" s="88">
        <f t="shared" si="133"/>
        <v>992</v>
      </c>
      <c r="P1770" s="55">
        <v>32</v>
      </c>
      <c r="Q1770" s="56">
        <v>32</v>
      </c>
      <c r="R1770" s="57">
        <f t="shared" si="131"/>
        <v>1005</v>
      </c>
      <c r="S1770" s="57">
        <f t="shared" si="132"/>
        <v>13</v>
      </c>
    </row>
    <row r="1771" spans="1:19" ht="24" x14ac:dyDescent="0.25">
      <c r="A1771" s="46" t="s">
        <v>4721</v>
      </c>
      <c r="B1771" s="46" t="s">
        <v>31</v>
      </c>
      <c r="C1771" s="46" t="s">
        <v>4730</v>
      </c>
      <c r="D1771" s="46">
        <v>37828100</v>
      </c>
      <c r="E1771" s="47" t="s">
        <v>4731</v>
      </c>
      <c r="F1771" s="48">
        <v>163741</v>
      </c>
      <c r="G1771" s="49">
        <v>100009342</v>
      </c>
      <c r="H1771" s="50" t="s">
        <v>71</v>
      </c>
      <c r="I1771" s="51" t="s">
        <v>4787</v>
      </c>
      <c r="J1771" s="47" t="s">
        <v>644</v>
      </c>
      <c r="K1771" s="52">
        <v>419</v>
      </c>
      <c r="L1771" s="53">
        <v>419</v>
      </c>
      <c r="M1771" s="54">
        <f t="shared" si="130"/>
        <v>13408</v>
      </c>
      <c r="N1771" s="41"/>
      <c r="O1771" s="88">
        <f t="shared" si="133"/>
        <v>13408</v>
      </c>
      <c r="P1771" s="55">
        <v>0</v>
      </c>
      <c r="Q1771" s="56">
        <v>489</v>
      </c>
      <c r="R1771" s="57">
        <f t="shared" si="131"/>
        <v>14304</v>
      </c>
      <c r="S1771" s="57">
        <f t="shared" si="132"/>
        <v>896</v>
      </c>
    </row>
    <row r="1772" spans="1:19" ht="24" x14ac:dyDescent="0.25">
      <c r="A1772" s="46" t="s">
        <v>4721</v>
      </c>
      <c r="B1772" s="46" t="s">
        <v>31</v>
      </c>
      <c r="C1772" s="46" t="s">
        <v>4730</v>
      </c>
      <c r="D1772" s="46">
        <v>37828100</v>
      </c>
      <c r="E1772" s="47" t="s">
        <v>4731</v>
      </c>
      <c r="F1772" s="48">
        <v>163791</v>
      </c>
      <c r="G1772" s="49">
        <v>100010971</v>
      </c>
      <c r="H1772" s="50" t="s">
        <v>71</v>
      </c>
      <c r="I1772" s="51" t="s">
        <v>4788</v>
      </c>
      <c r="J1772" s="47" t="s">
        <v>855</v>
      </c>
      <c r="K1772" s="52">
        <v>102</v>
      </c>
      <c r="L1772" s="53">
        <v>102</v>
      </c>
      <c r="M1772" s="54">
        <f t="shared" si="130"/>
        <v>3264</v>
      </c>
      <c r="N1772" s="41"/>
      <c r="O1772" s="88">
        <f t="shared" si="133"/>
        <v>3264</v>
      </c>
      <c r="P1772" s="55">
        <v>0</v>
      </c>
      <c r="Q1772" s="56">
        <v>91</v>
      </c>
      <c r="R1772" s="57">
        <f t="shared" si="131"/>
        <v>3123</v>
      </c>
      <c r="S1772" s="57">
        <f t="shared" si="132"/>
        <v>-141</v>
      </c>
    </row>
    <row r="1773" spans="1:19" ht="36" x14ac:dyDescent="0.25">
      <c r="A1773" s="46" t="s">
        <v>4721</v>
      </c>
      <c r="B1773" s="46" t="s">
        <v>31</v>
      </c>
      <c r="C1773" s="46" t="s">
        <v>4730</v>
      </c>
      <c r="D1773" s="46">
        <v>37828100</v>
      </c>
      <c r="E1773" s="47" t="s">
        <v>4731</v>
      </c>
      <c r="F1773" s="48">
        <v>215589</v>
      </c>
      <c r="G1773" s="49">
        <v>100010965</v>
      </c>
      <c r="H1773" s="50" t="s">
        <v>174</v>
      </c>
      <c r="I1773" s="51" t="s">
        <v>4789</v>
      </c>
      <c r="J1773" s="47" t="s">
        <v>855</v>
      </c>
      <c r="K1773" s="52">
        <v>308</v>
      </c>
      <c r="L1773" s="53">
        <v>199</v>
      </c>
      <c r="M1773" s="54">
        <f t="shared" si="130"/>
        <v>6368</v>
      </c>
      <c r="N1773" s="41"/>
      <c r="O1773" s="88">
        <f t="shared" si="133"/>
        <v>6368</v>
      </c>
      <c r="P1773" s="55">
        <v>306</v>
      </c>
      <c r="Q1773" s="56">
        <v>179</v>
      </c>
      <c r="R1773" s="57">
        <f t="shared" si="131"/>
        <v>6112</v>
      </c>
      <c r="S1773" s="57">
        <f t="shared" si="132"/>
        <v>-256</v>
      </c>
    </row>
    <row r="1774" spans="1:19" ht="24" x14ac:dyDescent="0.25">
      <c r="A1774" s="46" t="s">
        <v>4721</v>
      </c>
      <c r="B1774" s="46" t="s">
        <v>48</v>
      </c>
      <c r="C1774" s="46" t="s">
        <v>4722</v>
      </c>
      <c r="D1774" s="46">
        <v>54139937</v>
      </c>
      <c r="E1774" s="47" t="s">
        <v>4723</v>
      </c>
      <c r="F1774" s="48">
        <v>354252</v>
      </c>
      <c r="G1774" s="49">
        <v>100009316</v>
      </c>
      <c r="H1774" s="50" t="s">
        <v>1005</v>
      </c>
      <c r="I1774" s="51" t="s">
        <v>4790</v>
      </c>
      <c r="J1774" s="47" t="s">
        <v>644</v>
      </c>
      <c r="K1774" s="52">
        <v>115</v>
      </c>
      <c r="L1774" s="53">
        <v>45</v>
      </c>
      <c r="M1774" s="54">
        <f t="shared" si="130"/>
        <v>1440</v>
      </c>
      <c r="N1774" s="41"/>
      <c r="O1774" s="88">
        <f t="shared" si="133"/>
        <v>1440</v>
      </c>
      <c r="P1774" s="55">
        <v>113</v>
      </c>
      <c r="Q1774" s="56">
        <v>44</v>
      </c>
      <c r="R1774" s="57">
        <f t="shared" si="131"/>
        <v>1427</v>
      </c>
      <c r="S1774" s="57">
        <f t="shared" si="132"/>
        <v>-13</v>
      </c>
    </row>
    <row r="1775" spans="1:19" ht="36" x14ac:dyDescent="0.25">
      <c r="A1775" s="46" t="s">
        <v>4721</v>
      </c>
      <c r="B1775" s="46" t="s">
        <v>48</v>
      </c>
      <c r="C1775" s="46" t="s">
        <v>4722</v>
      </c>
      <c r="D1775" s="46">
        <v>54139937</v>
      </c>
      <c r="E1775" s="47" t="s">
        <v>4723</v>
      </c>
      <c r="F1775" s="48">
        <v>396869</v>
      </c>
      <c r="G1775" s="49">
        <v>100009347</v>
      </c>
      <c r="H1775" s="50" t="s">
        <v>4791</v>
      </c>
      <c r="I1775" s="51" t="s">
        <v>4792</v>
      </c>
      <c r="J1775" s="47" t="s">
        <v>644</v>
      </c>
      <c r="K1775" s="52">
        <v>722</v>
      </c>
      <c r="L1775" s="53">
        <v>467</v>
      </c>
      <c r="M1775" s="54">
        <f t="shared" si="130"/>
        <v>14944</v>
      </c>
      <c r="N1775" s="41"/>
      <c r="O1775" s="88">
        <f t="shared" si="133"/>
        <v>14944</v>
      </c>
      <c r="P1775" s="55">
        <v>729</v>
      </c>
      <c r="Q1775" s="56">
        <v>191</v>
      </c>
      <c r="R1775" s="57">
        <f t="shared" si="131"/>
        <v>11411</v>
      </c>
      <c r="S1775" s="57">
        <f t="shared" si="132"/>
        <v>-3533</v>
      </c>
    </row>
    <row r="1776" spans="1:19" ht="24" x14ac:dyDescent="0.25">
      <c r="A1776" s="46" t="s">
        <v>4721</v>
      </c>
      <c r="B1776" s="46" t="s">
        <v>48</v>
      </c>
      <c r="C1776" s="46" t="s">
        <v>4722</v>
      </c>
      <c r="D1776" s="46">
        <v>54139937</v>
      </c>
      <c r="E1776" s="47" t="s">
        <v>4723</v>
      </c>
      <c r="F1776" s="48">
        <v>410578</v>
      </c>
      <c r="G1776" s="49">
        <v>100017481</v>
      </c>
      <c r="H1776" s="50" t="s">
        <v>282</v>
      </c>
      <c r="I1776" s="51" t="s">
        <v>4793</v>
      </c>
      <c r="J1776" s="47" t="s">
        <v>4784</v>
      </c>
      <c r="K1776" s="52">
        <v>57</v>
      </c>
      <c r="L1776" s="53">
        <v>51</v>
      </c>
      <c r="M1776" s="54">
        <f t="shared" si="130"/>
        <v>1632</v>
      </c>
      <c r="N1776" s="41"/>
      <c r="O1776" s="88">
        <f t="shared" si="133"/>
        <v>1632</v>
      </c>
      <c r="P1776" s="55">
        <v>0</v>
      </c>
      <c r="Q1776" s="56">
        <v>0</v>
      </c>
      <c r="R1776" s="57">
        <f t="shared" si="131"/>
        <v>979</v>
      </c>
      <c r="S1776" s="57">
        <f t="shared" si="132"/>
        <v>-653</v>
      </c>
    </row>
    <row r="1777" spans="1:19" ht="48" x14ac:dyDescent="0.25">
      <c r="A1777" s="46" t="s">
        <v>4721</v>
      </c>
      <c r="B1777" s="46" t="s">
        <v>48</v>
      </c>
      <c r="C1777" s="46" t="s">
        <v>4722</v>
      </c>
      <c r="D1777" s="46">
        <v>54139937</v>
      </c>
      <c r="E1777" s="47" t="s">
        <v>4723</v>
      </c>
      <c r="F1777" s="48">
        <v>493767</v>
      </c>
      <c r="G1777" s="49">
        <v>100009494</v>
      </c>
      <c r="H1777" s="50" t="s">
        <v>4794</v>
      </c>
      <c r="I1777" s="51" t="s">
        <v>4795</v>
      </c>
      <c r="J1777" s="47" t="s">
        <v>644</v>
      </c>
      <c r="K1777" s="52">
        <v>95</v>
      </c>
      <c r="L1777" s="53">
        <v>65</v>
      </c>
      <c r="M1777" s="54">
        <f t="shared" si="130"/>
        <v>2080</v>
      </c>
      <c r="N1777" s="41"/>
      <c r="O1777" s="88">
        <f t="shared" si="133"/>
        <v>2080</v>
      </c>
      <c r="P1777" s="55">
        <v>107</v>
      </c>
      <c r="Q1777" s="56">
        <v>77</v>
      </c>
      <c r="R1777" s="57">
        <f t="shared" si="131"/>
        <v>2234</v>
      </c>
      <c r="S1777" s="57">
        <f t="shared" si="132"/>
        <v>154</v>
      </c>
    </row>
    <row r="1778" spans="1:19" ht="24" x14ac:dyDescent="0.25">
      <c r="A1778" s="46" t="s">
        <v>4721</v>
      </c>
      <c r="B1778" s="46" t="s">
        <v>31</v>
      </c>
      <c r="C1778" s="46" t="s">
        <v>4730</v>
      </c>
      <c r="D1778" s="46">
        <v>37828100</v>
      </c>
      <c r="E1778" s="47" t="s">
        <v>4731</v>
      </c>
      <c r="F1778" s="48">
        <v>516554</v>
      </c>
      <c r="G1778" s="49">
        <v>100009475</v>
      </c>
      <c r="H1778" s="50" t="s">
        <v>1804</v>
      </c>
      <c r="I1778" s="51" t="s">
        <v>4796</v>
      </c>
      <c r="J1778" s="47" t="s">
        <v>644</v>
      </c>
      <c r="K1778" s="52">
        <v>461</v>
      </c>
      <c r="L1778" s="53">
        <v>351</v>
      </c>
      <c r="M1778" s="54">
        <f t="shared" si="130"/>
        <v>11232</v>
      </c>
      <c r="N1778" s="41"/>
      <c r="O1778" s="88">
        <f t="shared" si="133"/>
        <v>11232</v>
      </c>
      <c r="P1778" s="55">
        <v>478</v>
      </c>
      <c r="Q1778" s="56">
        <v>354</v>
      </c>
      <c r="R1778" s="57">
        <f t="shared" si="131"/>
        <v>11270</v>
      </c>
      <c r="S1778" s="57">
        <f t="shared" si="132"/>
        <v>38</v>
      </c>
    </row>
    <row r="1779" spans="1:19" ht="36" x14ac:dyDescent="0.25">
      <c r="A1779" s="46" t="s">
        <v>4721</v>
      </c>
      <c r="B1779" s="46" t="s">
        <v>31</v>
      </c>
      <c r="C1779" s="46" t="s">
        <v>4730</v>
      </c>
      <c r="D1779" s="46">
        <v>37828100</v>
      </c>
      <c r="E1779" s="47" t="s">
        <v>4731</v>
      </c>
      <c r="F1779" s="48">
        <v>606995</v>
      </c>
      <c r="G1779" s="49">
        <v>100010905</v>
      </c>
      <c r="H1779" s="50" t="s">
        <v>73</v>
      </c>
      <c r="I1779" s="51" t="s">
        <v>4797</v>
      </c>
      <c r="J1779" s="47" t="s">
        <v>855</v>
      </c>
      <c r="K1779" s="52">
        <v>419</v>
      </c>
      <c r="L1779" s="53">
        <v>292</v>
      </c>
      <c r="M1779" s="54">
        <f t="shared" si="130"/>
        <v>9344</v>
      </c>
      <c r="N1779" s="41"/>
      <c r="O1779" s="88">
        <f t="shared" si="133"/>
        <v>9344</v>
      </c>
      <c r="P1779" s="55">
        <v>412</v>
      </c>
      <c r="Q1779" s="56">
        <v>176</v>
      </c>
      <c r="R1779" s="57">
        <f t="shared" si="131"/>
        <v>7859</v>
      </c>
      <c r="S1779" s="57">
        <f t="shared" si="132"/>
        <v>-1485</v>
      </c>
    </row>
    <row r="1780" spans="1:19" ht="36" x14ac:dyDescent="0.25">
      <c r="A1780" s="46" t="s">
        <v>4721</v>
      </c>
      <c r="B1780" s="46" t="s">
        <v>31</v>
      </c>
      <c r="C1780" s="46" t="s">
        <v>4730</v>
      </c>
      <c r="D1780" s="46">
        <v>37828100</v>
      </c>
      <c r="E1780" s="47" t="s">
        <v>4731</v>
      </c>
      <c r="F1780" s="48">
        <v>607029</v>
      </c>
      <c r="G1780" s="49">
        <v>100010078</v>
      </c>
      <c r="H1780" s="50" t="s">
        <v>73</v>
      </c>
      <c r="I1780" s="51" t="s">
        <v>4798</v>
      </c>
      <c r="J1780" s="47" t="s">
        <v>4746</v>
      </c>
      <c r="K1780" s="52">
        <v>260</v>
      </c>
      <c r="L1780" s="53">
        <v>242</v>
      </c>
      <c r="M1780" s="54">
        <f t="shared" si="130"/>
        <v>7744</v>
      </c>
      <c r="N1780" s="41"/>
      <c r="O1780" s="88">
        <f t="shared" si="133"/>
        <v>7744</v>
      </c>
      <c r="P1780" s="55">
        <v>246</v>
      </c>
      <c r="Q1780" s="56">
        <v>220</v>
      </c>
      <c r="R1780" s="57">
        <f t="shared" si="131"/>
        <v>7462</v>
      </c>
      <c r="S1780" s="57">
        <f t="shared" si="132"/>
        <v>-282</v>
      </c>
    </row>
    <row r="1781" spans="1:19" ht="36" x14ac:dyDescent="0.25">
      <c r="A1781" s="46" t="s">
        <v>4721</v>
      </c>
      <c r="B1781" s="46" t="s">
        <v>31</v>
      </c>
      <c r="C1781" s="46" t="s">
        <v>4730</v>
      </c>
      <c r="D1781" s="46">
        <v>37828100</v>
      </c>
      <c r="E1781" s="47" t="s">
        <v>4731</v>
      </c>
      <c r="F1781" s="48">
        <v>607053</v>
      </c>
      <c r="G1781" s="49">
        <v>100009346</v>
      </c>
      <c r="H1781" s="50" t="s">
        <v>73</v>
      </c>
      <c r="I1781" s="51" t="s">
        <v>4799</v>
      </c>
      <c r="J1781" s="47" t="s">
        <v>644</v>
      </c>
      <c r="K1781" s="52">
        <v>562</v>
      </c>
      <c r="L1781" s="53">
        <v>72</v>
      </c>
      <c r="M1781" s="54">
        <f t="shared" si="130"/>
        <v>2304</v>
      </c>
      <c r="N1781" s="41"/>
      <c r="O1781" s="88">
        <f t="shared" si="133"/>
        <v>2304</v>
      </c>
      <c r="P1781" s="55">
        <v>564</v>
      </c>
      <c r="Q1781" s="56">
        <v>104</v>
      </c>
      <c r="R1781" s="57">
        <f t="shared" si="131"/>
        <v>2714</v>
      </c>
      <c r="S1781" s="57">
        <f t="shared" si="132"/>
        <v>410</v>
      </c>
    </row>
    <row r="1782" spans="1:19" ht="36" x14ac:dyDescent="0.25">
      <c r="A1782" s="46" t="s">
        <v>4721</v>
      </c>
      <c r="B1782" s="46" t="s">
        <v>48</v>
      </c>
      <c r="C1782" s="46" t="s">
        <v>4722</v>
      </c>
      <c r="D1782" s="46">
        <v>54139937</v>
      </c>
      <c r="E1782" s="47" t="s">
        <v>4723</v>
      </c>
      <c r="F1782" s="48">
        <v>620998</v>
      </c>
      <c r="G1782" s="49">
        <v>100010059</v>
      </c>
      <c r="H1782" s="50" t="s">
        <v>1792</v>
      </c>
      <c r="I1782" s="51" t="s">
        <v>4800</v>
      </c>
      <c r="J1782" s="47" t="s">
        <v>4746</v>
      </c>
      <c r="K1782" s="52">
        <v>70</v>
      </c>
      <c r="L1782" s="53">
        <v>71</v>
      </c>
      <c r="M1782" s="54">
        <f t="shared" si="130"/>
        <v>2272</v>
      </c>
      <c r="N1782" s="41"/>
      <c r="O1782" s="88">
        <f t="shared" si="133"/>
        <v>2272</v>
      </c>
      <c r="P1782" s="55">
        <v>77</v>
      </c>
      <c r="Q1782" s="56">
        <v>76</v>
      </c>
      <c r="R1782" s="57">
        <f t="shared" si="131"/>
        <v>2336</v>
      </c>
      <c r="S1782" s="57">
        <f t="shared" si="132"/>
        <v>64</v>
      </c>
    </row>
    <row r="1783" spans="1:19" ht="48" x14ac:dyDescent="0.25">
      <c r="A1783" s="46" t="s">
        <v>4721</v>
      </c>
      <c r="B1783" s="46" t="s">
        <v>54</v>
      </c>
      <c r="C1783" s="46" t="s">
        <v>4801</v>
      </c>
      <c r="D1783" s="46">
        <v>179086</v>
      </c>
      <c r="E1783" s="47" t="s">
        <v>4802</v>
      </c>
      <c r="F1783" s="48">
        <v>622605</v>
      </c>
      <c r="G1783" s="49">
        <v>100011193</v>
      </c>
      <c r="H1783" s="50" t="s">
        <v>4803</v>
      </c>
      <c r="I1783" s="51" t="s">
        <v>4804</v>
      </c>
      <c r="J1783" s="47" t="s">
        <v>4757</v>
      </c>
      <c r="K1783" s="52">
        <v>404</v>
      </c>
      <c r="L1783" s="53">
        <v>344</v>
      </c>
      <c r="M1783" s="54">
        <f t="shared" si="130"/>
        <v>11008</v>
      </c>
      <c r="N1783" s="41"/>
      <c r="O1783" s="88">
        <f t="shared" si="133"/>
        <v>11008</v>
      </c>
      <c r="P1783" s="55">
        <v>417</v>
      </c>
      <c r="Q1783" s="56">
        <v>388</v>
      </c>
      <c r="R1783" s="57">
        <f t="shared" si="131"/>
        <v>11571</v>
      </c>
      <c r="S1783" s="57">
        <f t="shared" si="132"/>
        <v>563</v>
      </c>
    </row>
    <row r="1784" spans="1:19" ht="36" x14ac:dyDescent="0.25">
      <c r="A1784" s="46" t="s">
        <v>4721</v>
      </c>
      <c r="B1784" s="46" t="s">
        <v>48</v>
      </c>
      <c r="C1784" s="46" t="s">
        <v>4722</v>
      </c>
      <c r="D1784" s="46">
        <v>54139937</v>
      </c>
      <c r="E1784" s="47" t="s">
        <v>4723</v>
      </c>
      <c r="F1784" s="48">
        <v>626317</v>
      </c>
      <c r="G1784" s="49">
        <v>100009384</v>
      </c>
      <c r="H1784" s="50" t="s">
        <v>4805</v>
      </c>
      <c r="I1784" s="51" t="s">
        <v>4806</v>
      </c>
      <c r="J1784" s="47" t="s">
        <v>644</v>
      </c>
      <c r="K1784" s="52">
        <v>309</v>
      </c>
      <c r="L1784" s="53">
        <v>195</v>
      </c>
      <c r="M1784" s="54">
        <f t="shared" si="130"/>
        <v>6240</v>
      </c>
      <c r="N1784" s="41"/>
      <c r="O1784" s="88">
        <f t="shared" si="133"/>
        <v>6240</v>
      </c>
      <c r="P1784" s="55">
        <v>329</v>
      </c>
      <c r="Q1784" s="56">
        <v>215</v>
      </c>
      <c r="R1784" s="57">
        <f t="shared" si="131"/>
        <v>6496</v>
      </c>
      <c r="S1784" s="57">
        <f t="shared" si="132"/>
        <v>256</v>
      </c>
    </row>
    <row r="1785" spans="1:19" ht="24" x14ac:dyDescent="0.25">
      <c r="A1785" s="46" t="s">
        <v>4721</v>
      </c>
      <c r="B1785" s="46" t="s">
        <v>48</v>
      </c>
      <c r="C1785" s="46" t="s">
        <v>4722</v>
      </c>
      <c r="D1785" s="46">
        <v>54139937</v>
      </c>
      <c r="E1785" s="47" t="s">
        <v>4723</v>
      </c>
      <c r="F1785" s="48">
        <v>633577</v>
      </c>
      <c r="G1785" s="49">
        <v>100017478</v>
      </c>
      <c r="H1785" s="50" t="s">
        <v>282</v>
      </c>
      <c r="I1785" s="51" t="s">
        <v>4807</v>
      </c>
      <c r="J1785" s="47" t="s">
        <v>4729</v>
      </c>
      <c r="K1785" s="52">
        <v>71</v>
      </c>
      <c r="L1785" s="53">
        <v>29</v>
      </c>
      <c r="M1785" s="54">
        <f t="shared" si="130"/>
        <v>928</v>
      </c>
      <c r="N1785" s="41"/>
      <c r="O1785" s="88">
        <f t="shared" si="133"/>
        <v>928</v>
      </c>
      <c r="P1785" s="55">
        <v>75</v>
      </c>
      <c r="Q1785" s="56">
        <v>29</v>
      </c>
      <c r="R1785" s="57">
        <f t="shared" si="131"/>
        <v>928</v>
      </c>
      <c r="S1785" s="57">
        <f t="shared" si="132"/>
        <v>0</v>
      </c>
    </row>
    <row r="1786" spans="1:19" ht="48" x14ac:dyDescent="0.25">
      <c r="A1786" s="46" t="s">
        <v>4721</v>
      </c>
      <c r="B1786" s="46" t="s">
        <v>54</v>
      </c>
      <c r="C1786" s="46" t="s">
        <v>4801</v>
      </c>
      <c r="D1786" s="46">
        <v>179086</v>
      </c>
      <c r="E1786" s="47" t="s">
        <v>4802</v>
      </c>
      <c r="F1786" s="48">
        <v>652709</v>
      </c>
      <c r="G1786" s="49">
        <v>100009401</v>
      </c>
      <c r="H1786" s="50" t="s">
        <v>4803</v>
      </c>
      <c r="I1786" s="51" t="s">
        <v>4808</v>
      </c>
      <c r="J1786" s="47" t="s">
        <v>644</v>
      </c>
      <c r="K1786" s="52">
        <v>239</v>
      </c>
      <c r="L1786" s="53">
        <v>0</v>
      </c>
      <c r="M1786" s="54">
        <f t="shared" si="130"/>
        <v>0</v>
      </c>
      <c r="N1786" s="41"/>
      <c r="O1786" s="88">
        <f t="shared" si="133"/>
        <v>0</v>
      </c>
      <c r="P1786" s="55">
        <v>257</v>
      </c>
      <c r="Q1786" s="56">
        <v>0</v>
      </c>
      <c r="R1786" s="57">
        <f t="shared" si="131"/>
        <v>0</v>
      </c>
      <c r="S1786" s="57">
        <f t="shared" si="132"/>
        <v>0</v>
      </c>
    </row>
    <row r="1787" spans="1:19" ht="36" x14ac:dyDescent="0.25">
      <c r="A1787" s="46" t="s">
        <v>4721</v>
      </c>
      <c r="B1787" s="46" t="s">
        <v>80</v>
      </c>
      <c r="C1787" s="46" t="s">
        <v>4809</v>
      </c>
      <c r="D1787" s="46">
        <v>52599493</v>
      </c>
      <c r="E1787" s="47" t="s">
        <v>4810</v>
      </c>
      <c r="F1787" s="48">
        <v>891461</v>
      </c>
      <c r="G1787" s="49">
        <v>100011076</v>
      </c>
      <c r="H1787" s="50" t="s">
        <v>83</v>
      </c>
      <c r="I1787" s="51" t="s">
        <v>4811</v>
      </c>
      <c r="J1787" s="47" t="s">
        <v>4812</v>
      </c>
      <c r="K1787" s="52">
        <v>58</v>
      </c>
      <c r="L1787" s="53">
        <v>46</v>
      </c>
      <c r="M1787" s="54">
        <f t="shared" si="130"/>
        <v>1472</v>
      </c>
      <c r="N1787" s="41"/>
      <c r="O1787" s="88">
        <f t="shared" si="133"/>
        <v>1472</v>
      </c>
      <c r="P1787" s="55">
        <v>62</v>
      </c>
      <c r="Q1787" s="56">
        <v>44</v>
      </c>
      <c r="R1787" s="57">
        <f t="shared" si="131"/>
        <v>1446</v>
      </c>
      <c r="S1787" s="57">
        <f t="shared" si="132"/>
        <v>-26</v>
      </c>
    </row>
    <row r="1788" spans="1:19" ht="24" x14ac:dyDescent="0.25">
      <c r="A1788" s="46" t="s">
        <v>4721</v>
      </c>
      <c r="B1788" s="46" t="s">
        <v>31</v>
      </c>
      <c r="C1788" s="46" t="s">
        <v>4730</v>
      </c>
      <c r="D1788" s="46">
        <v>37828100</v>
      </c>
      <c r="E1788" s="47" t="s">
        <v>4731</v>
      </c>
      <c r="F1788" s="48">
        <v>891827</v>
      </c>
      <c r="G1788" s="49">
        <v>100011051</v>
      </c>
      <c r="H1788" s="50" t="s">
        <v>1765</v>
      </c>
      <c r="I1788" s="51" t="s">
        <v>4813</v>
      </c>
      <c r="J1788" s="47" t="s">
        <v>4814</v>
      </c>
      <c r="K1788" s="52">
        <v>148</v>
      </c>
      <c r="L1788" s="53">
        <v>126</v>
      </c>
      <c r="M1788" s="54">
        <f t="shared" si="130"/>
        <v>4032</v>
      </c>
      <c r="N1788" s="41"/>
      <c r="O1788" s="88">
        <f t="shared" si="133"/>
        <v>4032</v>
      </c>
      <c r="P1788" s="55">
        <v>129</v>
      </c>
      <c r="Q1788" s="56">
        <v>116</v>
      </c>
      <c r="R1788" s="57">
        <f t="shared" si="131"/>
        <v>3904</v>
      </c>
      <c r="S1788" s="57">
        <f t="shared" si="132"/>
        <v>-128</v>
      </c>
    </row>
    <row r="1789" spans="1:19" ht="36" x14ac:dyDescent="0.25">
      <c r="A1789" s="46" t="s">
        <v>4721</v>
      </c>
      <c r="B1789" s="46" t="s">
        <v>31</v>
      </c>
      <c r="C1789" s="46" t="s">
        <v>4730</v>
      </c>
      <c r="D1789" s="46">
        <v>37828100</v>
      </c>
      <c r="E1789" s="47" t="s">
        <v>4731</v>
      </c>
      <c r="F1789" s="48">
        <v>893307</v>
      </c>
      <c r="G1789" s="49">
        <v>100010044</v>
      </c>
      <c r="H1789" s="50" t="s">
        <v>117</v>
      </c>
      <c r="I1789" s="51" t="s">
        <v>4815</v>
      </c>
      <c r="J1789" s="47" t="s">
        <v>4746</v>
      </c>
      <c r="K1789" s="52">
        <v>369</v>
      </c>
      <c r="L1789" s="53">
        <v>286</v>
      </c>
      <c r="M1789" s="54">
        <f t="shared" si="130"/>
        <v>9152</v>
      </c>
      <c r="N1789" s="41"/>
      <c r="O1789" s="88">
        <f t="shared" si="133"/>
        <v>9152</v>
      </c>
      <c r="P1789" s="55">
        <v>339</v>
      </c>
      <c r="Q1789" s="56">
        <v>244</v>
      </c>
      <c r="R1789" s="57">
        <f t="shared" si="131"/>
        <v>8614</v>
      </c>
      <c r="S1789" s="57">
        <f t="shared" si="132"/>
        <v>-538</v>
      </c>
    </row>
    <row r="1790" spans="1:19" ht="48" x14ac:dyDescent="0.25">
      <c r="A1790" s="46" t="s">
        <v>4721</v>
      </c>
      <c r="B1790" s="46" t="s">
        <v>31</v>
      </c>
      <c r="C1790" s="46" t="s">
        <v>4730</v>
      </c>
      <c r="D1790" s="46">
        <v>37828100</v>
      </c>
      <c r="E1790" s="47" t="s">
        <v>4731</v>
      </c>
      <c r="F1790" s="48">
        <v>894818</v>
      </c>
      <c r="G1790" s="49">
        <v>100010354</v>
      </c>
      <c r="H1790" s="50" t="s">
        <v>4816</v>
      </c>
      <c r="I1790" s="51" t="s">
        <v>4817</v>
      </c>
      <c r="J1790" s="47" t="s">
        <v>4729</v>
      </c>
      <c r="K1790" s="52">
        <v>274</v>
      </c>
      <c r="L1790" s="53">
        <v>226</v>
      </c>
      <c r="M1790" s="54">
        <f t="shared" si="130"/>
        <v>7232</v>
      </c>
      <c r="N1790" s="41"/>
      <c r="O1790" s="88">
        <f t="shared" si="133"/>
        <v>7232</v>
      </c>
      <c r="P1790" s="55">
        <v>285</v>
      </c>
      <c r="Q1790" s="56">
        <v>209</v>
      </c>
      <c r="R1790" s="57">
        <f t="shared" si="131"/>
        <v>7014</v>
      </c>
      <c r="S1790" s="57">
        <f t="shared" si="132"/>
        <v>-218</v>
      </c>
    </row>
    <row r="1791" spans="1:19" ht="48" x14ac:dyDescent="0.25">
      <c r="A1791" s="46" t="s">
        <v>4721</v>
      </c>
      <c r="B1791" s="46" t="s">
        <v>80</v>
      </c>
      <c r="C1791" s="46" t="s">
        <v>4761</v>
      </c>
      <c r="D1791" s="46">
        <v>47342242</v>
      </c>
      <c r="E1791" s="47" t="s">
        <v>4762</v>
      </c>
      <c r="F1791" s="48">
        <v>17055237</v>
      </c>
      <c r="G1791" s="49">
        <v>100002966</v>
      </c>
      <c r="H1791" s="50" t="s">
        <v>4777</v>
      </c>
      <c r="I1791" s="51" t="s">
        <v>4818</v>
      </c>
      <c r="J1791" s="47" t="s">
        <v>59</v>
      </c>
      <c r="K1791" s="52">
        <v>219</v>
      </c>
      <c r="L1791" s="53">
        <v>71</v>
      </c>
      <c r="M1791" s="54">
        <f t="shared" si="130"/>
        <v>2272</v>
      </c>
      <c r="N1791" s="41"/>
      <c r="O1791" s="88">
        <f t="shared" si="133"/>
        <v>2272</v>
      </c>
      <c r="P1791" s="55">
        <v>214</v>
      </c>
      <c r="Q1791" s="56">
        <v>44</v>
      </c>
      <c r="R1791" s="57">
        <f t="shared" si="131"/>
        <v>1926</v>
      </c>
      <c r="S1791" s="57">
        <f t="shared" si="132"/>
        <v>-346</v>
      </c>
    </row>
    <row r="1792" spans="1:19" ht="48" x14ac:dyDescent="0.25">
      <c r="A1792" s="46" t="s">
        <v>4721</v>
      </c>
      <c r="B1792" s="46" t="s">
        <v>31</v>
      </c>
      <c r="C1792" s="46" t="s">
        <v>4730</v>
      </c>
      <c r="D1792" s="46">
        <v>37828100</v>
      </c>
      <c r="E1792" s="47" t="s">
        <v>4731</v>
      </c>
      <c r="F1792" s="48">
        <v>17055431</v>
      </c>
      <c r="G1792" s="49">
        <v>100009350</v>
      </c>
      <c r="H1792" s="50" t="s">
        <v>123</v>
      </c>
      <c r="I1792" s="51" t="s">
        <v>4819</v>
      </c>
      <c r="J1792" s="47" t="s">
        <v>644</v>
      </c>
      <c r="K1792" s="52">
        <v>565</v>
      </c>
      <c r="L1792" s="53">
        <v>107</v>
      </c>
      <c r="M1792" s="54">
        <f t="shared" si="130"/>
        <v>3424</v>
      </c>
      <c r="N1792" s="41"/>
      <c r="O1792" s="88">
        <f t="shared" si="133"/>
        <v>3424</v>
      </c>
      <c r="P1792" s="55">
        <v>580</v>
      </c>
      <c r="Q1792" s="56">
        <v>130</v>
      </c>
      <c r="R1792" s="57">
        <f t="shared" si="131"/>
        <v>3718</v>
      </c>
      <c r="S1792" s="57">
        <f t="shared" si="132"/>
        <v>294</v>
      </c>
    </row>
    <row r="1793" spans="1:19" x14ac:dyDescent="0.25">
      <c r="A1793" s="46" t="s">
        <v>4721</v>
      </c>
      <c r="B1793" s="46" t="s">
        <v>31</v>
      </c>
      <c r="C1793" s="46" t="s">
        <v>4730</v>
      </c>
      <c r="D1793" s="46">
        <v>37828100</v>
      </c>
      <c r="E1793" s="47" t="s">
        <v>4731</v>
      </c>
      <c r="F1793" s="48">
        <v>17058554</v>
      </c>
      <c r="G1793" s="49">
        <v>100009839</v>
      </c>
      <c r="H1793" s="50" t="s">
        <v>34</v>
      </c>
      <c r="I1793" s="51" t="s">
        <v>4820</v>
      </c>
      <c r="J1793" s="47" t="s">
        <v>4821</v>
      </c>
      <c r="K1793" s="52">
        <v>91</v>
      </c>
      <c r="L1793" s="53">
        <v>57</v>
      </c>
      <c r="M1793" s="54">
        <f t="shared" si="130"/>
        <v>1824</v>
      </c>
      <c r="N1793" s="41"/>
      <c r="O1793" s="88">
        <f t="shared" si="133"/>
        <v>1824</v>
      </c>
      <c r="P1793" s="55">
        <v>96</v>
      </c>
      <c r="Q1793" s="56">
        <v>58</v>
      </c>
      <c r="R1793" s="57">
        <f t="shared" si="131"/>
        <v>1837</v>
      </c>
      <c r="S1793" s="57">
        <f t="shared" si="132"/>
        <v>13</v>
      </c>
    </row>
    <row r="1794" spans="1:19" ht="36" x14ac:dyDescent="0.25">
      <c r="A1794" s="46" t="s">
        <v>4721</v>
      </c>
      <c r="B1794" s="46" t="s">
        <v>31</v>
      </c>
      <c r="C1794" s="46" t="s">
        <v>4730</v>
      </c>
      <c r="D1794" s="46">
        <v>37828100</v>
      </c>
      <c r="E1794" s="47" t="s">
        <v>4731</v>
      </c>
      <c r="F1794" s="48">
        <v>17059887</v>
      </c>
      <c r="G1794" s="49">
        <v>100009439</v>
      </c>
      <c r="H1794" s="50" t="s">
        <v>4822</v>
      </c>
      <c r="I1794" s="51" t="s">
        <v>4823</v>
      </c>
      <c r="J1794" s="47" t="s">
        <v>644</v>
      </c>
      <c r="K1794" s="52">
        <v>229</v>
      </c>
      <c r="L1794" s="53">
        <v>219</v>
      </c>
      <c r="M1794" s="54">
        <f t="shared" si="130"/>
        <v>7008</v>
      </c>
      <c r="N1794" s="41"/>
      <c r="O1794" s="88">
        <f t="shared" si="133"/>
        <v>7008</v>
      </c>
      <c r="P1794" s="55">
        <v>229</v>
      </c>
      <c r="Q1794" s="56">
        <v>220</v>
      </c>
      <c r="R1794" s="57">
        <f t="shared" si="131"/>
        <v>7021</v>
      </c>
      <c r="S1794" s="57">
        <f t="shared" si="132"/>
        <v>13</v>
      </c>
    </row>
    <row r="1795" spans="1:19" ht="36" x14ac:dyDescent="0.25">
      <c r="A1795" s="46" t="s">
        <v>4721</v>
      </c>
      <c r="B1795" s="46" t="s">
        <v>54</v>
      </c>
      <c r="C1795" s="46" t="s">
        <v>4801</v>
      </c>
      <c r="D1795" s="46">
        <v>179086</v>
      </c>
      <c r="E1795" s="47" t="s">
        <v>4802</v>
      </c>
      <c r="F1795" s="48">
        <v>17060265</v>
      </c>
      <c r="G1795" s="49">
        <v>100010889</v>
      </c>
      <c r="H1795" s="50" t="s">
        <v>4824</v>
      </c>
      <c r="I1795" s="51" t="s">
        <v>4825</v>
      </c>
      <c r="J1795" s="47" t="s">
        <v>855</v>
      </c>
      <c r="K1795" s="52">
        <v>243</v>
      </c>
      <c r="L1795" s="53">
        <v>169</v>
      </c>
      <c r="M1795" s="54">
        <f t="shared" si="130"/>
        <v>5408</v>
      </c>
      <c r="N1795" s="41"/>
      <c r="O1795" s="88">
        <f t="shared" si="133"/>
        <v>5408</v>
      </c>
      <c r="P1795" s="55">
        <v>245</v>
      </c>
      <c r="Q1795" s="56">
        <v>195</v>
      </c>
      <c r="R1795" s="57">
        <f t="shared" si="131"/>
        <v>5741</v>
      </c>
      <c r="S1795" s="57">
        <f t="shared" si="132"/>
        <v>333</v>
      </c>
    </row>
    <row r="1796" spans="1:19" ht="24" x14ac:dyDescent="0.25">
      <c r="A1796" s="46" t="s">
        <v>4721</v>
      </c>
      <c r="B1796" s="46" t="s">
        <v>54</v>
      </c>
      <c r="C1796" s="46" t="s">
        <v>4801</v>
      </c>
      <c r="D1796" s="46">
        <v>179086</v>
      </c>
      <c r="E1796" s="47" t="s">
        <v>4802</v>
      </c>
      <c r="F1796" s="48">
        <v>17060354</v>
      </c>
      <c r="G1796" s="49">
        <v>100011064</v>
      </c>
      <c r="H1796" s="50" t="s">
        <v>3095</v>
      </c>
      <c r="I1796" s="51" t="s">
        <v>4826</v>
      </c>
      <c r="J1796" s="47" t="s">
        <v>4814</v>
      </c>
      <c r="K1796" s="52">
        <v>105</v>
      </c>
      <c r="L1796" s="53">
        <v>93</v>
      </c>
      <c r="M1796" s="54">
        <f t="shared" si="130"/>
        <v>2976</v>
      </c>
      <c r="N1796" s="41"/>
      <c r="O1796" s="88">
        <f t="shared" si="133"/>
        <v>2976</v>
      </c>
      <c r="P1796" s="55">
        <v>112</v>
      </c>
      <c r="Q1796" s="56">
        <v>95</v>
      </c>
      <c r="R1796" s="57">
        <f t="shared" si="131"/>
        <v>3002</v>
      </c>
      <c r="S1796" s="57">
        <f t="shared" si="132"/>
        <v>26</v>
      </c>
    </row>
    <row r="1797" spans="1:19" ht="24" x14ac:dyDescent="0.25">
      <c r="A1797" s="46" t="s">
        <v>4721</v>
      </c>
      <c r="B1797" s="46" t="s">
        <v>165</v>
      </c>
      <c r="C1797" s="46" t="s">
        <v>4725</v>
      </c>
      <c r="D1797" s="46">
        <v>313271</v>
      </c>
      <c r="E1797" s="47" t="s">
        <v>4726</v>
      </c>
      <c r="F1797" s="48">
        <v>17067391</v>
      </c>
      <c r="G1797" s="49">
        <v>100009326</v>
      </c>
      <c r="H1797" s="50" t="s">
        <v>234</v>
      </c>
      <c r="I1797" s="51" t="s">
        <v>4827</v>
      </c>
      <c r="J1797" s="47" t="s">
        <v>644</v>
      </c>
      <c r="K1797" s="52">
        <v>728</v>
      </c>
      <c r="L1797" s="53">
        <v>334</v>
      </c>
      <c r="M1797" s="54">
        <f t="shared" si="130"/>
        <v>10688</v>
      </c>
      <c r="N1797" s="41"/>
      <c r="O1797" s="88">
        <f t="shared" si="133"/>
        <v>10688</v>
      </c>
      <c r="P1797" s="55">
        <v>712</v>
      </c>
      <c r="Q1797" s="56">
        <v>315</v>
      </c>
      <c r="R1797" s="57">
        <f t="shared" si="131"/>
        <v>10445</v>
      </c>
      <c r="S1797" s="57">
        <f t="shared" si="132"/>
        <v>-243</v>
      </c>
    </row>
    <row r="1798" spans="1:19" x14ac:dyDescent="0.25">
      <c r="A1798" s="46" t="s">
        <v>4721</v>
      </c>
      <c r="B1798" s="46" t="s">
        <v>165</v>
      </c>
      <c r="C1798" s="46" t="s">
        <v>4828</v>
      </c>
      <c r="D1798" s="46">
        <v>313807</v>
      </c>
      <c r="E1798" s="47" t="s">
        <v>4829</v>
      </c>
      <c r="F1798" s="48">
        <v>17067405</v>
      </c>
      <c r="G1798" s="49">
        <v>100009560</v>
      </c>
      <c r="H1798" s="50" t="s">
        <v>234</v>
      </c>
      <c r="I1798" s="51" t="s">
        <v>544</v>
      </c>
      <c r="J1798" s="47" t="s">
        <v>4830</v>
      </c>
      <c r="K1798" s="52">
        <v>254</v>
      </c>
      <c r="L1798" s="53">
        <v>219</v>
      </c>
      <c r="M1798" s="54">
        <f t="shared" si="130"/>
        <v>7008</v>
      </c>
      <c r="N1798" s="41"/>
      <c r="O1798" s="88">
        <f t="shared" si="133"/>
        <v>7008</v>
      </c>
      <c r="P1798" s="55">
        <v>259</v>
      </c>
      <c r="Q1798" s="56">
        <v>227</v>
      </c>
      <c r="R1798" s="57">
        <f t="shared" si="131"/>
        <v>7110</v>
      </c>
      <c r="S1798" s="57">
        <f t="shared" si="132"/>
        <v>102</v>
      </c>
    </row>
    <row r="1799" spans="1:19" ht="72" x14ac:dyDescent="0.25">
      <c r="A1799" s="46" t="s">
        <v>4721</v>
      </c>
      <c r="B1799" s="46" t="s">
        <v>48</v>
      </c>
      <c r="C1799" s="46" t="s">
        <v>4722</v>
      </c>
      <c r="D1799" s="46">
        <v>54139937</v>
      </c>
      <c r="E1799" s="47" t="s">
        <v>4723</v>
      </c>
      <c r="F1799" s="48">
        <v>17067880</v>
      </c>
      <c r="G1799" s="49">
        <v>100010015</v>
      </c>
      <c r="H1799" s="50" t="s">
        <v>4831</v>
      </c>
      <c r="I1799" s="51" t="s">
        <v>4832</v>
      </c>
      <c r="J1799" s="47" t="s">
        <v>4743</v>
      </c>
      <c r="K1799" s="52">
        <v>78</v>
      </c>
      <c r="L1799" s="53">
        <v>55</v>
      </c>
      <c r="M1799" s="54">
        <f t="shared" si="130"/>
        <v>1760</v>
      </c>
      <c r="N1799" s="41"/>
      <c r="O1799" s="88">
        <f t="shared" si="133"/>
        <v>1760</v>
      </c>
      <c r="P1799" s="55">
        <v>71</v>
      </c>
      <c r="Q1799" s="56">
        <v>49</v>
      </c>
      <c r="R1799" s="57">
        <f t="shared" si="131"/>
        <v>1683</v>
      </c>
      <c r="S1799" s="57">
        <f t="shared" si="132"/>
        <v>-77</v>
      </c>
    </row>
    <row r="1800" spans="1:19" ht="24" x14ac:dyDescent="0.25">
      <c r="A1800" s="46" t="s">
        <v>4721</v>
      </c>
      <c r="B1800" s="46" t="s">
        <v>54</v>
      </c>
      <c r="C1800" s="46" t="s">
        <v>4833</v>
      </c>
      <c r="D1800" s="46">
        <v>31933475</v>
      </c>
      <c r="E1800" s="47" t="s">
        <v>4834</v>
      </c>
      <c r="F1800" s="48">
        <v>17327164</v>
      </c>
      <c r="G1800" s="49">
        <v>100000970</v>
      </c>
      <c r="H1800" s="50" t="s">
        <v>4835</v>
      </c>
      <c r="I1800" s="51" t="s">
        <v>4836</v>
      </c>
      <c r="J1800" s="47" t="s">
        <v>64</v>
      </c>
      <c r="K1800" s="52">
        <v>446</v>
      </c>
      <c r="L1800" s="53">
        <v>100</v>
      </c>
      <c r="M1800" s="54">
        <f t="shared" si="130"/>
        <v>3200</v>
      </c>
      <c r="N1800" s="41"/>
      <c r="O1800" s="88">
        <f t="shared" si="133"/>
        <v>3200</v>
      </c>
      <c r="P1800" s="55">
        <v>446</v>
      </c>
      <c r="Q1800" s="56">
        <v>139</v>
      </c>
      <c r="R1800" s="57">
        <f t="shared" si="131"/>
        <v>3699</v>
      </c>
      <c r="S1800" s="57">
        <f t="shared" si="132"/>
        <v>499</v>
      </c>
    </row>
    <row r="1801" spans="1:19" ht="24" x14ac:dyDescent="0.25">
      <c r="A1801" s="46" t="s">
        <v>4721</v>
      </c>
      <c r="B1801" s="46" t="s">
        <v>54</v>
      </c>
      <c r="C1801" s="46" t="s">
        <v>4833</v>
      </c>
      <c r="D1801" s="46">
        <v>31933475</v>
      </c>
      <c r="E1801" s="47" t="s">
        <v>4834</v>
      </c>
      <c r="F1801" s="48">
        <v>17327172</v>
      </c>
      <c r="G1801" s="49">
        <v>100000105</v>
      </c>
      <c r="H1801" s="50" t="s">
        <v>4837</v>
      </c>
      <c r="I1801" s="51" t="s">
        <v>4838</v>
      </c>
      <c r="J1801" s="47" t="s">
        <v>70</v>
      </c>
      <c r="K1801" s="52">
        <v>150</v>
      </c>
      <c r="L1801" s="53">
        <v>75</v>
      </c>
      <c r="M1801" s="54">
        <f t="shared" si="130"/>
        <v>2400</v>
      </c>
      <c r="N1801" s="41"/>
      <c r="O1801" s="88">
        <f t="shared" si="133"/>
        <v>2400</v>
      </c>
      <c r="P1801" s="55">
        <v>157</v>
      </c>
      <c r="Q1801" s="56">
        <v>102</v>
      </c>
      <c r="R1801" s="57">
        <f t="shared" si="131"/>
        <v>2746</v>
      </c>
      <c r="S1801" s="57">
        <f t="shared" si="132"/>
        <v>346</v>
      </c>
    </row>
    <row r="1802" spans="1:19" ht="24" x14ac:dyDescent="0.25">
      <c r="A1802" s="46" t="s">
        <v>4721</v>
      </c>
      <c r="B1802" s="46" t="s">
        <v>54</v>
      </c>
      <c r="C1802" s="46" t="s">
        <v>4833</v>
      </c>
      <c r="D1802" s="46">
        <v>31933475</v>
      </c>
      <c r="E1802" s="47" t="s">
        <v>4834</v>
      </c>
      <c r="F1802" s="48">
        <v>30231621</v>
      </c>
      <c r="G1802" s="49">
        <v>100010620</v>
      </c>
      <c r="H1802" s="50" t="s">
        <v>4839</v>
      </c>
      <c r="I1802" s="51" t="s">
        <v>4840</v>
      </c>
      <c r="J1802" s="47" t="s">
        <v>4771</v>
      </c>
      <c r="K1802" s="52">
        <v>177</v>
      </c>
      <c r="L1802" s="53">
        <v>152</v>
      </c>
      <c r="M1802" s="54">
        <f t="shared" si="130"/>
        <v>4864</v>
      </c>
      <c r="N1802" s="41"/>
      <c r="O1802" s="88">
        <f t="shared" si="133"/>
        <v>4864</v>
      </c>
      <c r="P1802" s="55">
        <v>184</v>
      </c>
      <c r="Q1802" s="56">
        <v>156</v>
      </c>
      <c r="R1802" s="57">
        <f t="shared" si="131"/>
        <v>4915</v>
      </c>
      <c r="S1802" s="57">
        <f t="shared" si="132"/>
        <v>51</v>
      </c>
    </row>
    <row r="1803" spans="1:19" ht="24" x14ac:dyDescent="0.25">
      <c r="A1803" s="46" t="s">
        <v>4721</v>
      </c>
      <c r="B1803" s="46" t="s">
        <v>54</v>
      </c>
      <c r="C1803" s="46" t="s">
        <v>4833</v>
      </c>
      <c r="D1803" s="46">
        <v>31933475</v>
      </c>
      <c r="E1803" s="47" t="s">
        <v>4834</v>
      </c>
      <c r="F1803" s="48">
        <v>30232171</v>
      </c>
      <c r="G1803" s="49">
        <v>100009442</v>
      </c>
      <c r="H1803" s="50" t="s">
        <v>4839</v>
      </c>
      <c r="I1803" s="51" t="s">
        <v>4841</v>
      </c>
      <c r="J1803" s="47" t="s">
        <v>644</v>
      </c>
      <c r="K1803" s="52">
        <v>332</v>
      </c>
      <c r="L1803" s="53">
        <v>0</v>
      </c>
      <c r="M1803" s="54">
        <f t="shared" si="130"/>
        <v>0</v>
      </c>
      <c r="N1803" s="41"/>
      <c r="O1803" s="88">
        <f t="shared" si="133"/>
        <v>0</v>
      </c>
      <c r="P1803" s="55">
        <v>331</v>
      </c>
      <c r="Q1803" s="56">
        <v>0</v>
      </c>
      <c r="R1803" s="57">
        <f t="shared" si="131"/>
        <v>0</v>
      </c>
      <c r="S1803" s="57">
        <f t="shared" si="132"/>
        <v>0</v>
      </c>
    </row>
    <row r="1804" spans="1:19" ht="24" x14ac:dyDescent="0.25">
      <c r="A1804" s="46" t="s">
        <v>4721</v>
      </c>
      <c r="B1804" s="46" t="s">
        <v>54</v>
      </c>
      <c r="C1804" s="46" t="s">
        <v>4801</v>
      </c>
      <c r="D1804" s="46">
        <v>179086</v>
      </c>
      <c r="E1804" s="47" t="s">
        <v>4802</v>
      </c>
      <c r="F1804" s="48">
        <v>30232481</v>
      </c>
      <c r="G1804" s="49">
        <v>100011019</v>
      </c>
      <c r="H1804" s="50" t="s">
        <v>4842</v>
      </c>
      <c r="I1804" s="51" t="s">
        <v>4843</v>
      </c>
      <c r="J1804" s="47" t="s">
        <v>4724</v>
      </c>
      <c r="K1804" s="52">
        <v>207</v>
      </c>
      <c r="L1804" s="53">
        <v>112</v>
      </c>
      <c r="M1804" s="54">
        <f t="shared" si="130"/>
        <v>3584</v>
      </c>
      <c r="N1804" s="41"/>
      <c r="O1804" s="88">
        <f t="shared" si="133"/>
        <v>3584</v>
      </c>
      <c r="P1804" s="55">
        <v>213</v>
      </c>
      <c r="Q1804" s="56">
        <v>94</v>
      </c>
      <c r="R1804" s="57">
        <f t="shared" si="131"/>
        <v>3354</v>
      </c>
      <c r="S1804" s="57">
        <f t="shared" si="132"/>
        <v>-230</v>
      </c>
    </row>
    <row r="1805" spans="1:19" ht="48" x14ac:dyDescent="0.25">
      <c r="A1805" s="46" t="s">
        <v>4721</v>
      </c>
      <c r="B1805" s="46" t="s">
        <v>54</v>
      </c>
      <c r="C1805" s="46" t="s">
        <v>4801</v>
      </c>
      <c r="D1805" s="46">
        <v>179086</v>
      </c>
      <c r="E1805" s="47" t="s">
        <v>4802</v>
      </c>
      <c r="F1805" s="48">
        <v>30232503</v>
      </c>
      <c r="G1805" s="49">
        <v>100009339</v>
      </c>
      <c r="H1805" s="50" t="s">
        <v>4844</v>
      </c>
      <c r="I1805" s="51" t="s">
        <v>4845</v>
      </c>
      <c r="J1805" s="47" t="s">
        <v>644</v>
      </c>
      <c r="K1805" s="52">
        <v>319</v>
      </c>
      <c r="L1805" s="53">
        <v>242</v>
      </c>
      <c r="M1805" s="54">
        <f t="shared" ref="M1805:M1868" si="134">ROUND((L1805*10*3.2),0)</f>
        <v>7744</v>
      </c>
      <c r="N1805" s="41"/>
      <c r="O1805" s="88">
        <f t="shared" si="133"/>
        <v>7744</v>
      </c>
      <c r="P1805" s="55">
        <v>323</v>
      </c>
      <c r="Q1805" s="56">
        <v>233</v>
      </c>
      <c r="R1805" s="57">
        <f t="shared" ref="R1805:R1868" si="135">ROUND((L1805*6*3.2)+(Q1805*4*3.2),0)</f>
        <v>7629</v>
      </c>
      <c r="S1805" s="57">
        <f t="shared" ref="S1805:S1868" si="136">R1805-O1805</f>
        <v>-115</v>
      </c>
    </row>
    <row r="1806" spans="1:19" ht="132" x14ac:dyDescent="0.25">
      <c r="A1806" s="46" t="s">
        <v>4721</v>
      </c>
      <c r="B1806" s="46" t="s">
        <v>54</v>
      </c>
      <c r="C1806" s="46" t="s">
        <v>4801</v>
      </c>
      <c r="D1806" s="46">
        <v>179086</v>
      </c>
      <c r="E1806" s="47" t="s">
        <v>4802</v>
      </c>
      <c r="F1806" s="48">
        <v>31825150</v>
      </c>
      <c r="G1806" s="49">
        <v>100017428</v>
      </c>
      <c r="H1806" s="50" t="s">
        <v>4846</v>
      </c>
      <c r="I1806" s="51" t="s">
        <v>4847</v>
      </c>
      <c r="J1806" s="47" t="s">
        <v>2537</v>
      </c>
      <c r="K1806" s="52">
        <v>240</v>
      </c>
      <c r="L1806" s="53">
        <v>227</v>
      </c>
      <c r="M1806" s="54">
        <f t="shared" si="134"/>
        <v>7264</v>
      </c>
      <c r="N1806" s="41"/>
      <c r="O1806" s="88">
        <f t="shared" ref="O1806:O1869" si="137">M1806+N1806</f>
        <v>7264</v>
      </c>
      <c r="P1806" s="55">
        <v>236</v>
      </c>
      <c r="Q1806" s="56">
        <v>222</v>
      </c>
      <c r="R1806" s="57">
        <f t="shared" si="135"/>
        <v>7200</v>
      </c>
      <c r="S1806" s="57">
        <f t="shared" si="136"/>
        <v>-64</v>
      </c>
    </row>
    <row r="1807" spans="1:19" ht="108" x14ac:dyDescent="0.25">
      <c r="A1807" s="46" t="s">
        <v>4721</v>
      </c>
      <c r="B1807" s="46" t="s">
        <v>54</v>
      </c>
      <c r="C1807" s="46" t="s">
        <v>4801</v>
      </c>
      <c r="D1807" s="46">
        <v>179086</v>
      </c>
      <c r="E1807" s="47" t="s">
        <v>4802</v>
      </c>
      <c r="F1807" s="48">
        <v>31825281</v>
      </c>
      <c r="G1807" s="49">
        <v>100006027</v>
      </c>
      <c r="H1807" s="50" t="s">
        <v>4848</v>
      </c>
      <c r="I1807" s="51" t="s">
        <v>4849</v>
      </c>
      <c r="J1807" s="47" t="s">
        <v>3104</v>
      </c>
      <c r="K1807" s="52">
        <v>56</v>
      </c>
      <c r="L1807" s="53">
        <v>50</v>
      </c>
      <c r="M1807" s="54">
        <f t="shared" si="134"/>
        <v>1600</v>
      </c>
      <c r="N1807" s="41"/>
      <c r="O1807" s="88">
        <f t="shared" si="137"/>
        <v>1600</v>
      </c>
      <c r="P1807" s="55">
        <v>53</v>
      </c>
      <c r="Q1807" s="56">
        <v>49</v>
      </c>
      <c r="R1807" s="57">
        <f t="shared" si="135"/>
        <v>1587</v>
      </c>
      <c r="S1807" s="57">
        <f t="shared" si="136"/>
        <v>-13</v>
      </c>
    </row>
    <row r="1808" spans="1:19" ht="36" x14ac:dyDescent="0.25">
      <c r="A1808" s="46" t="s">
        <v>4721</v>
      </c>
      <c r="B1808" s="46" t="s">
        <v>54</v>
      </c>
      <c r="C1808" s="46" t="s">
        <v>4801</v>
      </c>
      <c r="D1808" s="46">
        <v>179086</v>
      </c>
      <c r="E1808" s="47" t="s">
        <v>4802</v>
      </c>
      <c r="F1808" s="48">
        <v>31825621</v>
      </c>
      <c r="G1808" s="49">
        <v>100005967</v>
      </c>
      <c r="H1808" s="50" t="s">
        <v>4850</v>
      </c>
      <c r="I1808" s="51" t="s">
        <v>4851</v>
      </c>
      <c r="J1808" s="47" t="s">
        <v>4852</v>
      </c>
      <c r="K1808" s="52">
        <v>91</v>
      </c>
      <c r="L1808" s="53">
        <v>84</v>
      </c>
      <c r="M1808" s="54">
        <f t="shared" si="134"/>
        <v>2688</v>
      </c>
      <c r="N1808" s="41"/>
      <c r="O1808" s="88">
        <f t="shared" si="137"/>
        <v>2688</v>
      </c>
      <c r="P1808" s="55">
        <v>86</v>
      </c>
      <c r="Q1808" s="56">
        <v>77</v>
      </c>
      <c r="R1808" s="57">
        <f t="shared" si="135"/>
        <v>2598</v>
      </c>
      <c r="S1808" s="57">
        <f t="shared" si="136"/>
        <v>-90</v>
      </c>
    </row>
    <row r="1809" spans="1:19" ht="36" x14ac:dyDescent="0.25">
      <c r="A1809" s="46" t="s">
        <v>4721</v>
      </c>
      <c r="B1809" s="46" t="s">
        <v>165</v>
      </c>
      <c r="C1809" s="46" t="s">
        <v>4853</v>
      </c>
      <c r="D1809" s="46">
        <v>320676</v>
      </c>
      <c r="E1809" s="47" t="s">
        <v>4854</v>
      </c>
      <c r="F1809" s="48">
        <v>35650729</v>
      </c>
      <c r="G1809" s="49">
        <v>100010995</v>
      </c>
      <c r="H1809" s="50" t="s">
        <v>262</v>
      </c>
      <c r="I1809" s="51" t="s">
        <v>4855</v>
      </c>
      <c r="J1809" s="47" t="s">
        <v>4856</v>
      </c>
      <c r="K1809" s="52">
        <v>79</v>
      </c>
      <c r="L1809" s="53">
        <v>43</v>
      </c>
      <c r="M1809" s="54">
        <f t="shared" si="134"/>
        <v>1376</v>
      </c>
      <c r="N1809" s="41"/>
      <c r="O1809" s="88">
        <f t="shared" si="137"/>
        <v>1376</v>
      </c>
      <c r="P1809" s="55">
        <v>89</v>
      </c>
      <c r="Q1809" s="56">
        <v>50</v>
      </c>
      <c r="R1809" s="57">
        <f t="shared" si="135"/>
        <v>1466</v>
      </c>
      <c r="S1809" s="57">
        <f t="shared" si="136"/>
        <v>90</v>
      </c>
    </row>
    <row r="1810" spans="1:19" ht="24" x14ac:dyDescent="0.25">
      <c r="A1810" s="46" t="s">
        <v>4721</v>
      </c>
      <c r="B1810" s="46" t="s">
        <v>31</v>
      </c>
      <c r="C1810" s="46" t="s">
        <v>4730</v>
      </c>
      <c r="D1810" s="46">
        <v>37828100</v>
      </c>
      <c r="E1810" s="47" t="s">
        <v>4731</v>
      </c>
      <c r="F1810" s="48">
        <v>35652454</v>
      </c>
      <c r="G1810" s="49">
        <v>100009683</v>
      </c>
      <c r="H1810" s="50" t="s">
        <v>147</v>
      </c>
      <c r="I1810" s="51" t="s">
        <v>4774</v>
      </c>
      <c r="J1810" s="47" t="s">
        <v>4741</v>
      </c>
      <c r="K1810" s="52">
        <v>99</v>
      </c>
      <c r="L1810" s="53">
        <v>4</v>
      </c>
      <c r="M1810" s="54">
        <f t="shared" si="134"/>
        <v>128</v>
      </c>
      <c r="N1810" s="41"/>
      <c r="O1810" s="88">
        <f t="shared" si="137"/>
        <v>128</v>
      </c>
      <c r="P1810" s="55">
        <v>88</v>
      </c>
      <c r="Q1810" s="56">
        <v>0</v>
      </c>
      <c r="R1810" s="57">
        <f t="shared" si="135"/>
        <v>77</v>
      </c>
      <c r="S1810" s="57">
        <f t="shared" si="136"/>
        <v>-51</v>
      </c>
    </row>
    <row r="1811" spans="1:19" ht="36" x14ac:dyDescent="0.25">
      <c r="A1811" s="46" t="s">
        <v>4721</v>
      </c>
      <c r="B1811" s="46" t="s">
        <v>48</v>
      </c>
      <c r="C1811" s="46" t="s">
        <v>4722</v>
      </c>
      <c r="D1811" s="46">
        <v>54139937</v>
      </c>
      <c r="E1811" s="47" t="s">
        <v>4723</v>
      </c>
      <c r="F1811" s="48">
        <v>35673109</v>
      </c>
      <c r="G1811" s="49">
        <v>100009795</v>
      </c>
      <c r="H1811" s="50" t="s">
        <v>1792</v>
      </c>
      <c r="I1811" s="51" t="s">
        <v>4857</v>
      </c>
      <c r="J1811" s="47" t="s">
        <v>4858</v>
      </c>
      <c r="K1811" s="52">
        <v>46</v>
      </c>
      <c r="L1811" s="53">
        <v>17</v>
      </c>
      <c r="M1811" s="54">
        <f t="shared" si="134"/>
        <v>544</v>
      </c>
      <c r="N1811" s="41"/>
      <c r="O1811" s="88">
        <f t="shared" si="137"/>
        <v>544</v>
      </c>
      <c r="P1811" s="55">
        <v>54</v>
      </c>
      <c r="Q1811" s="56">
        <v>34</v>
      </c>
      <c r="R1811" s="57">
        <f t="shared" si="135"/>
        <v>762</v>
      </c>
      <c r="S1811" s="57">
        <f t="shared" si="136"/>
        <v>218</v>
      </c>
    </row>
    <row r="1812" spans="1:19" ht="24" x14ac:dyDescent="0.25">
      <c r="A1812" s="46" t="s">
        <v>4721</v>
      </c>
      <c r="B1812" s="46" t="s">
        <v>165</v>
      </c>
      <c r="C1812" s="46" t="s">
        <v>4725</v>
      </c>
      <c r="D1812" s="46">
        <v>313271</v>
      </c>
      <c r="E1812" s="47" t="s">
        <v>4726</v>
      </c>
      <c r="F1812" s="48">
        <v>35677686</v>
      </c>
      <c r="G1812" s="49">
        <v>100009320</v>
      </c>
      <c r="H1812" s="50" t="s">
        <v>234</v>
      </c>
      <c r="I1812" s="51" t="s">
        <v>4859</v>
      </c>
      <c r="J1812" s="47" t="s">
        <v>644</v>
      </c>
      <c r="K1812" s="52">
        <v>700</v>
      </c>
      <c r="L1812" s="53">
        <v>332</v>
      </c>
      <c r="M1812" s="54">
        <f t="shared" si="134"/>
        <v>10624</v>
      </c>
      <c r="N1812" s="41"/>
      <c r="O1812" s="88">
        <f t="shared" si="137"/>
        <v>10624</v>
      </c>
      <c r="P1812" s="55">
        <v>704</v>
      </c>
      <c r="Q1812" s="56">
        <v>313</v>
      </c>
      <c r="R1812" s="57">
        <f t="shared" si="135"/>
        <v>10381</v>
      </c>
      <c r="S1812" s="57">
        <f t="shared" si="136"/>
        <v>-243</v>
      </c>
    </row>
    <row r="1813" spans="1:19" ht="24" x14ac:dyDescent="0.25">
      <c r="A1813" s="46" t="s">
        <v>4721</v>
      </c>
      <c r="B1813" s="46" t="s">
        <v>165</v>
      </c>
      <c r="C1813" s="46" t="s">
        <v>4725</v>
      </c>
      <c r="D1813" s="46">
        <v>313271</v>
      </c>
      <c r="E1813" s="47" t="s">
        <v>4726</v>
      </c>
      <c r="F1813" s="48">
        <v>35677708</v>
      </c>
      <c r="G1813" s="49">
        <v>100009388</v>
      </c>
      <c r="H1813" s="50" t="s">
        <v>234</v>
      </c>
      <c r="I1813" s="51" t="s">
        <v>4860</v>
      </c>
      <c r="J1813" s="47" t="s">
        <v>644</v>
      </c>
      <c r="K1813" s="52">
        <v>614</v>
      </c>
      <c r="L1813" s="53">
        <v>0</v>
      </c>
      <c r="M1813" s="54">
        <f t="shared" si="134"/>
        <v>0</v>
      </c>
      <c r="N1813" s="41"/>
      <c r="O1813" s="88">
        <f t="shared" si="137"/>
        <v>0</v>
      </c>
      <c r="P1813" s="55">
        <v>622</v>
      </c>
      <c r="Q1813" s="56">
        <v>0</v>
      </c>
      <c r="R1813" s="57">
        <f t="shared" si="135"/>
        <v>0</v>
      </c>
      <c r="S1813" s="57">
        <f t="shared" si="136"/>
        <v>0</v>
      </c>
    </row>
    <row r="1814" spans="1:19" ht="48" x14ac:dyDescent="0.25">
      <c r="A1814" s="46" t="s">
        <v>4721</v>
      </c>
      <c r="B1814" s="46" t="s">
        <v>165</v>
      </c>
      <c r="C1814" s="46" t="s">
        <v>4725</v>
      </c>
      <c r="D1814" s="46">
        <v>313271</v>
      </c>
      <c r="E1814" s="47" t="s">
        <v>4726</v>
      </c>
      <c r="F1814" s="48">
        <v>35677716</v>
      </c>
      <c r="G1814" s="49">
        <v>100009443</v>
      </c>
      <c r="H1814" s="50" t="s">
        <v>4861</v>
      </c>
      <c r="I1814" s="51" t="s">
        <v>4862</v>
      </c>
      <c r="J1814" s="47" t="s">
        <v>644</v>
      </c>
      <c r="K1814" s="52">
        <v>436</v>
      </c>
      <c r="L1814" s="53">
        <v>293</v>
      </c>
      <c r="M1814" s="54">
        <f t="shared" si="134"/>
        <v>9376</v>
      </c>
      <c r="N1814" s="41"/>
      <c r="O1814" s="88">
        <f t="shared" si="137"/>
        <v>9376</v>
      </c>
      <c r="P1814" s="55">
        <v>448</v>
      </c>
      <c r="Q1814" s="56">
        <v>295</v>
      </c>
      <c r="R1814" s="57">
        <f t="shared" si="135"/>
        <v>9402</v>
      </c>
      <c r="S1814" s="57">
        <f t="shared" si="136"/>
        <v>26</v>
      </c>
    </row>
    <row r="1815" spans="1:19" ht="24" x14ac:dyDescent="0.25">
      <c r="A1815" s="46" t="s">
        <v>4721</v>
      </c>
      <c r="B1815" s="46" t="s">
        <v>165</v>
      </c>
      <c r="C1815" s="46" t="s">
        <v>4725</v>
      </c>
      <c r="D1815" s="46">
        <v>313271</v>
      </c>
      <c r="E1815" s="47" t="s">
        <v>4726</v>
      </c>
      <c r="F1815" s="48">
        <v>35677732</v>
      </c>
      <c r="G1815" s="49">
        <v>100009416</v>
      </c>
      <c r="H1815" s="50" t="s">
        <v>234</v>
      </c>
      <c r="I1815" s="51" t="s">
        <v>4863</v>
      </c>
      <c r="J1815" s="47" t="s">
        <v>644</v>
      </c>
      <c r="K1815" s="52">
        <v>354</v>
      </c>
      <c r="L1815" s="53">
        <v>340</v>
      </c>
      <c r="M1815" s="54">
        <f t="shared" si="134"/>
        <v>10880</v>
      </c>
      <c r="N1815" s="41"/>
      <c r="O1815" s="88">
        <f t="shared" si="137"/>
        <v>10880</v>
      </c>
      <c r="P1815" s="55">
        <v>347</v>
      </c>
      <c r="Q1815" s="56">
        <v>318</v>
      </c>
      <c r="R1815" s="57">
        <f t="shared" si="135"/>
        <v>10598</v>
      </c>
      <c r="S1815" s="57">
        <f t="shared" si="136"/>
        <v>-282</v>
      </c>
    </row>
    <row r="1816" spans="1:19" ht="36" x14ac:dyDescent="0.25">
      <c r="A1816" s="46" t="s">
        <v>4721</v>
      </c>
      <c r="B1816" s="46" t="s">
        <v>165</v>
      </c>
      <c r="C1816" s="46" t="s">
        <v>4725</v>
      </c>
      <c r="D1816" s="46">
        <v>313271</v>
      </c>
      <c r="E1816" s="47" t="s">
        <v>4726</v>
      </c>
      <c r="F1816" s="48">
        <v>35677741</v>
      </c>
      <c r="G1816" s="49">
        <v>100009323</v>
      </c>
      <c r="H1816" s="50" t="s">
        <v>4864</v>
      </c>
      <c r="I1816" s="51" t="s">
        <v>4865</v>
      </c>
      <c r="J1816" s="47" t="s">
        <v>644</v>
      </c>
      <c r="K1816" s="52">
        <v>366</v>
      </c>
      <c r="L1816" s="53">
        <v>214</v>
      </c>
      <c r="M1816" s="54">
        <f t="shared" si="134"/>
        <v>6848</v>
      </c>
      <c r="N1816" s="41"/>
      <c r="O1816" s="88">
        <f t="shared" si="137"/>
        <v>6848</v>
      </c>
      <c r="P1816" s="55">
        <v>364</v>
      </c>
      <c r="Q1816" s="56">
        <v>242</v>
      </c>
      <c r="R1816" s="57">
        <f t="shared" si="135"/>
        <v>7206</v>
      </c>
      <c r="S1816" s="57">
        <f t="shared" si="136"/>
        <v>358</v>
      </c>
    </row>
    <row r="1817" spans="1:19" ht="48" x14ac:dyDescent="0.25">
      <c r="A1817" s="46" t="s">
        <v>4721</v>
      </c>
      <c r="B1817" s="46" t="s">
        <v>165</v>
      </c>
      <c r="C1817" s="46" t="s">
        <v>4725</v>
      </c>
      <c r="D1817" s="46">
        <v>313271</v>
      </c>
      <c r="E1817" s="47" t="s">
        <v>4726</v>
      </c>
      <c r="F1817" s="48">
        <v>35677767</v>
      </c>
      <c r="G1817" s="49">
        <v>100009471</v>
      </c>
      <c r="H1817" s="50" t="s">
        <v>346</v>
      </c>
      <c r="I1817" s="51" t="s">
        <v>4866</v>
      </c>
      <c r="J1817" s="47" t="s">
        <v>644</v>
      </c>
      <c r="K1817" s="52">
        <v>478</v>
      </c>
      <c r="L1817" s="53">
        <v>417</v>
      </c>
      <c r="M1817" s="54">
        <f t="shared" si="134"/>
        <v>13344</v>
      </c>
      <c r="N1817" s="41"/>
      <c r="O1817" s="88">
        <f t="shared" si="137"/>
        <v>13344</v>
      </c>
      <c r="P1817" s="55">
        <v>504</v>
      </c>
      <c r="Q1817" s="56">
        <v>451</v>
      </c>
      <c r="R1817" s="57">
        <f t="shared" si="135"/>
        <v>13779</v>
      </c>
      <c r="S1817" s="57">
        <f t="shared" si="136"/>
        <v>435</v>
      </c>
    </row>
    <row r="1818" spans="1:19" ht="24" x14ac:dyDescent="0.25">
      <c r="A1818" s="46" t="s">
        <v>4721</v>
      </c>
      <c r="B1818" s="46" t="s">
        <v>165</v>
      </c>
      <c r="C1818" s="46" t="s">
        <v>4725</v>
      </c>
      <c r="D1818" s="46">
        <v>313271</v>
      </c>
      <c r="E1818" s="47" t="s">
        <v>4726</v>
      </c>
      <c r="F1818" s="48">
        <v>35677775</v>
      </c>
      <c r="G1818" s="49">
        <v>100009436</v>
      </c>
      <c r="H1818" s="50" t="s">
        <v>234</v>
      </c>
      <c r="I1818" s="51" t="s">
        <v>4867</v>
      </c>
      <c r="J1818" s="47" t="s">
        <v>644</v>
      </c>
      <c r="K1818" s="52">
        <v>555</v>
      </c>
      <c r="L1818" s="53">
        <v>477</v>
      </c>
      <c r="M1818" s="54">
        <f t="shared" si="134"/>
        <v>15264</v>
      </c>
      <c r="N1818" s="41"/>
      <c r="O1818" s="88">
        <f t="shared" si="137"/>
        <v>15264</v>
      </c>
      <c r="P1818" s="55">
        <v>585</v>
      </c>
      <c r="Q1818" s="56">
        <v>507</v>
      </c>
      <c r="R1818" s="57">
        <f t="shared" si="135"/>
        <v>15648</v>
      </c>
      <c r="S1818" s="57">
        <f t="shared" si="136"/>
        <v>384</v>
      </c>
    </row>
    <row r="1819" spans="1:19" ht="24" x14ac:dyDescent="0.25">
      <c r="A1819" s="46" t="s">
        <v>4721</v>
      </c>
      <c r="B1819" s="46" t="s">
        <v>165</v>
      </c>
      <c r="C1819" s="46" t="s">
        <v>4725</v>
      </c>
      <c r="D1819" s="46">
        <v>313271</v>
      </c>
      <c r="E1819" s="47" t="s">
        <v>4726</v>
      </c>
      <c r="F1819" s="48">
        <v>35677783</v>
      </c>
      <c r="G1819" s="49">
        <v>100009450</v>
      </c>
      <c r="H1819" s="50" t="s">
        <v>234</v>
      </c>
      <c r="I1819" s="51" t="s">
        <v>4868</v>
      </c>
      <c r="J1819" s="47" t="s">
        <v>644</v>
      </c>
      <c r="K1819" s="52">
        <v>860</v>
      </c>
      <c r="L1819" s="53">
        <v>494</v>
      </c>
      <c r="M1819" s="54">
        <f t="shared" si="134"/>
        <v>15808</v>
      </c>
      <c r="N1819" s="41"/>
      <c r="O1819" s="88">
        <f t="shared" si="137"/>
        <v>15808</v>
      </c>
      <c r="P1819" s="55">
        <v>833</v>
      </c>
      <c r="Q1819" s="56">
        <v>552</v>
      </c>
      <c r="R1819" s="57">
        <f t="shared" si="135"/>
        <v>16550</v>
      </c>
      <c r="S1819" s="57">
        <f t="shared" si="136"/>
        <v>742</v>
      </c>
    </row>
    <row r="1820" spans="1:19" ht="36" x14ac:dyDescent="0.25">
      <c r="A1820" s="46" t="s">
        <v>4721</v>
      </c>
      <c r="B1820" s="46" t="s">
        <v>165</v>
      </c>
      <c r="C1820" s="46" t="s">
        <v>4869</v>
      </c>
      <c r="D1820" s="46">
        <v>313491</v>
      </c>
      <c r="E1820" s="47" t="s">
        <v>4870</v>
      </c>
      <c r="F1820" s="48">
        <v>35677805</v>
      </c>
      <c r="G1820" s="49">
        <v>100009501</v>
      </c>
      <c r="H1820" s="50" t="s">
        <v>262</v>
      </c>
      <c r="I1820" s="51" t="s">
        <v>4871</v>
      </c>
      <c r="J1820" s="47" t="s">
        <v>4872</v>
      </c>
      <c r="K1820" s="52">
        <v>216</v>
      </c>
      <c r="L1820" s="53">
        <v>187</v>
      </c>
      <c r="M1820" s="54">
        <f t="shared" si="134"/>
        <v>5984</v>
      </c>
      <c r="N1820" s="41"/>
      <c r="O1820" s="88">
        <f t="shared" si="137"/>
        <v>5984</v>
      </c>
      <c r="P1820" s="55">
        <v>228</v>
      </c>
      <c r="Q1820" s="56">
        <v>199</v>
      </c>
      <c r="R1820" s="57">
        <f t="shared" si="135"/>
        <v>6138</v>
      </c>
      <c r="S1820" s="57">
        <f t="shared" si="136"/>
        <v>154</v>
      </c>
    </row>
    <row r="1821" spans="1:19" ht="36" x14ac:dyDescent="0.25">
      <c r="A1821" s="46" t="s">
        <v>4721</v>
      </c>
      <c r="B1821" s="46" t="s">
        <v>165</v>
      </c>
      <c r="C1821" s="46" t="s">
        <v>4873</v>
      </c>
      <c r="D1821" s="46">
        <v>313262</v>
      </c>
      <c r="E1821" s="47" t="s">
        <v>4874</v>
      </c>
      <c r="F1821" s="48">
        <v>35677813</v>
      </c>
      <c r="G1821" s="49">
        <v>100009300</v>
      </c>
      <c r="H1821" s="50" t="s">
        <v>262</v>
      </c>
      <c r="I1821" s="51" t="s">
        <v>4875</v>
      </c>
      <c r="J1821" s="47" t="s">
        <v>4876</v>
      </c>
      <c r="K1821" s="52">
        <v>370</v>
      </c>
      <c r="L1821" s="53">
        <v>298</v>
      </c>
      <c r="M1821" s="54">
        <f t="shared" si="134"/>
        <v>9536</v>
      </c>
      <c r="N1821" s="41"/>
      <c r="O1821" s="88">
        <f t="shared" si="137"/>
        <v>9536</v>
      </c>
      <c r="P1821" s="55">
        <v>365</v>
      </c>
      <c r="Q1821" s="56">
        <v>260</v>
      </c>
      <c r="R1821" s="57">
        <f t="shared" si="135"/>
        <v>9050</v>
      </c>
      <c r="S1821" s="57">
        <f t="shared" si="136"/>
        <v>-486</v>
      </c>
    </row>
    <row r="1822" spans="1:19" ht="48" x14ac:dyDescent="0.25">
      <c r="A1822" s="46" t="s">
        <v>4721</v>
      </c>
      <c r="B1822" s="46" t="s">
        <v>165</v>
      </c>
      <c r="C1822" s="46" t="s">
        <v>4877</v>
      </c>
      <c r="D1822" s="46">
        <v>313475</v>
      </c>
      <c r="E1822" s="47" t="s">
        <v>4878</v>
      </c>
      <c r="F1822" s="48">
        <v>35677821</v>
      </c>
      <c r="G1822" s="49">
        <v>100009517</v>
      </c>
      <c r="H1822" s="50" t="s">
        <v>4879</v>
      </c>
      <c r="I1822" s="51" t="s">
        <v>4880</v>
      </c>
      <c r="J1822" s="47" t="s">
        <v>4881</v>
      </c>
      <c r="K1822" s="52">
        <v>133</v>
      </c>
      <c r="L1822" s="53">
        <v>125</v>
      </c>
      <c r="M1822" s="54">
        <f t="shared" si="134"/>
        <v>4000</v>
      </c>
      <c r="N1822" s="41"/>
      <c r="O1822" s="88">
        <f t="shared" si="137"/>
        <v>4000</v>
      </c>
      <c r="P1822" s="55">
        <v>125</v>
      </c>
      <c r="Q1822" s="56">
        <v>121</v>
      </c>
      <c r="R1822" s="57">
        <f t="shared" si="135"/>
        <v>3949</v>
      </c>
      <c r="S1822" s="57">
        <f t="shared" si="136"/>
        <v>-51</v>
      </c>
    </row>
    <row r="1823" spans="1:19" ht="48" x14ac:dyDescent="0.25">
      <c r="A1823" s="46" t="s">
        <v>4721</v>
      </c>
      <c r="B1823" s="46" t="s">
        <v>165</v>
      </c>
      <c r="C1823" s="46" t="s">
        <v>4882</v>
      </c>
      <c r="D1823" s="46">
        <v>313564</v>
      </c>
      <c r="E1823" s="47" t="s">
        <v>4883</v>
      </c>
      <c r="F1823" s="48">
        <v>35677830</v>
      </c>
      <c r="G1823" s="49">
        <v>100009526</v>
      </c>
      <c r="H1823" s="50" t="s">
        <v>4884</v>
      </c>
      <c r="I1823" s="51" t="s">
        <v>4885</v>
      </c>
      <c r="J1823" s="47" t="s">
        <v>4886</v>
      </c>
      <c r="K1823" s="52">
        <v>147</v>
      </c>
      <c r="L1823" s="53">
        <v>129</v>
      </c>
      <c r="M1823" s="54">
        <f t="shared" si="134"/>
        <v>4128</v>
      </c>
      <c r="N1823" s="41"/>
      <c r="O1823" s="88">
        <f t="shared" si="137"/>
        <v>4128</v>
      </c>
      <c r="P1823" s="55">
        <v>148</v>
      </c>
      <c r="Q1823" s="56">
        <v>138</v>
      </c>
      <c r="R1823" s="57">
        <f t="shared" si="135"/>
        <v>4243</v>
      </c>
      <c r="S1823" s="57">
        <f t="shared" si="136"/>
        <v>115</v>
      </c>
    </row>
    <row r="1824" spans="1:19" ht="48" x14ac:dyDescent="0.25">
      <c r="A1824" s="46" t="s">
        <v>4721</v>
      </c>
      <c r="B1824" s="46" t="s">
        <v>165</v>
      </c>
      <c r="C1824" s="46" t="s">
        <v>4887</v>
      </c>
      <c r="D1824" s="46">
        <v>313734</v>
      </c>
      <c r="E1824" s="47" t="s">
        <v>4888</v>
      </c>
      <c r="F1824" s="48">
        <v>35677848</v>
      </c>
      <c r="G1824" s="49">
        <v>100009547</v>
      </c>
      <c r="H1824" s="50" t="s">
        <v>4889</v>
      </c>
      <c r="I1824" s="51" t="s">
        <v>4890</v>
      </c>
      <c r="J1824" s="47" t="s">
        <v>4891</v>
      </c>
      <c r="K1824" s="52">
        <v>138</v>
      </c>
      <c r="L1824" s="53">
        <v>132</v>
      </c>
      <c r="M1824" s="54">
        <f t="shared" si="134"/>
        <v>4224</v>
      </c>
      <c r="N1824" s="41"/>
      <c r="O1824" s="88">
        <f t="shared" si="137"/>
        <v>4224</v>
      </c>
      <c r="P1824" s="55">
        <v>137</v>
      </c>
      <c r="Q1824" s="56">
        <v>119</v>
      </c>
      <c r="R1824" s="57">
        <f t="shared" si="135"/>
        <v>4058</v>
      </c>
      <c r="S1824" s="57">
        <f t="shared" si="136"/>
        <v>-166</v>
      </c>
    </row>
    <row r="1825" spans="1:19" ht="24" x14ac:dyDescent="0.25">
      <c r="A1825" s="46" t="s">
        <v>4721</v>
      </c>
      <c r="B1825" s="46" t="s">
        <v>165</v>
      </c>
      <c r="C1825" s="46" t="s">
        <v>4892</v>
      </c>
      <c r="D1825" s="46">
        <v>313823</v>
      </c>
      <c r="E1825" s="47" t="s">
        <v>4893</v>
      </c>
      <c r="F1825" s="48">
        <v>35677856</v>
      </c>
      <c r="G1825" s="49">
        <v>100009570</v>
      </c>
      <c r="H1825" s="50" t="s">
        <v>4894</v>
      </c>
      <c r="I1825" s="51" t="s">
        <v>1947</v>
      </c>
      <c r="J1825" s="47" t="s">
        <v>4895</v>
      </c>
      <c r="K1825" s="52">
        <v>356</v>
      </c>
      <c r="L1825" s="53">
        <v>247</v>
      </c>
      <c r="M1825" s="54">
        <f t="shared" si="134"/>
        <v>7904</v>
      </c>
      <c r="N1825" s="41"/>
      <c r="O1825" s="88">
        <f t="shared" si="137"/>
        <v>7904</v>
      </c>
      <c r="P1825" s="55">
        <v>371</v>
      </c>
      <c r="Q1825" s="56">
        <v>251</v>
      </c>
      <c r="R1825" s="57">
        <f t="shared" si="135"/>
        <v>7955</v>
      </c>
      <c r="S1825" s="57">
        <f t="shared" si="136"/>
        <v>51</v>
      </c>
    </row>
    <row r="1826" spans="1:19" ht="24" x14ac:dyDescent="0.25">
      <c r="A1826" s="46" t="s">
        <v>4721</v>
      </c>
      <c r="B1826" s="46" t="s">
        <v>48</v>
      </c>
      <c r="C1826" s="46" t="s">
        <v>4722</v>
      </c>
      <c r="D1826" s="46">
        <v>54139937</v>
      </c>
      <c r="E1826" s="47" t="s">
        <v>4723</v>
      </c>
      <c r="F1826" s="48">
        <v>35984422</v>
      </c>
      <c r="G1826" s="49">
        <v>100010118</v>
      </c>
      <c r="H1826" s="50" t="s">
        <v>1005</v>
      </c>
      <c r="I1826" s="51" t="s">
        <v>4896</v>
      </c>
      <c r="J1826" s="47" t="s">
        <v>4746</v>
      </c>
      <c r="K1826" s="52">
        <v>141</v>
      </c>
      <c r="L1826" s="53">
        <v>79</v>
      </c>
      <c r="M1826" s="54">
        <f t="shared" si="134"/>
        <v>2528</v>
      </c>
      <c r="N1826" s="41"/>
      <c r="O1826" s="88">
        <f t="shared" si="137"/>
        <v>2528</v>
      </c>
      <c r="P1826" s="55">
        <v>133</v>
      </c>
      <c r="Q1826" s="56">
        <v>72</v>
      </c>
      <c r="R1826" s="57">
        <f t="shared" si="135"/>
        <v>2438</v>
      </c>
      <c r="S1826" s="57">
        <f t="shared" si="136"/>
        <v>-90</v>
      </c>
    </row>
    <row r="1827" spans="1:19" ht="24" x14ac:dyDescent="0.25">
      <c r="A1827" s="46" t="s">
        <v>4721</v>
      </c>
      <c r="B1827" s="46" t="s">
        <v>48</v>
      </c>
      <c r="C1827" s="46" t="s">
        <v>4722</v>
      </c>
      <c r="D1827" s="46">
        <v>54139937</v>
      </c>
      <c r="E1827" s="47" t="s">
        <v>4723</v>
      </c>
      <c r="F1827" s="48">
        <v>35984457</v>
      </c>
      <c r="G1827" s="49">
        <v>100010781</v>
      </c>
      <c r="H1827" s="50" t="s">
        <v>1005</v>
      </c>
      <c r="I1827" s="51" t="s">
        <v>4897</v>
      </c>
      <c r="J1827" s="47" t="s">
        <v>4749</v>
      </c>
      <c r="K1827" s="52">
        <v>83</v>
      </c>
      <c r="L1827" s="53">
        <v>75</v>
      </c>
      <c r="M1827" s="54">
        <f t="shared" si="134"/>
        <v>2400</v>
      </c>
      <c r="N1827" s="41"/>
      <c r="O1827" s="88">
        <f t="shared" si="137"/>
        <v>2400</v>
      </c>
      <c r="P1827" s="55">
        <v>76</v>
      </c>
      <c r="Q1827" s="56">
        <v>67</v>
      </c>
      <c r="R1827" s="57">
        <f t="shared" si="135"/>
        <v>2298</v>
      </c>
      <c r="S1827" s="57">
        <f t="shared" si="136"/>
        <v>-102</v>
      </c>
    </row>
    <row r="1828" spans="1:19" ht="24" x14ac:dyDescent="0.25">
      <c r="A1828" s="46" t="s">
        <v>4721</v>
      </c>
      <c r="B1828" s="46" t="s">
        <v>48</v>
      </c>
      <c r="C1828" s="46" t="s">
        <v>4722</v>
      </c>
      <c r="D1828" s="46">
        <v>54139937</v>
      </c>
      <c r="E1828" s="47" t="s">
        <v>4723</v>
      </c>
      <c r="F1828" s="48">
        <v>35984473</v>
      </c>
      <c r="G1828" s="49">
        <v>100009939</v>
      </c>
      <c r="H1828" s="50" t="s">
        <v>1005</v>
      </c>
      <c r="I1828" s="51" t="s">
        <v>4898</v>
      </c>
      <c r="J1828" s="47" t="s">
        <v>4733</v>
      </c>
      <c r="K1828" s="52">
        <v>31</v>
      </c>
      <c r="L1828" s="53">
        <v>21</v>
      </c>
      <c r="M1828" s="54">
        <f t="shared" si="134"/>
        <v>672</v>
      </c>
      <c r="N1828" s="41"/>
      <c r="O1828" s="88">
        <f t="shared" si="137"/>
        <v>672</v>
      </c>
      <c r="P1828" s="55">
        <v>30</v>
      </c>
      <c r="Q1828" s="56">
        <v>23</v>
      </c>
      <c r="R1828" s="57">
        <f t="shared" si="135"/>
        <v>698</v>
      </c>
      <c r="S1828" s="57">
        <f t="shared" si="136"/>
        <v>26</v>
      </c>
    </row>
    <row r="1829" spans="1:19" ht="24" x14ac:dyDescent="0.25">
      <c r="A1829" s="46" t="s">
        <v>4721</v>
      </c>
      <c r="B1829" s="46" t="s">
        <v>48</v>
      </c>
      <c r="C1829" s="46" t="s">
        <v>4722</v>
      </c>
      <c r="D1829" s="46">
        <v>54139937</v>
      </c>
      <c r="E1829" s="47" t="s">
        <v>4723</v>
      </c>
      <c r="F1829" s="48">
        <v>35984627</v>
      </c>
      <c r="G1829" s="49">
        <v>100009687</v>
      </c>
      <c r="H1829" s="50" t="s">
        <v>1005</v>
      </c>
      <c r="I1829" s="51" t="s">
        <v>4899</v>
      </c>
      <c r="J1829" s="47" t="s">
        <v>4741</v>
      </c>
      <c r="K1829" s="52">
        <v>178</v>
      </c>
      <c r="L1829" s="53">
        <v>61</v>
      </c>
      <c r="M1829" s="54">
        <f t="shared" si="134"/>
        <v>1952</v>
      </c>
      <c r="N1829" s="41"/>
      <c r="O1829" s="88">
        <f t="shared" si="137"/>
        <v>1952</v>
      </c>
      <c r="P1829" s="55">
        <v>156</v>
      </c>
      <c r="Q1829" s="56">
        <v>66</v>
      </c>
      <c r="R1829" s="57">
        <f t="shared" si="135"/>
        <v>2016</v>
      </c>
      <c r="S1829" s="57">
        <f t="shared" si="136"/>
        <v>64</v>
      </c>
    </row>
    <row r="1830" spans="1:19" ht="24" x14ac:dyDescent="0.25">
      <c r="A1830" s="46" t="s">
        <v>4721</v>
      </c>
      <c r="B1830" s="46" t="s">
        <v>48</v>
      </c>
      <c r="C1830" s="46" t="s">
        <v>4722</v>
      </c>
      <c r="D1830" s="46">
        <v>54139937</v>
      </c>
      <c r="E1830" s="47" t="s">
        <v>4723</v>
      </c>
      <c r="F1830" s="48">
        <v>35984635</v>
      </c>
      <c r="G1830" s="49">
        <v>100009702</v>
      </c>
      <c r="H1830" s="50" t="s">
        <v>1005</v>
      </c>
      <c r="I1830" s="51" t="s">
        <v>4900</v>
      </c>
      <c r="J1830" s="47" t="s">
        <v>4901</v>
      </c>
      <c r="K1830" s="52">
        <v>55</v>
      </c>
      <c r="L1830" s="53">
        <v>52</v>
      </c>
      <c r="M1830" s="54">
        <f t="shared" si="134"/>
        <v>1664</v>
      </c>
      <c r="N1830" s="41"/>
      <c r="O1830" s="88">
        <f t="shared" si="137"/>
        <v>1664</v>
      </c>
      <c r="P1830" s="55">
        <v>48</v>
      </c>
      <c r="Q1830" s="56">
        <v>46</v>
      </c>
      <c r="R1830" s="57">
        <f t="shared" si="135"/>
        <v>1587</v>
      </c>
      <c r="S1830" s="57">
        <f t="shared" si="136"/>
        <v>-77</v>
      </c>
    </row>
    <row r="1831" spans="1:19" ht="24" x14ac:dyDescent="0.25">
      <c r="A1831" s="46" t="s">
        <v>4721</v>
      </c>
      <c r="B1831" s="46" t="s">
        <v>48</v>
      </c>
      <c r="C1831" s="46" t="s">
        <v>4722</v>
      </c>
      <c r="D1831" s="46">
        <v>54139937</v>
      </c>
      <c r="E1831" s="47" t="s">
        <v>4723</v>
      </c>
      <c r="F1831" s="48">
        <v>35984643</v>
      </c>
      <c r="G1831" s="49">
        <v>100009629</v>
      </c>
      <c r="H1831" s="50" t="s">
        <v>1005</v>
      </c>
      <c r="I1831" s="51" t="s">
        <v>4902</v>
      </c>
      <c r="J1831" s="47" t="s">
        <v>4738</v>
      </c>
      <c r="K1831" s="52">
        <v>43</v>
      </c>
      <c r="L1831" s="53">
        <v>36</v>
      </c>
      <c r="M1831" s="54">
        <f t="shared" si="134"/>
        <v>1152</v>
      </c>
      <c r="N1831" s="41"/>
      <c r="O1831" s="88">
        <f t="shared" si="137"/>
        <v>1152</v>
      </c>
      <c r="P1831" s="55">
        <v>39</v>
      </c>
      <c r="Q1831" s="56">
        <v>33</v>
      </c>
      <c r="R1831" s="57">
        <f t="shared" si="135"/>
        <v>1114</v>
      </c>
      <c r="S1831" s="57">
        <f t="shared" si="136"/>
        <v>-38</v>
      </c>
    </row>
    <row r="1832" spans="1:19" ht="24" x14ac:dyDescent="0.25">
      <c r="A1832" s="46" t="s">
        <v>4721</v>
      </c>
      <c r="B1832" s="46" t="s">
        <v>48</v>
      </c>
      <c r="C1832" s="46" t="s">
        <v>4722</v>
      </c>
      <c r="D1832" s="46">
        <v>54139937</v>
      </c>
      <c r="E1832" s="47" t="s">
        <v>4723</v>
      </c>
      <c r="F1832" s="48">
        <v>35984651</v>
      </c>
      <c r="G1832" s="49">
        <v>100010964</v>
      </c>
      <c r="H1832" s="50" t="s">
        <v>1005</v>
      </c>
      <c r="I1832" s="51" t="s">
        <v>4903</v>
      </c>
      <c r="J1832" s="47" t="s">
        <v>855</v>
      </c>
      <c r="K1832" s="52">
        <v>102</v>
      </c>
      <c r="L1832" s="53">
        <v>79</v>
      </c>
      <c r="M1832" s="54">
        <f t="shared" si="134"/>
        <v>2528</v>
      </c>
      <c r="N1832" s="41"/>
      <c r="O1832" s="88">
        <f t="shared" si="137"/>
        <v>2528</v>
      </c>
      <c r="P1832" s="55">
        <v>101</v>
      </c>
      <c r="Q1832" s="56">
        <v>82</v>
      </c>
      <c r="R1832" s="57">
        <f t="shared" si="135"/>
        <v>2566</v>
      </c>
      <c r="S1832" s="57">
        <f t="shared" si="136"/>
        <v>38</v>
      </c>
    </row>
    <row r="1833" spans="1:19" ht="24" x14ac:dyDescent="0.25">
      <c r="A1833" s="46" t="s">
        <v>4721</v>
      </c>
      <c r="B1833" s="46" t="s">
        <v>48</v>
      </c>
      <c r="C1833" s="46" t="s">
        <v>4722</v>
      </c>
      <c r="D1833" s="46">
        <v>54139937</v>
      </c>
      <c r="E1833" s="47" t="s">
        <v>4723</v>
      </c>
      <c r="F1833" s="48">
        <v>35984694</v>
      </c>
      <c r="G1833" s="49">
        <v>100009773</v>
      </c>
      <c r="H1833" s="50" t="s">
        <v>1005</v>
      </c>
      <c r="I1833" s="51" t="s">
        <v>4904</v>
      </c>
      <c r="J1833" s="47" t="s">
        <v>4905</v>
      </c>
      <c r="K1833" s="52">
        <v>111</v>
      </c>
      <c r="L1833" s="53">
        <v>73</v>
      </c>
      <c r="M1833" s="54">
        <f t="shared" si="134"/>
        <v>2336</v>
      </c>
      <c r="N1833" s="41"/>
      <c r="O1833" s="88">
        <f t="shared" si="137"/>
        <v>2336</v>
      </c>
      <c r="P1833" s="55">
        <v>117</v>
      </c>
      <c r="Q1833" s="56">
        <v>105</v>
      </c>
      <c r="R1833" s="57">
        <f t="shared" si="135"/>
        <v>2746</v>
      </c>
      <c r="S1833" s="57">
        <f t="shared" si="136"/>
        <v>410</v>
      </c>
    </row>
    <row r="1834" spans="1:19" ht="24" x14ac:dyDescent="0.25">
      <c r="A1834" s="46" t="s">
        <v>4721</v>
      </c>
      <c r="B1834" s="46" t="s">
        <v>48</v>
      </c>
      <c r="C1834" s="46" t="s">
        <v>4722</v>
      </c>
      <c r="D1834" s="46">
        <v>54139937</v>
      </c>
      <c r="E1834" s="47" t="s">
        <v>4723</v>
      </c>
      <c r="F1834" s="48">
        <v>35984813</v>
      </c>
      <c r="G1834" s="49">
        <v>100011205</v>
      </c>
      <c r="H1834" s="50" t="s">
        <v>1005</v>
      </c>
      <c r="I1834" s="51" t="s">
        <v>4906</v>
      </c>
      <c r="J1834" s="47" t="s">
        <v>4757</v>
      </c>
      <c r="K1834" s="52">
        <v>109</v>
      </c>
      <c r="L1834" s="53">
        <v>98</v>
      </c>
      <c r="M1834" s="54">
        <f t="shared" si="134"/>
        <v>3136</v>
      </c>
      <c r="N1834" s="41"/>
      <c r="O1834" s="88">
        <f t="shared" si="137"/>
        <v>3136</v>
      </c>
      <c r="P1834" s="55">
        <v>99</v>
      </c>
      <c r="Q1834" s="56">
        <v>84</v>
      </c>
      <c r="R1834" s="57">
        <f t="shared" si="135"/>
        <v>2957</v>
      </c>
      <c r="S1834" s="57">
        <f t="shared" si="136"/>
        <v>-179</v>
      </c>
    </row>
    <row r="1835" spans="1:19" ht="60" x14ac:dyDescent="0.25">
      <c r="A1835" s="46" t="s">
        <v>4721</v>
      </c>
      <c r="B1835" s="46" t="s">
        <v>48</v>
      </c>
      <c r="C1835" s="46" t="s">
        <v>4722</v>
      </c>
      <c r="D1835" s="46">
        <v>54139937</v>
      </c>
      <c r="E1835" s="47" t="s">
        <v>4723</v>
      </c>
      <c r="F1835" s="48">
        <v>35984830</v>
      </c>
      <c r="G1835" s="49">
        <v>100009827</v>
      </c>
      <c r="H1835" s="50" t="s">
        <v>4907</v>
      </c>
      <c r="I1835" s="51" t="s">
        <v>4908</v>
      </c>
      <c r="J1835" s="47" t="s">
        <v>4821</v>
      </c>
      <c r="K1835" s="52">
        <v>40</v>
      </c>
      <c r="L1835" s="53">
        <v>12</v>
      </c>
      <c r="M1835" s="54">
        <f t="shared" si="134"/>
        <v>384</v>
      </c>
      <c r="N1835" s="41"/>
      <c r="O1835" s="88">
        <f t="shared" si="137"/>
        <v>384</v>
      </c>
      <c r="P1835" s="55">
        <v>40</v>
      </c>
      <c r="Q1835" s="56">
        <v>16</v>
      </c>
      <c r="R1835" s="57">
        <f t="shared" si="135"/>
        <v>435</v>
      </c>
      <c r="S1835" s="57">
        <f t="shared" si="136"/>
        <v>51</v>
      </c>
    </row>
    <row r="1836" spans="1:19" ht="24" x14ac:dyDescent="0.25">
      <c r="A1836" s="46" t="s">
        <v>4721</v>
      </c>
      <c r="B1836" s="46" t="s">
        <v>48</v>
      </c>
      <c r="C1836" s="46" t="s">
        <v>4722</v>
      </c>
      <c r="D1836" s="46">
        <v>54139937</v>
      </c>
      <c r="E1836" s="47" t="s">
        <v>4723</v>
      </c>
      <c r="F1836" s="48">
        <v>35984848</v>
      </c>
      <c r="G1836" s="49">
        <v>100009823</v>
      </c>
      <c r="H1836" s="50" t="s">
        <v>1005</v>
      </c>
      <c r="I1836" s="51" t="s">
        <v>4909</v>
      </c>
      <c r="J1836" s="47" t="s">
        <v>4821</v>
      </c>
      <c r="K1836" s="52">
        <v>22</v>
      </c>
      <c r="L1836" s="53">
        <v>20</v>
      </c>
      <c r="M1836" s="54">
        <f t="shared" si="134"/>
        <v>640</v>
      </c>
      <c r="N1836" s="41"/>
      <c r="O1836" s="88">
        <f t="shared" si="137"/>
        <v>640</v>
      </c>
      <c r="P1836" s="55">
        <v>20</v>
      </c>
      <c r="Q1836" s="56">
        <v>18</v>
      </c>
      <c r="R1836" s="57">
        <f t="shared" si="135"/>
        <v>614</v>
      </c>
      <c r="S1836" s="57">
        <f t="shared" si="136"/>
        <v>-26</v>
      </c>
    </row>
    <row r="1837" spans="1:19" ht="24" x14ac:dyDescent="0.25">
      <c r="A1837" s="46" t="s">
        <v>4721</v>
      </c>
      <c r="B1837" s="46" t="s">
        <v>48</v>
      </c>
      <c r="C1837" s="46" t="s">
        <v>4722</v>
      </c>
      <c r="D1837" s="46">
        <v>54139937</v>
      </c>
      <c r="E1837" s="47" t="s">
        <v>4723</v>
      </c>
      <c r="F1837" s="48">
        <v>35984899</v>
      </c>
      <c r="G1837" s="49">
        <v>100010475</v>
      </c>
      <c r="H1837" s="50" t="s">
        <v>1005</v>
      </c>
      <c r="I1837" s="51" t="s">
        <v>4910</v>
      </c>
      <c r="J1837" s="47" t="s">
        <v>4911</v>
      </c>
      <c r="K1837" s="52">
        <v>35</v>
      </c>
      <c r="L1837" s="53">
        <v>32</v>
      </c>
      <c r="M1837" s="54">
        <f t="shared" si="134"/>
        <v>1024</v>
      </c>
      <c r="N1837" s="41"/>
      <c r="O1837" s="88">
        <f t="shared" si="137"/>
        <v>1024</v>
      </c>
      <c r="P1837" s="55">
        <v>28</v>
      </c>
      <c r="Q1837" s="56">
        <v>28</v>
      </c>
      <c r="R1837" s="57">
        <f t="shared" si="135"/>
        <v>973</v>
      </c>
      <c r="S1837" s="57">
        <f t="shared" si="136"/>
        <v>-51</v>
      </c>
    </row>
    <row r="1838" spans="1:19" ht="24" x14ac:dyDescent="0.25">
      <c r="A1838" s="46" t="s">
        <v>4721</v>
      </c>
      <c r="B1838" s="46" t="s">
        <v>48</v>
      </c>
      <c r="C1838" s="46" t="s">
        <v>4722</v>
      </c>
      <c r="D1838" s="46">
        <v>54139937</v>
      </c>
      <c r="E1838" s="47" t="s">
        <v>4723</v>
      </c>
      <c r="F1838" s="48">
        <v>35985003</v>
      </c>
      <c r="G1838" s="49">
        <v>100010525</v>
      </c>
      <c r="H1838" s="50" t="s">
        <v>1005</v>
      </c>
      <c r="I1838" s="51" t="s">
        <v>4912</v>
      </c>
      <c r="J1838" s="47" t="s">
        <v>3460</v>
      </c>
      <c r="K1838" s="52">
        <v>112</v>
      </c>
      <c r="L1838" s="53">
        <v>30</v>
      </c>
      <c r="M1838" s="54">
        <f t="shared" si="134"/>
        <v>960</v>
      </c>
      <c r="N1838" s="41"/>
      <c r="O1838" s="88">
        <f t="shared" si="137"/>
        <v>960</v>
      </c>
      <c r="P1838" s="55">
        <v>116</v>
      </c>
      <c r="Q1838" s="56">
        <v>32</v>
      </c>
      <c r="R1838" s="57">
        <f t="shared" si="135"/>
        <v>986</v>
      </c>
      <c r="S1838" s="57">
        <f t="shared" si="136"/>
        <v>26</v>
      </c>
    </row>
    <row r="1839" spans="1:19" ht="84" x14ac:dyDescent="0.25">
      <c r="A1839" s="46" t="s">
        <v>4721</v>
      </c>
      <c r="B1839" s="46" t="s">
        <v>48</v>
      </c>
      <c r="C1839" s="46" t="s">
        <v>4722</v>
      </c>
      <c r="D1839" s="46">
        <v>54139937</v>
      </c>
      <c r="E1839" s="47" t="s">
        <v>4723</v>
      </c>
      <c r="F1839" s="48">
        <v>35985011</v>
      </c>
      <c r="G1839" s="49">
        <v>100010548</v>
      </c>
      <c r="H1839" s="50" t="s">
        <v>1019</v>
      </c>
      <c r="I1839" s="51" t="s">
        <v>4913</v>
      </c>
      <c r="J1839" s="47" t="s">
        <v>3460</v>
      </c>
      <c r="K1839" s="52">
        <v>126</v>
      </c>
      <c r="L1839" s="53">
        <v>110</v>
      </c>
      <c r="M1839" s="54">
        <f t="shared" si="134"/>
        <v>3520</v>
      </c>
      <c r="N1839" s="41"/>
      <c r="O1839" s="88">
        <f t="shared" si="137"/>
        <v>3520</v>
      </c>
      <c r="P1839" s="55">
        <v>127</v>
      </c>
      <c r="Q1839" s="56">
        <v>120</v>
      </c>
      <c r="R1839" s="57">
        <f t="shared" si="135"/>
        <v>3648</v>
      </c>
      <c r="S1839" s="57">
        <f t="shared" si="136"/>
        <v>128</v>
      </c>
    </row>
    <row r="1840" spans="1:19" ht="108" x14ac:dyDescent="0.25">
      <c r="A1840" s="46" t="s">
        <v>4721</v>
      </c>
      <c r="B1840" s="46" t="s">
        <v>48</v>
      </c>
      <c r="C1840" s="46" t="s">
        <v>4722</v>
      </c>
      <c r="D1840" s="46">
        <v>54139937</v>
      </c>
      <c r="E1840" s="47" t="s">
        <v>4723</v>
      </c>
      <c r="F1840" s="48">
        <v>35985216</v>
      </c>
      <c r="G1840" s="49">
        <v>100010518</v>
      </c>
      <c r="H1840" s="50" t="s">
        <v>4914</v>
      </c>
      <c r="I1840" s="51" t="s">
        <v>4915</v>
      </c>
      <c r="J1840" s="47" t="s">
        <v>4916</v>
      </c>
      <c r="K1840" s="52">
        <v>41</v>
      </c>
      <c r="L1840" s="53">
        <v>18</v>
      </c>
      <c r="M1840" s="54">
        <f t="shared" si="134"/>
        <v>576</v>
      </c>
      <c r="N1840" s="41"/>
      <c r="O1840" s="88">
        <f t="shared" si="137"/>
        <v>576</v>
      </c>
      <c r="P1840" s="55">
        <v>43</v>
      </c>
      <c r="Q1840" s="56">
        <v>18</v>
      </c>
      <c r="R1840" s="57">
        <f t="shared" si="135"/>
        <v>576</v>
      </c>
      <c r="S1840" s="57">
        <f t="shared" si="136"/>
        <v>0</v>
      </c>
    </row>
    <row r="1841" spans="1:19" ht="24" x14ac:dyDescent="0.25">
      <c r="A1841" s="46" t="s">
        <v>4721</v>
      </c>
      <c r="B1841" s="46" t="s">
        <v>48</v>
      </c>
      <c r="C1841" s="46" t="s">
        <v>4722</v>
      </c>
      <c r="D1841" s="46">
        <v>54139937</v>
      </c>
      <c r="E1841" s="47" t="s">
        <v>4723</v>
      </c>
      <c r="F1841" s="48">
        <v>35985241</v>
      </c>
      <c r="G1841" s="49">
        <v>100010263</v>
      </c>
      <c r="H1841" s="50" t="s">
        <v>1005</v>
      </c>
      <c r="I1841" s="51" t="s">
        <v>4917</v>
      </c>
      <c r="J1841" s="47" t="s">
        <v>4918</v>
      </c>
      <c r="K1841" s="52">
        <v>64</v>
      </c>
      <c r="L1841" s="53">
        <v>64</v>
      </c>
      <c r="M1841" s="54">
        <f t="shared" si="134"/>
        <v>2048</v>
      </c>
      <c r="N1841" s="41"/>
      <c r="O1841" s="88">
        <f t="shared" si="137"/>
        <v>2048</v>
      </c>
      <c r="P1841" s="55">
        <v>83</v>
      </c>
      <c r="Q1841" s="56">
        <v>77</v>
      </c>
      <c r="R1841" s="57">
        <f t="shared" si="135"/>
        <v>2214</v>
      </c>
      <c r="S1841" s="57">
        <f t="shared" si="136"/>
        <v>166</v>
      </c>
    </row>
    <row r="1842" spans="1:19" ht="24" x14ac:dyDescent="0.25">
      <c r="A1842" s="46" t="s">
        <v>4721</v>
      </c>
      <c r="B1842" s="46" t="s">
        <v>48</v>
      </c>
      <c r="C1842" s="46" t="s">
        <v>4722</v>
      </c>
      <c r="D1842" s="46">
        <v>54139937</v>
      </c>
      <c r="E1842" s="47" t="s">
        <v>4723</v>
      </c>
      <c r="F1842" s="48">
        <v>35985259</v>
      </c>
      <c r="G1842" s="49">
        <v>100010305</v>
      </c>
      <c r="H1842" s="50" t="s">
        <v>1005</v>
      </c>
      <c r="I1842" s="51" t="s">
        <v>4919</v>
      </c>
      <c r="J1842" s="47" t="s">
        <v>4760</v>
      </c>
      <c r="K1842" s="52">
        <v>47</v>
      </c>
      <c r="L1842" s="53">
        <v>35</v>
      </c>
      <c r="M1842" s="54">
        <f t="shared" si="134"/>
        <v>1120</v>
      </c>
      <c r="N1842" s="41"/>
      <c r="O1842" s="88">
        <f t="shared" si="137"/>
        <v>1120</v>
      </c>
      <c r="P1842" s="55">
        <v>42</v>
      </c>
      <c r="Q1842" s="56">
        <v>31</v>
      </c>
      <c r="R1842" s="57">
        <f t="shared" si="135"/>
        <v>1069</v>
      </c>
      <c r="S1842" s="57">
        <f t="shared" si="136"/>
        <v>-51</v>
      </c>
    </row>
    <row r="1843" spans="1:19" ht="24" x14ac:dyDescent="0.25">
      <c r="A1843" s="46" t="s">
        <v>4721</v>
      </c>
      <c r="B1843" s="46" t="s">
        <v>48</v>
      </c>
      <c r="C1843" s="46" t="s">
        <v>4722</v>
      </c>
      <c r="D1843" s="46">
        <v>54139937</v>
      </c>
      <c r="E1843" s="47" t="s">
        <v>4723</v>
      </c>
      <c r="F1843" s="48">
        <v>35985267</v>
      </c>
      <c r="G1843" s="49">
        <v>100011062</v>
      </c>
      <c r="H1843" s="50" t="s">
        <v>1005</v>
      </c>
      <c r="I1843" s="51" t="s">
        <v>4920</v>
      </c>
      <c r="J1843" s="47" t="s">
        <v>4814</v>
      </c>
      <c r="K1843" s="52">
        <v>23</v>
      </c>
      <c r="L1843" s="53">
        <v>23</v>
      </c>
      <c r="M1843" s="54">
        <f t="shared" si="134"/>
        <v>736</v>
      </c>
      <c r="N1843" s="41"/>
      <c r="O1843" s="88">
        <f t="shared" si="137"/>
        <v>736</v>
      </c>
      <c r="P1843" s="55">
        <v>21</v>
      </c>
      <c r="Q1843" s="56">
        <v>22</v>
      </c>
      <c r="R1843" s="57">
        <f t="shared" si="135"/>
        <v>723</v>
      </c>
      <c r="S1843" s="57">
        <f t="shared" si="136"/>
        <v>-13</v>
      </c>
    </row>
    <row r="1844" spans="1:19" ht="24" x14ac:dyDescent="0.25">
      <c r="A1844" s="46" t="s">
        <v>4721</v>
      </c>
      <c r="B1844" s="46" t="s">
        <v>48</v>
      </c>
      <c r="C1844" s="46" t="s">
        <v>4722</v>
      </c>
      <c r="D1844" s="46">
        <v>54139937</v>
      </c>
      <c r="E1844" s="47" t="s">
        <v>4723</v>
      </c>
      <c r="F1844" s="48">
        <v>35985275</v>
      </c>
      <c r="G1844" s="49">
        <v>100010431</v>
      </c>
      <c r="H1844" s="50" t="s">
        <v>1005</v>
      </c>
      <c r="I1844" s="51" t="s">
        <v>4921</v>
      </c>
      <c r="J1844" s="47" t="s">
        <v>4922</v>
      </c>
      <c r="K1844" s="52">
        <v>55</v>
      </c>
      <c r="L1844" s="53">
        <v>54</v>
      </c>
      <c r="M1844" s="54">
        <f t="shared" si="134"/>
        <v>1728</v>
      </c>
      <c r="N1844" s="41"/>
      <c r="O1844" s="88">
        <f t="shared" si="137"/>
        <v>1728</v>
      </c>
      <c r="P1844" s="55">
        <v>57</v>
      </c>
      <c r="Q1844" s="56">
        <v>56</v>
      </c>
      <c r="R1844" s="57">
        <f t="shared" si="135"/>
        <v>1754</v>
      </c>
      <c r="S1844" s="57">
        <f t="shared" si="136"/>
        <v>26</v>
      </c>
    </row>
    <row r="1845" spans="1:19" ht="24" x14ac:dyDescent="0.25">
      <c r="A1845" s="46" t="s">
        <v>4721</v>
      </c>
      <c r="B1845" s="46" t="s">
        <v>165</v>
      </c>
      <c r="C1845" s="46" t="s">
        <v>4923</v>
      </c>
      <c r="D1845" s="46">
        <v>316211</v>
      </c>
      <c r="E1845" s="47" t="s">
        <v>4924</v>
      </c>
      <c r="F1845" s="48">
        <v>35991364</v>
      </c>
      <c r="G1845" s="49">
        <v>100010215</v>
      </c>
      <c r="H1845" s="50" t="s">
        <v>234</v>
      </c>
      <c r="I1845" s="51" t="s">
        <v>4925</v>
      </c>
      <c r="J1845" s="47" t="s">
        <v>4926</v>
      </c>
      <c r="K1845" s="52">
        <v>123</v>
      </c>
      <c r="L1845" s="53">
        <v>118</v>
      </c>
      <c r="M1845" s="54">
        <f t="shared" si="134"/>
        <v>3776</v>
      </c>
      <c r="N1845" s="41"/>
      <c r="O1845" s="88">
        <f t="shared" si="137"/>
        <v>3776</v>
      </c>
      <c r="P1845" s="55">
        <v>119</v>
      </c>
      <c r="Q1845" s="56">
        <v>113</v>
      </c>
      <c r="R1845" s="57">
        <f t="shared" si="135"/>
        <v>3712</v>
      </c>
      <c r="S1845" s="57">
        <f t="shared" si="136"/>
        <v>-64</v>
      </c>
    </row>
    <row r="1846" spans="1:19" ht="36" x14ac:dyDescent="0.25">
      <c r="A1846" s="46" t="s">
        <v>4721</v>
      </c>
      <c r="B1846" s="46" t="s">
        <v>165</v>
      </c>
      <c r="C1846" s="46" t="s">
        <v>4927</v>
      </c>
      <c r="D1846" s="46">
        <v>316121</v>
      </c>
      <c r="E1846" s="47" t="s">
        <v>4928</v>
      </c>
      <c r="F1846" s="48">
        <v>35991372</v>
      </c>
      <c r="G1846" s="49">
        <v>100010204</v>
      </c>
      <c r="H1846" s="50" t="s">
        <v>262</v>
      </c>
      <c r="I1846" s="51" t="s">
        <v>4929</v>
      </c>
      <c r="J1846" s="47" t="s">
        <v>4930</v>
      </c>
      <c r="K1846" s="52">
        <v>197</v>
      </c>
      <c r="L1846" s="53">
        <v>186</v>
      </c>
      <c r="M1846" s="54">
        <f t="shared" si="134"/>
        <v>5952</v>
      </c>
      <c r="N1846" s="41"/>
      <c r="O1846" s="88">
        <f t="shared" si="137"/>
        <v>5952</v>
      </c>
      <c r="P1846" s="55">
        <v>207</v>
      </c>
      <c r="Q1846" s="56">
        <v>192</v>
      </c>
      <c r="R1846" s="57">
        <f t="shared" si="135"/>
        <v>6029</v>
      </c>
      <c r="S1846" s="57">
        <f t="shared" si="136"/>
        <v>77</v>
      </c>
    </row>
    <row r="1847" spans="1:19" ht="24" x14ac:dyDescent="0.25">
      <c r="A1847" s="46" t="s">
        <v>4721</v>
      </c>
      <c r="B1847" s="46" t="s">
        <v>165</v>
      </c>
      <c r="C1847" s="46" t="s">
        <v>4931</v>
      </c>
      <c r="D1847" s="46">
        <v>320501</v>
      </c>
      <c r="E1847" s="47" t="s">
        <v>4932</v>
      </c>
      <c r="F1847" s="48">
        <v>35991488</v>
      </c>
      <c r="G1847" s="49">
        <v>100009620</v>
      </c>
      <c r="H1847" s="50" t="s">
        <v>4933</v>
      </c>
      <c r="I1847" s="51" t="s">
        <v>4934</v>
      </c>
      <c r="J1847" s="47" t="s">
        <v>4738</v>
      </c>
      <c r="K1847" s="52">
        <v>176</v>
      </c>
      <c r="L1847" s="53">
        <v>75</v>
      </c>
      <c r="M1847" s="54">
        <f t="shared" si="134"/>
        <v>2400</v>
      </c>
      <c r="N1847" s="41"/>
      <c r="O1847" s="88">
        <f t="shared" si="137"/>
        <v>2400</v>
      </c>
      <c r="P1847" s="55">
        <v>186</v>
      </c>
      <c r="Q1847" s="56">
        <v>90</v>
      </c>
      <c r="R1847" s="57">
        <f t="shared" si="135"/>
        <v>2592</v>
      </c>
      <c r="S1847" s="57">
        <f t="shared" si="136"/>
        <v>192</v>
      </c>
    </row>
    <row r="1848" spans="1:19" ht="24" x14ac:dyDescent="0.25">
      <c r="A1848" s="46" t="s">
        <v>4721</v>
      </c>
      <c r="B1848" s="46" t="s">
        <v>165</v>
      </c>
      <c r="C1848" s="46" t="s">
        <v>4931</v>
      </c>
      <c r="D1848" s="46">
        <v>320501</v>
      </c>
      <c r="E1848" s="47" t="s">
        <v>4932</v>
      </c>
      <c r="F1848" s="48">
        <v>35991496</v>
      </c>
      <c r="G1848" s="49">
        <v>100009631</v>
      </c>
      <c r="H1848" s="50" t="s">
        <v>4935</v>
      </c>
      <c r="I1848" s="51" t="s">
        <v>4936</v>
      </c>
      <c r="J1848" s="47" t="s">
        <v>4738</v>
      </c>
      <c r="K1848" s="52">
        <v>363</v>
      </c>
      <c r="L1848" s="53">
        <v>0</v>
      </c>
      <c r="M1848" s="54">
        <f t="shared" si="134"/>
        <v>0</v>
      </c>
      <c r="N1848" s="41"/>
      <c r="O1848" s="88">
        <f t="shared" si="137"/>
        <v>0</v>
      </c>
      <c r="P1848" s="55">
        <v>351</v>
      </c>
      <c r="Q1848" s="56">
        <v>0</v>
      </c>
      <c r="R1848" s="57">
        <f t="shared" si="135"/>
        <v>0</v>
      </c>
      <c r="S1848" s="57">
        <f t="shared" si="136"/>
        <v>0</v>
      </c>
    </row>
    <row r="1849" spans="1:19" ht="24" x14ac:dyDescent="0.25">
      <c r="A1849" s="46" t="s">
        <v>4721</v>
      </c>
      <c r="B1849" s="46" t="s">
        <v>165</v>
      </c>
      <c r="C1849" s="46" t="s">
        <v>4937</v>
      </c>
      <c r="D1849" s="46">
        <v>316181</v>
      </c>
      <c r="E1849" s="47" t="s">
        <v>4938</v>
      </c>
      <c r="F1849" s="48">
        <v>35991593</v>
      </c>
      <c r="G1849" s="49">
        <v>100010052</v>
      </c>
      <c r="H1849" s="50" t="s">
        <v>2444</v>
      </c>
      <c r="I1849" s="51" t="s">
        <v>4939</v>
      </c>
      <c r="J1849" s="47" t="s">
        <v>4746</v>
      </c>
      <c r="K1849" s="52">
        <v>604</v>
      </c>
      <c r="L1849" s="53">
        <v>180</v>
      </c>
      <c r="M1849" s="54">
        <f t="shared" si="134"/>
        <v>5760</v>
      </c>
      <c r="N1849" s="41"/>
      <c r="O1849" s="88">
        <f t="shared" si="137"/>
        <v>5760</v>
      </c>
      <c r="P1849" s="55">
        <v>621</v>
      </c>
      <c r="Q1849" s="56">
        <v>205</v>
      </c>
      <c r="R1849" s="57">
        <f t="shared" si="135"/>
        <v>6080</v>
      </c>
      <c r="S1849" s="57">
        <f t="shared" si="136"/>
        <v>320</v>
      </c>
    </row>
    <row r="1850" spans="1:19" ht="48" x14ac:dyDescent="0.25">
      <c r="A1850" s="46" t="s">
        <v>4721</v>
      </c>
      <c r="B1850" s="46" t="s">
        <v>80</v>
      </c>
      <c r="C1850" s="46" t="s">
        <v>4761</v>
      </c>
      <c r="D1850" s="46">
        <v>47342242</v>
      </c>
      <c r="E1850" s="47" t="s">
        <v>4762</v>
      </c>
      <c r="F1850" s="48">
        <v>35991607</v>
      </c>
      <c r="G1850" s="49">
        <v>100010083</v>
      </c>
      <c r="H1850" s="50" t="s">
        <v>4940</v>
      </c>
      <c r="I1850" s="51" t="s">
        <v>4941</v>
      </c>
      <c r="J1850" s="47" t="s">
        <v>4746</v>
      </c>
      <c r="K1850" s="52">
        <v>355</v>
      </c>
      <c r="L1850" s="53">
        <v>267</v>
      </c>
      <c r="M1850" s="54">
        <f t="shared" si="134"/>
        <v>8544</v>
      </c>
      <c r="N1850" s="41"/>
      <c r="O1850" s="88">
        <f t="shared" si="137"/>
        <v>8544</v>
      </c>
      <c r="P1850" s="55">
        <v>394</v>
      </c>
      <c r="Q1850" s="56">
        <v>285</v>
      </c>
      <c r="R1850" s="57">
        <f t="shared" si="135"/>
        <v>8774</v>
      </c>
      <c r="S1850" s="57">
        <f t="shared" si="136"/>
        <v>230</v>
      </c>
    </row>
    <row r="1851" spans="1:19" ht="48" x14ac:dyDescent="0.25">
      <c r="A1851" s="46" t="s">
        <v>4721</v>
      </c>
      <c r="B1851" s="46" t="s">
        <v>165</v>
      </c>
      <c r="C1851" s="46" t="s">
        <v>4942</v>
      </c>
      <c r="D1851" s="46">
        <v>318744</v>
      </c>
      <c r="E1851" s="47" t="s">
        <v>4943</v>
      </c>
      <c r="F1851" s="48">
        <v>35991755</v>
      </c>
      <c r="G1851" s="49">
        <v>100010426</v>
      </c>
      <c r="H1851" s="50" t="s">
        <v>4944</v>
      </c>
      <c r="I1851" s="51" t="s">
        <v>4945</v>
      </c>
      <c r="J1851" s="47" t="s">
        <v>4922</v>
      </c>
      <c r="K1851" s="52">
        <v>435</v>
      </c>
      <c r="L1851" s="53">
        <v>275</v>
      </c>
      <c r="M1851" s="54">
        <f t="shared" si="134"/>
        <v>8800</v>
      </c>
      <c r="N1851" s="41"/>
      <c r="O1851" s="88">
        <f t="shared" si="137"/>
        <v>8800</v>
      </c>
      <c r="P1851" s="55">
        <v>402</v>
      </c>
      <c r="Q1851" s="56">
        <v>253</v>
      </c>
      <c r="R1851" s="57">
        <f t="shared" si="135"/>
        <v>8518</v>
      </c>
      <c r="S1851" s="57">
        <f t="shared" si="136"/>
        <v>-282</v>
      </c>
    </row>
    <row r="1852" spans="1:19" ht="84" x14ac:dyDescent="0.25">
      <c r="A1852" s="46" t="s">
        <v>4721</v>
      </c>
      <c r="B1852" s="46" t="s">
        <v>165</v>
      </c>
      <c r="C1852" s="46" t="s">
        <v>4946</v>
      </c>
      <c r="D1852" s="46">
        <v>319031</v>
      </c>
      <c r="E1852" s="47" t="s">
        <v>4947</v>
      </c>
      <c r="F1852" s="48">
        <v>35991852</v>
      </c>
      <c r="G1852" s="49">
        <v>100010577</v>
      </c>
      <c r="H1852" s="50" t="s">
        <v>4948</v>
      </c>
      <c r="I1852" s="51" t="s">
        <v>4949</v>
      </c>
      <c r="J1852" s="47" t="s">
        <v>3460</v>
      </c>
      <c r="K1852" s="52">
        <v>495</v>
      </c>
      <c r="L1852" s="53">
        <v>370</v>
      </c>
      <c r="M1852" s="54">
        <f t="shared" si="134"/>
        <v>11840</v>
      </c>
      <c r="N1852" s="41"/>
      <c r="O1852" s="88">
        <f t="shared" si="137"/>
        <v>11840</v>
      </c>
      <c r="P1852" s="55">
        <v>483</v>
      </c>
      <c r="Q1852" s="56">
        <v>355</v>
      </c>
      <c r="R1852" s="57">
        <f t="shared" si="135"/>
        <v>11648</v>
      </c>
      <c r="S1852" s="57">
        <f t="shared" si="136"/>
        <v>-192</v>
      </c>
    </row>
    <row r="1853" spans="1:19" ht="24" x14ac:dyDescent="0.25">
      <c r="A1853" s="46" t="s">
        <v>4721</v>
      </c>
      <c r="B1853" s="46" t="s">
        <v>165</v>
      </c>
      <c r="C1853" s="46" t="s">
        <v>4950</v>
      </c>
      <c r="D1853" s="46">
        <v>319023</v>
      </c>
      <c r="E1853" s="47" t="s">
        <v>4951</v>
      </c>
      <c r="F1853" s="48">
        <v>35991861</v>
      </c>
      <c r="G1853" s="49">
        <v>100010521</v>
      </c>
      <c r="H1853" s="50" t="s">
        <v>1535</v>
      </c>
      <c r="I1853" s="51" t="s">
        <v>4952</v>
      </c>
      <c r="J1853" s="47" t="s">
        <v>4916</v>
      </c>
      <c r="K1853" s="52">
        <v>474</v>
      </c>
      <c r="L1853" s="53">
        <v>132</v>
      </c>
      <c r="M1853" s="54">
        <f t="shared" si="134"/>
        <v>4224</v>
      </c>
      <c r="N1853" s="41"/>
      <c r="O1853" s="88">
        <f t="shared" si="137"/>
        <v>4224</v>
      </c>
      <c r="P1853" s="55">
        <v>502</v>
      </c>
      <c r="Q1853" s="56">
        <v>115</v>
      </c>
      <c r="R1853" s="57">
        <f t="shared" si="135"/>
        <v>4006</v>
      </c>
      <c r="S1853" s="57">
        <f t="shared" si="136"/>
        <v>-218</v>
      </c>
    </row>
    <row r="1854" spans="1:19" ht="24" x14ac:dyDescent="0.25">
      <c r="A1854" s="46" t="s">
        <v>4721</v>
      </c>
      <c r="B1854" s="46" t="s">
        <v>165</v>
      </c>
      <c r="C1854" s="46" t="s">
        <v>4953</v>
      </c>
      <c r="D1854" s="46">
        <v>319805</v>
      </c>
      <c r="E1854" s="47" t="s">
        <v>4954</v>
      </c>
      <c r="F1854" s="48">
        <v>35997621</v>
      </c>
      <c r="G1854" s="49">
        <v>100009841</v>
      </c>
      <c r="H1854" s="50" t="s">
        <v>234</v>
      </c>
      <c r="I1854" s="51" t="s">
        <v>4955</v>
      </c>
      <c r="J1854" s="47" t="s">
        <v>4821</v>
      </c>
      <c r="K1854" s="52">
        <v>421</v>
      </c>
      <c r="L1854" s="53">
        <v>160</v>
      </c>
      <c r="M1854" s="54">
        <f t="shared" si="134"/>
        <v>5120</v>
      </c>
      <c r="N1854" s="41"/>
      <c r="O1854" s="88">
        <f t="shared" si="137"/>
        <v>5120</v>
      </c>
      <c r="P1854" s="55">
        <v>433</v>
      </c>
      <c r="Q1854" s="56">
        <v>249</v>
      </c>
      <c r="R1854" s="57">
        <f t="shared" si="135"/>
        <v>6259</v>
      </c>
      <c r="S1854" s="57">
        <f t="shared" si="136"/>
        <v>1139</v>
      </c>
    </row>
    <row r="1855" spans="1:19" ht="36" x14ac:dyDescent="0.25">
      <c r="A1855" s="46" t="s">
        <v>4721</v>
      </c>
      <c r="B1855" s="46" t="s">
        <v>80</v>
      </c>
      <c r="C1855" s="46" t="s">
        <v>4761</v>
      </c>
      <c r="D1855" s="46">
        <v>47342242</v>
      </c>
      <c r="E1855" s="47" t="s">
        <v>4762</v>
      </c>
      <c r="F1855" s="48">
        <v>36129852</v>
      </c>
      <c r="G1855" s="49">
        <v>100003960</v>
      </c>
      <c r="H1855" s="50" t="s">
        <v>4956</v>
      </c>
      <c r="I1855" s="51" t="s">
        <v>4957</v>
      </c>
      <c r="J1855" s="47" t="s">
        <v>1506</v>
      </c>
      <c r="K1855" s="52">
        <v>309</v>
      </c>
      <c r="L1855" s="53">
        <v>288</v>
      </c>
      <c r="M1855" s="54">
        <f t="shared" si="134"/>
        <v>9216</v>
      </c>
      <c r="N1855" s="41"/>
      <c r="O1855" s="88">
        <f t="shared" si="137"/>
        <v>9216</v>
      </c>
      <c r="P1855" s="55">
        <v>318</v>
      </c>
      <c r="Q1855" s="56">
        <v>289</v>
      </c>
      <c r="R1855" s="57">
        <f t="shared" si="135"/>
        <v>9229</v>
      </c>
      <c r="S1855" s="57">
        <f t="shared" si="136"/>
        <v>13</v>
      </c>
    </row>
    <row r="1856" spans="1:19" ht="36" x14ac:dyDescent="0.25">
      <c r="A1856" s="46" t="s">
        <v>4721</v>
      </c>
      <c r="B1856" s="46" t="s">
        <v>48</v>
      </c>
      <c r="C1856" s="46" t="s">
        <v>4722</v>
      </c>
      <c r="D1856" s="46">
        <v>54139937</v>
      </c>
      <c r="E1856" s="47" t="s">
        <v>4723</v>
      </c>
      <c r="F1856" s="48">
        <v>37819003</v>
      </c>
      <c r="G1856" s="49">
        <v>100010800</v>
      </c>
      <c r="H1856" s="50" t="s">
        <v>1792</v>
      </c>
      <c r="I1856" s="51" t="s">
        <v>4958</v>
      </c>
      <c r="J1856" s="47" t="s">
        <v>4959</v>
      </c>
      <c r="K1856" s="52">
        <v>74</v>
      </c>
      <c r="L1856" s="53">
        <v>72</v>
      </c>
      <c r="M1856" s="54">
        <f t="shared" si="134"/>
        <v>2304</v>
      </c>
      <c r="N1856" s="41"/>
      <c r="O1856" s="88">
        <f t="shared" si="137"/>
        <v>2304</v>
      </c>
      <c r="P1856" s="55">
        <v>73</v>
      </c>
      <c r="Q1856" s="56">
        <v>58</v>
      </c>
      <c r="R1856" s="57">
        <f t="shared" si="135"/>
        <v>2125</v>
      </c>
      <c r="S1856" s="57">
        <f t="shared" si="136"/>
        <v>-179</v>
      </c>
    </row>
    <row r="1857" spans="1:19" ht="36" x14ac:dyDescent="0.25">
      <c r="A1857" s="46" t="s">
        <v>4721</v>
      </c>
      <c r="B1857" s="46" t="s">
        <v>165</v>
      </c>
      <c r="C1857" s="46" t="s">
        <v>4946</v>
      </c>
      <c r="D1857" s="46">
        <v>319031</v>
      </c>
      <c r="E1857" s="47" t="s">
        <v>4947</v>
      </c>
      <c r="F1857" s="48">
        <v>37828291</v>
      </c>
      <c r="G1857" s="49">
        <v>100010539</v>
      </c>
      <c r="H1857" s="50" t="s">
        <v>4960</v>
      </c>
      <c r="I1857" s="51" t="s">
        <v>4961</v>
      </c>
      <c r="J1857" s="47" t="s">
        <v>3460</v>
      </c>
      <c r="K1857" s="52">
        <v>573</v>
      </c>
      <c r="L1857" s="53">
        <v>444</v>
      </c>
      <c r="M1857" s="54">
        <f t="shared" si="134"/>
        <v>14208</v>
      </c>
      <c r="N1857" s="41"/>
      <c r="O1857" s="88">
        <f t="shared" si="137"/>
        <v>14208</v>
      </c>
      <c r="P1857" s="55">
        <v>551</v>
      </c>
      <c r="Q1857" s="56">
        <v>424</v>
      </c>
      <c r="R1857" s="57">
        <f t="shared" si="135"/>
        <v>13952</v>
      </c>
      <c r="S1857" s="57">
        <f t="shared" si="136"/>
        <v>-256</v>
      </c>
    </row>
    <row r="1858" spans="1:19" ht="36" x14ac:dyDescent="0.25">
      <c r="A1858" s="46" t="s">
        <v>4721</v>
      </c>
      <c r="B1858" s="46" t="s">
        <v>165</v>
      </c>
      <c r="C1858" s="46" t="s">
        <v>4962</v>
      </c>
      <c r="D1858" s="46">
        <v>319155</v>
      </c>
      <c r="E1858" s="47" t="s">
        <v>4963</v>
      </c>
      <c r="F1858" s="48">
        <v>37828304</v>
      </c>
      <c r="G1858" s="49">
        <v>100010616</v>
      </c>
      <c r="H1858" s="50" t="s">
        <v>4964</v>
      </c>
      <c r="I1858" s="51" t="s">
        <v>4965</v>
      </c>
      <c r="J1858" s="47" t="s">
        <v>4771</v>
      </c>
      <c r="K1858" s="52">
        <v>321</v>
      </c>
      <c r="L1858" s="53">
        <v>206</v>
      </c>
      <c r="M1858" s="54">
        <f t="shared" si="134"/>
        <v>6592</v>
      </c>
      <c r="N1858" s="41"/>
      <c r="O1858" s="88">
        <f t="shared" si="137"/>
        <v>6592</v>
      </c>
      <c r="P1858" s="55">
        <v>296</v>
      </c>
      <c r="Q1858" s="56">
        <v>200</v>
      </c>
      <c r="R1858" s="57">
        <f t="shared" si="135"/>
        <v>6515</v>
      </c>
      <c r="S1858" s="57">
        <f t="shared" si="136"/>
        <v>-77</v>
      </c>
    </row>
    <row r="1859" spans="1:19" ht="36" x14ac:dyDescent="0.25">
      <c r="A1859" s="46" t="s">
        <v>4721</v>
      </c>
      <c r="B1859" s="46" t="s">
        <v>165</v>
      </c>
      <c r="C1859" s="46" t="s">
        <v>4946</v>
      </c>
      <c r="D1859" s="46">
        <v>319031</v>
      </c>
      <c r="E1859" s="47" t="s">
        <v>4947</v>
      </c>
      <c r="F1859" s="48">
        <v>37828312</v>
      </c>
      <c r="G1859" s="49">
        <v>100010564</v>
      </c>
      <c r="H1859" s="50" t="s">
        <v>4966</v>
      </c>
      <c r="I1859" s="51" t="s">
        <v>4967</v>
      </c>
      <c r="J1859" s="47" t="s">
        <v>3460</v>
      </c>
      <c r="K1859" s="52">
        <v>441</v>
      </c>
      <c r="L1859" s="53">
        <v>272</v>
      </c>
      <c r="M1859" s="54">
        <f t="shared" si="134"/>
        <v>8704</v>
      </c>
      <c r="N1859" s="41"/>
      <c r="O1859" s="88">
        <f t="shared" si="137"/>
        <v>8704</v>
      </c>
      <c r="P1859" s="55">
        <v>448</v>
      </c>
      <c r="Q1859" s="56">
        <v>342</v>
      </c>
      <c r="R1859" s="57">
        <f t="shared" si="135"/>
        <v>9600</v>
      </c>
      <c r="S1859" s="57">
        <f t="shared" si="136"/>
        <v>896</v>
      </c>
    </row>
    <row r="1860" spans="1:19" x14ac:dyDescent="0.25">
      <c r="A1860" s="46" t="s">
        <v>4721</v>
      </c>
      <c r="B1860" s="46" t="s">
        <v>165</v>
      </c>
      <c r="C1860" s="46" t="s">
        <v>4968</v>
      </c>
      <c r="D1860" s="46">
        <v>313289</v>
      </c>
      <c r="E1860" s="47" t="s">
        <v>4969</v>
      </c>
      <c r="F1860" s="48">
        <v>37828347</v>
      </c>
      <c r="G1860" s="49">
        <v>100009662</v>
      </c>
      <c r="H1860" s="50" t="s">
        <v>234</v>
      </c>
      <c r="I1860" s="51" t="s">
        <v>4970</v>
      </c>
      <c r="J1860" s="47" t="s">
        <v>4971</v>
      </c>
      <c r="K1860" s="52">
        <v>177</v>
      </c>
      <c r="L1860" s="53">
        <v>163</v>
      </c>
      <c r="M1860" s="54">
        <f t="shared" si="134"/>
        <v>5216</v>
      </c>
      <c r="N1860" s="41"/>
      <c r="O1860" s="88">
        <f t="shared" si="137"/>
        <v>5216</v>
      </c>
      <c r="P1860" s="55">
        <v>177</v>
      </c>
      <c r="Q1860" s="56">
        <v>167</v>
      </c>
      <c r="R1860" s="57">
        <f t="shared" si="135"/>
        <v>5267</v>
      </c>
      <c r="S1860" s="57">
        <f t="shared" si="136"/>
        <v>51</v>
      </c>
    </row>
    <row r="1861" spans="1:19" x14ac:dyDescent="0.25">
      <c r="A1861" s="46" t="s">
        <v>4721</v>
      </c>
      <c r="B1861" s="46" t="s">
        <v>165</v>
      </c>
      <c r="C1861" s="46" t="s">
        <v>4972</v>
      </c>
      <c r="D1861" s="46">
        <v>313424</v>
      </c>
      <c r="E1861" s="47" t="s">
        <v>4973</v>
      </c>
      <c r="F1861" s="48">
        <v>37828355</v>
      </c>
      <c r="G1861" s="49">
        <v>100009721</v>
      </c>
      <c r="H1861" s="50" t="s">
        <v>234</v>
      </c>
      <c r="I1861" s="51" t="s">
        <v>4974</v>
      </c>
      <c r="J1861" s="47" t="s">
        <v>4975</v>
      </c>
      <c r="K1861" s="52">
        <v>187</v>
      </c>
      <c r="L1861" s="53">
        <v>178</v>
      </c>
      <c r="M1861" s="54">
        <f t="shared" si="134"/>
        <v>5696</v>
      </c>
      <c r="N1861" s="41"/>
      <c r="O1861" s="88">
        <f t="shared" si="137"/>
        <v>5696</v>
      </c>
      <c r="P1861" s="55">
        <v>178</v>
      </c>
      <c r="Q1861" s="56">
        <v>167</v>
      </c>
      <c r="R1861" s="57">
        <f t="shared" si="135"/>
        <v>5555</v>
      </c>
      <c r="S1861" s="57">
        <f t="shared" si="136"/>
        <v>-141</v>
      </c>
    </row>
    <row r="1862" spans="1:19" ht="36" x14ac:dyDescent="0.25">
      <c r="A1862" s="46" t="s">
        <v>4721</v>
      </c>
      <c r="B1862" s="46" t="s">
        <v>165</v>
      </c>
      <c r="C1862" s="46" t="s">
        <v>4976</v>
      </c>
      <c r="D1862" s="46">
        <v>313696</v>
      </c>
      <c r="E1862" s="47" t="s">
        <v>4977</v>
      </c>
      <c r="F1862" s="48">
        <v>37828363</v>
      </c>
      <c r="G1862" s="49">
        <v>100009758</v>
      </c>
      <c r="H1862" s="50" t="s">
        <v>262</v>
      </c>
      <c r="I1862" s="51" t="s">
        <v>4978</v>
      </c>
      <c r="J1862" s="47" t="s">
        <v>4979</v>
      </c>
      <c r="K1862" s="52">
        <v>216</v>
      </c>
      <c r="L1862" s="53">
        <v>203</v>
      </c>
      <c r="M1862" s="54">
        <f t="shared" si="134"/>
        <v>6496</v>
      </c>
      <c r="N1862" s="41"/>
      <c r="O1862" s="88">
        <f t="shared" si="137"/>
        <v>6496</v>
      </c>
      <c r="P1862" s="55">
        <v>214</v>
      </c>
      <c r="Q1862" s="56">
        <v>215</v>
      </c>
      <c r="R1862" s="57">
        <f t="shared" si="135"/>
        <v>6650</v>
      </c>
      <c r="S1862" s="57">
        <f t="shared" si="136"/>
        <v>154</v>
      </c>
    </row>
    <row r="1863" spans="1:19" ht="24" x14ac:dyDescent="0.25">
      <c r="A1863" s="46" t="s">
        <v>4721</v>
      </c>
      <c r="B1863" s="46" t="s">
        <v>165</v>
      </c>
      <c r="C1863" s="46" t="s">
        <v>4980</v>
      </c>
      <c r="D1863" s="46">
        <v>313866</v>
      </c>
      <c r="E1863" s="47" t="s">
        <v>4981</v>
      </c>
      <c r="F1863" s="48">
        <v>37828371</v>
      </c>
      <c r="G1863" s="49">
        <v>100009781</v>
      </c>
      <c r="H1863" s="50" t="s">
        <v>234</v>
      </c>
      <c r="I1863" s="51" t="s">
        <v>4982</v>
      </c>
      <c r="J1863" s="47" t="s">
        <v>4983</v>
      </c>
      <c r="K1863" s="52">
        <v>145</v>
      </c>
      <c r="L1863" s="53">
        <v>129</v>
      </c>
      <c r="M1863" s="54">
        <f t="shared" si="134"/>
        <v>4128</v>
      </c>
      <c r="N1863" s="41"/>
      <c r="O1863" s="88">
        <f t="shared" si="137"/>
        <v>4128</v>
      </c>
      <c r="P1863" s="55">
        <v>139</v>
      </c>
      <c r="Q1863" s="56">
        <v>130</v>
      </c>
      <c r="R1863" s="57">
        <f t="shared" si="135"/>
        <v>4141</v>
      </c>
      <c r="S1863" s="57">
        <f t="shared" si="136"/>
        <v>13</v>
      </c>
    </row>
    <row r="1864" spans="1:19" x14ac:dyDescent="0.25">
      <c r="A1864" s="46" t="s">
        <v>4721</v>
      </c>
      <c r="B1864" s="46" t="s">
        <v>165</v>
      </c>
      <c r="C1864" s="46" t="s">
        <v>4984</v>
      </c>
      <c r="D1864" s="46">
        <v>313874</v>
      </c>
      <c r="E1864" s="47" t="s">
        <v>4985</v>
      </c>
      <c r="F1864" s="48">
        <v>37828380</v>
      </c>
      <c r="G1864" s="49">
        <v>100009785</v>
      </c>
      <c r="H1864" s="50" t="s">
        <v>234</v>
      </c>
      <c r="I1864" s="51" t="s">
        <v>4986</v>
      </c>
      <c r="J1864" s="47" t="s">
        <v>4987</v>
      </c>
      <c r="K1864" s="52">
        <v>203</v>
      </c>
      <c r="L1864" s="53">
        <v>196</v>
      </c>
      <c r="M1864" s="54">
        <f t="shared" si="134"/>
        <v>6272</v>
      </c>
      <c r="N1864" s="41"/>
      <c r="O1864" s="88">
        <f t="shared" si="137"/>
        <v>6272</v>
      </c>
      <c r="P1864" s="55">
        <v>200</v>
      </c>
      <c r="Q1864" s="56">
        <v>194</v>
      </c>
      <c r="R1864" s="57">
        <f t="shared" si="135"/>
        <v>6246</v>
      </c>
      <c r="S1864" s="57">
        <f t="shared" si="136"/>
        <v>-26</v>
      </c>
    </row>
    <row r="1865" spans="1:19" ht="36" x14ac:dyDescent="0.25">
      <c r="A1865" s="46" t="s">
        <v>4721</v>
      </c>
      <c r="B1865" s="46" t="s">
        <v>165</v>
      </c>
      <c r="C1865" s="46" t="s">
        <v>4988</v>
      </c>
      <c r="D1865" s="46">
        <v>313904</v>
      </c>
      <c r="E1865" s="47" t="s">
        <v>4989</v>
      </c>
      <c r="F1865" s="48">
        <v>37828401</v>
      </c>
      <c r="G1865" s="49">
        <v>100009789</v>
      </c>
      <c r="H1865" s="50" t="s">
        <v>4990</v>
      </c>
      <c r="I1865" s="51" t="s">
        <v>4991</v>
      </c>
      <c r="J1865" s="47" t="s">
        <v>4858</v>
      </c>
      <c r="K1865" s="52">
        <v>353</v>
      </c>
      <c r="L1865" s="53">
        <v>173</v>
      </c>
      <c r="M1865" s="54">
        <f t="shared" si="134"/>
        <v>5536</v>
      </c>
      <c r="N1865" s="41"/>
      <c r="O1865" s="88">
        <f t="shared" si="137"/>
        <v>5536</v>
      </c>
      <c r="P1865" s="55">
        <v>337</v>
      </c>
      <c r="Q1865" s="56">
        <v>204</v>
      </c>
      <c r="R1865" s="57">
        <f t="shared" si="135"/>
        <v>5933</v>
      </c>
      <c r="S1865" s="57">
        <f t="shared" si="136"/>
        <v>397</v>
      </c>
    </row>
    <row r="1866" spans="1:19" ht="24" x14ac:dyDescent="0.25">
      <c r="A1866" s="46" t="s">
        <v>4721</v>
      </c>
      <c r="B1866" s="46" t="s">
        <v>165</v>
      </c>
      <c r="C1866" s="46" t="s">
        <v>4992</v>
      </c>
      <c r="D1866" s="46">
        <v>313688</v>
      </c>
      <c r="E1866" s="47" t="s">
        <v>4993</v>
      </c>
      <c r="F1866" s="48">
        <v>37828410</v>
      </c>
      <c r="G1866" s="49">
        <v>100009752</v>
      </c>
      <c r="H1866" s="50" t="s">
        <v>4994</v>
      </c>
      <c r="I1866" s="51" t="s">
        <v>4995</v>
      </c>
      <c r="J1866" s="47" t="s">
        <v>4996</v>
      </c>
      <c r="K1866" s="52">
        <v>229</v>
      </c>
      <c r="L1866" s="53">
        <v>188</v>
      </c>
      <c r="M1866" s="54">
        <f t="shared" si="134"/>
        <v>6016</v>
      </c>
      <c r="N1866" s="41"/>
      <c r="O1866" s="88">
        <f t="shared" si="137"/>
        <v>6016</v>
      </c>
      <c r="P1866" s="55">
        <v>227</v>
      </c>
      <c r="Q1866" s="56">
        <v>180</v>
      </c>
      <c r="R1866" s="57">
        <f t="shared" si="135"/>
        <v>5914</v>
      </c>
      <c r="S1866" s="57">
        <f t="shared" si="136"/>
        <v>-102</v>
      </c>
    </row>
    <row r="1867" spans="1:19" ht="24" x14ac:dyDescent="0.25">
      <c r="A1867" s="46" t="s">
        <v>4721</v>
      </c>
      <c r="B1867" s="46" t="s">
        <v>165</v>
      </c>
      <c r="C1867" s="46" t="s">
        <v>4997</v>
      </c>
      <c r="D1867" s="46">
        <v>313700</v>
      </c>
      <c r="E1867" s="47" t="s">
        <v>4998</v>
      </c>
      <c r="F1867" s="48">
        <v>37828428</v>
      </c>
      <c r="G1867" s="49">
        <v>100017474</v>
      </c>
      <c r="H1867" s="50" t="s">
        <v>188</v>
      </c>
      <c r="I1867" s="51" t="s">
        <v>4999</v>
      </c>
      <c r="J1867" s="47" t="s">
        <v>5000</v>
      </c>
      <c r="K1867" s="52">
        <v>230</v>
      </c>
      <c r="L1867" s="53">
        <v>221</v>
      </c>
      <c r="M1867" s="54">
        <f t="shared" si="134"/>
        <v>7072</v>
      </c>
      <c r="N1867" s="41"/>
      <c r="O1867" s="88">
        <f t="shared" si="137"/>
        <v>7072</v>
      </c>
      <c r="P1867" s="55">
        <v>229</v>
      </c>
      <c r="Q1867" s="56">
        <v>224</v>
      </c>
      <c r="R1867" s="57">
        <f t="shared" si="135"/>
        <v>7110</v>
      </c>
      <c r="S1867" s="57">
        <f t="shared" si="136"/>
        <v>38</v>
      </c>
    </row>
    <row r="1868" spans="1:19" ht="36" x14ac:dyDescent="0.25">
      <c r="A1868" s="46" t="s">
        <v>4721</v>
      </c>
      <c r="B1868" s="46" t="s">
        <v>165</v>
      </c>
      <c r="C1868" s="46" t="s">
        <v>5001</v>
      </c>
      <c r="D1868" s="46">
        <v>313319</v>
      </c>
      <c r="E1868" s="47" t="s">
        <v>5002</v>
      </c>
      <c r="F1868" s="48">
        <v>37828452</v>
      </c>
      <c r="G1868" s="49">
        <v>100009680</v>
      </c>
      <c r="H1868" s="50" t="s">
        <v>262</v>
      </c>
      <c r="I1868" s="51" t="s">
        <v>5003</v>
      </c>
      <c r="J1868" s="47" t="s">
        <v>4741</v>
      </c>
      <c r="K1868" s="52">
        <v>287</v>
      </c>
      <c r="L1868" s="53">
        <v>225</v>
      </c>
      <c r="M1868" s="54">
        <f t="shared" si="134"/>
        <v>7200</v>
      </c>
      <c r="N1868" s="41"/>
      <c r="O1868" s="88">
        <f t="shared" si="137"/>
        <v>7200</v>
      </c>
      <c r="P1868" s="55">
        <v>321</v>
      </c>
      <c r="Q1868" s="56">
        <v>257</v>
      </c>
      <c r="R1868" s="57">
        <f t="shared" si="135"/>
        <v>7610</v>
      </c>
      <c r="S1868" s="57">
        <f t="shared" si="136"/>
        <v>410</v>
      </c>
    </row>
    <row r="1869" spans="1:19" ht="36" x14ac:dyDescent="0.25">
      <c r="A1869" s="46" t="s">
        <v>4721</v>
      </c>
      <c r="B1869" s="46" t="s">
        <v>165</v>
      </c>
      <c r="C1869" s="46" t="s">
        <v>5004</v>
      </c>
      <c r="D1869" s="46">
        <v>313751</v>
      </c>
      <c r="E1869" s="47" t="s">
        <v>5005</v>
      </c>
      <c r="F1869" s="48">
        <v>37828461</v>
      </c>
      <c r="G1869" s="49">
        <v>100009776</v>
      </c>
      <c r="H1869" s="50" t="s">
        <v>262</v>
      </c>
      <c r="I1869" s="51" t="s">
        <v>5006</v>
      </c>
      <c r="J1869" s="47" t="s">
        <v>5007</v>
      </c>
      <c r="K1869" s="52">
        <v>161</v>
      </c>
      <c r="L1869" s="53">
        <v>137</v>
      </c>
      <c r="M1869" s="54">
        <f t="shared" ref="M1869:M1932" si="138">ROUND((L1869*10*3.2),0)</f>
        <v>4384</v>
      </c>
      <c r="N1869" s="41"/>
      <c r="O1869" s="88">
        <f t="shared" si="137"/>
        <v>4384</v>
      </c>
      <c r="P1869" s="55">
        <v>161</v>
      </c>
      <c r="Q1869" s="56">
        <v>132</v>
      </c>
      <c r="R1869" s="57">
        <f t="shared" ref="R1869:R1932" si="139">ROUND((L1869*6*3.2)+(Q1869*4*3.2),0)</f>
        <v>4320</v>
      </c>
      <c r="S1869" s="57">
        <f t="shared" ref="S1869:S1932" si="140">R1869-O1869</f>
        <v>-64</v>
      </c>
    </row>
    <row r="1870" spans="1:19" ht="36" x14ac:dyDescent="0.25">
      <c r="A1870" s="46" t="s">
        <v>4721</v>
      </c>
      <c r="B1870" s="46" t="s">
        <v>165</v>
      </c>
      <c r="C1870" s="46" t="s">
        <v>5008</v>
      </c>
      <c r="D1870" s="46">
        <v>313947</v>
      </c>
      <c r="E1870" s="47" t="s">
        <v>5009</v>
      </c>
      <c r="F1870" s="48">
        <v>37828487</v>
      </c>
      <c r="G1870" s="49">
        <v>100009804</v>
      </c>
      <c r="H1870" s="50" t="s">
        <v>262</v>
      </c>
      <c r="I1870" s="51" t="s">
        <v>5010</v>
      </c>
      <c r="J1870" s="47" t="s">
        <v>5011</v>
      </c>
      <c r="K1870" s="52">
        <v>175</v>
      </c>
      <c r="L1870" s="53">
        <v>175</v>
      </c>
      <c r="M1870" s="54">
        <f t="shared" si="138"/>
        <v>5600</v>
      </c>
      <c r="N1870" s="41"/>
      <c r="O1870" s="88">
        <f t="shared" ref="O1870:O1933" si="141">M1870+N1870</f>
        <v>5600</v>
      </c>
      <c r="P1870" s="55">
        <v>168</v>
      </c>
      <c r="Q1870" s="56">
        <v>166</v>
      </c>
      <c r="R1870" s="57">
        <f t="shared" si="139"/>
        <v>5485</v>
      </c>
      <c r="S1870" s="57">
        <f t="shared" si="140"/>
        <v>-115</v>
      </c>
    </row>
    <row r="1871" spans="1:19" x14ac:dyDescent="0.25">
      <c r="A1871" s="46" t="s">
        <v>4721</v>
      </c>
      <c r="B1871" s="46" t="s">
        <v>165</v>
      </c>
      <c r="C1871" s="46" t="s">
        <v>5012</v>
      </c>
      <c r="D1871" s="46">
        <v>313726</v>
      </c>
      <c r="E1871" s="47" t="s">
        <v>5013</v>
      </c>
      <c r="F1871" s="48">
        <v>37828495</v>
      </c>
      <c r="G1871" s="49">
        <v>100009771</v>
      </c>
      <c r="H1871" s="50" t="s">
        <v>234</v>
      </c>
      <c r="I1871" s="51" t="s">
        <v>5014</v>
      </c>
      <c r="J1871" s="47" t="s">
        <v>4905</v>
      </c>
      <c r="K1871" s="52">
        <v>231</v>
      </c>
      <c r="L1871" s="53">
        <v>185</v>
      </c>
      <c r="M1871" s="54">
        <f t="shared" si="138"/>
        <v>5920</v>
      </c>
      <c r="N1871" s="41"/>
      <c r="O1871" s="88">
        <f t="shared" si="141"/>
        <v>5920</v>
      </c>
      <c r="P1871" s="55">
        <v>238</v>
      </c>
      <c r="Q1871" s="56">
        <v>221</v>
      </c>
      <c r="R1871" s="57">
        <f t="shared" si="139"/>
        <v>6381</v>
      </c>
      <c r="S1871" s="57">
        <f t="shared" si="140"/>
        <v>461</v>
      </c>
    </row>
    <row r="1872" spans="1:19" ht="36" x14ac:dyDescent="0.25">
      <c r="A1872" s="46" t="s">
        <v>4721</v>
      </c>
      <c r="B1872" s="46" t="s">
        <v>165</v>
      </c>
      <c r="C1872" s="46" t="s">
        <v>5001</v>
      </c>
      <c r="D1872" s="46">
        <v>313319</v>
      </c>
      <c r="E1872" s="47" t="s">
        <v>5002</v>
      </c>
      <c r="F1872" s="48">
        <v>37828533</v>
      </c>
      <c r="G1872" s="49">
        <v>100009691</v>
      </c>
      <c r="H1872" s="50" t="s">
        <v>262</v>
      </c>
      <c r="I1872" s="51" t="s">
        <v>5015</v>
      </c>
      <c r="J1872" s="47" t="s">
        <v>4741</v>
      </c>
      <c r="K1872" s="52">
        <v>714</v>
      </c>
      <c r="L1872" s="53">
        <v>587</v>
      </c>
      <c r="M1872" s="54">
        <f t="shared" si="138"/>
        <v>18784</v>
      </c>
      <c r="N1872" s="41"/>
      <c r="O1872" s="88">
        <f t="shared" si="141"/>
        <v>18784</v>
      </c>
      <c r="P1872" s="55">
        <v>695</v>
      </c>
      <c r="Q1872" s="56">
        <v>623</v>
      </c>
      <c r="R1872" s="57">
        <f t="shared" si="139"/>
        <v>19245</v>
      </c>
      <c r="S1872" s="57">
        <f t="shared" si="140"/>
        <v>461</v>
      </c>
    </row>
    <row r="1873" spans="1:19" ht="24" x14ac:dyDescent="0.25">
      <c r="A1873" s="46" t="s">
        <v>4721</v>
      </c>
      <c r="B1873" s="46" t="s">
        <v>165</v>
      </c>
      <c r="C1873" s="46" t="s">
        <v>5016</v>
      </c>
      <c r="D1873" s="46">
        <v>313343</v>
      </c>
      <c r="E1873" s="47" t="s">
        <v>5017</v>
      </c>
      <c r="F1873" s="48">
        <v>37828541</v>
      </c>
      <c r="G1873" s="49">
        <v>100009706</v>
      </c>
      <c r="H1873" s="50" t="s">
        <v>234</v>
      </c>
      <c r="I1873" s="51" t="s">
        <v>5018</v>
      </c>
      <c r="J1873" s="47" t="s">
        <v>4901</v>
      </c>
      <c r="K1873" s="52">
        <v>345</v>
      </c>
      <c r="L1873" s="53">
        <v>326</v>
      </c>
      <c r="M1873" s="54">
        <f t="shared" si="138"/>
        <v>10432</v>
      </c>
      <c r="N1873" s="41"/>
      <c r="O1873" s="88">
        <f t="shared" si="141"/>
        <v>10432</v>
      </c>
      <c r="P1873" s="55">
        <v>358</v>
      </c>
      <c r="Q1873" s="56">
        <v>333</v>
      </c>
      <c r="R1873" s="57">
        <f t="shared" si="139"/>
        <v>10522</v>
      </c>
      <c r="S1873" s="57">
        <f t="shared" si="140"/>
        <v>90</v>
      </c>
    </row>
    <row r="1874" spans="1:19" x14ac:dyDescent="0.25">
      <c r="A1874" s="46" t="s">
        <v>4721</v>
      </c>
      <c r="B1874" s="46" t="s">
        <v>165</v>
      </c>
      <c r="C1874" s="46" t="s">
        <v>5019</v>
      </c>
      <c r="D1874" s="46">
        <v>316075</v>
      </c>
      <c r="E1874" s="47" t="s">
        <v>5020</v>
      </c>
      <c r="F1874" s="48">
        <v>37828843</v>
      </c>
      <c r="G1874" s="49">
        <v>100010000</v>
      </c>
      <c r="H1874" s="50" t="s">
        <v>234</v>
      </c>
      <c r="I1874" s="51" t="s">
        <v>5021</v>
      </c>
      <c r="J1874" s="47" t="s">
        <v>4743</v>
      </c>
      <c r="K1874" s="52">
        <v>180</v>
      </c>
      <c r="L1874" s="53">
        <v>161</v>
      </c>
      <c r="M1874" s="54">
        <f t="shared" si="138"/>
        <v>5152</v>
      </c>
      <c r="N1874" s="41"/>
      <c r="O1874" s="88">
        <f t="shared" si="141"/>
        <v>5152</v>
      </c>
      <c r="P1874" s="55">
        <v>170</v>
      </c>
      <c r="Q1874" s="56">
        <v>149</v>
      </c>
      <c r="R1874" s="57">
        <f t="shared" si="139"/>
        <v>4998</v>
      </c>
      <c r="S1874" s="57">
        <f t="shared" si="140"/>
        <v>-154</v>
      </c>
    </row>
    <row r="1875" spans="1:19" ht="96" x14ac:dyDescent="0.25">
      <c r="A1875" s="46" t="s">
        <v>4721</v>
      </c>
      <c r="B1875" s="46" t="s">
        <v>165</v>
      </c>
      <c r="C1875" s="46" t="s">
        <v>5019</v>
      </c>
      <c r="D1875" s="46">
        <v>316075</v>
      </c>
      <c r="E1875" s="47" t="s">
        <v>5020</v>
      </c>
      <c r="F1875" s="48">
        <v>37828851</v>
      </c>
      <c r="G1875" s="49">
        <v>100010019</v>
      </c>
      <c r="H1875" s="50" t="s">
        <v>5022</v>
      </c>
      <c r="I1875" s="51" t="s">
        <v>5023</v>
      </c>
      <c r="J1875" s="47" t="s">
        <v>4743</v>
      </c>
      <c r="K1875" s="52">
        <v>308</v>
      </c>
      <c r="L1875" s="53">
        <v>256</v>
      </c>
      <c r="M1875" s="54">
        <f t="shared" si="138"/>
        <v>8192</v>
      </c>
      <c r="N1875" s="41"/>
      <c r="O1875" s="88">
        <f t="shared" si="141"/>
        <v>8192</v>
      </c>
      <c r="P1875" s="55">
        <v>291</v>
      </c>
      <c r="Q1875" s="56">
        <v>244</v>
      </c>
      <c r="R1875" s="57">
        <f t="shared" si="139"/>
        <v>8038</v>
      </c>
      <c r="S1875" s="57">
        <f t="shared" si="140"/>
        <v>-154</v>
      </c>
    </row>
    <row r="1876" spans="1:19" x14ac:dyDescent="0.25">
      <c r="A1876" s="46" t="s">
        <v>4721</v>
      </c>
      <c r="B1876" s="46" t="s">
        <v>165</v>
      </c>
      <c r="C1876" s="46" t="s">
        <v>5019</v>
      </c>
      <c r="D1876" s="46">
        <v>316075</v>
      </c>
      <c r="E1876" s="47" t="s">
        <v>5020</v>
      </c>
      <c r="F1876" s="48">
        <v>37828860</v>
      </c>
      <c r="G1876" s="49">
        <v>100010010</v>
      </c>
      <c r="H1876" s="50" t="s">
        <v>234</v>
      </c>
      <c r="I1876" s="51" t="s">
        <v>1340</v>
      </c>
      <c r="J1876" s="47" t="s">
        <v>4743</v>
      </c>
      <c r="K1876" s="52">
        <v>355</v>
      </c>
      <c r="L1876" s="53">
        <v>320</v>
      </c>
      <c r="M1876" s="54">
        <f t="shared" si="138"/>
        <v>10240</v>
      </c>
      <c r="N1876" s="41"/>
      <c r="O1876" s="88">
        <f t="shared" si="141"/>
        <v>10240</v>
      </c>
      <c r="P1876" s="55">
        <v>357</v>
      </c>
      <c r="Q1876" s="56">
        <v>316</v>
      </c>
      <c r="R1876" s="57">
        <f t="shared" si="139"/>
        <v>10189</v>
      </c>
      <c r="S1876" s="57">
        <f t="shared" si="140"/>
        <v>-51</v>
      </c>
    </row>
    <row r="1877" spans="1:19" ht="96" x14ac:dyDescent="0.25">
      <c r="A1877" s="46" t="s">
        <v>4721</v>
      </c>
      <c r="B1877" s="46" t="s">
        <v>165</v>
      </c>
      <c r="C1877" s="46" t="s">
        <v>5019</v>
      </c>
      <c r="D1877" s="46">
        <v>316075</v>
      </c>
      <c r="E1877" s="47" t="s">
        <v>5020</v>
      </c>
      <c r="F1877" s="48">
        <v>37828878</v>
      </c>
      <c r="G1877" s="49">
        <v>100010021</v>
      </c>
      <c r="H1877" s="50" t="s">
        <v>5024</v>
      </c>
      <c r="I1877" s="51" t="s">
        <v>5025</v>
      </c>
      <c r="J1877" s="47" t="s">
        <v>4743</v>
      </c>
      <c r="K1877" s="52">
        <v>612</v>
      </c>
      <c r="L1877" s="53">
        <v>371</v>
      </c>
      <c r="M1877" s="54">
        <f t="shared" si="138"/>
        <v>11872</v>
      </c>
      <c r="N1877" s="41"/>
      <c r="O1877" s="88">
        <f t="shared" si="141"/>
        <v>11872</v>
      </c>
      <c r="P1877" s="55">
        <v>599</v>
      </c>
      <c r="Q1877" s="56">
        <v>423</v>
      </c>
      <c r="R1877" s="57">
        <f t="shared" si="139"/>
        <v>12538</v>
      </c>
      <c r="S1877" s="57">
        <f t="shared" si="140"/>
        <v>666</v>
      </c>
    </row>
    <row r="1878" spans="1:19" ht="48" x14ac:dyDescent="0.25">
      <c r="A1878" s="46" t="s">
        <v>4721</v>
      </c>
      <c r="B1878" s="46" t="s">
        <v>165</v>
      </c>
      <c r="C1878" s="46" t="s">
        <v>5026</v>
      </c>
      <c r="D1878" s="46">
        <v>316091</v>
      </c>
      <c r="E1878" s="47" t="s">
        <v>5027</v>
      </c>
      <c r="F1878" s="48">
        <v>37828886</v>
      </c>
      <c r="G1878" s="49">
        <v>100010030</v>
      </c>
      <c r="H1878" s="50" t="s">
        <v>5028</v>
      </c>
      <c r="I1878" s="51" t="s">
        <v>4010</v>
      </c>
      <c r="J1878" s="47" t="s">
        <v>5029</v>
      </c>
      <c r="K1878" s="52">
        <v>258</v>
      </c>
      <c r="L1878" s="53">
        <v>204</v>
      </c>
      <c r="M1878" s="54">
        <f t="shared" si="138"/>
        <v>6528</v>
      </c>
      <c r="N1878" s="41"/>
      <c r="O1878" s="88">
        <f t="shared" si="141"/>
        <v>6528</v>
      </c>
      <c r="P1878" s="55">
        <v>255</v>
      </c>
      <c r="Q1878" s="56">
        <v>223</v>
      </c>
      <c r="R1878" s="57">
        <f t="shared" si="139"/>
        <v>6771</v>
      </c>
      <c r="S1878" s="57">
        <f t="shared" si="140"/>
        <v>243</v>
      </c>
    </row>
    <row r="1879" spans="1:19" ht="36" x14ac:dyDescent="0.25">
      <c r="A1879" s="46" t="s">
        <v>4721</v>
      </c>
      <c r="B1879" s="46" t="s">
        <v>165</v>
      </c>
      <c r="C1879" s="46" t="s">
        <v>5030</v>
      </c>
      <c r="D1879" s="46">
        <v>320056</v>
      </c>
      <c r="E1879" s="47" t="s">
        <v>5031</v>
      </c>
      <c r="F1879" s="48">
        <v>37830783</v>
      </c>
      <c r="G1879" s="49">
        <v>100009933</v>
      </c>
      <c r="H1879" s="50" t="s">
        <v>5032</v>
      </c>
      <c r="I1879" s="51" t="s">
        <v>5033</v>
      </c>
      <c r="J1879" s="47" t="s">
        <v>4733</v>
      </c>
      <c r="K1879" s="52">
        <v>0</v>
      </c>
      <c r="L1879" s="53">
        <v>414</v>
      </c>
      <c r="M1879" s="54">
        <f t="shared" si="138"/>
        <v>13248</v>
      </c>
      <c r="N1879" s="41"/>
      <c r="O1879" s="88">
        <f t="shared" si="141"/>
        <v>13248</v>
      </c>
      <c r="P1879" s="55">
        <v>0</v>
      </c>
      <c r="Q1879" s="56">
        <v>220</v>
      </c>
      <c r="R1879" s="57">
        <f t="shared" si="139"/>
        <v>10765</v>
      </c>
      <c r="S1879" s="57">
        <f t="shared" si="140"/>
        <v>-2483</v>
      </c>
    </row>
    <row r="1880" spans="1:19" ht="36" x14ac:dyDescent="0.25">
      <c r="A1880" s="46" t="s">
        <v>4721</v>
      </c>
      <c r="B1880" s="46" t="s">
        <v>165</v>
      </c>
      <c r="C1880" s="46" t="s">
        <v>5030</v>
      </c>
      <c r="D1880" s="46">
        <v>320056</v>
      </c>
      <c r="E1880" s="47" t="s">
        <v>5031</v>
      </c>
      <c r="F1880" s="48">
        <v>37830813</v>
      </c>
      <c r="G1880" s="49">
        <v>100009931</v>
      </c>
      <c r="H1880" s="50" t="s">
        <v>5034</v>
      </c>
      <c r="I1880" s="51" t="s">
        <v>5035</v>
      </c>
      <c r="J1880" s="47" t="s">
        <v>4733</v>
      </c>
      <c r="K1880" s="52">
        <v>402</v>
      </c>
      <c r="L1880" s="53">
        <v>91</v>
      </c>
      <c r="M1880" s="54">
        <f t="shared" si="138"/>
        <v>2912</v>
      </c>
      <c r="N1880" s="41"/>
      <c r="O1880" s="88">
        <f t="shared" si="141"/>
        <v>2912</v>
      </c>
      <c r="P1880" s="55">
        <v>424</v>
      </c>
      <c r="Q1880" s="56">
        <v>297</v>
      </c>
      <c r="R1880" s="57">
        <f t="shared" si="139"/>
        <v>5549</v>
      </c>
      <c r="S1880" s="57">
        <f t="shared" si="140"/>
        <v>2637</v>
      </c>
    </row>
    <row r="1881" spans="1:19" ht="36" x14ac:dyDescent="0.25">
      <c r="A1881" s="46" t="s">
        <v>4721</v>
      </c>
      <c r="B1881" s="46" t="s">
        <v>165</v>
      </c>
      <c r="C1881" s="46" t="s">
        <v>5036</v>
      </c>
      <c r="D1881" s="46">
        <v>320498</v>
      </c>
      <c r="E1881" s="47" t="s">
        <v>5037</v>
      </c>
      <c r="F1881" s="48">
        <v>37831054</v>
      </c>
      <c r="G1881" s="49">
        <v>100009593</v>
      </c>
      <c r="H1881" s="50" t="s">
        <v>262</v>
      </c>
      <c r="I1881" s="51" t="s">
        <v>5038</v>
      </c>
      <c r="J1881" s="47" t="s">
        <v>5039</v>
      </c>
      <c r="K1881" s="52">
        <v>94</v>
      </c>
      <c r="L1881" s="53">
        <v>84</v>
      </c>
      <c r="M1881" s="54">
        <f t="shared" si="138"/>
        <v>2688</v>
      </c>
      <c r="N1881" s="41"/>
      <c r="O1881" s="88">
        <f t="shared" si="141"/>
        <v>2688</v>
      </c>
      <c r="P1881" s="55">
        <v>94</v>
      </c>
      <c r="Q1881" s="56">
        <v>91</v>
      </c>
      <c r="R1881" s="57">
        <f t="shared" si="139"/>
        <v>2778</v>
      </c>
      <c r="S1881" s="57">
        <f t="shared" si="140"/>
        <v>90</v>
      </c>
    </row>
    <row r="1882" spans="1:19" ht="36" x14ac:dyDescent="0.25">
      <c r="A1882" s="46" t="s">
        <v>4721</v>
      </c>
      <c r="B1882" s="46" t="s">
        <v>165</v>
      </c>
      <c r="C1882" s="46" t="s">
        <v>5040</v>
      </c>
      <c r="D1882" s="46">
        <v>320943</v>
      </c>
      <c r="E1882" s="47" t="s">
        <v>5041</v>
      </c>
      <c r="F1882" s="48">
        <v>37831062</v>
      </c>
      <c r="G1882" s="49">
        <v>100009642</v>
      </c>
      <c r="H1882" s="50" t="s">
        <v>262</v>
      </c>
      <c r="I1882" s="51" t="s">
        <v>5042</v>
      </c>
      <c r="J1882" s="47" t="s">
        <v>5043</v>
      </c>
      <c r="K1882" s="52">
        <v>14</v>
      </c>
      <c r="L1882" s="53">
        <v>12</v>
      </c>
      <c r="M1882" s="54">
        <f t="shared" si="138"/>
        <v>384</v>
      </c>
      <c r="N1882" s="41"/>
      <c r="O1882" s="88">
        <f t="shared" si="141"/>
        <v>384</v>
      </c>
      <c r="P1882" s="55">
        <v>11</v>
      </c>
      <c r="Q1882" s="56">
        <v>11</v>
      </c>
      <c r="R1882" s="57">
        <f t="shared" si="139"/>
        <v>371</v>
      </c>
      <c r="S1882" s="57">
        <f t="shared" si="140"/>
        <v>-13</v>
      </c>
    </row>
    <row r="1883" spans="1:19" ht="60" x14ac:dyDescent="0.25">
      <c r="A1883" s="46" t="s">
        <v>4721</v>
      </c>
      <c r="B1883" s="46" t="s">
        <v>165</v>
      </c>
      <c r="C1883" s="46" t="s">
        <v>5044</v>
      </c>
      <c r="D1883" s="46">
        <v>320471</v>
      </c>
      <c r="E1883" s="47" t="s">
        <v>5045</v>
      </c>
      <c r="F1883" s="48">
        <v>37831071</v>
      </c>
      <c r="G1883" s="49">
        <v>100009646</v>
      </c>
      <c r="H1883" s="50" t="s">
        <v>5046</v>
      </c>
      <c r="I1883" s="51" t="s">
        <v>5047</v>
      </c>
      <c r="J1883" s="47" t="s">
        <v>5048</v>
      </c>
      <c r="K1883" s="52">
        <v>99</v>
      </c>
      <c r="L1883" s="53">
        <v>89</v>
      </c>
      <c r="M1883" s="54">
        <f t="shared" si="138"/>
        <v>2848</v>
      </c>
      <c r="N1883" s="41"/>
      <c r="O1883" s="88">
        <f t="shared" si="141"/>
        <v>2848</v>
      </c>
      <c r="P1883" s="55">
        <v>104</v>
      </c>
      <c r="Q1883" s="56">
        <v>86</v>
      </c>
      <c r="R1883" s="57">
        <f t="shared" si="139"/>
        <v>2810</v>
      </c>
      <c r="S1883" s="57">
        <f t="shared" si="140"/>
        <v>-38</v>
      </c>
    </row>
    <row r="1884" spans="1:19" ht="24" x14ac:dyDescent="0.25">
      <c r="A1884" s="46" t="s">
        <v>4721</v>
      </c>
      <c r="B1884" s="46" t="s">
        <v>165</v>
      </c>
      <c r="C1884" s="46" t="s">
        <v>4931</v>
      </c>
      <c r="D1884" s="46">
        <v>320501</v>
      </c>
      <c r="E1884" s="47" t="s">
        <v>4932</v>
      </c>
      <c r="F1884" s="48">
        <v>37831101</v>
      </c>
      <c r="G1884" s="49">
        <v>100009618</v>
      </c>
      <c r="H1884" s="50" t="s">
        <v>377</v>
      </c>
      <c r="I1884" s="51" t="s">
        <v>5049</v>
      </c>
      <c r="J1884" s="47" t="s">
        <v>4738</v>
      </c>
      <c r="K1884" s="52">
        <v>0</v>
      </c>
      <c r="L1884" s="53">
        <v>248</v>
      </c>
      <c r="M1884" s="54">
        <f t="shared" si="138"/>
        <v>7936</v>
      </c>
      <c r="N1884" s="41"/>
      <c r="O1884" s="88">
        <f t="shared" si="141"/>
        <v>7936</v>
      </c>
      <c r="P1884" s="55">
        <v>0</v>
      </c>
      <c r="Q1884" s="56">
        <v>265</v>
      </c>
      <c r="R1884" s="57">
        <f t="shared" si="139"/>
        <v>8154</v>
      </c>
      <c r="S1884" s="57">
        <f t="shared" si="140"/>
        <v>218</v>
      </c>
    </row>
    <row r="1885" spans="1:19" ht="24" x14ac:dyDescent="0.25">
      <c r="A1885" s="46" t="s">
        <v>4721</v>
      </c>
      <c r="B1885" s="46" t="s">
        <v>165</v>
      </c>
      <c r="C1885" s="46" t="s">
        <v>4931</v>
      </c>
      <c r="D1885" s="46">
        <v>320501</v>
      </c>
      <c r="E1885" s="47" t="s">
        <v>4932</v>
      </c>
      <c r="F1885" s="48">
        <v>37831119</v>
      </c>
      <c r="G1885" s="49">
        <v>100009628</v>
      </c>
      <c r="H1885" s="50" t="s">
        <v>306</v>
      </c>
      <c r="I1885" s="51" t="s">
        <v>5050</v>
      </c>
      <c r="J1885" s="47" t="s">
        <v>4738</v>
      </c>
      <c r="K1885" s="52">
        <v>0</v>
      </c>
      <c r="L1885" s="53">
        <v>27</v>
      </c>
      <c r="M1885" s="54">
        <f t="shared" si="138"/>
        <v>864</v>
      </c>
      <c r="N1885" s="41"/>
      <c r="O1885" s="88">
        <f t="shared" si="141"/>
        <v>864</v>
      </c>
      <c r="P1885" s="55">
        <v>0</v>
      </c>
      <c r="Q1885" s="56">
        <v>40</v>
      </c>
      <c r="R1885" s="57">
        <f t="shared" si="139"/>
        <v>1030</v>
      </c>
      <c r="S1885" s="57">
        <f t="shared" si="140"/>
        <v>166</v>
      </c>
    </row>
    <row r="1886" spans="1:19" ht="60" x14ac:dyDescent="0.25">
      <c r="A1886" s="46" t="s">
        <v>4721</v>
      </c>
      <c r="B1886" s="46" t="s">
        <v>165</v>
      </c>
      <c r="C1886" s="46" t="s">
        <v>5051</v>
      </c>
      <c r="D1886" s="46">
        <v>321028</v>
      </c>
      <c r="E1886" s="47" t="s">
        <v>5052</v>
      </c>
      <c r="F1886" s="48">
        <v>37831127</v>
      </c>
      <c r="G1886" s="49">
        <v>100009652</v>
      </c>
      <c r="H1886" s="50" t="s">
        <v>5053</v>
      </c>
      <c r="I1886" s="51" t="s">
        <v>5054</v>
      </c>
      <c r="J1886" s="47" t="s">
        <v>5055</v>
      </c>
      <c r="K1886" s="52">
        <v>186</v>
      </c>
      <c r="L1886" s="53">
        <v>172</v>
      </c>
      <c r="M1886" s="54">
        <f t="shared" si="138"/>
        <v>5504</v>
      </c>
      <c r="N1886" s="41"/>
      <c r="O1886" s="88">
        <f t="shared" si="141"/>
        <v>5504</v>
      </c>
      <c r="P1886" s="55">
        <v>194</v>
      </c>
      <c r="Q1886" s="56">
        <v>176</v>
      </c>
      <c r="R1886" s="57">
        <f t="shared" si="139"/>
        <v>5555</v>
      </c>
      <c r="S1886" s="57">
        <f t="shared" si="140"/>
        <v>51</v>
      </c>
    </row>
    <row r="1887" spans="1:19" ht="36" x14ac:dyDescent="0.25">
      <c r="A1887" s="46" t="s">
        <v>4721</v>
      </c>
      <c r="B1887" s="46" t="s">
        <v>165</v>
      </c>
      <c r="C1887" s="46" t="s">
        <v>5056</v>
      </c>
      <c r="D1887" s="46">
        <v>320439</v>
      </c>
      <c r="E1887" s="47" t="s">
        <v>5057</v>
      </c>
      <c r="F1887" s="48">
        <v>37831208</v>
      </c>
      <c r="G1887" s="49">
        <v>100010951</v>
      </c>
      <c r="H1887" s="50" t="s">
        <v>234</v>
      </c>
      <c r="I1887" s="51" t="s">
        <v>5058</v>
      </c>
      <c r="J1887" s="47" t="s">
        <v>855</v>
      </c>
      <c r="K1887" s="52">
        <v>466</v>
      </c>
      <c r="L1887" s="53">
        <v>200</v>
      </c>
      <c r="M1887" s="54">
        <f t="shared" si="138"/>
        <v>6400</v>
      </c>
      <c r="N1887" s="41"/>
      <c r="O1887" s="88">
        <f t="shared" si="141"/>
        <v>6400</v>
      </c>
      <c r="P1887" s="55">
        <v>459</v>
      </c>
      <c r="Q1887" s="56">
        <v>208</v>
      </c>
      <c r="R1887" s="57">
        <f t="shared" si="139"/>
        <v>6502</v>
      </c>
      <c r="S1887" s="57">
        <f t="shared" si="140"/>
        <v>102</v>
      </c>
    </row>
    <row r="1888" spans="1:19" ht="36" x14ac:dyDescent="0.25">
      <c r="A1888" s="46" t="s">
        <v>4721</v>
      </c>
      <c r="B1888" s="46" t="s">
        <v>165</v>
      </c>
      <c r="C1888" s="46" t="s">
        <v>5059</v>
      </c>
      <c r="D1888" s="46">
        <v>320170</v>
      </c>
      <c r="E1888" s="47" t="s">
        <v>5060</v>
      </c>
      <c r="F1888" s="48">
        <v>37831216</v>
      </c>
      <c r="G1888" s="49">
        <v>100010848</v>
      </c>
      <c r="H1888" s="50" t="s">
        <v>262</v>
      </c>
      <c r="I1888" s="51" t="s">
        <v>5061</v>
      </c>
      <c r="J1888" s="47" t="s">
        <v>806</v>
      </c>
      <c r="K1888" s="52">
        <v>227</v>
      </c>
      <c r="L1888" s="53">
        <v>144</v>
      </c>
      <c r="M1888" s="54">
        <f t="shared" si="138"/>
        <v>4608</v>
      </c>
      <c r="N1888" s="41"/>
      <c r="O1888" s="88">
        <f t="shared" si="141"/>
        <v>4608</v>
      </c>
      <c r="P1888" s="55">
        <v>229</v>
      </c>
      <c r="Q1888" s="56">
        <v>165</v>
      </c>
      <c r="R1888" s="57">
        <f t="shared" si="139"/>
        <v>4877</v>
      </c>
      <c r="S1888" s="57">
        <f t="shared" si="140"/>
        <v>269</v>
      </c>
    </row>
    <row r="1889" spans="1:19" ht="24" x14ac:dyDescent="0.25">
      <c r="A1889" s="46" t="s">
        <v>4721</v>
      </c>
      <c r="B1889" s="46" t="s">
        <v>165</v>
      </c>
      <c r="C1889" s="46" t="s">
        <v>5056</v>
      </c>
      <c r="D1889" s="46">
        <v>320439</v>
      </c>
      <c r="E1889" s="47" t="s">
        <v>5057</v>
      </c>
      <c r="F1889" s="48">
        <v>37831232</v>
      </c>
      <c r="G1889" s="49">
        <v>100010943</v>
      </c>
      <c r="H1889" s="50" t="s">
        <v>234</v>
      </c>
      <c r="I1889" s="51" t="s">
        <v>5062</v>
      </c>
      <c r="J1889" s="47" t="s">
        <v>855</v>
      </c>
      <c r="K1889" s="52">
        <v>778</v>
      </c>
      <c r="L1889" s="53">
        <v>447</v>
      </c>
      <c r="M1889" s="54">
        <f t="shared" si="138"/>
        <v>14304</v>
      </c>
      <c r="N1889" s="41"/>
      <c r="O1889" s="88">
        <f t="shared" si="141"/>
        <v>14304</v>
      </c>
      <c r="P1889" s="55">
        <v>796</v>
      </c>
      <c r="Q1889" s="56">
        <v>450</v>
      </c>
      <c r="R1889" s="57">
        <f t="shared" si="139"/>
        <v>14342</v>
      </c>
      <c r="S1889" s="57">
        <f t="shared" si="140"/>
        <v>38</v>
      </c>
    </row>
    <row r="1890" spans="1:19" ht="48" x14ac:dyDescent="0.25">
      <c r="A1890" s="46" t="s">
        <v>4721</v>
      </c>
      <c r="B1890" s="46" t="s">
        <v>165</v>
      </c>
      <c r="C1890" s="46" t="s">
        <v>4953</v>
      </c>
      <c r="D1890" s="46">
        <v>319805</v>
      </c>
      <c r="E1890" s="47" t="s">
        <v>4954</v>
      </c>
      <c r="F1890" s="48">
        <v>37831241</v>
      </c>
      <c r="G1890" s="49">
        <v>100009832</v>
      </c>
      <c r="H1890" s="50" t="s">
        <v>5063</v>
      </c>
      <c r="I1890" s="51" t="s">
        <v>5064</v>
      </c>
      <c r="J1890" s="47" t="s">
        <v>4821</v>
      </c>
      <c r="K1890" s="52">
        <v>0</v>
      </c>
      <c r="L1890" s="53">
        <v>153</v>
      </c>
      <c r="M1890" s="54">
        <f t="shared" si="138"/>
        <v>4896</v>
      </c>
      <c r="N1890" s="41"/>
      <c r="O1890" s="88">
        <f t="shared" si="141"/>
        <v>4896</v>
      </c>
      <c r="P1890" s="55">
        <v>0</v>
      </c>
      <c r="Q1890" s="56">
        <v>78</v>
      </c>
      <c r="R1890" s="57">
        <f t="shared" si="139"/>
        <v>3936</v>
      </c>
      <c r="S1890" s="57">
        <f t="shared" si="140"/>
        <v>-960</v>
      </c>
    </row>
    <row r="1891" spans="1:19" x14ac:dyDescent="0.25">
      <c r="A1891" s="46" t="s">
        <v>4721</v>
      </c>
      <c r="B1891" s="46" t="s">
        <v>165</v>
      </c>
      <c r="C1891" s="46" t="s">
        <v>4953</v>
      </c>
      <c r="D1891" s="46">
        <v>319805</v>
      </c>
      <c r="E1891" s="47" t="s">
        <v>4954</v>
      </c>
      <c r="F1891" s="48">
        <v>37831259</v>
      </c>
      <c r="G1891" s="49">
        <v>100009813</v>
      </c>
      <c r="H1891" s="50" t="s">
        <v>234</v>
      </c>
      <c r="I1891" s="51" t="s">
        <v>5065</v>
      </c>
      <c r="J1891" s="47" t="s">
        <v>4821</v>
      </c>
      <c r="K1891" s="52">
        <v>356</v>
      </c>
      <c r="L1891" s="53">
        <v>167</v>
      </c>
      <c r="M1891" s="54">
        <f t="shared" si="138"/>
        <v>5344</v>
      </c>
      <c r="N1891" s="41"/>
      <c r="O1891" s="88">
        <f t="shared" si="141"/>
        <v>5344</v>
      </c>
      <c r="P1891" s="55">
        <v>338</v>
      </c>
      <c r="Q1891" s="56">
        <v>169</v>
      </c>
      <c r="R1891" s="57">
        <f t="shared" si="139"/>
        <v>5370</v>
      </c>
      <c r="S1891" s="57">
        <f t="shared" si="140"/>
        <v>26</v>
      </c>
    </row>
    <row r="1892" spans="1:19" ht="36" x14ac:dyDescent="0.25">
      <c r="A1892" s="46" t="s">
        <v>4721</v>
      </c>
      <c r="B1892" s="46" t="s">
        <v>165</v>
      </c>
      <c r="C1892" s="46" t="s">
        <v>4953</v>
      </c>
      <c r="D1892" s="46">
        <v>319805</v>
      </c>
      <c r="E1892" s="47" t="s">
        <v>4954</v>
      </c>
      <c r="F1892" s="48">
        <v>37831275</v>
      </c>
      <c r="G1892" s="49">
        <v>100009808</v>
      </c>
      <c r="H1892" s="50" t="s">
        <v>5066</v>
      </c>
      <c r="I1892" s="51" t="s">
        <v>5067</v>
      </c>
      <c r="J1892" s="47" t="s">
        <v>4821</v>
      </c>
      <c r="K1892" s="52">
        <v>410</v>
      </c>
      <c r="L1892" s="53">
        <v>82</v>
      </c>
      <c r="M1892" s="54">
        <f t="shared" si="138"/>
        <v>2624</v>
      </c>
      <c r="N1892" s="41"/>
      <c r="O1892" s="88">
        <f t="shared" si="141"/>
        <v>2624</v>
      </c>
      <c r="P1892" s="55">
        <v>452</v>
      </c>
      <c r="Q1892" s="56">
        <v>93</v>
      </c>
      <c r="R1892" s="57">
        <f t="shared" si="139"/>
        <v>2765</v>
      </c>
      <c r="S1892" s="57">
        <f t="shared" si="140"/>
        <v>141</v>
      </c>
    </row>
    <row r="1893" spans="1:19" ht="36" x14ac:dyDescent="0.25">
      <c r="A1893" s="46" t="s">
        <v>4721</v>
      </c>
      <c r="B1893" s="46" t="s">
        <v>165</v>
      </c>
      <c r="C1893" s="46" t="s">
        <v>5068</v>
      </c>
      <c r="D1893" s="46">
        <v>319961</v>
      </c>
      <c r="E1893" s="47" t="s">
        <v>5069</v>
      </c>
      <c r="F1893" s="48">
        <v>37831283</v>
      </c>
      <c r="G1893" s="49">
        <v>100009856</v>
      </c>
      <c r="H1893" s="50" t="s">
        <v>262</v>
      </c>
      <c r="I1893" s="51" t="s">
        <v>5070</v>
      </c>
      <c r="J1893" s="47" t="s">
        <v>5071</v>
      </c>
      <c r="K1893" s="52">
        <v>422</v>
      </c>
      <c r="L1893" s="53">
        <v>403</v>
      </c>
      <c r="M1893" s="54">
        <f t="shared" si="138"/>
        <v>12896</v>
      </c>
      <c r="N1893" s="41"/>
      <c r="O1893" s="88">
        <f t="shared" si="141"/>
        <v>12896</v>
      </c>
      <c r="P1893" s="55">
        <v>422</v>
      </c>
      <c r="Q1893" s="56">
        <v>392</v>
      </c>
      <c r="R1893" s="57">
        <f t="shared" si="139"/>
        <v>12755</v>
      </c>
      <c r="S1893" s="57">
        <f t="shared" si="140"/>
        <v>-141</v>
      </c>
    </row>
    <row r="1894" spans="1:19" ht="36" x14ac:dyDescent="0.25">
      <c r="A1894" s="46" t="s">
        <v>4721</v>
      </c>
      <c r="B1894" s="46" t="s">
        <v>165</v>
      </c>
      <c r="C1894" s="46" t="s">
        <v>5068</v>
      </c>
      <c r="D1894" s="46">
        <v>319961</v>
      </c>
      <c r="E1894" s="47" t="s">
        <v>5069</v>
      </c>
      <c r="F1894" s="48">
        <v>37831291</v>
      </c>
      <c r="G1894" s="49">
        <v>100009852</v>
      </c>
      <c r="H1894" s="50" t="s">
        <v>262</v>
      </c>
      <c r="I1894" s="51" t="s">
        <v>5072</v>
      </c>
      <c r="J1894" s="47" t="s">
        <v>5071</v>
      </c>
      <c r="K1894" s="52">
        <v>154</v>
      </c>
      <c r="L1894" s="53">
        <v>179</v>
      </c>
      <c r="M1894" s="54">
        <f t="shared" si="138"/>
        <v>5728</v>
      </c>
      <c r="N1894" s="41"/>
      <c r="O1894" s="88">
        <f t="shared" si="141"/>
        <v>5728</v>
      </c>
      <c r="P1894" s="55">
        <v>199</v>
      </c>
      <c r="Q1894" s="56">
        <v>175</v>
      </c>
      <c r="R1894" s="57">
        <f t="shared" si="139"/>
        <v>5677</v>
      </c>
      <c r="S1894" s="57">
        <f t="shared" si="140"/>
        <v>-51</v>
      </c>
    </row>
    <row r="1895" spans="1:19" x14ac:dyDescent="0.25">
      <c r="A1895" s="46" t="s">
        <v>4721</v>
      </c>
      <c r="B1895" s="46" t="s">
        <v>165</v>
      </c>
      <c r="C1895" s="46" t="s">
        <v>5073</v>
      </c>
      <c r="D1895" s="46">
        <v>320048</v>
      </c>
      <c r="E1895" s="47" t="s">
        <v>5074</v>
      </c>
      <c r="F1895" s="48">
        <v>37831305</v>
      </c>
      <c r="G1895" s="49">
        <v>100009866</v>
      </c>
      <c r="H1895" s="50" t="s">
        <v>234</v>
      </c>
      <c r="I1895" s="51" t="s">
        <v>5075</v>
      </c>
      <c r="J1895" s="47" t="s">
        <v>5076</v>
      </c>
      <c r="K1895" s="52">
        <v>217</v>
      </c>
      <c r="L1895" s="53">
        <v>182</v>
      </c>
      <c r="M1895" s="54">
        <f t="shared" si="138"/>
        <v>5824</v>
      </c>
      <c r="N1895" s="41"/>
      <c r="O1895" s="88">
        <f t="shared" si="141"/>
        <v>5824</v>
      </c>
      <c r="P1895" s="55">
        <v>197</v>
      </c>
      <c r="Q1895" s="56">
        <v>168</v>
      </c>
      <c r="R1895" s="57">
        <f t="shared" si="139"/>
        <v>5645</v>
      </c>
      <c r="S1895" s="57">
        <f t="shared" si="140"/>
        <v>-179</v>
      </c>
    </row>
    <row r="1896" spans="1:19" ht="24" x14ac:dyDescent="0.25">
      <c r="A1896" s="46" t="s">
        <v>4721</v>
      </c>
      <c r="B1896" s="46" t="s">
        <v>165</v>
      </c>
      <c r="C1896" s="46" t="s">
        <v>5077</v>
      </c>
      <c r="D1896" s="46">
        <v>320269</v>
      </c>
      <c r="E1896" s="47" t="s">
        <v>5078</v>
      </c>
      <c r="F1896" s="48">
        <v>37831313</v>
      </c>
      <c r="G1896" s="49">
        <v>100009878</v>
      </c>
      <c r="H1896" s="50" t="s">
        <v>234</v>
      </c>
      <c r="I1896" s="51" t="s">
        <v>5079</v>
      </c>
      <c r="J1896" s="47" t="s">
        <v>5080</v>
      </c>
      <c r="K1896" s="52">
        <v>74</v>
      </c>
      <c r="L1896" s="53">
        <v>21</v>
      </c>
      <c r="M1896" s="54">
        <f t="shared" si="138"/>
        <v>672</v>
      </c>
      <c r="N1896" s="41"/>
      <c r="O1896" s="88">
        <f t="shared" si="141"/>
        <v>672</v>
      </c>
      <c r="P1896" s="55">
        <v>66</v>
      </c>
      <c r="Q1896" s="56">
        <v>63</v>
      </c>
      <c r="R1896" s="57">
        <f t="shared" si="139"/>
        <v>1210</v>
      </c>
      <c r="S1896" s="57">
        <f t="shared" si="140"/>
        <v>538</v>
      </c>
    </row>
    <row r="1897" spans="1:19" ht="36" x14ac:dyDescent="0.25">
      <c r="A1897" s="46" t="s">
        <v>4721</v>
      </c>
      <c r="B1897" s="46" t="s">
        <v>165</v>
      </c>
      <c r="C1897" s="46" t="s">
        <v>4953</v>
      </c>
      <c r="D1897" s="46">
        <v>319805</v>
      </c>
      <c r="E1897" s="47" t="s">
        <v>4954</v>
      </c>
      <c r="F1897" s="48">
        <v>37831330</v>
      </c>
      <c r="G1897" s="49">
        <v>100009820</v>
      </c>
      <c r="H1897" s="50" t="s">
        <v>5081</v>
      </c>
      <c r="I1897" s="51" t="s">
        <v>5082</v>
      </c>
      <c r="J1897" s="47" t="s">
        <v>4821</v>
      </c>
      <c r="K1897" s="52">
        <v>0</v>
      </c>
      <c r="L1897" s="53">
        <v>295</v>
      </c>
      <c r="M1897" s="54">
        <f t="shared" si="138"/>
        <v>9440</v>
      </c>
      <c r="N1897" s="41"/>
      <c r="O1897" s="88">
        <f t="shared" si="141"/>
        <v>9440</v>
      </c>
      <c r="P1897" s="55">
        <v>0</v>
      </c>
      <c r="Q1897" s="56">
        <v>574</v>
      </c>
      <c r="R1897" s="57">
        <f t="shared" si="139"/>
        <v>13011</v>
      </c>
      <c r="S1897" s="57">
        <f t="shared" si="140"/>
        <v>3571</v>
      </c>
    </row>
    <row r="1898" spans="1:19" ht="48" x14ac:dyDescent="0.25">
      <c r="A1898" s="46" t="s">
        <v>4721</v>
      </c>
      <c r="B1898" s="46" t="s">
        <v>165</v>
      </c>
      <c r="C1898" s="46" t="s">
        <v>5083</v>
      </c>
      <c r="D1898" s="46">
        <v>319813</v>
      </c>
      <c r="E1898" s="47" t="s">
        <v>5084</v>
      </c>
      <c r="F1898" s="48">
        <v>37831356</v>
      </c>
      <c r="G1898" s="49">
        <v>100009843</v>
      </c>
      <c r="H1898" s="50" t="s">
        <v>5085</v>
      </c>
      <c r="I1898" s="51" t="s">
        <v>5086</v>
      </c>
      <c r="J1898" s="47" t="s">
        <v>5087</v>
      </c>
      <c r="K1898" s="52">
        <v>62</v>
      </c>
      <c r="L1898" s="53">
        <v>62</v>
      </c>
      <c r="M1898" s="54">
        <f t="shared" si="138"/>
        <v>1984</v>
      </c>
      <c r="N1898" s="41"/>
      <c r="O1898" s="88">
        <f t="shared" si="141"/>
        <v>1984</v>
      </c>
      <c r="P1898" s="55">
        <v>63</v>
      </c>
      <c r="Q1898" s="56">
        <v>60</v>
      </c>
      <c r="R1898" s="57">
        <f t="shared" si="139"/>
        <v>1958</v>
      </c>
      <c r="S1898" s="57">
        <f t="shared" si="140"/>
        <v>-26</v>
      </c>
    </row>
    <row r="1899" spans="1:19" ht="24" x14ac:dyDescent="0.25">
      <c r="A1899" s="46" t="s">
        <v>4721</v>
      </c>
      <c r="B1899" s="46" t="s">
        <v>165</v>
      </c>
      <c r="C1899" s="46" t="s">
        <v>5088</v>
      </c>
      <c r="D1899" s="46">
        <v>321125</v>
      </c>
      <c r="E1899" s="47" t="s">
        <v>5089</v>
      </c>
      <c r="F1899" s="48">
        <v>37831372</v>
      </c>
      <c r="G1899" s="49">
        <v>100011211</v>
      </c>
      <c r="H1899" s="50" t="s">
        <v>234</v>
      </c>
      <c r="I1899" s="51" t="s">
        <v>5090</v>
      </c>
      <c r="J1899" s="47" t="s">
        <v>4757</v>
      </c>
      <c r="K1899" s="52">
        <v>357</v>
      </c>
      <c r="L1899" s="53">
        <v>356</v>
      </c>
      <c r="M1899" s="54">
        <f t="shared" si="138"/>
        <v>11392</v>
      </c>
      <c r="N1899" s="41"/>
      <c r="O1899" s="88">
        <f t="shared" si="141"/>
        <v>11392</v>
      </c>
      <c r="P1899" s="55">
        <v>377</v>
      </c>
      <c r="Q1899" s="56">
        <v>337</v>
      </c>
      <c r="R1899" s="57">
        <f t="shared" si="139"/>
        <v>11149</v>
      </c>
      <c r="S1899" s="57">
        <f t="shared" si="140"/>
        <v>-243</v>
      </c>
    </row>
    <row r="1900" spans="1:19" ht="36" x14ac:dyDescent="0.25">
      <c r="A1900" s="46" t="s">
        <v>4721</v>
      </c>
      <c r="B1900" s="46" t="s">
        <v>165</v>
      </c>
      <c r="C1900" s="46" t="s">
        <v>5091</v>
      </c>
      <c r="D1900" s="46">
        <v>320781</v>
      </c>
      <c r="E1900" s="47" t="s">
        <v>5092</v>
      </c>
      <c r="F1900" s="48">
        <v>37831381</v>
      </c>
      <c r="G1900" s="49">
        <v>100011114</v>
      </c>
      <c r="H1900" s="50" t="s">
        <v>5093</v>
      </c>
      <c r="I1900" s="51" t="s">
        <v>5094</v>
      </c>
      <c r="J1900" s="47" t="s">
        <v>4784</v>
      </c>
      <c r="K1900" s="52">
        <v>0</v>
      </c>
      <c r="L1900" s="53">
        <v>176</v>
      </c>
      <c r="M1900" s="54">
        <f t="shared" si="138"/>
        <v>5632</v>
      </c>
      <c r="N1900" s="41"/>
      <c r="O1900" s="88">
        <f t="shared" si="141"/>
        <v>5632</v>
      </c>
      <c r="P1900" s="55">
        <v>0</v>
      </c>
      <c r="Q1900" s="56">
        <v>177</v>
      </c>
      <c r="R1900" s="57">
        <f t="shared" si="139"/>
        <v>5645</v>
      </c>
      <c r="S1900" s="57">
        <f t="shared" si="140"/>
        <v>13</v>
      </c>
    </row>
    <row r="1901" spans="1:19" ht="24" x14ac:dyDescent="0.25">
      <c r="A1901" s="46" t="s">
        <v>4721</v>
      </c>
      <c r="B1901" s="46" t="s">
        <v>165</v>
      </c>
      <c r="C1901" s="46" t="s">
        <v>5088</v>
      </c>
      <c r="D1901" s="46">
        <v>321125</v>
      </c>
      <c r="E1901" s="47" t="s">
        <v>5089</v>
      </c>
      <c r="F1901" s="48">
        <v>37831411</v>
      </c>
      <c r="G1901" s="49">
        <v>100011214</v>
      </c>
      <c r="H1901" s="50" t="s">
        <v>377</v>
      </c>
      <c r="I1901" s="51" t="s">
        <v>5095</v>
      </c>
      <c r="J1901" s="47" t="s">
        <v>4757</v>
      </c>
      <c r="K1901" s="52">
        <v>0</v>
      </c>
      <c r="L1901" s="53">
        <v>124</v>
      </c>
      <c r="M1901" s="54">
        <f t="shared" si="138"/>
        <v>3968</v>
      </c>
      <c r="N1901" s="41"/>
      <c r="O1901" s="88">
        <f t="shared" si="141"/>
        <v>3968</v>
      </c>
      <c r="P1901" s="55">
        <v>0</v>
      </c>
      <c r="Q1901" s="56">
        <v>139</v>
      </c>
      <c r="R1901" s="57">
        <f t="shared" si="139"/>
        <v>4160</v>
      </c>
      <c r="S1901" s="57">
        <f t="shared" si="140"/>
        <v>192</v>
      </c>
    </row>
    <row r="1902" spans="1:19" ht="24" x14ac:dyDescent="0.25">
      <c r="A1902" s="46" t="s">
        <v>4721</v>
      </c>
      <c r="B1902" s="46" t="s">
        <v>165</v>
      </c>
      <c r="C1902" s="46" t="s">
        <v>5096</v>
      </c>
      <c r="D1902" s="46">
        <v>320609</v>
      </c>
      <c r="E1902" s="47" t="s">
        <v>5097</v>
      </c>
      <c r="F1902" s="48">
        <v>37831429</v>
      </c>
      <c r="G1902" s="49">
        <v>100011081</v>
      </c>
      <c r="H1902" s="50" t="s">
        <v>234</v>
      </c>
      <c r="I1902" s="51" t="s">
        <v>5098</v>
      </c>
      <c r="J1902" s="47" t="s">
        <v>4812</v>
      </c>
      <c r="K1902" s="52">
        <v>309</v>
      </c>
      <c r="L1902" s="53">
        <v>289</v>
      </c>
      <c r="M1902" s="54">
        <f t="shared" si="138"/>
        <v>9248</v>
      </c>
      <c r="N1902" s="41"/>
      <c r="O1902" s="88">
        <f t="shared" si="141"/>
        <v>9248</v>
      </c>
      <c r="P1902" s="55">
        <v>309</v>
      </c>
      <c r="Q1902" s="56">
        <v>288</v>
      </c>
      <c r="R1902" s="57">
        <f t="shared" si="139"/>
        <v>9235</v>
      </c>
      <c r="S1902" s="57">
        <f t="shared" si="140"/>
        <v>-13</v>
      </c>
    </row>
    <row r="1903" spans="1:19" ht="24" x14ac:dyDescent="0.25">
      <c r="A1903" s="46" t="s">
        <v>4721</v>
      </c>
      <c r="B1903" s="46" t="s">
        <v>165</v>
      </c>
      <c r="C1903" s="46" t="s">
        <v>5099</v>
      </c>
      <c r="D1903" s="46">
        <v>320706</v>
      </c>
      <c r="E1903" s="47" t="s">
        <v>5100</v>
      </c>
      <c r="F1903" s="48">
        <v>37831445</v>
      </c>
      <c r="G1903" s="49">
        <v>100011096</v>
      </c>
      <c r="H1903" s="50" t="s">
        <v>234</v>
      </c>
      <c r="I1903" s="51" t="s">
        <v>5101</v>
      </c>
      <c r="J1903" s="47" t="s">
        <v>5102</v>
      </c>
      <c r="K1903" s="52">
        <v>94</v>
      </c>
      <c r="L1903" s="53">
        <v>91</v>
      </c>
      <c r="M1903" s="54">
        <f t="shared" si="138"/>
        <v>2912</v>
      </c>
      <c r="N1903" s="41"/>
      <c r="O1903" s="88">
        <f t="shared" si="141"/>
        <v>2912</v>
      </c>
      <c r="P1903" s="55">
        <v>96</v>
      </c>
      <c r="Q1903" s="56">
        <v>85</v>
      </c>
      <c r="R1903" s="57">
        <f t="shared" si="139"/>
        <v>2835</v>
      </c>
      <c r="S1903" s="57">
        <f t="shared" si="140"/>
        <v>-77</v>
      </c>
    </row>
    <row r="1904" spans="1:19" ht="36" x14ac:dyDescent="0.25">
      <c r="A1904" s="46" t="s">
        <v>4721</v>
      </c>
      <c r="B1904" s="46" t="s">
        <v>165</v>
      </c>
      <c r="C1904" s="46" t="s">
        <v>5103</v>
      </c>
      <c r="D1904" s="46">
        <v>320714</v>
      </c>
      <c r="E1904" s="47" t="s">
        <v>5104</v>
      </c>
      <c r="F1904" s="48">
        <v>37831453</v>
      </c>
      <c r="G1904" s="49">
        <v>100011100</v>
      </c>
      <c r="H1904" s="50" t="s">
        <v>262</v>
      </c>
      <c r="I1904" s="51" t="s">
        <v>5105</v>
      </c>
      <c r="J1904" s="47" t="s">
        <v>5106</v>
      </c>
      <c r="K1904" s="52">
        <v>447</v>
      </c>
      <c r="L1904" s="53">
        <v>57</v>
      </c>
      <c r="M1904" s="54">
        <f t="shared" si="138"/>
        <v>1824</v>
      </c>
      <c r="N1904" s="41"/>
      <c r="O1904" s="88">
        <f t="shared" si="141"/>
        <v>1824</v>
      </c>
      <c r="P1904" s="55">
        <v>480</v>
      </c>
      <c r="Q1904" s="56">
        <v>43</v>
      </c>
      <c r="R1904" s="57">
        <f t="shared" si="139"/>
        <v>1645</v>
      </c>
      <c r="S1904" s="57">
        <f t="shared" si="140"/>
        <v>-179</v>
      </c>
    </row>
    <row r="1905" spans="1:19" ht="24" x14ac:dyDescent="0.25">
      <c r="A1905" s="46" t="s">
        <v>4721</v>
      </c>
      <c r="B1905" s="46" t="s">
        <v>165</v>
      </c>
      <c r="C1905" s="46" t="s">
        <v>5091</v>
      </c>
      <c r="D1905" s="46">
        <v>320781</v>
      </c>
      <c r="E1905" s="47" t="s">
        <v>5092</v>
      </c>
      <c r="F1905" s="48">
        <v>37831461</v>
      </c>
      <c r="G1905" s="49">
        <v>100011108</v>
      </c>
      <c r="H1905" s="50" t="s">
        <v>234</v>
      </c>
      <c r="I1905" s="51" t="s">
        <v>5107</v>
      </c>
      <c r="J1905" s="47" t="s">
        <v>4784</v>
      </c>
      <c r="K1905" s="52">
        <v>236</v>
      </c>
      <c r="L1905" s="53">
        <v>83</v>
      </c>
      <c r="M1905" s="54">
        <f t="shared" si="138"/>
        <v>2656</v>
      </c>
      <c r="N1905" s="41"/>
      <c r="O1905" s="88">
        <f t="shared" si="141"/>
        <v>2656</v>
      </c>
      <c r="P1905" s="55">
        <v>229</v>
      </c>
      <c r="Q1905" s="56">
        <v>59</v>
      </c>
      <c r="R1905" s="57">
        <f t="shared" si="139"/>
        <v>2349</v>
      </c>
      <c r="S1905" s="57">
        <f t="shared" si="140"/>
        <v>-307</v>
      </c>
    </row>
    <row r="1906" spans="1:19" ht="24" x14ac:dyDescent="0.25">
      <c r="A1906" s="46" t="s">
        <v>4721</v>
      </c>
      <c r="B1906" s="46" t="s">
        <v>165</v>
      </c>
      <c r="C1906" s="46" t="s">
        <v>5091</v>
      </c>
      <c r="D1906" s="46">
        <v>320781</v>
      </c>
      <c r="E1906" s="47" t="s">
        <v>5092</v>
      </c>
      <c r="F1906" s="48">
        <v>37831470</v>
      </c>
      <c r="G1906" s="49">
        <v>100011136</v>
      </c>
      <c r="H1906" s="50" t="s">
        <v>5108</v>
      </c>
      <c r="I1906" s="51" t="s">
        <v>5109</v>
      </c>
      <c r="J1906" s="47" t="s">
        <v>4784</v>
      </c>
      <c r="K1906" s="52">
        <v>254</v>
      </c>
      <c r="L1906" s="53">
        <v>66</v>
      </c>
      <c r="M1906" s="54">
        <f t="shared" si="138"/>
        <v>2112</v>
      </c>
      <c r="N1906" s="41"/>
      <c r="O1906" s="88">
        <f t="shared" si="141"/>
        <v>2112</v>
      </c>
      <c r="P1906" s="55">
        <v>239</v>
      </c>
      <c r="Q1906" s="56">
        <v>76</v>
      </c>
      <c r="R1906" s="57">
        <f t="shared" si="139"/>
        <v>2240</v>
      </c>
      <c r="S1906" s="57">
        <f t="shared" si="140"/>
        <v>128</v>
      </c>
    </row>
    <row r="1907" spans="1:19" x14ac:dyDescent="0.25">
      <c r="A1907" s="46" t="s">
        <v>4721</v>
      </c>
      <c r="B1907" s="46" t="s">
        <v>165</v>
      </c>
      <c r="C1907" s="46" t="s">
        <v>5110</v>
      </c>
      <c r="D1907" s="46">
        <v>321052</v>
      </c>
      <c r="E1907" s="47" t="s">
        <v>5111</v>
      </c>
      <c r="F1907" s="48">
        <v>37831488</v>
      </c>
      <c r="G1907" s="49">
        <v>100011185</v>
      </c>
      <c r="H1907" s="50" t="s">
        <v>234</v>
      </c>
      <c r="I1907" s="51" t="s">
        <v>5112</v>
      </c>
      <c r="J1907" s="47" t="s">
        <v>5113</v>
      </c>
      <c r="K1907" s="52">
        <v>159</v>
      </c>
      <c r="L1907" s="53">
        <v>92</v>
      </c>
      <c r="M1907" s="54">
        <f t="shared" si="138"/>
        <v>2944</v>
      </c>
      <c r="N1907" s="41"/>
      <c r="O1907" s="88">
        <f t="shared" si="141"/>
        <v>2944</v>
      </c>
      <c r="P1907" s="55">
        <v>154</v>
      </c>
      <c r="Q1907" s="56">
        <v>80</v>
      </c>
      <c r="R1907" s="57">
        <f t="shared" si="139"/>
        <v>2790</v>
      </c>
      <c r="S1907" s="57">
        <f t="shared" si="140"/>
        <v>-154</v>
      </c>
    </row>
    <row r="1908" spans="1:19" x14ac:dyDescent="0.25">
      <c r="A1908" s="46" t="s">
        <v>4721</v>
      </c>
      <c r="B1908" s="46" t="s">
        <v>165</v>
      </c>
      <c r="C1908" s="46" t="s">
        <v>5114</v>
      </c>
      <c r="D1908" s="46">
        <v>321109</v>
      </c>
      <c r="E1908" s="47" t="s">
        <v>5115</v>
      </c>
      <c r="F1908" s="48">
        <v>37831496</v>
      </c>
      <c r="G1908" s="49">
        <v>100011188</v>
      </c>
      <c r="H1908" s="50" t="s">
        <v>234</v>
      </c>
      <c r="I1908" s="51" t="s">
        <v>5116</v>
      </c>
      <c r="J1908" s="47" t="s">
        <v>5117</v>
      </c>
      <c r="K1908" s="52">
        <v>82</v>
      </c>
      <c r="L1908" s="53">
        <v>81</v>
      </c>
      <c r="M1908" s="54">
        <f t="shared" si="138"/>
        <v>2592</v>
      </c>
      <c r="N1908" s="41"/>
      <c r="O1908" s="88">
        <f t="shared" si="141"/>
        <v>2592</v>
      </c>
      <c r="P1908" s="55">
        <v>83</v>
      </c>
      <c r="Q1908" s="56">
        <v>83</v>
      </c>
      <c r="R1908" s="57">
        <f t="shared" si="139"/>
        <v>2618</v>
      </c>
      <c r="S1908" s="57">
        <f t="shared" si="140"/>
        <v>26</v>
      </c>
    </row>
    <row r="1909" spans="1:19" ht="24" x14ac:dyDescent="0.25">
      <c r="A1909" s="46" t="s">
        <v>4721</v>
      </c>
      <c r="B1909" s="46" t="s">
        <v>165</v>
      </c>
      <c r="C1909" s="46" t="s">
        <v>5088</v>
      </c>
      <c r="D1909" s="46">
        <v>321125</v>
      </c>
      <c r="E1909" s="47" t="s">
        <v>5089</v>
      </c>
      <c r="F1909" s="48">
        <v>37831500</v>
      </c>
      <c r="G1909" s="49">
        <v>100011200</v>
      </c>
      <c r="H1909" s="50" t="s">
        <v>234</v>
      </c>
      <c r="I1909" s="51" t="s">
        <v>5118</v>
      </c>
      <c r="J1909" s="47" t="s">
        <v>4757</v>
      </c>
      <c r="K1909" s="52">
        <v>375</v>
      </c>
      <c r="L1909" s="53">
        <v>243</v>
      </c>
      <c r="M1909" s="54">
        <f t="shared" si="138"/>
        <v>7776</v>
      </c>
      <c r="N1909" s="41"/>
      <c r="O1909" s="88">
        <f t="shared" si="141"/>
        <v>7776</v>
      </c>
      <c r="P1909" s="55">
        <v>351</v>
      </c>
      <c r="Q1909" s="56">
        <v>253</v>
      </c>
      <c r="R1909" s="57">
        <f t="shared" si="139"/>
        <v>7904</v>
      </c>
      <c r="S1909" s="57">
        <f t="shared" si="140"/>
        <v>128</v>
      </c>
    </row>
    <row r="1910" spans="1:19" ht="24" x14ac:dyDescent="0.25">
      <c r="A1910" s="46" t="s">
        <v>4721</v>
      </c>
      <c r="B1910" s="46" t="s">
        <v>165</v>
      </c>
      <c r="C1910" s="46" t="s">
        <v>5088</v>
      </c>
      <c r="D1910" s="46">
        <v>321125</v>
      </c>
      <c r="E1910" s="47" t="s">
        <v>5089</v>
      </c>
      <c r="F1910" s="48">
        <v>37831518</v>
      </c>
      <c r="G1910" s="49">
        <v>100011225</v>
      </c>
      <c r="H1910" s="50" t="s">
        <v>234</v>
      </c>
      <c r="I1910" s="51" t="s">
        <v>5119</v>
      </c>
      <c r="J1910" s="47" t="s">
        <v>4757</v>
      </c>
      <c r="K1910" s="52">
        <v>721</v>
      </c>
      <c r="L1910" s="53">
        <v>235</v>
      </c>
      <c r="M1910" s="54">
        <f t="shared" si="138"/>
        <v>7520</v>
      </c>
      <c r="N1910" s="41"/>
      <c r="O1910" s="88">
        <f t="shared" si="141"/>
        <v>7520</v>
      </c>
      <c r="P1910" s="55">
        <v>732</v>
      </c>
      <c r="Q1910" s="56">
        <v>338</v>
      </c>
      <c r="R1910" s="57">
        <f t="shared" si="139"/>
        <v>8838</v>
      </c>
      <c r="S1910" s="57">
        <f t="shared" si="140"/>
        <v>1318</v>
      </c>
    </row>
    <row r="1911" spans="1:19" x14ac:dyDescent="0.25">
      <c r="A1911" s="46" t="s">
        <v>4721</v>
      </c>
      <c r="B1911" s="46" t="s">
        <v>165</v>
      </c>
      <c r="C1911" s="46" t="s">
        <v>5120</v>
      </c>
      <c r="D1911" s="46">
        <v>316342</v>
      </c>
      <c r="E1911" s="47" t="s">
        <v>5121</v>
      </c>
      <c r="F1911" s="48">
        <v>37831534</v>
      </c>
      <c r="G1911" s="49">
        <v>100010225</v>
      </c>
      <c r="H1911" s="50" t="s">
        <v>234</v>
      </c>
      <c r="I1911" s="51" t="s">
        <v>5122</v>
      </c>
      <c r="J1911" s="47" t="s">
        <v>5123</v>
      </c>
      <c r="K1911" s="52">
        <v>322</v>
      </c>
      <c r="L1911" s="53">
        <v>197</v>
      </c>
      <c r="M1911" s="54">
        <f t="shared" si="138"/>
        <v>6304</v>
      </c>
      <c r="N1911" s="41"/>
      <c r="O1911" s="88">
        <f t="shared" si="141"/>
        <v>6304</v>
      </c>
      <c r="P1911" s="55">
        <v>317</v>
      </c>
      <c r="Q1911" s="56">
        <v>146</v>
      </c>
      <c r="R1911" s="57">
        <f t="shared" si="139"/>
        <v>5651</v>
      </c>
      <c r="S1911" s="57">
        <f t="shared" si="140"/>
        <v>-653</v>
      </c>
    </row>
    <row r="1912" spans="1:19" ht="36" x14ac:dyDescent="0.25">
      <c r="A1912" s="46" t="s">
        <v>4721</v>
      </c>
      <c r="B1912" s="46" t="s">
        <v>165</v>
      </c>
      <c r="C1912" s="46" t="s">
        <v>5124</v>
      </c>
      <c r="D1912" s="46">
        <v>316130</v>
      </c>
      <c r="E1912" s="47" t="s">
        <v>5125</v>
      </c>
      <c r="F1912" s="48">
        <v>37831542</v>
      </c>
      <c r="G1912" s="49">
        <v>100010210</v>
      </c>
      <c r="H1912" s="50" t="s">
        <v>262</v>
      </c>
      <c r="I1912" s="51" t="s">
        <v>5126</v>
      </c>
      <c r="J1912" s="47" t="s">
        <v>5127</v>
      </c>
      <c r="K1912" s="52">
        <v>223</v>
      </c>
      <c r="L1912" s="53">
        <v>141</v>
      </c>
      <c r="M1912" s="54">
        <f t="shared" si="138"/>
        <v>4512</v>
      </c>
      <c r="N1912" s="41"/>
      <c r="O1912" s="88">
        <f t="shared" si="141"/>
        <v>4512</v>
      </c>
      <c r="P1912" s="55">
        <v>234</v>
      </c>
      <c r="Q1912" s="56">
        <v>124</v>
      </c>
      <c r="R1912" s="57">
        <f t="shared" si="139"/>
        <v>4294</v>
      </c>
      <c r="S1912" s="57">
        <f t="shared" si="140"/>
        <v>-218</v>
      </c>
    </row>
    <row r="1913" spans="1:19" ht="24" x14ac:dyDescent="0.25">
      <c r="A1913" s="60" t="s">
        <v>4721</v>
      </c>
      <c r="B1913" s="46" t="s">
        <v>165</v>
      </c>
      <c r="C1913" s="60" t="s">
        <v>5120</v>
      </c>
      <c r="D1913" s="60">
        <v>316342</v>
      </c>
      <c r="E1913" s="47" t="s">
        <v>5121</v>
      </c>
      <c r="F1913" s="48">
        <v>37831551</v>
      </c>
      <c r="G1913" s="49">
        <v>100010236</v>
      </c>
      <c r="H1913" s="50" t="s">
        <v>306</v>
      </c>
      <c r="I1913" s="51" t="s">
        <v>5128</v>
      </c>
      <c r="J1913" s="47" t="s">
        <v>5123</v>
      </c>
      <c r="K1913" s="52">
        <v>0</v>
      </c>
      <c r="L1913" s="53">
        <v>0</v>
      </c>
      <c r="M1913" s="54">
        <f t="shared" si="138"/>
        <v>0</v>
      </c>
      <c r="N1913" s="41"/>
      <c r="O1913" s="88">
        <f t="shared" si="141"/>
        <v>0</v>
      </c>
      <c r="P1913" s="55">
        <v>0</v>
      </c>
      <c r="Q1913" s="56">
        <v>0</v>
      </c>
      <c r="R1913" s="57">
        <f t="shared" si="139"/>
        <v>0</v>
      </c>
      <c r="S1913" s="57">
        <f t="shared" si="140"/>
        <v>0</v>
      </c>
    </row>
    <row r="1914" spans="1:19" ht="36" x14ac:dyDescent="0.25">
      <c r="A1914" s="46" t="s">
        <v>4721</v>
      </c>
      <c r="B1914" s="46" t="s">
        <v>165</v>
      </c>
      <c r="C1914" s="46" t="s">
        <v>5129</v>
      </c>
      <c r="D1914" s="46">
        <v>316008</v>
      </c>
      <c r="E1914" s="47" t="s">
        <v>5130</v>
      </c>
      <c r="F1914" s="48">
        <v>37831577</v>
      </c>
      <c r="G1914" s="49">
        <v>100010189</v>
      </c>
      <c r="H1914" s="50" t="s">
        <v>262</v>
      </c>
      <c r="I1914" s="51" t="s">
        <v>5131</v>
      </c>
      <c r="J1914" s="47" t="s">
        <v>5132</v>
      </c>
      <c r="K1914" s="52">
        <v>154</v>
      </c>
      <c r="L1914" s="53">
        <v>154</v>
      </c>
      <c r="M1914" s="54">
        <f t="shared" si="138"/>
        <v>4928</v>
      </c>
      <c r="N1914" s="41"/>
      <c r="O1914" s="88">
        <f t="shared" si="141"/>
        <v>4928</v>
      </c>
      <c r="P1914" s="55">
        <v>159</v>
      </c>
      <c r="Q1914" s="56">
        <v>152</v>
      </c>
      <c r="R1914" s="57">
        <f t="shared" si="139"/>
        <v>4902</v>
      </c>
      <c r="S1914" s="57">
        <f t="shared" si="140"/>
        <v>-26</v>
      </c>
    </row>
    <row r="1915" spans="1:19" ht="36" x14ac:dyDescent="0.25">
      <c r="A1915" s="46" t="s">
        <v>4721</v>
      </c>
      <c r="B1915" s="46" t="s">
        <v>165</v>
      </c>
      <c r="C1915" s="46" t="s">
        <v>5133</v>
      </c>
      <c r="D1915" s="46">
        <v>318787</v>
      </c>
      <c r="E1915" s="47" t="s">
        <v>5134</v>
      </c>
      <c r="F1915" s="48">
        <v>37831585</v>
      </c>
      <c r="G1915" s="49">
        <v>100010195</v>
      </c>
      <c r="H1915" s="50" t="s">
        <v>262</v>
      </c>
      <c r="I1915" s="51" t="s">
        <v>5135</v>
      </c>
      <c r="J1915" s="47" t="s">
        <v>5136</v>
      </c>
      <c r="K1915" s="52">
        <v>34</v>
      </c>
      <c r="L1915" s="53">
        <v>29</v>
      </c>
      <c r="M1915" s="54">
        <f t="shared" si="138"/>
        <v>928</v>
      </c>
      <c r="N1915" s="41"/>
      <c r="O1915" s="88">
        <f t="shared" si="141"/>
        <v>928</v>
      </c>
      <c r="P1915" s="55">
        <v>38</v>
      </c>
      <c r="Q1915" s="56">
        <v>36</v>
      </c>
      <c r="R1915" s="57">
        <f t="shared" si="139"/>
        <v>1018</v>
      </c>
      <c r="S1915" s="57">
        <f t="shared" si="140"/>
        <v>90</v>
      </c>
    </row>
    <row r="1916" spans="1:19" x14ac:dyDescent="0.25">
      <c r="A1916" s="46" t="s">
        <v>4721</v>
      </c>
      <c r="B1916" s="46" t="s">
        <v>165</v>
      </c>
      <c r="C1916" s="46" t="s">
        <v>5120</v>
      </c>
      <c r="D1916" s="46">
        <v>316342</v>
      </c>
      <c r="E1916" s="47" t="s">
        <v>5121</v>
      </c>
      <c r="F1916" s="48">
        <v>37831593</v>
      </c>
      <c r="G1916" s="49">
        <v>100010229</v>
      </c>
      <c r="H1916" s="50" t="s">
        <v>234</v>
      </c>
      <c r="I1916" s="51" t="s">
        <v>1080</v>
      </c>
      <c r="J1916" s="47" t="s">
        <v>5123</v>
      </c>
      <c r="K1916" s="52">
        <v>292</v>
      </c>
      <c r="L1916" s="53">
        <v>214</v>
      </c>
      <c r="M1916" s="54">
        <f t="shared" si="138"/>
        <v>6848</v>
      </c>
      <c r="N1916" s="41"/>
      <c r="O1916" s="88">
        <f t="shared" si="141"/>
        <v>6848</v>
      </c>
      <c r="P1916" s="55">
        <v>269</v>
      </c>
      <c r="Q1916" s="56">
        <v>208</v>
      </c>
      <c r="R1916" s="57">
        <f t="shared" si="139"/>
        <v>6771</v>
      </c>
      <c r="S1916" s="57">
        <f t="shared" si="140"/>
        <v>-77</v>
      </c>
    </row>
    <row r="1917" spans="1:19" ht="36" x14ac:dyDescent="0.25">
      <c r="A1917" s="46" t="s">
        <v>4721</v>
      </c>
      <c r="B1917" s="46" t="s">
        <v>165</v>
      </c>
      <c r="C1917" s="46" t="s">
        <v>5137</v>
      </c>
      <c r="D1917" s="46">
        <v>17067430</v>
      </c>
      <c r="E1917" s="47" t="s">
        <v>5138</v>
      </c>
      <c r="F1917" s="48">
        <v>37831607</v>
      </c>
      <c r="G1917" s="49">
        <v>100010242</v>
      </c>
      <c r="H1917" s="50" t="s">
        <v>262</v>
      </c>
      <c r="I1917" s="51" t="s">
        <v>5139</v>
      </c>
      <c r="J1917" s="47" t="s">
        <v>5140</v>
      </c>
      <c r="K1917" s="52">
        <v>176</v>
      </c>
      <c r="L1917" s="53">
        <v>47</v>
      </c>
      <c r="M1917" s="54">
        <f t="shared" si="138"/>
        <v>1504</v>
      </c>
      <c r="N1917" s="41"/>
      <c r="O1917" s="88">
        <f t="shared" si="141"/>
        <v>1504</v>
      </c>
      <c r="P1917" s="55">
        <v>173</v>
      </c>
      <c r="Q1917" s="56">
        <v>49</v>
      </c>
      <c r="R1917" s="57">
        <f t="shared" si="139"/>
        <v>1530</v>
      </c>
      <c r="S1917" s="57">
        <f t="shared" si="140"/>
        <v>26</v>
      </c>
    </row>
    <row r="1918" spans="1:19" ht="36" x14ac:dyDescent="0.25">
      <c r="A1918" s="46" t="s">
        <v>4721</v>
      </c>
      <c r="B1918" s="46" t="s">
        <v>165</v>
      </c>
      <c r="C1918" s="46" t="s">
        <v>5141</v>
      </c>
      <c r="D1918" s="46">
        <v>319651</v>
      </c>
      <c r="E1918" s="47" t="s">
        <v>5142</v>
      </c>
      <c r="F1918" s="48">
        <v>37831631</v>
      </c>
      <c r="G1918" s="49">
        <v>100010756</v>
      </c>
      <c r="H1918" s="50" t="s">
        <v>5143</v>
      </c>
      <c r="I1918" s="51" t="s">
        <v>5144</v>
      </c>
      <c r="J1918" s="47" t="s">
        <v>4749</v>
      </c>
      <c r="K1918" s="52">
        <v>396</v>
      </c>
      <c r="L1918" s="53">
        <v>274</v>
      </c>
      <c r="M1918" s="54">
        <f t="shared" si="138"/>
        <v>8768</v>
      </c>
      <c r="N1918" s="41"/>
      <c r="O1918" s="88">
        <f t="shared" si="141"/>
        <v>8768</v>
      </c>
      <c r="P1918" s="55">
        <v>403</v>
      </c>
      <c r="Q1918" s="56">
        <v>317</v>
      </c>
      <c r="R1918" s="57">
        <f t="shared" si="139"/>
        <v>9318</v>
      </c>
      <c r="S1918" s="57">
        <f t="shared" si="140"/>
        <v>550</v>
      </c>
    </row>
    <row r="1919" spans="1:19" ht="24" x14ac:dyDescent="0.25">
      <c r="A1919" s="46" t="s">
        <v>4721</v>
      </c>
      <c r="B1919" s="46" t="s">
        <v>165</v>
      </c>
      <c r="C1919" s="46" t="s">
        <v>5141</v>
      </c>
      <c r="D1919" s="46">
        <v>319651</v>
      </c>
      <c r="E1919" s="47" t="s">
        <v>5142</v>
      </c>
      <c r="F1919" s="48">
        <v>37831640</v>
      </c>
      <c r="G1919" s="49">
        <v>100010759</v>
      </c>
      <c r="H1919" s="50" t="s">
        <v>234</v>
      </c>
      <c r="I1919" s="51" t="s">
        <v>5145</v>
      </c>
      <c r="J1919" s="47" t="s">
        <v>4749</v>
      </c>
      <c r="K1919" s="52">
        <v>527</v>
      </c>
      <c r="L1919" s="53">
        <v>370</v>
      </c>
      <c r="M1919" s="54">
        <f t="shared" si="138"/>
        <v>11840</v>
      </c>
      <c r="N1919" s="41"/>
      <c r="O1919" s="88">
        <f t="shared" si="141"/>
        <v>11840</v>
      </c>
      <c r="P1919" s="55">
        <v>507</v>
      </c>
      <c r="Q1919" s="56">
        <v>342</v>
      </c>
      <c r="R1919" s="57">
        <f t="shared" si="139"/>
        <v>11482</v>
      </c>
      <c r="S1919" s="57">
        <f t="shared" si="140"/>
        <v>-358</v>
      </c>
    </row>
    <row r="1920" spans="1:19" ht="24" x14ac:dyDescent="0.25">
      <c r="A1920" s="46" t="s">
        <v>4721</v>
      </c>
      <c r="B1920" s="46" t="s">
        <v>165</v>
      </c>
      <c r="C1920" s="46" t="s">
        <v>5030</v>
      </c>
      <c r="D1920" s="46">
        <v>320056</v>
      </c>
      <c r="E1920" s="47" t="s">
        <v>5031</v>
      </c>
      <c r="F1920" s="48">
        <v>37831682</v>
      </c>
      <c r="G1920" s="49">
        <v>100009941</v>
      </c>
      <c r="H1920" s="50" t="s">
        <v>306</v>
      </c>
      <c r="I1920" s="51" t="s">
        <v>5146</v>
      </c>
      <c r="J1920" s="47" t="s">
        <v>4733</v>
      </c>
      <c r="K1920" s="52">
        <v>0</v>
      </c>
      <c r="L1920" s="53">
        <v>58</v>
      </c>
      <c r="M1920" s="54">
        <f t="shared" si="138"/>
        <v>1856</v>
      </c>
      <c r="N1920" s="41"/>
      <c r="O1920" s="88">
        <f t="shared" si="141"/>
        <v>1856</v>
      </c>
      <c r="P1920" s="55">
        <v>0</v>
      </c>
      <c r="Q1920" s="56">
        <v>43</v>
      </c>
      <c r="R1920" s="57">
        <f t="shared" si="139"/>
        <v>1664</v>
      </c>
      <c r="S1920" s="57">
        <f t="shared" si="140"/>
        <v>-192</v>
      </c>
    </row>
    <row r="1921" spans="1:19" ht="24" x14ac:dyDescent="0.25">
      <c r="A1921" s="46" t="s">
        <v>4721</v>
      </c>
      <c r="B1921" s="46" t="s">
        <v>165</v>
      </c>
      <c r="C1921" s="46" t="s">
        <v>5147</v>
      </c>
      <c r="D1921" s="46">
        <v>319619</v>
      </c>
      <c r="E1921" s="47" t="s">
        <v>5148</v>
      </c>
      <c r="F1921" s="48">
        <v>37831704</v>
      </c>
      <c r="G1921" s="49">
        <v>100010747</v>
      </c>
      <c r="H1921" s="50" t="s">
        <v>5149</v>
      </c>
      <c r="I1921" s="51" t="s">
        <v>5150</v>
      </c>
      <c r="J1921" s="47" t="s">
        <v>5151</v>
      </c>
      <c r="K1921" s="52">
        <v>183</v>
      </c>
      <c r="L1921" s="53">
        <v>159</v>
      </c>
      <c r="M1921" s="54">
        <f t="shared" si="138"/>
        <v>5088</v>
      </c>
      <c r="N1921" s="41"/>
      <c r="O1921" s="88">
        <f t="shared" si="141"/>
        <v>5088</v>
      </c>
      <c r="P1921" s="55">
        <v>0</v>
      </c>
      <c r="Q1921" s="56">
        <v>0</v>
      </c>
      <c r="R1921" s="57">
        <f t="shared" si="139"/>
        <v>3053</v>
      </c>
      <c r="S1921" s="57">
        <f t="shared" si="140"/>
        <v>-2035</v>
      </c>
    </row>
    <row r="1922" spans="1:19" ht="36" x14ac:dyDescent="0.25">
      <c r="A1922" s="46" t="s">
        <v>4721</v>
      </c>
      <c r="B1922" s="46" t="s">
        <v>165</v>
      </c>
      <c r="C1922" s="46" t="s">
        <v>5152</v>
      </c>
      <c r="D1922" s="46">
        <v>319341</v>
      </c>
      <c r="E1922" s="47" t="s">
        <v>5153</v>
      </c>
      <c r="F1922" s="48">
        <v>37831712</v>
      </c>
      <c r="G1922" s="49">
        <v>100010680</v>
      </c>
      <c r="H1922" s="50" t="s">
        <v>262</v>
      </c>
      <c r="I1922" s="51" t="s">
        <v>5154</v>
      </c>
      <c r="J1922" s="47" t="s">
        <v>5155</v>
      </c>
      <c r="K1922" s="52">
        <v>114</v>
      </c>
      <c r="L1922" s="53">
        <v>87</v>
      </c>
      <c r="M1922" s="54">
        <f t="shared" si="138"/>
        <v>2784</v>
      </c>
      <c r="N1922" s="41"/>
      <c r="O1922" s="88">
        <f t="shared" si="141"/>
        <v>2784</v>
      </c>
      <c r="P1922" s="55">
        <v>114</v>
      </c>
      <c r="Q1922" s="56">
        <v>80</v>
      </c>
      <c r="R1922" s="57">
        <f t="shared" si="139"/>
        <v>2694</v>
      </c>
      <c r="S1922" s="57">
        <f t="shared" si="140"/>
        <v>-90</v>
      </c>
    </row>
    <row r="1923" spans="1:19" ht="36" x14ac:dyDescent="0.25">
      <c r="A1923" s="46" t="s">
        <v>4721</v>
      </c>
      <c r="B1923" s="46" t="s">
        <v>165</v>
      </c>
      <c r="C1923" s="46" t="s">
        <v>4946</v>
      </c>
      <c r="D1923" s="46">
        <v>319031</v>
      </c>
      <c r="E1923" s="47" t="s">
        <v>4947</v>
      </c>
      <c r="F1923" s="48">
        <v>37831721</v>
      </c>
      <c r="G1923" s="49">
        <v>100010536</v>
      </c>
      <c r="H1923" s="50" t="s">
        <v>5156</v>
      </c>
      <c r="I1923" s="51" t="s">
        <v>5157</v>
      </c>
      <c r="J1923" s="47" t="s">
        <v>3460</v>
      </c>
      <c r="K1923" s="52">
        <v>348</v>
      </c>
      <c r="L1923" s="53">
        <v>279</v>
      </c>
      <c r="M1923" s="54">
        <f t="shared" si="138"/>
        <v>8928</v>
      </c>
      <c r="N1923" s="41"/>
      <c r="O1923" s="88">
        <f t="shared" si="141"/>
        <v>8928</v>
      </c>
      <c r="P1923" s="55">
        <v>351</v>
      </c>
      <c r="Q1923" s="56">
        <v>278</v>
      </c>
      <c r="R1923" s="57">
        <f t="shared" si="139"/>
        <v>8915</v>
      </c>
      <c r="S1923" s="57">
        <f t="shared" si="140"/>
        <v>-13</v>
      </c>
    </row>
    <row r="1924" spans="1:19" ht="48" x14ac:dyDescent="0.25">
      <c r="A1924" s="46" t="s">
        <v>4721</v>
      </c>
      <c r="B1924" s="46" t="s">
        <v>165</v>
      </c>
      <c r="C1924" s="46" t="s">
        <v>5158</v>
      </c>
      <c r="D1924" s="46">
        <v>318779</v>
      </c>
      <c r="E1924" s="47" t="s">
        <v>5159</v>
      </c>
      <c r="F1924" s="48">
        <v>37831747</v>
      </c>
      <c r="G1924" s="49">
        <v>100010446</v>
      </c>
      <c r="H1924" s="50" t="s">
        <v>5160</v>
      </c>
      <c r="I1924" s="51" t="s">
        <v>5161</v>
      </c>
      <c r="J1924" s="47" t="s">
        <v>5162</v>
      </c>
      <c r="K1924" s="52">
        <v>187</v>
      </c>
      <c r="L1924" s="53">
        <v>110</v>
      </c>
      <c r="M1924" s="54">
        <f t="shared" si="138"/>
        <v>3520</v>
      </c>
      <c r="N1924" s="41"/>
      <c r="O1924" s="88">
        <f t="shared" si="141"/>
        <v>3520</v>
      </c>
      <c r="P1924" s="55">
        <v>178</v>
      </c>
      <c r="Q1924" s="56">
        <v>118</v>
      </c>
      <c r="R1924" s="57">
        <f t="shared" si="139"/>
        <v>3622</v>
      </c>
      <c r="S1924" s="57">
        <f t="shared" si="140"/>
        <v>102</v>
      </c>
    </row>
    <row r="1925" spans="1:19" ht="36" x14ac:dyDescent="0.25">
      <c r="A1925" s="46" t="s">
        <v>4721</v>
      </c>
      <c r="B1925" s="46" t="s">
        <v>165</v>
      </c>
      <c r="C1925" s="46" t="s">
        <v>5163</v>
      </c>
      <c r="D1925" s="46">
        <v>318710</v>
      </c>
      <c r="E1925" s="47" t="s">
        <v>5164</v>
      </c>
      <c r="F1925" s="48">
        <v>37831771</v>
      </c>
      <c r="G1925" s="49">
        <v>100010406</v>
      </c>
      <c r="H1925" s="50" t="s">
        <v>262</v>
      </c>
      <c r="I1925" s="51" t="s">
        <v>5165</v>
      </c>
      <c r="J1925" s="47" t="s">
        <v>5166</v>
      </c>
      <c r="K1925" s="52">
        <v>251</v>
      </c>
      <c r="L1925" s="53">
        <v>233</v>
      </c>
      <c r="M1925" s="54">
        <f t="shared" si="138"/>
        <v>7456</v>
      </c>
      <c r="N1925" s="41"/>
      <c r="O1925" s="88">
        <f t="shared" si="141"/>
        <v>7456</v>
      </c>
      <c r="P1925" s="55">
        <v>240</v>
      </c>
      <c r="Q1925" s="56">
        <v>229</v>
      </c>
      <c r="R1925" s="57">
        <f t="shared" si="139"/>
        <v>7405</v>
      </c>
      <c r="S1925" s="57">
        <f t="shared" si="140"/>
        <v>-51</v>
      </c>
    </row>
    <row r="1926" spans="1:19" ht="36" x14ac:dyDescent="0.25">
      <c r="A1926" s="46" t="s">
        <v>4721</v>
      </c>
      <c r="B1926" s="46" t="s">
        <v>165</v>
      </c>
      <c r="C1926" s="46" t="s">
        <v>5167</v>
      </c>
      <c r="D1926" s="46">
        <v>319457</v>
      </c>
      <c r="E1926" s="47" t="s">
        <v>5168</v>
      </c>
      <c r="F1926" s="48">
        <v>37831780</v>
      </c>
      <c r="G1926" s="49">
        <v>100010701</v>
      </c>
      <c r="H1926" s="50" t="s">
        <v>262</v>
      </c>
      <c r="I1926" s="51" t="s">
        <v>5169</v>
      </c>
      <c r="J1926" s="47" t="s">
        <v>5170</v>
      </c>
      <c r="K1926" s="52">
        <v>122</v>
      </c>
      <c r="L1926" s="53">
        <v>105</v>
      </c>
      <c r="M1926" s="54">
        <f t="shared" si="138"/>
        <v>3360</v>
      </c>
      <c r="N1926" s="41"/>
      <c r="O1926" s="88">
        <f t="shared" si="141"/>
        <v>3360</v>
      </c>
      <c r="P1926" s="55">
        <v>122</v>
      </c>
      <c r="Q1926" s="56">
        <v>109</v>
      </c>
      <c r="R1926" s="57">
        <f t="shared" si="139"/>
        <v>3411</v>
      </c>
      <c r="S1926" s="57">
        <f t="shared" si="140"/>
        <v>51</v>
      </c>
    </row>
    <row r="1927" spans="1:19" ht="72" x14ac:dyDescent="0.25">
      <c r="A1927" s="46" t="s">
        <v>4721</v>
      </c>
      <c r="B1927" s="46" t="s">
        <v>165</v>
      </c>
      <c r="C1927" s="46" t="s">
        <v>5171</v>
      </c>
      <c r="D1927" s="46">
        <v>319678</v>
      </c>
      <c r="E1927" s="47" t="s">
        <v>5172</v>
      </c>
      <c r="F1927" s="48">
        <v>37831798</v>
      </c>
      <c r="G1927" s="49">
        <v>100010786</v>
      </c>
      <c r="H1927" s="50" t="s">
        <v>5173</v>
      </c>
      <c r="I1927" s="51" t="s">
        <v>3118</v>
      </c>
      <c r="J1927" s="47" t="s">
        <v>5174</v>
      </c>
      <c r="K1927" s="52">
        <v>117</v>
      </c>
      <c r="L1927" s="53">
        <v>113</v>
      </c>
      <c r="M1927" s="54">
        <f t="shared" si="138"/>
        <v>3616</v>
      </c>
      <c r="N1927" s="41"/>
      <c r="O1927" s="88">
        <f t="shared" si="141"/>
        <v>3616</v>
      </c>
      <c r="P1927" s="55">
        <v>120</v>
      </c>
      <c r="Q1927" s="56">
        <v>117</v>
      </c>
      <c r="R1927" s="57">
        <f t="shared" si="139"/>
        <v>3667</v>
      </c>
      <c r="S1927" s="57">
        <f t="shared" si="140"/>
        <v>51</v>
      </c>
    </row>
    <row r="1928" spans="1:19" ht="36" x14ac:dyDescent="0.25">
      <c r="A1928" s="46" t="s">
        <v>4721</v>
      </c>
      <c r="B1928" s="46" t="s">
        <v>165</v>
      </c>
      <c r="C1928" s="46" t="s">
        <v>5175</v>
      </c>
      <c r="D1928" s="46">
        <v>319236</v>
      </c>
      <c r="E1928" s="47" t="s">
        <v>5176</v>
      </c>
      <c r="F1928" s="48">
        <v>37831801</v>
      </c>
      <c r="G1928" s="49">
        <v>100010656</v>
      </c>
      <c r="H1928" s="50" t="s">
        <v>262</v>
      </c>
      <c r="I1928" s="51" t="s">
        <v>5177</v>
      </c>
      <c r="J1928" s="47" t="s">
        <v>5178</v>
      </c>
      <c r="K1928" s="52">
        <v>244</v>
      </c>
      <c r="L1928" s="53">
        <v>177</v>
      </c>
      <c r="M1928" s="54">
        <f t="shared" si="138"/>
        <v>5664</v>
      </c>
      <c r="N1928" s="41"/>
      <c r="O1928" s="88">
        <f t="shared" si="141"/>
        <v>5664</v>
      </c>
      <c r="P1928" s="55">
        <v>235</v>
      </c>
      <c r="Q1928" s="56">
        <v>154</v>
      </c>
      <c r="R1928" s="57">
        <f t="shared" si="139"/>
        <v>5370</v>
      </c>
      <c r="S1928" s="57">
        <f t="shared" si="140"/>
        <v>-294</v>
      </c>
    </row>
    <row r="1929" spans="1:19" ht="60" x14ac:dyDescent="0.25">
      <c r="A1929" s="46" t="s">
        <v>4721</v>
      </c>
      <c r="B1929" s="46" t="s">
        <v>165</v>
      </c>
      <c r="C1929" s="46" t="s">
        <v>5179</v>
      </c>
      <c r="D1929" s="46">
        <v>319244</v>
      </c>
      <c r="E1929" s="47" t="s">
        <v>5180</v>
      </c>
      <c r="F1929" s="48">
        <v>37831810</v>
      </c>
      <c r="G1929" s="49">
        <v>100010662</v>
      </c>
      <c r="H1929" s="50" t="s">
        <v>5181</v>
      </c>
      <c r="I1929" s="51" t="s">
        <v>5182</v>
      </c>
      <c r="J1929" s="47" t="s">
        <v>5183</v>
      </c>
      <c r="K1929" s="52">
        <v>192</v>
      </c>
      <c r="L1929" s="53">
        <v>184</v>
      </c>
      <c r="M1929" s="54">
        <f t="shared" si="138"/>
        <v>5888</v>
      </c>
      <c r="N1929" s="41"/>
      <c r="O1929" s="88">
        <f t="shared" si="141"/>
        <v>5888</v>
      </c>
      <c r="P1929" s="55">
        <v>190</v>
      </c>
      <c r="Q1929" s="56">
        <v>186</v>
      </c>
      <c r="R1929" s="57">
        <f t="shared" si="139"/>
        <v>5914</v>
      </c>
      <c r="S1929" s="57">
        <f t="shared" si="140"/>
        <v>26</v>
      </c>
    </row>
    <row r="1930" spans="1:19" ht="36" x14ac:dyDescent="0.25">
      <c r="A1930" s="46" t="s">
        <v>4721</v>
      </c>
      <c r="B1930" s="46" t="s">
        <v>165</v>
      </c>
      <c r="C1930" s="46" t="s">
        <v>5184</v>
      </c>
      <c r="D1930" s="46">
        <v>319295</v>
      </c>
      <c r="E1930" s="47" t="s">
        <v>5185</v>
      </c>
      <c r="F1930" s="48">
        <v>37831828</v>
      </c>
      <c r="G1930" s="49">
        <v>100010670</v>
      </c>
      <c r="H1930" s="50" t="s">
        <v>262</v>
      </c>
      <c r="I1930" s="51" t="s">
        <v>5186</v>
      </c>
      <c r="J1930" s="47" t="s">
        <v>5187</v>
      </c>
      <c r="K1930" s="52">
        <v>217</v>
      </c>
      <c r="L1930" s="53">
        <v>182</v>
      </c>
      <c r="M1930" s="54">
        <f t="shared" si="138"/>
        <v>5824</v>
      </c>
      <c r="N1930" s="41"/>
      <c r="O1930" s="88">
        <f t="shared" si="141"/>
        <v>5824</v>
      </c>
      <c r="P1930" s="55">
        <v>214</v>
      </c>
      <c r="Q1930" s="56">
        <v>173</v>
      </c>
      <c r="R1930" s="57">
        <f t="shared" si="139"/>
        <v>5709</v>
      </c>
      <c r="S1930" s="57">
        <f t="shared" si="140"/>
        <v>-115</v>
      </c>
    </row>
    <row r="1931" spans="1:19" ht="24" x14ac:dyDescent="0.25">
      <c r="A1931" s="46" t="s">
        <v>4721</v>
      </c>
      <c r="B1931" s="46" t="s">
        <v>165</v>
      </c>
      <c r="C1931" s="46" t="s">
        <v>5188</v>
      </c>
      <c r="D1931" s="46">
        <v>321117</v>
      </c>
      <c r="E1931" s="47" t="s">
        <v>5189</v>
      </c>
      <c r="F1931" s="48">
        <v>37831844</v>
      </c>
      <c r="G1931" s="49">
        <v>100011059</v>
      </c>
      <c r="H1931" s="50" t="s">
        <v>377</v>
      </c>
      <c r="I1931" s="47" t="s">
        <v>5190</v>
      </c>
      <c r="J1931" s="47" t="s">
        <v>4814</v>
      </c>
      <c r="K1931" s="52">
        <v>0</v>
      </c>
      <c r="L1931" s="53">
        <v>60</v>
      </c>
      <c r="M1931" s="54">
        <f t="shared" si="138"/>
        <v>1920</v>
      </c>
      <c r="N1931" s="41"/>
      <c r="O1931" s="88">
        <f t="shared" si="141"/>
        <v>1920</v>
      </c>
      <c r="P1931" s="55">
        <v>0</v>
      </c>
      <c r="Q1931" s="56">
        <v>51</v>
      </c>
      <c r="R1931" s="57">
        <f t="shared" si="139"/>
        <v>1805</v>
      </c>
      <c r="S1931" s="57">
        <f t="shared" si="140"/>
        <v>-115</v>
      </c>
    </row>
    <row r="1932" spans="1:19" ht="24" x14ac:dyDescent="0.25">
      <c r="A1932" s="46" t="s">
        <v>4721</v>
      </c>
      <c r="B1932" s="46" t="s">
        <v>165</v>
      </c>
      <c r="C1932" s="46" t="s">
        <v>5188</v>
      </c>
      <c r="D1932" s="46">
        <v>321117</v>
      </c>
      <c r="E1932" s="47" t="s">
        <v>5189</v>
      </c>
      <c r="F1932" s="48">
        <v>37831852</v>
      </c>
      <c r="G1932" s="49">
        <v>100011056</v>
      </c>
      <c r="H1932" s="50" t="s">
        <v>234</v>
      </c>
      <c r="I1932" s="47" t="s">
        <v>5190</v>
      </c>
      <c r="J1932" s="47" t="s">
        <v>4814</v>
      </c>
      <c r="K1932" s="52">
        <v>472</v>
      </c>
      <c r="L1932" s="53">
        <v>270</v>
      </c>
      <c r="M1932" s="54">
        <f t="shared" si="138"/>
        <v>8640</v>
      </c>
      <c r="N1932" s="41"/>
      <c r="O1932" s="88">
        <f t="shared" si="141"/>
        <v>8640</v>
      </c>
      <c r="P1932" s="55">
        <v>465</v>
      </c>
      <c r="Q1932" s="56">
        <v>244</v>
      </c>
      <c r="R1932" s="57">
        <f t="shared" si="139"/>
        <v>8307</v>
      </c>
      <c r="S1932" s="57">
        <f t="shared" si="140"/>
        <v>-333</v>
      </c>
    </row>
    <row r="1933" spans="1:19" ht="24" x14ac:dyDescent="0.25">
      <c r="A1933" s="46" t="s">
        <v>4721</v>
      </c>
      <c r="B1933" s="46" t="s">
        <v>165</v>
      </c>
      <c r="C1933" s="46" t="s">
        <v>5191</v>
      </c>
      <c r="D1933" s="46">
        <v>320617</v>
      </c>
      <c r="E1933" s="47" t="s">
        <v>5192</v>
      </c>
      <c r="F1933" s="48">
        <v>37831861</v>
      </c>
      <c r="G1933" s="49">
        <v>100010985</v>
      </c>
      <c r="H1933" s="50" t="s">
        <v>234</v>
      </c>
      <c r="I1933" s="51" t="s">
        <v>5193</v>
      </c>
      <c r="J1933" s="47" t="s">
        <v>4395</v>
      </c>
      <c r="K1933" s="52">
        <v>138</v>
      </c>
      <c r="L1933" s="53">
        <v>126</v>
      </c>
      <c r="M1933" s="54">
        <f t="shared" ref="M1933:M1996" si="142">ROUND((L1933*10*3.2),0)</f>
        <v>4032</v>
      </c>
      <c r="N1933" s="41"/>
      <c r="O1933" s="88">
        <f t="shared" si="141"/>
        <v>4032</v>
      </c>
      <c r="P1933" s="55">
        <v>132</v>
      </c>
      <c r="Q1933" s="56">
        <v>115</v>
      </c>
      <c r="R1933" s="57">
        <f t="shared" ref="R1933:R1996" si="143">ROUND((L1933*6*3.2)+(Q1933*4*3.2),0)</f>
        <v>3891</v>
      </c>
      <c r="S1933" s="57">
        <f t="shared" ref="S1933:S1996" si="144">R1933-O1933</f>
        <v>-141</v>
      </c>
    </row>
    <row r="1934" spans="1:19" ht="24" x14ac:dyDescent="0.25">
      <c r="A1934" s="46" t="s">
        <v>4721</v>
      </c>
      <c r="B1934" s="46" t="s">
        <v>165</v>
      </c>
      <c r="C1934" s="46" t="s">
        <v>5194</v>
      </c>
      <c r="D1934" s="46">
        <v>320897</v>
      </c>
      <c r="E1934" s="47" t="s">
        <v>5195</v>
      </c>
      <c r="F1934" s="48">
        <v>37831879</v>
      </c>
      <c r="G1934" s="49">
        <v>100011022</v>
      </c>
      <c r="H1934" s="50" t="s">
        <v>5196</v>
      </c>
      <c r="I1934" s="51" t="s">
        <v>5197</v>
      </c>
      <c r="J1934" s="47" t="s">
        <v>4724</v>
      </c>
      <c r="K1934" s="52">
        <v>380</v>
      </c>
      <c r="L1934" s="53">
        <v>75</v>
      </c>
      <c r="M1934" s="54">
        <f t="shared" si="142"/>
        <v>2400</v>
      </c>
      <c r="N1934" s="41"/>
      <c r="O1934" s="88">
        <f t="shared" ref="O1934:O1997" si="145">M1934+N1934</f>
        <v>2400</v>
      </c>
      <c r="P1934" s="55">
        <v>358</v>
      </c>
      <c r="Q1934" s="56">
        <v>61</v>
      </c>
      <c r="R1934" s="57">
        <f t="shared" si="143"/>
        <v>2221</v>
      </c>
      <c r="S1934" s="57">
        <f t="shared" si="144"/>
        <v>-179</v>
      </c>
    </row>
    <row r="1935" spans="1:19" x14ac:dyDescent="0.25">
      <c r="A1935" s="46" t="s">
        <v>4721</v>
      </c>
      <c r="B1935" s="46" t="s">
        <v>165</v>
      </c>
      <c r="C1935" s="46" t="s">
        <v>5198</v>
      </c>
      <c r="D1935" s="46">
        <v>316172</v>
      </c>
      <c r="E1935" s="47" t="s">
        <v>5199</v>
      </c>
      <c r="F1935" s="48">
        <v>37832867</v>
      </c>
      <c r="G1935" s="49">
        <v>100010039</v>
      </c>
      <c r="H1935" s="50" t="s">
        <v>234</v>
      </c>
      <c r="I1935" s="51" t="s">
        <v>2191</v>
      </c>
      <c r="J1935" s="47" t="s">
        <v>5200</v>
      </c>
      <c r="K1935" s="52">
        <v>194</v>
      </c>
      <c r="L1935" s="53">
        <v>181</v>
      </c>
      <c r="M1935" s="54">
        <f t="shared" si="142"/>
        <v>5792</v>
      </c>
      <c r="N1935" s="41"/>
      <c r="O1935" s="88">
        <f t="shared" si="145"/>
        <v>5792</v>
      </c>
      <c r="P1935" s="55">
        <v>199</v>
      </c>
      <c r="Q1935" s="56">
        <v>178</v>
      </c>
      <c r="R1935" s="57">
        <f t="shared" si="143"/>
        <v>5754</v>
      </c>
      <c r="S1935" s="57">
        <f t="shared" si="144"/>
        <v>-38</v>
      </c>
    </row>
    <row r="1936" spans="1:19" ht="60" x14ac:dyDescent="0.25">
      <c r="A1936" s="46" t="s">
        <v>4721</v>
      </c>
      <c r="B1936" s="46" t="s">
        <v>165</v>
      </c>
      <c r="C1936" s="46" t="s">
        <v>5201</v>
      </c>
      <c r="D1936" s="46">
        <v>316369</v>
      </c>
      <c r="E1936" s="47" t="s">
        <v>5202</v>
      </c>
      <c r="F1936" s="48">
        <v>37833251</v>
      </c>
      <c r="G1936" s="49">
        <v>100010139</v>
      </c>
      <c r="H1936" s="50" t="s">
        <v>3036</v>
      </c>
      <c r="I1936" s="51" t="s">
        <v>5203</v>
      </c>
      <c r="J1936" s="47" t="s">
        <v>5204</v>
      </c>
      <c r="K1936" s="52">
        <v>213</v>
      </c>
      <c r="L1936" s="53">
        <v>202</v>
      </c>
      <c r="M1936" s="54">
        <f t="shared" si="142"/>
        <v>6464</v>
      </c>
      <c r="N1936" s="41"/>
      <c r="O1936" s="88">
        <f t="shared" si="145"/>
        <v>6464</v>
      </c>
      <c r="P1936" s="55">
        <v>204</v>
      </c>
      <c r="Q1936" s="56">
        <v>197</v>
      </c>
      <c r="R1936" s="57">
        <f t="shared" si="143"/>
        <v>6400</v>
      </c>
      <c r="S1936" s="57">
        <f t="shared" si="144"/>
        <v>-64</v>
      </c>
    </row>
    <row r="1937" spans="1:19" ht="60" x14ac:dyDescent="0.25">
      <c r="A1937" s="46" t="s">
        <v>4721</v>
      </c>
      <c r="B1937" s="46" t="s">
        <v>165</v>
      </c>
      <c r="C1937" s="46" t="s">
        <v>5205</v>
      </c>
      <c r="D1937" s="46">
        <v>319830</v>
      </c>
      <c r="E1937" s="47" t="s">
        <v>5206</v>
      </c>
      <c r="F1937" s="48">
        <v>37833472</v>
      </c>
      <c r="G1937" s="49">
        <v>100010822</v>
      </c>
      <c r="H1937" s="50" t="s">
        <v>5207</v>
      </c>
      <c r="I1937" s="51" t="s">
        <v>5208</v>
      </c>
      <c r="J1937" s="47" t="s">
        <v>5209</v>
      </c>
      <c r="K1937" s="52">
        <v>215</v>
      </c>
      <c r="L1937" s="53">
        <v>194</v>
      </c>
      <c r="M1937" s="54">
        <f t="shared" si="142"/>
        <v>6208</v>
      </c>
      <c r="N1937" s="41"/>
      <c r="O1937" s="88">
        <f t="shared" si="145"/>
        <v>6208</v>
      </c>
      <c r="P1937" s="55">
        <v>197</v>
      </c>
      <c r="Q1937" s="56">
        <v>176</v>
      </c>
      <c r="R1937" s="57">
        <f t="shared" si="143"/>
        <v>5978</v>
      </c>
      <c r="S1937" s="57">
        <f t="shared" si="144"/>
        <v>-230</v>
      </c>
    </row>
    <row r="1938" spans="1:19" ht="48" x14ac:dyDescent="0.25">
      <c r="A1938" s="46" t="s">
        <v>4721</v>
      </c>
      <c r="B1938" s="46" t="s">
        <v>165</v>
      </c>
      <c r="C1938" s="46" t="s">
        <v>5210</v>
      </c>
      <c r="D1938" s="46">
        <v>320447</v>
      </c>
      <c r="E1938" s="47" t="s">
        <v>5211</v>
      </c>
      <c r="F1938" s="48">
        <v>37833626</v>
      </c>
      <c r="G1938" s="49">
        <v>100010974</v>
      </c>
      <c r="H1938" s="50" t="s">
        <v>5212</v>
      </c>
      <c r="I1938" s="51" t="s">
        <v>5213</v>
      </c>
      <c r="J1938" s="47" t="s">
        <v>5214</v>
      </c>
      <c r="K1938" s="52">
        <v>233</v>
      </c>
      <c r="L1938" s="53">
        <v>204</v>
      </c>
      <c r="M1938" s="54">
        <f t="shared" si="142"/>
        <v>6528</v>
      </c>
      <c r="N1938" s="41"/>
      <c r="O1938" s="88">
        <f t="shared" si="145"/>
        <v>6528</v>
      </c>
      <c r="P1938" s="55">
        <v>224</v>
      </c>
      <c r="Q1938" s="56">
        <v>214</v>
      </c>
      <c r="R1938" s="57">
        <f t="shared" si="143"/>
        <v>6656</v>
      </c>
      <c r="S1938" s="57">
        <f t="shared" si="144"/>
        <v>128</v>
      </c>
    </row>
    <row r="1939" spans="1:19" ht="84" x14ac:dyDescent="0.25">
      <c r="A1939" s="46" t="s">
        <v>4721</v>
      </c>
      <c r="B1939" s="46" t="s">
        <v>165</v>
      </c>
      <c r="C1939" s="46" t="s">
        <v>5215</v>
      </c>
      <c r="D1939" s="46">
        <v>319686</v>
      </c>
      <c r="E1939" s="47" t="s">
        <v>5216</v>
      </c>
      <c r="F1939" s="48">
        <v>37833669</v>
      </c>
      <c r="G1939" s="49">
        <v>100010790</v>
      </c>
      <c r="H1939" s="50" t="s">
        <v>5217</v>
      </c>
      <c r="I1939" s="51" t="s">
        <v>5218</v>
      </c>
      <c r="J1939" s="47" t="s">
        <v>5219</v>
      </c>
      <c r="K1939" s="52">
        <v>23</v>
      </c>
      <c r="L1939" s="53">
        <v>21</v>
      </c>
      <c r="M1939" s="54">
        <f t="shared" si="142"/>
        <v>672</v>
      </c>
      <c r="N1939" s="41"/>
      <c r="O1939" s="88">
        <f t="shared" si="145"/>
        <v>672</v>
      </c>
      <c r="P1939" s="55">
        <v>22</v>
      </c>
      <c r="Q1939" s="56">
        <v>20</v>
      </c>
      <c r="R1939" s="57">
        <f t="shared" si="143"/>
        <v>659</v>
      </c>
      <c r="S1939" s="57">
        <f t="shared" si="144"/>
        <v>-13</v>
      </c>
    </row>
    <row r="1940" spans="1:19" ht="36" x14ac:dyDescent="0.25">
      <c r="A1940" s="46" t="s">
        <v>4721</v>
      </c>
      <c r="B1940" s="46" t="s">
        <v>165</v>
      </c>
      <c r="C1940" s="46" t="s">
        <v>5220</v>
      </c>
      <c r="D1940" s="46">
        <v>319091</v>
      </c>
      <c r="E1940" s="47" t="s">
        <v>5221</v>
      </c>
      <c r="F1940" s="48">
        <v>37833685</v>
      </c>
      <c r="G1940" s="49">
        <v>100010357</v>
      </c>
      <c r="H1940" s="50" t="s">
        <v>5222</v>
      </c>
      <c r="I1940" s="51" t="s">
        <v>5223</v>
      </c>
      <c r="J1940" s="47" t="s">
        <v>4729</v>
      </c>
      <c r="K1940" s="52">
        <v>380</v>
      </c>
      <c r="L1940" s="53">
        <v>326</v>
      </c>
      <c r="M1940" s="54">
        <f t="shared" si="142"/>
        <v>10432</v>
      </c>
      <c r="N1940" s="41"/>
      <c r="O1940" s="88">
        <f t="shared" si="145"/>
        <v>10432</v>
      </c>
      <c r="P1940" s="55">
        <v>387</v>
      </c>
      <c r="Q1940" s="56">
        <v>342</v>
      </c>
      <c r="R1940" s="57">
        <f t="shared" si="143"/>
        <v>10637</v>
      </c>
      <c r="S1940" s="57">
        <f t="shared" si="144"/>
        <v>205</v>
      </c>
    </row>
    <row r="1941" spans="1:19" ht="72" x14ac:dyDescent="0.25">
      <c r="A1941" s="46" t="s">
        <v>4721</v>
      </c>
      <c r="B1941" s="46" t="s">
        <v>165</v>
      </c>
      <c r="C1941" s="46" t="s">
        <v>5220</v>
      </c>
      <c r="D1941" s="46">
        <v>319091</v>
      </c>
      <c r="E1941" s="47" t="s">
        <v>5221</v>
      </c>
      <c r="F1941" s="48">
        <v>37833693</v>
      </c>
      <c r="G1941" s="49">
        <v>100010346</v>
      </c>
      <c r="H1941" s="50" t="s">
        <v>5224</v>
      </c>
      <c r="I1941" s="51" t="s">
        <v>5225</v>
      </c>
      <c r="J1941" s="47" t="s">
        <v>4729</v>
      </c>
      <c r="K1941" s="52">
        <v>807</v>
      </c>
      <c r="L1941" s="53">
        <v>545</v>
      </c>
      <c r="M1941" s="54">
        <f t="shared" si="142"/>
        <v>17440</v>
      </c>
      <c r="N1941" s="41"/>
      <c r="O1941" s="88">
        <f t="shared" si="145"/>
        <v>17440</v>
      </c>
      <c r="P1941" s="55">
        <v>796</v>
      </c>
      <c r="Q1941" s="56">
        <v>514</v>
      </c>
      <c r="R1941" s="57">
        <f t="shared" si="143"/>
        <v>17043</v>
      </c>
      <c r="S1941" s="57">
        <f t="shared" si="144"/>
        <v>-397</v>
      </c>
    </row>
    <row r="1942" spans="1:19" ht="36" x14ac:dyDescent="0.25">
      <c r="A1942" s="46" t="s">
        <v>4721</v>
      </c>
      <c r="B1942" s="46" t="s">
        <v>165</v>
      </c>
      <c r="C1942" s="46" t="s">
        <v>5226</v>
      </c>
      <c r="D1942" s="46">
        <v>319929</v>
      </c>
      <c r="E1942" s="47" t="s">
        <v>5227</v>
      </c>
      <c r="F1942" s="48">
        <v>37833707</v>
      </c>
      <c r="G1942" s="49">
        <v>100009922</v>
      </c>
      <c r="H1942" s="50" t="s">
        <v>262</v>
      </c>
      <c r="I1942" s="51" t="s">
        <v>5228</v>
      </c>
      <c r="J1942" s="47" t="s">
        <v>5229</v>
      </c>
      <c r="K1942" s="52">
        <v>133</v>
      </c>
      <c r="L1942" s="53">
        <v>129</v>
      </c>
      <c r="M1942" s="54">
        <f t="shared" si="142"/>
        <v>4128</v>
      </c>
      <c r="N1942" s="41"/>
      <c r="O1942" s="88">
        <f t="shared" si="145"/>
        <v>4128</v>
      </c>
      <c r="P1942" s="55">
        <v>136</v>
      </c>
      <c r="Q1942" s="56">
        <v>128</v>
      </c>
      <c r="R1942" s="57">
        <f t="shared" si="143"/>
        <v>4115</v>
      </c>
      <c r="S1942" s="57">
        <f t="shared" si="144"/>
        <v>-13</v>
      </c>
    </row>
    <row r="1943" spans="1:19" ht="36" x14ac:dyDescent="0.25">
      <c r="A1943" s="46" t="s">
        <v>4721</v>
      </c>
      <c r="B1943" s="46" t="s">
        <v>165</v>
      </c>
      <c r="C1943" s="46" t="s">
        <v>5230</v>
      </c>
      <c r="D1943" s="46">
        <v>319767</v>
      </c>
      <c r="E1943" s="47" t="s">
        <v>5231</v>
      </c>
      <c r="F1943" s="48">
        <v>37833715</v>
      </c>
      <c r="G1943" s="49">
        <v>100009897</v>
      </c>
      <c r="H1943" s="50" t="s">
        <v>262</v>
      </c>
      <c r="I1943" s="51" t="s">
        <v>5232</v>
      </c>
      <c r="J1943" s="47" t="s">
        <v>5233</v>
      </c>
      <c r="K1943" s="52">
        <v>245</v>
      </c>
      <c r="L1943" s="53">
        <v>139</v>
      </c>
      <c r="M1943" s="54">
        <f t="shared" si="142"/>
        <v>4448</v>
      </c>
      <c r="N1943" s="41"/>
      <c r="O1943" s="88">
        <f t="shared" si="145"/>
        <v>4448</v>
      </c>
      <c r="P1943" s="55">
        <v>238</v>
      </c>
      <c r="Q1943" s="56">
        <v>136</v>
      </c>
      <c r="R1943" s="57">
        <f t="shared" si="143"/>
        <v>4410</v>
      </c>
      <c r="S1943" s="57">
        <f t="shared" si="144"/>
        <v>-38</v>
      </c>
    </row>
    <row r="1944" spans="1:19" ht="48" x14ac:dyDescent="0.25">
      <c r="A1944" s="46" t="s">
        <v>4721</v>
      </c>
      <c r="B1944" s="46" t="s">
        <v>165</v>
      </c>
      <c r="C1944" s="46" t="s">
        <v>5234</v>
      </c>
      <c r="D1944" s="46">
        <v>320153</v>
      </c>
      <c r="E1944" s="47" t="s">
        <v>5235</v>
      </c>
      <c r="F1944" s="48">
        <v>37833740</v>
      </c>
      <c r="G1944" s="49">
        <v>100010838</v>
      </c>
      <c r="H1944" s="50" t="s">
        <v>5236</v>
      </c>
      <c r="I1944" s="51" t="s">
        <v>5237</v>
      </c>
      <c r="J1944" s="47" t="s">
        <v>5238</v>
      </c>
      <c r="K1944" s="52">
        <v>186</v>
      </c>
      <c r="L1944" s="53">
        <v>137</v>
      </c>
      <c r="M1944" s="54">
        <f t="shared" si="142"/>
        <v>4384</v>
      </c>
      <c r="N1944" s="41"/>
      <c r="O1944" s="88">
        <f t="shared" si="145"/>
        <v>4384</v>
      </c>
      <c r="P1944" s="55">
        <v>191</v>
      </c>
      <c r="Q1944" s="56">
        <v>109</v>
      </c>
      <c r="R1944" s="57">
        <f t="shared" si="143"/>
        <v>4026</v>
      </c>
      <c r="S1944" s="57">
        <f t="shared" si="144"/>
        <v>-358</v>
      </c>
    </row>
    <row r="1945" spans="1:19" ht="36" x14ac:dyDescent="0.25">
      <c r="A1945" s="46" t="s">
        <v>4721</v>
      </c>
      <c r="B1945" s="46" t="s">
        <v>165</v>
      </c>
      <c r="C1945" s="46" t="s">
        <v>5030</v>
      </c>
      <c r="D1945" s="46">
        <v>320056</v>
      </c>
      <c r="E1945" s="47" t="s">
        <v>5031</v>
      </c>
      <c r="F1945" s="48">
        <v>37833758</v>
      </c>
      <c r="G1945" s="49">
        <v>100009942</v>
      </c>
      <c r="H1945" s="50" t="s">
        <v>2925</v>
      </c>
      <c r="I1945" s="51" t="s">
        <v>3118</v>
      </c>
      <c r="J1945" s="47" t="s">
        <v>4733</v>
      </c>
      <c r="K1945" s="52">
        <v>422</v>
      </c>
      <c r="L1945" s="53">
        <v>220</v>
      </c>
      <c r="M1945" s="54">
        <f t="shared" si="142"/>
        <v>7040</v>
      </c>
      <c r="N1945" s="41"/>
      <c r="O1945" s="88">
        <f t="shared" si="145"/>
        <v>7040</v>
      </c>
      <c r="P1945" s="55">
        <v>415</v>
      </c>
      <c r="Q1945" s="56">
        <v>225</v>
      </c>
      <c r="R1945" s="57">
        <f t="shared" si="143"/>
        <v>7104</v>
      </c>
      <c r="S1945" s="57">
        <f t="shared" si="144"/>
        <v>64</v>
      </c>
    </row>
    <row r="1946" spans="1:19" ht="60" x14ac:dyDescent="0.25">
      <c r="A1946" s="46" t="s">
        <v>4721</v>
      </c>
      <c r="B1946" s="46" t="s">
        <v>165</v>
      </c>
      <c r="C1946" s="46" t="s">
        <v>5239</v>
      </c>
      <c r="D1946" s="46">
        <v>321133</v>
      </c>
      <c r="E1946" s="47" t="s">
        <v>5240</v>
      </c>
      <c r="F1946" s="48">
        <v>37833791</v>
      </c>
      <c r="G1946" s="49">
        <v>100011067</v>
      </c>
      <c r="H1946" s="50" t="s">
        <v>5241</v>
      </c>
      <c r="I1946" s="51" t="s">
        <v>5242</v>
      </c>
      <c r="J1946" s="47" t="s">
        <v>5243</v>
      </c>
      <c r="K1946" s="52">
        <v>196</v>
      </c>
      <c r="L1946" s="53">
        <v>189</v>
      </c>
      <c r="M1946" s="54">
        <f t="shared" si="142"/>
        <v>6048</v>
      </c>
      <c r="N1946" s="41"/>
      <c r="O1946" s="88">
        <f t="shared" si="145"/>
        <v>6048</v>
      </c>
      <c r="P1946" s="55">
        <v>201</v>
      </c>
      <c r="Q1946" s="56">
        <v>195</v>
      </c>
      <c r="R1946" s="57">
        <f t="shared" si="143"/>
        <v>6125</v>
      </c>
      <c r="S1946" s="57">
        <f t="shared" si="144"/>
        <v>77</v>
      </c>
    </row>
    <row r="1947" spans="1:19" ht="96" x14ac:dyDescent="0.25">
      <c r="A1947" s="46" t="s">
        <v>4721</v>
      </c>
      <c r="B1947" s="46" t="s">
        <v>165</v>
      </c>
      <c r="C1947" s="46" t="s">
        <v>5244</v>
      </c>
      <c r="D1947" s="46">
        <v>319228</v>
      </c>
      <c r="E1947" s="47" t="s">
        <v>5245</v>
      </c>
      <c r="F1947" s="48">
        <v>37833812</v>
      </c>
      <c r="G1947" s="49">
        <v>100010646</v>
      </c>
      <c r="H1947" s="50" t="s">
        <v>5246</v>
      </c>
      <c r="I1947" s="51" t="s">
        <v>5247</v>
      </c>
      <c r="J1947" s="47" t="s">
        <v>5248</v>
      </c>
      <c r="K1947" s="52">
        <v>113</v>
      </c>
      <c r="L1947" s="53">
        <v>111</v>
      </c>
      <c r="M1947" s="54">
        <f t="shared" si="142"/>
        <v>3552</v>
      </c>
      <c r="N1947" s="41"/>
      <c r="O1947" s="88">
        <f t="shared" si="145"/>
        <v>3552</v>
      </c>
      <c r="P1947" s="55">
        <v>124</v>
      </c>
      <c r="Q1947" s="56">
        <v>122</v>
      </c>
      <c r="R1947" s="57">
        <f t="shared" si="143"/>
        <v>3693</v>
      </c>
      <c r="S1947" s="57">
        <f t="shared" si="144"/>
        <v>141</v>
      </c>
    </row>
    <row r="1948" spans="1:19" ht="36" x14ac:dyDescent="0.25">
      <c r="A1948" s="46" t="s">
        <v>4721</v>
      </c>
      <c r="B1948" s="46" t="s">
        <v>165</v>
      </c>
      <c r="C1948" s="46" t="s">
        <v>5249</v>
      </c>
      <c r="D1948" s="46">
        <v>328693</v>
      </c>
      <c r="E1948" s="47" t="s">
        <v>5250</v>
      </c>
      <c r="F1948" s="48">
        <v>37833847</v>
      </c>
      <c r="G1948" s="49">
        <v>100010303</v>
      </c>
      <c r="H1948" s="50" t="s">
        <v>5251</v>
      </c>
      <c r="I1948" s="51" t="s">
        <v>5252</v>
      </c>
      <c r="J1948" s="47" t="s">
        <v>4760</v>
      </c>
      <c r="K1948" s="52">
        <v>435</v>
      </c>
      <c r="L1948" s="53">
        <v>276</v>
      </c>
      <c r="M1948" s="54">
        <f t="shared" si="142"/>
        <v>8832</v>
      </c>
      <c r="N1948" s="41"/>
      <c r="O1948" s="88">
        <f t="shared" si="145"/>
        <v>8832</v>
      </c>
      <c r="P1948" s="55">
        <v>432</v>
      </c>
      <c r="Q1948" s="56">
        <v>328</v>
      </c>
      <c r="R1948" s="57">
        <f t="shared" si="143"/>
        <v>9498</v>
      </c>
      <c r="S1948" s="57">
        <f t="shared" si="144"/>
        <v>666</v>
      </c>
    </row>
    <row r="1949" spans="1:19" ht="48" x14ac:dyDescent="0.25">
      <c r="A1949" s="46" t="s">
        <v>4721</v>
      </c>
      <c r="B1949" s="46" t="s">
        <v>165</v>
      </c>
      <c r="C1949" s="46" t="s">
        <v>5249</v>
      </c>
      <c r="D1949" s="46">
        <v>328693</v>
      </c>
      <c r="E1949" s="47" t="s">
        <v>5250</v>
      </c>
      <c r="F1949" s="48">
        <v>37833855</v>
      </c>
      <c r="G1949" s="49">
        <v>100010320</v>
      </c>
      <c r="H1949" s="50" t="s">
        <v>5253</v>
      </c>
      <c r="I1949" s="51" t="s">
        <v>5254</v>
      </c>
      <c r="J1949" s="47" t="s">
        <v>4760</v>
      </c>
      <c r="K1949" s="52">
        <v>227</v>
      </c>
      <c r="L1949" s="53">
        <v>154</v>
      </c>
      <c r="M1949" s="54">
        <f t="shared" si="142"/>
        <v>4928</v>
      </c>
      <c r="N1949" s="41"/>
      <c r="O1949" s="88">
        <f t="shared" si="145"/>
        <v>4928</v>
      </c>
      <c r="P1949" s="55">
        <v>222</v>
      </c>
      <c r="Q1949" s="56">
        <v>162</v>
      </c>
      <c r="R1949" s="57">
        <f t="shared" si="143"/>
        <v>5030</v>
      </c>
      <c r="S1949" s="57">
        <f t="shared" si="144"/>
        <v>102</v>
      </c>
    </row>
    <row r="1950" spans="1:19" ht="48" x14ac:dyDescent="0.25">
      <c r="A1950" s="46" t="s">
        <v>4721</v>
      </c>
      <c r="B1950" s="46" t="s">
        <v>165</v>
      </c>
      <c r="C1950" s="46" t="s">
        <v>5255</v>
      </c>
      <c r="D1950" s="46">
        <v>328472</v>
      </c>
      <c r="E1950" s="47" t="s">
        <v>5256</v>
      </c>
      <c r="F1950" s="48">
        <v>37833863</v>
      </c>
      <c r="G1950" s="49">
        <v>100010277</v>
      </c>
      <c r="H1950" s="50" t="s">
        <v>5257</v>
      </c>
      <c r="I1950" s="51" t="s">
        <v>5258</v>
      </c>
      <c r="J1950" s="47" t="s">
        <v>5259</v>
      </c>
      <c r="K1950" s="52">
        <v>209</v>
      </c>
      <c r="L1950" s="53">
        <v>197</v>
      </c>
      <c r="M1950" s="54">
        <f t="shared" si="142"/>
        <v>6304</v>
      </c>
      <c r="N1950" s="41"/>
      <c r="O1950" s="88">
        <f t="shared" si="145"/>
        <v>6304</v>
      </c>
      <c r="P1950" s="55">
        <v>199</v>
      </c>
      <c r="Q1950" s="56">
        <v>189</v>
      </c>
      <c r="R1950" s="57">
        <f t="shared" si="143"/>
        <v>6202</v>
      </c>
      <c r="S1950" s="57">
        <f t="shared" si="144"/>
        <v>-102</v>
      </c>
    </row>
    <row r="1951" spans="1:19" ht="24" x14ac:dyDescent="0.25">
      <c r="A1951" s="46" t="s">
        <v>4721</v>
      </c>
      <c r="B1951" s="46" t="s">
        <v>165</v>
      </c>
      <c r="C1951" s="46" t="s">
        <v>5249</v>
      </c>
      <c r="D1951" s="46">
        <v>328693</v>
      </c>
      <c r="E1951" s="47" t="s">
        <v>5250</v>
      </c>
      <c r="F1951" s="48">
        <v>37833871</v>
      </c>
      <c r="G1951" s="49">
        <v>100010301</v>
      </c>
      <c r="H1951" s="50" t="s">
        <v>234</v>
      </c>
      <c r="I1951" s="51" t="s">
        <v>5260</v>
      </c>
      <c r="J1951" s="47" t="s">
        <v>4760</v>
      </c>
      <c r="K1951" s="52">
        <v>445</v>
      </c>
      <c r="L1951" s="53">
        <v>320</v>
      </c>
      <c r="M1951" s="54">
        <f t="shared" si="142"/>
        <v>10240</v>
      </c>
      <c r="N1951" s="41"/>
      <c r="O1951" s="88">
        <f t="shared" si="145"/>
        <v>10240</v>
      </c>
      <c r="P1951" s="55">
        <v>456</v>
      </c>
      <c r="Q1951" s="56">
        <v>320</v>
      </c>
      <c r="R1951" s="57">
        <f t="shared" si="143"/>
        <v>10240</v>
      </c>
      <c r="S1951" s="57">
        <f t="shared" si="144"/>
        <v>0</v>
      </c>
    </row>
    <row r="1952" spans="1:19" ht="24" x14ac:dyDescent="0.25">
      <c r="A1952" s="60" t="s">
        <v>4721</v>
      </c>
      <c r="B1952" s="46" t="s">
        <v>165</v>
      </c>
      <c r="C1952" s="60" t="s">
        <v>5249</v>
      </c>
      <c r="D1952" s="60">
        <v>328693</v>
      </c>
      <c r="E1952" s="47" t="s">
        <v>5250</v>
      </c>
      <c r="F1952" s="48">
        <v>37833880</v>
      </c>
      <c r="G1952" s="49">
        <v>100010314</v>
      </c>
      <c r="H1952" s="50" t="s">
        <v>306</v>
      </c>
      <c r="I1952" s="51" t="s">
        <v>5261</v>
      </c>
      <c r="J1952" s="47" t="s">
        <v>4760</v>
      </c>
      <c r="K1952" s="52">
        <v>0</v>
      </c>
      <c r="L1952" s="53">
        <v>85</v>
      </c>
      <c r="M1952" s="54">
        <f t="shared" si="142"/>
        <v>2720</v>
      </c>
      <c r="N1952" s="41"/>
      <c r="O1952" s="88">
        <f t="shared" si="145"/>
        <v>2720</v>
      </c>
      <c r="P1952" s="55">
        <v>0</v>
      </c>
      <c r="Q1952" s="56">
        <v>0</v>
      </c>
      <c r="R1952" s="57">
        <f t="shared" si="143"/>
        <v>1632</v>
      </c>
      <c r="S1952" s="57">
        <f t="shared" si="144"/>
        <v>-1088</v>
      </c>
    </row>
    <row r="1953" spans="1:21" ht="36" x14ac:dyDescent="0.25">
      <c r="A1953" s="46" t="s">
        <v>4721</v>
      </c>
      <c r="B1953" s="46" t="s">
        <v>165</v>
      </c>
      <c r="C1953" s="46" t="s">
        <v>5262</v>
      </c>
      <c r="D1953" s="46">
        <v>320234</v>
      </c>
      <c r="E1953" s="47" t="s">
        <v>5263</v>
      </c>
      <c r="F1953" s="48">
        <v>37833898</v>
      </c>
      <c r="G1953" s="49">
        <v>100009959</v>
      </c>
      <c r="H1953" s="50" t="s">
        <v>262</v>
      </c>
      <c r="I1953" s="51" t="s">
        <v>5264</v>
      </c>
      <c r="J1953" s="47" t="s">
        <v>5265</v>
      </c>
      <c r="K1953" s="52">
        <v>125</v>
      </c>
      <c r="L1953" s="53">
        <v>116</v>
      </c>
      <c r="M1953" s="54">
        <f t="shared" si="142"/>
        <v>3712</v>
      </c>
      <c r="N1953" s="41"/>
      <c r="O1953" s="88">
        <f t="shared" si="145"/>
        <v>3712</v>
      </c>
      <c r="P1953" s="55">
        <v>124</v>
      </c>
      <c r="Q1953" s="56">
        <v>104</v>
      </c>
      <c r="R1953" s="57">
        <f t="shared" si="143"/>
        <v>3558</v>
      </c>
      <c r="S1953" s="57">
        <f t="shared" si="144"/>
        <v>-154</v>
      </c>
    </row>
    <row r="1954" spans="1:21" ht="24" x14ac:dyDescent="0.25">
      <c r="A1954" s="46" t="s">
        <v>4721</v>
      </c>
      <c r="B1954" s="46" t="s">
        <v>165</v>
      </c>
      <c r="C1954" s="46" t="s">
        <v>5194</v>
      </c>
      <c r="D1954" s="46">
        <v>320897</v>
      </c>
      <c r="E1954" s="47" t="s">
        <v>5195</v>
      </c>
      <c r="F1954" s="48">
        <v>37833901</v>
      </c>
      <c r="G1954" s="49">
        <v>100011003</v>
      </c>
      <c r="H1954" s="50" t="s">
        <v>377</v>
      </c>
      <c r="I1954" s="51" t="s">
        <v>5266</v>
      </c>
      <c r="J1954" s="47" t="s">
        <v>4724</v>
      </c>
      <c r="K1954" s="52">
        <v>0</v>
      </c>
      <c r="L1954" s="53">
        <v>96</v>
      </c>
      <c r="M1954" s="54">
        <f t="shared" si="142"/>
        <v>3072</v>
      </c>
      <c r="N1954" s="41"/>
      <c r="O1954" s="88">
        <f t="shared" si="145"/>
        <v>3072</v>
      </c>
      <c r="P1954" s="55">
        <v>0</v>
      </c>
      <c r="Q1954" s="56">
        <v>111</v>
      </c>
      <c r="R1954" s="57">
        <f t="shared" si="143"/>
        <v>3264</v>
      </c>
      <c r="S1954" s="57">
        <f t="shared" si="144"/>
        <v>192</v>
      </c>
    </row>
    <row r="1955" spans="1:21" ht="24" x14ac:dyDescent="0.25">
      <c r="A1955" s="46" t="s">
        <v>4721</v>
      </c>
      <c r="B1955" s="46" t="s">
        <v>165</v>
      </c>
      <c r="C1955" s="46" t="s">
        <v>5267</v>
      </c>
      <c r="D1955" s="46">
        <v>318701</v>
      </c>
      <c r="E1955" s="47" t="s">
        <v>5268</v>
      </c>
      <c r="F1955" s="48">
        <v>37833944</v>
      </c>
      <c r="G1955" s="49">
        <v>100010253</v>
      </c>
      <c r="H1955" s="50" t="s">
        <v>1535</v>
      </c>
      <c r="I1955" s="51" t="s">
        <v>5269</v>
      </c>
      <c r="J1955" s="47" t="s">
        <v>5270</v>
      </c>
      <c r="K1955" s="52">
        <v>441</v>
      </c>
      <c r="L1955" s="53">
        <v>437</v>
      </c>
      <c r="M1955" s="54">
        <f t="shared" si="142"/>
        <v>13984</v>
      </c>
      <c r="N1955" s="41"/>
      <c r="O1955" s="88">
        <f t="shared" si="145"/>
        <v>13984</v>
      </c>
      <c r="P1955" s="55">
        <v>445</v>
      </c>
      <c r="Q1955" s="56">
        <v>444</v>
      </c>
      <c r="R1955" s="57">
        <f t="shared" si="143"/>
        <v>14074</v>
      </c>
      <c r="S1955" s="57">
        <f t="shared" si="144"/>
        <v>90</v>
      </c>
    </row>
    <row r="1956" spans="1:21" ht="24" x14ac:dyDescent="0.25">
      <c r="A1956" s="46" t="s">
        <v>4721</v>
      </c>
      <c r="B1956" s="46" t="s">
        <v>165</v>
      </c>
      <c r="C1956" s="46" t="s">
        <v>4937</v>
      </c>
      <c r="D1956" s="46">
        <v>316181</v>
      </c>
      <c r="E1956" s="47" t="s">
        <v>4938</v>
      </c>
      <c r="F1956" s="48">
        <v>37833961</v>
      </c>
      <c r="G1956" s="49">
        <v>100010055</v>
      </c>
      <c r="H1956" s="50" t="s">
        <v>234</v>
      </c>
      <c r="I1956" s="51" t="s">
        <v>5271</v>
      </c>
      <c r="J1956" s="47" t="s">
        <v>4746</v>
      </c>
      <c r="K1956" s="52">
        <v>464</v>
      </c>
      <c r="L1956" s="53">
        <v>361</v>
      </c>
      <c r="M1956" s="54">
        <f t="shared" si="142"/>
        <v>11552</v>
      </c>
      <c r="N1956" s="41"/>
      <c r="O1956" s="88">
        <f t="shared" si="145"/>
        <v>11552</v>
      </c>
      <c r="P1956" s="55">
        <v>490</v>
      </c>
      <c r="Q1956" s="56">
        <v>379</v>
      </c>
      <c r="R1956" s="57">
        <f t="shared" si="143"/>
        <v>11782</v>
      </c>
      <c r="S1956" s="57">
        <f t="shared" si="144"/>
        <v>230</v>
      </c>
    </row>
    <row r="1957" spans="1:21" ht="36" x14ac:dyDescent="0.25">
      <c r="A1957" s="46" t="s">
        <v>4721</v>
      </c>
      <c r="B1957" s="46" t="s">
        <v>80</v>
      </c>
      <c r="C1957" s="46" t="s">
        <v>5272</v>
      </c>
      <c r="D1957" s="46">
        <v>90000106</v>
      </c>
      <c r="E1957" s="47" t="s">
        <v>5273</v>
      </c>
      <c r="F1957" s="48">
        <v>37833979</v>
      </c>
      <c r="G1957" s="49">
        <v>100010967</v>
      </c>
      <c r="H1957" s="50" t="s">
        <v>639</v>
      </c>
      <c r="I1957" s="51" t="s">
        <v>5274</v>
      </c>
      <c r="J1957" s="47" t="s">
        <v>855</v>
      </c>
      <c r="K1957" s="52">
        <v>0</v>
      </c>
      <c r="L1957" s="53">
        <v>47</v>
      </c>
      <c r="M1957" s="54">
        <f t="shared" si="142"/>
        <v>1504</v>
      </c>
      <c r="N1957" s="41"/>
      <c r="O1957" s="88">
        <f t="shared" si="145"/>
        <v>1504</v>
      </c>
      <c r="P1957" s="55">
        <v>0</v>
      </c>
      <c r="Q1957" s="56">
        <v>39</v>
      </c>
      <c r="R1957" s="57">
        <f t="shared" si="143"/>
        <v>1402</v>
      </c>
      <c r="S1957" s="57">
        <f t="shared" si="144"/>
        <v>-102</v>
      </c>
    </row>
    <row r="1958" spans="1:21" ht="36" x14ac:dyDescent="0.25">
      <c r="A1958" s="46" t="s">
        <v>4721</v>
      </c>
      <c r="B1958" s="46" t="s">
        <v>165</v>
      </c>
      <c r="C1958" s="46" t="s">
        <v>4937</v>
      </c>
      <c r="D1958" s="46">
        <v>316181</v>
      </c>
      <c r="E1958" s="47" t="s">
        <v>4938</v>
      </c>
      <c r="F1958" s="48">
        <v>37833987</v>
      </c>
      <c r="G1958" s="49">
        <v>100010092</v>
      </c>
      <c r="H1958" s="50" t="s">
        <v>5275</v>
      </c>
      <c r="I1958" s="51" t="s">
        <v>5276</v>
      </c>
      <c r="J1958" s="47" t="s">
        <v>4746</v>
      </c>
      <c r="K1958" s="52">
        <v>445</v>
      </c>
      <c r="L1958" s="53">
        <v>411</v>
      </c>
      <c r="M1958" s="54">
        <f t="shared" si="142"/>
        <v>13152</v>
      </c>
      <c r="N1958" s="41"/>
      <c r="O1958" s="88">
        <f t="shared" si="145"/>
        <v>13152</v>
      </c>
      <c r="P1958" s="55">
        <v>429</v>
      </c>
      <c r="Q1958" s="56">
        <v>381</v>
      </c>
      <c r="R1958" s="57">
        <f t="shared" si="143"/>
        <v>12768</v>
      </c>
      <c r="S1958" s="57">
        <f t="shared" si="144"/>
        <v>-384</v>
      </c>
    </row>
    <row r="1959" spans="1:21" ht="36" x14ac:dyDescent="0.25">
      <c r="A1959" s="46" t="s">
        <v>4721</v>
      </c>
      <c r="B1959" s="46" t="s">
        <v>165</v>
      </c>
      <c r="C1959" s="46" t="s">
        <v>4937</v>
      </c>
      <c r="D1959" s="46">
        <v>316181</v>
      </c>
      <c r="E1959" s="47" t="s">
        <v>4938</v>
      </c>
      <c r="F1959" s="48">
        <v>37833995</v>
      </c>
      <c r="G1959" s="49">
        <v>100010114</v>
      </c>
      <c r="H1959" s="50" t="s">
        <v>234</v>
      </c>
      <c r="I1959" s="51" t="s">
        <v>5277</v>
      </c>
      <c r="J1959" s="47" t="s">
        <v>4746</v>
      </c>
      <c r="K1959" s="52">
        <v>602</v>
      </c>
      <c r="L1959" s="53">
        <v>493</v>
      </c>
      <c r="M1959" s="54">
        <f t="shared" si="142"/>
        <v>15776</v>
      </c>
      <c r="N1959" s="41"/>
      <c r="O1959" s="88">
        <f t="shared" si="145"/>
        <v>15776</v>
      </c>
      <c r="P1959" s="55">
        <v>571</v>
      </c>
      <c r="Q1959" s="56">
        <v>484</v>
      </c>
      <c r="R1959" s="57">
        <f t="shared" si="143"/>
        <v>15661</v>
      </c>
      <c r="S1959" s="57">
        <f t="shared" si="144"/>
        <v>-115</v>
      </c>
    </row>
    <row r="1960" spans="1:21" ht="36" x14ac:dyDescent="0.25">
      <c r="A1960" s="46" t="s">
        <v>4721</v>
      </c>
      <c r="B1960" s="46" t="s">
        <v>80</v>
      </c>
      <c r="C1960" s="46" t="s">
        <v>4761</v>
      </c>
      <c r="D1960" s="46">
        <v>47342242</v>
      </c>
      <c r="E1960" s="47" t="s">
        <v>4762</v>
      </c>
      <c r="F1960" s="48">
        <v>37877305</v>
      </c>
      <c r="G1960" s="49">
        <v>100012908</v>
      </c>
      <c r="H1960" s="50" t="s">
        <v>4956</v>
      </c>
      <c r="I1960" s="51" t="s">
        <v>5278</v>
      </c>
      <c r="J1960" s="47" t="s">
        <v>5279</v>
      </c>
      <c r="K1960" s="52">
        <v>297</v>
      </c>
      <c r="L1960" s="53">
        <v>227</v>
      </c>
      <c r="M1960" s="54">
        <f t="shared" si="142"/>
        <v>7264</v>
      </c>
      <c r="N1960" s="41"/>
      <c r="O1960" s="88">
        <f t="shared" si="145"/>
        <v>7264</v>
      </c>
      <c r="P1960" s="55">
        <v>321</v>
      </c>
      <c r="Q1960" s="56">
        <v>265</v>
      </c>
      <c r="R1960" s="57">
        <f t="shared" si="143"/>
        <v>7750</v>
      </c>
      <c r="S1960" s="57">
        <f t="shared" si="144"/>
        <v>486</v>
      </c>
    </row>
    <row r="1961" spans="1:21" ht="120" x14ac:dyDescent="0.25">
      <c r="A1961" s="46" t="s">
        <v>4721</v>
      </c>
      <c r="B1961" s="46" t="s">
        <v>165</v>
      </c>
      <c r="C1961" s="46" t="s">
        <v>4937</v>
      </c>
      <c r="D1961" s="46">
        <v>316181</v>
      </c>
      <c r="E1961" s="47" t="s">
        <v>4938</v>
      </c>
      <c r="F1961" s="48">
        <v>37888404</v>
      </c>
      <c r="G1961" s="49">
        <v>100010109</v>
      </c>
      <c r="H1961" s="50" t="s">
        <v>5280</v>
      </c>
      <c r="I1961" s="51" t="s">
        <v>5281</v>
      </c>
      <c r="J1961" s="47" t="s">
        <v>4746</v>
      </c>
      <c r="K1961" s="52">
        <v>132</v>
      </c>
      <c r="L1961" s="53">
        <v>115</v>
      </c>
      <c r="M1961" s="54">
        <f t="shared" si="142"/>
        <v>3680</v>
      </c>
      <c r="N1961" s="41"/>
      <c r="O1961" s="88">
        <f t="shared" si="145"/>
        <v>3680</v>
      </c>
      <c r="P1961" s="55">
        <v>134</v>
      </c>
      <c r="Q1961" s="56">
        <v>125</v>
      </c>
      <c r="R1961" s="57">
        <f t="shared" si="143"/>
        <v>3808</v>
      </c>
      <c r="S1961" s="57">
        <f t="shared" si="144"/>
        <v>128</v>
      </c>
    </row>
    <row r="1962" spans="1:21" ht="24" x14ac:dyDescent="0.25">
      <c r="A1962" s="46" t="s">
        <v>4721</v>
      </c>
      <c r="B1962" s="46" t="s">
        <v>165</v>
      </c>
      <c r="C1962" s="46" t="s">
        <v>5056</v>
      </c>
      <c r="D1962" s="46">
        <v>320439</v>
      </c>
      <c r="E1962" s="47" t="s">
        <v>5057</v>
      </c>
      <c r="F1962" s="48">
        <v>37888412</v>
      </c>
      <c r="G1962" s="49">
        <v>100010891</v>
      </c>
      <c r="H1962" s="50" t="s">
        <v>234</v>
      </c>
      <c r="I1962" s="51" t="s">
        <v>5282</v>
      </c>
      <c r="J1962" s="47" t="s">
        <v>855</v>
      </c>
      <c r="K1962" s="52">
        <v>700</v>
      </c>
      <c r="L1962" s="53">
        <v>321</v>
      </c>
      <c r="M1962" s="54">
        <f t="shared" si="142"/>
        <v>10272</v>
      </c>
      <c r="N1962" s="41"/>
      <c r="O1962" s="88">
        <f t="shared" si="145"/>
        <v>10272</v>
      </c>
      <c r="P1962" s="55">
        <v>710</v>
      </c>
      <c r="Q1962" s="56">
        <v>457</v>
      </c>
      <c r="R1962" s="57">
        <f t="shared" si="143"/>
        <v>12013</v>
      </c>
      <c r="S1962" s="57">
        <f t="shared" si="144"/>
        <v>1741</v>
      </c>
    </row>
    <row r="1963" spans="1:21" ht="24" x14ac:dyDescent="0.25">
      <c r="A1963" s="46" t="s">
        <v>4721</v>
      </c>
      <c r="B1963" s="46" t="s">
        <v>165</v>
      </c>
      <c r="C1963" s="46" t="s">
        <v>5056</v>
      </c>
      <c r="D1963" s="46">
        <v>320439</v>
      </c>
      <c r="E1963" s="47" t="s">
        <v>5057</v>
      </c>
      <c r="F1963" s="48">
        <v>37888421</v>
      </c>
      <c r="G1963" s="49">
        <v>100010935</v>
      </c>
      <c r="H1963" s="50" t="s">
        <v>234</v>
      </c>
      <c r="I1963" s="51" t="s">
        <v>5283</v>
      </c>
      <c r="J1963" s="47" t="s">
        <v>855</v>
      </c>
      <c r="K1963" s="52">
        <v>638</v>
      </c>
      <c r="L1963" s="53">
        <v>190</v>
      </c>
      <c r="M1963" s="54">
        <f t="shared" si="142"/>
        <v>6080</v>
      </c>
      <c r="N1963" s="41"/>
      <c r="O1963" s="88">
        <f t="shared" si="145"/>
        <v>6080</v>
      </c>
      <c r="P1963" s="55">
        <v>634</v>
      </c>
      <c r="Q1963" s="56">
        <v>166</v>
      </c>
      <c r="R1963" s="57">
        <f t="shared" si="143"/>
        <v>5773</v>
      </c>
      <c r="S1963" s="57">
        <f t="shared" si="144"/>
        <v>-307</v>
      </c>
    </row>
    <row r="1964" spans="1:21" x14ac:dyDescent="0.25">
      <c r="A1964" s="46" t="s">
        <v>4721</v>
      </c>
      <c r="B1964" s="46" t="s">
        <v>165</v>
      </c>
      <c r="C1964" s="46" t="s">
        <v>5284</v>
      </c>
      <c r="D1964" s="46">
        <v>328812</v>
      </c>
      <c r="E1964" s="47" t="s">
        <v>5285</v>
      </c>
      <c r="F1964" s="48">
        <v>37888439</v>
      </c>
      <c r="G1964" s="49">
        <v>100010334</v>
      </c>
      <c r="H1964" s="50" t="s">
        <v>234</v>
      </c>
      <c r="I1964" s="51" t="s">
        <v>5286</v>
      </c>
      <c r="J1964" s="47" t="s">
        <v>5287</v>
      </c>
      <c r="K1964" s="52">
        <v>244</v>
      </c>
      <c r="L1964" s="53">
        <v>239</v>
      </c>
      <c r="M1964" s="54">
        <f t="shared" si="142"/>
        <v>7648</v>
      </c>
      <c r="N1964" s="41"/>
      <c r="O1964" s="88">
        <f t="shared" si="145"/>
        <v>7648</v>
      </c>
      <c r="P1964" s="55">
        <v>245</v>
      </c>
      <c r="Q1964" s="56">
        <v>231</v>
      </c>
      <c r="R1964" s="57">
        <f t="shared" si="143"/>
        <v>7546</v>
      </c>
      <c r="S1964" s="57">
        <f t="shared" si="144"/>
        <v>-102</v>
      </c>
    </row>
    <row r="1965" spans="1:21" x14ac:dyDescent="0.25">
      <c r="A1965" s="46" t="s">
        <v>4721</v>
      </c>
      <c r="B1965" s="46" t="s">
        <v>165</v>
      </c>
      <c r="C1965" s="46" t="s">
        <v>5288</v>
      </c>
      <c r="D1965" s="46">
        <v>316041</v>
      </c>
      <c r="E1965" s="47" t="s">
        <v>5289</v>
      </c>
      <c r="F1965" s="48">
        <v>37888480</v>
      </c>
      <c r="G1965" s="49">
        <v>100009991</v>
      </c>
      <c r="H1965" s="50" t="s">
        <v>234</v>
      </c>
      <c r="I1965" s="51" t="s">
        <v>5290</v>
      </c>
      <c r="J1965" s="47" t="s">
        <v>5291</v>
      </c>
      <c r="K1965" s="52">
        <v>311</v>
      </c>
      <c r="L1965" s="53">
        <v>215</v>
      </c>
      <c r="M1965" s="54">
        <f t="shared" si="142"/>
        <v>6880</v>
      </c>
      <c r="N1965" s="41"/>
      <c r="O1965" s="88">
        <f t="shared" si="145"/>
        <v>6880</v>
      </c>
      <c r="P1965" s="55">
        <v>319</v>
      </c>
      <c r="Q1965" s="56">
        <v>234</v>
      </c>
      <c r="R1965" s="57">
        <f t="shared" si="143"/>
        <v>7123</v>
      </c>
      <c r="S1965" s="57">
        <f t="shared" si="144"/>
        <v>243</v>
      </c>
    </row>
    <row r="1966" spans="1:21" ht="36" x14ac:dyDescent="0.25">
      <c r="A1966" s="46" t="s">
        <v>4721</v>
      </c>
      <c r="B1966" s="46" t="s">
        <v>165</v>
      </c>
      <c r="C1966" s="46" t="s">
        <v>5292</v>
      </c>
      <c r="D1966" s="46">
        <v>319716</v>
      </c>
      <c r="E1966" s="47" t="s">
        <v>5293</v>
      </c>
      <c r="F1966" s="48">
        <v>37888498</v>
      </c>
      <c r="G1966" s="49">
        <v>100010804</v>
      </c>
      <c r="H1966" s="50" t="s">
        <v>262</v>
      </c>
      <c r="I1966" s="51" t="s">
        <v>5294</v>
      </c>
      <c r="J1966" s="47" t="s">
        <v>4959</v>
      </c>
      <c r="K1966" s="52">
        <v>138</v>
      </c>
      <c r="L1966" s="53">
        <v>125</v>
      </c>
      <c r="M1966" s="54">
        <f t="shared" si="142"/>
        <v>4000</v>
      </c>
      <c r="N1966" s="41"/>
      <c r="O1966" s="88">
        <f t="shared" si="145"/>
        <v>4000</v>
      </c>
      <c r="P1966" s="55">
        <v>143</v>
      </c>
      <c r="Q1966" s="56">
        <v>123</v>
      </c>
      <c r="R1966" s="57">
        <f t="shared" si="143"/>
        <v>3974</v>
      </c>
      <c r="S1966" s="57">
        <f t="shared" si="144"/>
        <v>-26</v>
      </c>
    </row>
    <row r="1967" spans="1:21" x14ac:dyDescent="0.25">
      <c r="A1967" s="46" t="s">
        <v>4721</v>
      </c>
      <c r="B1967" s="46" t="s">
        <v>165</v>
      </c>
      <c r="C1967" s="46" t="s">
        <v>5295</v>
      </c>
      <c r="D1967" s="46">
        <v>318990</v>
      </c>
      <c r="E1967" s="47" t="s">
        <v>5296</v>
      </c>
      <c r="F1967" s="48">
        <v>37888510</v>
      </c>
      <c r="G1967" s="49">
        <v>100010293</v>
      </c>
      <c r="H1967" s="50" t="s">
        <v>234</v>
      </c>
      <c r="I1967" s="51" t="s">
        <v>5297</v>
      </c>
      <c r="J1967" s="47" t="s">
        <v>5298</v>
      </c>
      <c r="K1967" s="52">
        <v>175</v>
      </c>
      <c r="L1967" s="53">
        <v>130</v>
      </c>
      <c r="M1967" s="54">
        <f t="shared" si="142"/>
        <v>4160</v>
      </c>
      <c r="N1967" s="41"/>
      <c r="O1967" s="88">
        <f t="shared" si="145"/>
        <v>4160</v>
      </c>
      <c r="P1967" s="55">
        <v>162</v>
      </c>
      <c r="Q1967" s="56">
        <v>123</v>
      </c>
      <c r="R1967" s="57">
        <f t="shared" si="143"/>
        <v>4070</v>
      </c>
      <c r="S1967" s="57">
        <f t="shared" si="144"/>
        <v>-90</v>
      </c>
    </row>
    <row r="1968" spans="1:21" s="65" customFormat="1" ht="28.5" customHeight="1" x14ac:dyDescent="0.25">
      <c r="A1968" s="46" t="s">
        <v>4721</v>
      </c>
      <c r="B1968" s="46" t="s">
        <v>165</v>
      </c>
      <c r="C1968" s="46" t="s">
        <v>5056</v>
      </c>
      <c r="D1968" s="46">
        <v>320439</v>
      </c>
      <c r="E1968" s="47" t="s">
        <v>5057</v>
      </c>
      <c r="F1968" s="61">
        <v>37888528</v>
      </c>
      <c r="G1968" s="62">
        <v>100010954</v>
      </c>
      <c r="H1968" s="50" t="s">
        <v>234</v>
      </c>
      <c r="I1968" s="51" t="s">
        <v>854</v>
      </c>
      <c r="J1968" s="47" t="s">
        <v>855</v>
      </c>
      <c r="K1968" s="52">
        <v>194</v>
      </c>
      <c r="L1968" s="53">
        <v>143</v>
      </c>
      <c r="M1968" s="54">
        <f t="shared" si="142"/>
        <v>4576</v>
      </c>
      <c r="N1968" s="41"/>
      <c r="O1968" s="88">
        <f t="shared" si="145"/>
        <v>4576</v>
      </c>
      <c r="P1968" s="63">
        <v>0</v>
      </c>
      <c r="Q1968" s="64">
        <v>0</v>
      </c>
      <c r="R1968" s="57">
        <f t="shared" si="143"/>
        <v>2746</v>
      </c>
      <c r="S1968" s="57">
        <f t="shared" si="144"/>
        <v>-1830</v>
      </c>
      <c r="U1968" s="66"/>
    </row>
    <row r="1969" spans="1:19" ht="48" x14ac:dyDescent="0.25">
      <c r="A1969" s="46" t="s">
        <v>4721</v>
      </c>
      <c r="B1969" s="46" t="s">
        <v>165</v>
      </c>
      <c r="C1969" s="46" t="s">
        <v>5299</v>
      </c>
      <c r="D1969" s="46">
        <v>320226</v>
      </c>
      <c r="E1969" s="47" t="s">
        <v>5300</v>
      </c>
      <c r="F1969" s="48">
        <v>37888536</v>
      </c>
      <c r="G1969" s="49">
        <v>100009956</v>
      </c>
      <c r="H1969" s="50" t="s">
        <v>5301</v>
      </c>
      <c r="I1969" s="51" t="s">
        <v>5302</v>
      </c>
      <c r="J1969" s="47" t="s">
        <v>5303</v>
      </c>
      <c r="K1969" s="52">
        <v>107</v>
      </c>
      <c r="L1969" s="53">
        <v>82</v>
      </c>
      <c r="M1969" s="54">
        <f t="shared" si="142"/>
        <v>2624</v>
      </c>
      <c r="N1969" s="41"/>
      <c r="O1969" s="88">
        <f t="shared" si="145"/>
        <v>2624</v>
      </c>
      <c r="P1969" s="55">
        <v>106</v>
      </c>
      <c r="Q1969" s="56">
        <v>89</v>
      </c>
      <c r="R1969" s="57">
        <f t="shared" si="143"/>
        <v>2714</v>
      </c>
      <c r="S1969" s="57">
        <f t="shared" si="144"/>
        <v>90</v>
      </c>
    </row>
    <row r="1970" spans="1:19" ht="36" x14ac:dyDescent="0.25">
      <c r="A1970" s="46" t="s">
        <v>4721</v>
      </c>
      <c r="B1970" s="46" t="s">
        <v>165</v>
      </c>
      <c r="C1970" s="46" t="s">
        <v>5304</v>
      </c>
      <c r="D1970" s="46">
        <v>35659599</v>
      </c>
      <c r="E1970" s="47" t="s">
        <v>5305</v>
      </c>
      <c r="F1970" s="48">
        <v>37888544</v>
      </c>
      <c r="G1970" s="49">
        <v>100010981</v>
      </c>
      <c r="H1970" s="50" t="s">
        <v>262</v>
      </c>
      <c r="I1970" s="51" t="s">
        <v>5306</v>
      </c>
      <c r="J1970" s="47" t="s">
        <v>5307</v>
      </c>
      <c r="K1970" s="52">
        <v>180</v>
      </c>
      <c r="L1970" s="53">
        <v>167</v>
      </c>
      <c r="M1970" s="54">
        <f t="shared" si="142"/>
        <v>5344</v>
      </c>
      <c r="N1970" s="41"/>
      <c r="O1970" s="88">
        <f t="shared" si="145"/>
        <v>5344</v>
      </c>
      <c r="P1970" s="55">
        <v>173</v>
      </c>
      <c r="Q1970" s="56">
        <v>163</v>
      </c>
      <c r="R1970" s="57">
        <f t="shared" si="143"/>
        <v>5293</v>
      </c>
      <c r="S1970" s="57">
        <f t="shared" si="144"/>
        <v>-51</v>
      </c>
    </row>
    <row r="1971" spans="1:19" ht="36" x14ac:dyDescent="0.25">
      <c r="A1971" s="46" t="s">
        <v>4721</v>
      </c>
      <c r="B1971" s="46" t="s">
        <v>165</v>
      </c>
      <c r="C1971" s="46" t="s">
        <v>5308</v>
      </c>
      <c r="D1971" s="46">
        <v>320862</v>
      </c>
      <c r="E1971" s="47" t="s">
        <v>5309</v>
      </c>
      <c r="F1971" s="48">
        <v>37888552</v>
      </c>
      <c r="G1971" s="49">
        <v>100010999</v>
      </c>
      <c r="H1971" s="50" t="s">
        <v>262</v>
      </c>
      <c r="I1971" s="51" t="s">
        <v>5310</v>
      </c>
      <c r="J1971" s="47" t="s">
        <v>5311</v>
      </c>
      <c r="K1971" s="52">
        <v>99</v>
      </c>
      <c r="L1971" s="53">
        <v>29</v>
      </c>
      <c r="M1971" s="54">
        <f t="shared" si="142"/>
        <v>928</v>
      </c>
      <c r="N1971" s="41"/>
      <c r="O1971" s="88">
        <f t="shared" si="145"/>
        <v>928</v>
      </c>
      <c r="P1971" s="55">
        <v>95</v>
      </c>
      <c r="Q1971" s="56">
        <v>44</v>
      </c>
      <c r="R1971" s="57">
        <f t="shared" si="143"/>
        <v>1120</v>
      </c>
      <c r="S1971" s="57">
        <f t="shared" si="144"/>
        <v>192</v>
      </c>
    </row>
    <row r="1972" spans="1:19" ht="36" x14ac:dyDescent="0.25">
      <c r="A1972" s="46" t="s">
        <v>4721</v>
      </c>
      <c r="B1972" s="46" t="s">
        <v>165</v>
      </c>
      <c r="C1972" s="46" t="s">
        <v>5312</v>
      </c>
      <c r="D1972" s="46">
        <v>321061</v>
      </c>
      <c r="E1972" s="47" t="s">
        <v>5313</v>
      </c>
      <c r="F1972" s="48">
        <v>37888561</v>
      </c>
      <c r="G1972" s="49">
        <v>100011038</v>
      </c>
      <c r="H1972" s="50" t="s">
        <v>262</v>
      </c>
      <c r="I1972" s="51" t="s">
        <v>5314</v>
      </c>
      <c r="J1972" s="47" t="s">
        <v>5315</v>
      </c>
      <c r="K1972" s="52">
        <v>86</v>
      </c>
      <c r="L1972" s="53">
        <v>59</v>
      </c>
      <c r="M1972" s="54">
        <f t="shared" si="142"/>
        <v>1888</v>
      </c>
      <c r="N1972" s="41"/>
      <c r="O1972" s="88">
        <f t="shared" si="145"/>
        <v>1888</v>
      </c>
      <c r="P1972" s="55">
        <v>90</v>
      </c>
      <c r="Q1972" s="56">
        <v>65</v>
      </c>
      <c r="R1972" s="57">
        <f t="shared" si="143"/>
        <v>1965</v>
      </c>
      <c r="S1972" s="57">
        <f t="shared" si="144"/>
        <v>77</v>
      </c>
    </row>
    <row r="1973" spans="1:19" ht="60" x14ac:dyDescent="0.25">
      <c r="A1973" s="46" t="s">
        <v>4721</v>
      </c>
      <c r="B1973" s="46" t="s">
        <v>165</v>
      </c>
      <c r="C1973" s="46" t="s">
        <v>5316</v>
      </c>
      <c r="D1973" s="46">
        <v>318752</v>
      </c>
      <c r="E1973" s="47" t="s">
        <v>5317</v>
      </c>
      <c r="F1973" s="48">
        <v>37888587</v>
      </c>
      <c r="G1973" s="49">
        <v>100010437</v>
      </c>
      <c r="H1973" s="50" t="s">
        <v>559</v>
      </c>
      <c r="I1973" s="51" t="s">
        <v>5318</v>
      </c>
      <c r="J1973" s="47" t="s">
        <v>5319</v>
      </c>
      <c r="K1973" s="52">
        <v>172</v>
      </c>
      <c r="L1973" s="53">
        <v>145</v>
      </c>
      <c r="M1973" s="54">
        <f t="shared" si="142"/>
        <v>4640</v>
      </c>
      <c r="N1973" s="41"/>
      <c r="O1973" s="88">
        <f t="shared" si="145"/>
        <v>4640</v>
      </c>
      <c r="P1973" s="55">
        <v>199</v>
      </c>
      <c r="Q1973" s="56">
        <v>144</v>
      </c>
      <c r="R1973" s="57">
        <f t="shared" si="143"/>
        <v>4627</v>
      </c>
      <c r="S1973" s="57">
        <f t="shared" si="144"/>
        <v>-13</v>
      </c>
    </row>
    <row r="1974" spans="1:19" x14ac:dyDescent="0.25">
      <c r="A1974" s="46" t="s">
        <v>4721</v>
      </c>
      <c r="B1974" s="46" t="s">
        <v>165</v>
      </c>
      <c r="C1974" s="46" t="s">
        <v>5056</v>
      </c>
      <c r="D1974" s="46">
        <v>320439</v>
      </c>
      <c r="E1974" s="47" t="s">
        <v>5057</v>
      </c>
      <c r="F1974" s="48">
        <v>37888595</v>
      </c>
      <c r="G1974" s="49">
        <v>100010903</v>
      </c>
      <c r="H1974" s="50" t="s">
        <v>234</v>
      </c>
      <c r="I1974" s="51" t="s">
        <v>5320</v>
      </c>
      <c r="J1974" s="47" t="s">
        <v>855</v>
      </c>
      <c r="K1974" s="52">
        <v>600</v>
      </c>
      <c r="L1974" s="53">
        <v>147</v>
      </c>
      <c r="M1974" s="54">
        <f t="shared" si="142"/>
        <v>4704</v>
      </c>
      <c r="N1974" s="41"/>
      <c r="O1974" s="88">
        <f t="shared" si="145"/>
        <v>4704</v>
      </c>
      <c r="P1974" s="55">
        <v>570</v>
      </c>
      <c r="Q1974" s="56">
        <v>202</v>
      </c>
      <c r="R1974" s="57">
        <f t="shared" si="143"/>
        <v>5408</v>
      </c>
      <c r="S1974" s="57">
        <f t="shared" si="144"/>
        <v>704</v>
      </c>
    </row>
    <row r="1975" spans="1:19" ht="48" x14ac:dyDescent="0.25">
      <c r="A1975" s="46" t="s">
        <v>4721</v>
      </c>
      <c r="B1975" s="46" t="s">
        <v>165</v>
      </c>
      <c r="C1975" s="46" t="s">
        <v>5321</v>
      </c>
      <c r="D1975" s="46">
        <v>319015</v>
      </c>
      <c r="E1975" s="47" t="s">
        <v>5322</v>
      </c>
      <c r="F1975" s="48">
        <v>37888609</v>
      </c>
      <c r="G1975" s="49">
        <v>100010515</v>
      </c>
      <c r="H1975" s="50" t="s">
        <v>5323</v>
      </c>
      <c r="I1975" s="51" t="s">
        <v>5324</v>
      </c>
      <c r="J1975" s="47" t="s">
        <v>5325</v>
      </c>
      <c r="K1975" s="52">
        <v>77</v>
      </c>
      <c r="L1975" s="53">
        <v>62</v>
      </c>
      <c r="M1975" s="54">
        <f t="shared" si="142"/>
        <v>1984</v>
      </c>
      <c r="N1975" s="41"/>
      <c r="O1975" s="88">
        <f t="shared" si="145"/>
        <v>1984</v>
      </c>
      <c r="P1975" s="55">
        <v>70</v>
      </c>
      <c r="Q1975" s="56">
        <v>60</v>
      </c>
      <c r="R1975" s="57">
        <f t="shared" si="143"/>
        <v>1958</v>
      </c>
      <c r="S1975" s="57">
        <f t="shared" si="144"/>
        <v>-26</v>
      </c>
    </row>
    <row r="1976" spans="1:19" ht="108" x14ac:dyDescent="0.25">
      <c r="A1976" s="46" t="s">
        <v>4721</v>
      </c>
      <c r="B1976" s="46" t="s">
        <v>165</v>
      </c>
      <c r="C1976" s="46" t="s">
        <v>5326</v>
      </c>
      <c r="D1976" s="46">
        <v>318833</v>
      </c>
      <c r="E1976" s="47" t="s">
        <v>5327</v>
      </c>
      <c r="F1976" s="48">
        <v>37888625</v>
      </c>
      <c r="G1976" s="49">
        <v>100010464</v>
      </c>
      <c r="H1976" s="50" t="s">
        <v>5328</v>
      </c>
      <c r="I1976" s="51" t="s">
        <v>5329</v>
      </c>
      <c r="J1976" s="47" t="s">
        <v>5330</v>
      </c>
      <c r="K1976" s="52">
        <v>474</v>
      </c>
      <c r="L1976" s="53">
        <v>426</v>
      </c>
      <c r="M1976" s="54">
        <f t="shared" si="142"/>
        <v>13632</v>
      </c>
      <c r="N1976" s="41"/>
      <c r="O1976" s="88">
        <f t="shared" si="145"/>
        <v>13632</v>
      </c>
      <c r="P1976" s="55">
        <v>454</v>
      </c>
      <c r="Q1976" s="56">
        <v>401</v>
      </c>
      <c r="R1976" s="57">
        <f t="shared" si="143"/>
        <v>13312</v>
      </c>
      <c r="S1976" s="57">
        <f t="shared" si="144"/>
        <v>-320</v>
      </c>
    </row>
    <row r="1977" spans="1:19" ht="36" x14ac:dyDescent="0.25">
      <c r="A1977" s="46" t="s">
        <v>4721</v>
      </c>
      <c r="B1977" s="46" t="s">
        <v>165</v>
      </c>
      <c r="C1977" s="46" t="s">
        <v>5331</v>
      </c>
      <c r="D1977" s="46">
        <v>319759</v>
      </c>
      <c r="E1977" s="47" t="s">
        <v>5332</v>
      </c>
      <c r="F1977" s="48">
        <v>37888641</v>
      </c>
      <c r="G1977" s="49">
        <v>100010817</v>
      </c>
      <c r="H1977" s="50" t="s">
        <v>5333</v>
      </c>
      <c r="I1977" s="51" t="s">
        <v>5334</v>
      </c>
      <c r="J1977" s="47" t="s">
        <v>5335</v>
      </c>
      <c r="K1977" s="52">
        <v>203</v>
      </c>
      <c r="L1977" s="53">
        <v>172</v>
      </c>
      <c r="M1977" s="54">
        <f t="shared" si="142"/>
        <v>5504</v>
      </c>
      <c r="N1977" s="41"/>
      <c r="O1977" s="88">
        <f t="shared" si="145"/>
        <v>5504</v>
      </c>
      <c r="P1977" s="55">
        <v>216</v>
      </c>
      <c r="Q1977" s="56">
        <v>173</v>
      </c>
      <c r="R1977" s="57">
        <f t="shared" si="143"/>
        <v>5517</v>
      </c>
      <c r="S1977" s="57">
        <f t="shared" si="144"/>
        <v>13</v>
      </c>
    </row>
    <row r="1978" spans="1:19" x14ac:dyDescent="0.25">
      <c r="A1978" s="46" t="s">
        <v>4721</v>
      </c>
      <c r="B1978" s="46" t="s">
        <v>165</v>
      </c>
      <c r="C1978" s="46" t="s">
        <v>4942</v>
      </c>
      <c r="D1978" s="46">
        <v>318744</v>
      </c>
      <c r="E1978" s="47" t="s">
        <v>4943</v>
      </c>
      <c r="F1978" s="48">
        <v>37888650</v>
      </c>
      <c r="G1978" s="49">
        <v>100010421</v>
      </c>
      <c r="H1978" s="50" t="s">
        <v>234</v>
      </c>
      <c r="I1978" s="51" t="s">
        <v>5336</v>
      </c>
      <c r="J1978" s="47" t="s">
        <v>4922</v>
      </c>
      <c r="K1978" s="52">
        <v>297</v>
      </c>
      <c r="L1978" s="53">
        <v>190</v>
      </c>
      <c r="M1978" s="54">
        <f t="shared" si="142"/>
        <v>6080</v>
      </c>
      <c r="N1978" s="41"/>
      <c r="O1978" s="88">
        <f t="shared" si="145"/>
        <v>6080</v>
      </c>
      <c r="P1978" s="55">
        <v>309</v>
      </c>
      <c r="Q1978" s="56">
        <v>205</v>
      </c>
      <c r="R1978" s="57">
        <f t="shared" si="143"/>
        <v>6272</v>
      </c>
      <c r="S1978" s="57">
        <f t="shared" si="144"/>
        <v>192</v>
      </c>
    </row>
    <row r="1979" spans="1:19" ht="36" x14ac:dyDescent="0.25">
      <c r="A1979" s="46" t="s">
        <v>4721</v>
      </c>
      <c r="B1979" s="46" t="s">
        <v>165</v>
      </c>
      <c r="C1979" s="46" t="s">
        <v>5326</v>
      </c>
      <c r="D1979" s="46">
        <v>318833</v>
      </c>
      <c r="E1979" s="47" t="s">
        <v>5327</v>
      </c>
      <c r="F1979" s="48">
        <v>37888684</v>
      </c>
      <c r="G1979" s="49">
        <v>100010460</v>
      </c>
      <c r="H1979" s="50" t="s">
        <v>5337</v>
      </c>
      <c r="I1979" s="51" t="s">
        <v>5338</v>
      </c>
      <c r="J1979" s="47" t="s">
        <v>5330</v>
      </c>
      <c r="K1979" s="52">
        <v>168</v>
      </c>
      <c r="L1979" s="53">
        <v>154</v>
      </c>
      <c r="M1979" s="54">
        <f t="shared" si="142"/>
        <v>4928</v>
      </c>
      <c r="N1979" s="41"/>
      <c r="O1979" s="88">
        <f t="shared" si="145"/>
        <v>4928</v>
      </c>
      <c r="P1979" s="55">
        <v>156</v>
      </c>
      <c r="Q1979" s="56">
        <v>143</v>
      </c>
      <c r="R1979" s="57">
        <f t="shared" si="143"/>
        <v>4787</v>
      </c>
      <c r="S1979" s="57">
        <f t="shared" si="144"/>
        <v>-141</v>
      </c>
    </row>
    <row r="1980" spans="1:19" ht="36" x14ac:dyDescent="0.25">
      <c r="A1980" s="46" t="s">
        <v>4721</v>
      </c>
      <c r="B1980" s="46" t="s">
        <v>165</v>
      </c>
      <c r="C1980" s="46" t="s">
        <v>5339</v>
      </c>
      <c r="D1980" s="46">
        <v>321036</v>
      </c>
      <c r="E1980" s="47" t="s">
        <v>5340</v>
      </c>
      <c r="F1980" s="48">
        <v>37888692</v>
      </c>
      <c r="G1980" s="49">
        <v>100011033</v>
      </c>
      <c r="H1980" s="50" t="s">
        <v>262</v>
      </c>
      <c r="I1980" s="51" t="s">
        <v>5341</v>
      </c>
      <c r="J1980" s="47" t="s">
        <v>5342</v>
      </c>
      <c r="K1980" s="52">
        <v>102</v>
      </c>
      <c r="L1980" s="53">
        <v>98</v>
      </c>
      <c r="M1980" s="54">
        <f t="shared" si="142"/>
        <v>3136</v>
      </c>
      <c r="N1980" s="41"/>
      <c r="O1980" s="88">
        <f t="shared" si="145"/>
        <v>3136</v>
      </c>
      <c r="P1980" s="55">
        <v>102</v>
      </c>
      <c r="Q1980" s="56">
        <v>90</v>
      </c>
      <c r="R1980" s="57">
        <f t="shared" si="143"/>
        <v>3034</v>
      </c>
      <c r="S1980" s="57">
        <f t="shared" si="144"/>
        <v>-102</v>
      </c>
    </row>
    <row r="1981" spans="1:19" ht="36" x14ac:dyDescent="0.25">
      <c r="A1981" s="46" t="s">
        <v>4721</v>
      </c>
      <c r="B1981" s="46" t="s">
        <v>165</v>
      </c>
      <c r="C1981" s="46" t="s">
        <v>5343</v>
      </c>
      <c r="D1981" s="46">
        <v>328341</v>
      </c>
      <c r="E1981" s="47" t="s">
        <v>5344</v>
      </c>
      <c r="F1981" s="48">
        <v>37888714</v>
      </c>
      <c r="G1981" s="49">
        <v>100010265</v>
      </c>
      <c r="H1981" s="50" t="s">
        <v>262</v>
      </c>
      <c r="I1981" s="51" t="s">
        <v>5345</v>
      </c>
      <c r="J1981" s="47" t="s">
        <v>4918</v>
      </c>
      <c r="K1981" s="52">
        <v>475</v>
      </c>
      <c r="L1981" s="53">
        <v>395</v>
      </c>
      <c r="M1981" s="54">
        <f t="shared" si="142"/>
        <v>12640</v>
      </c>
      <c r="N1981" s="41"/>
      <c r="O1981" s="88">
        <f t="shared" si="145"/>
        <v>12640</v>
      </c>
      <c r="P1981" s="55">
        <v>459</v>
      </c>
      <c r="Q1981" s="56">
        <v>400</v>
      </c>
      <c r="R1981" s="57">
        <f t="shared" si="143"/>
        <v>12704</v>
      </c>
      <c r="S1981" s="57">
        <f t="shared" si="144"/>
        <v>64</v>
      </c>
    </row>
    <row r="1982" spans="1:19" ht="36" x14ac:dyDescent="0.25">
      <c r="A1982" s="46" t="s">
        <v>4721</v>
      </c>
      <c r="B1982" s="46" t="s">
        <v>165</v>
      </c>
      <c r="C1982" s="46" t="s">
        <v>5346</v>
      </c>
      <c r="D1982" s="46">
        <v>319775</v>
      </c>
      <c r="E1982" s="47" t="s">
        <v>5347</v>
      </c>
      <c r="F1982" s="48">
        <v>37888722</v>
      </c>
      <c r="G1982" s="49">
        <v>100009900</v>
      </c>
      <c r="H1982" s="50" t="s">
        <v>262</v>
      </c>
      <c r="I1982" s="51" t="s">
        <v>5348</v>
      </c>
      <c r="J1982" s="47" t="s">
        <v>5349</v>
      </c>
      <c r="K1982" s="52">
        <v>77</v>
      </c>
      <c r="L1982" s="53">
        <v>75</v>
      </c>
      <c r="M1982" s="54">
        <f t="shared" si="142"/>
        <v>2400</v>
      </c>
      <c r="N1982" s="41"/>
      <c r="O1982" s="88">
        <f t="shared" si="145"/>
        <v>2400</v>
      </c>
      <c r="P1982" s="55">
        <v>87</v>
      </c>
      <c r="Q1982" s="56">
        <v>83</v>
      </c>
      <c r="R1982" s="57">
        <f t="shared" si="143"/>
        <v>2502</v>
      </c>
      <c r="S1982" s="57">
        <f t="shared" si="144"/>
        <v>102</v>
      </c>
    </row>
    <row r="1983" spans="1:19" x14ac:dyDescent="0.25">
      <c r="A1983" s="46" t="s">
        <v>4721</v>
      </c>
      <c r="B1983" s="46" t="s">
        <v>165</v>
      </c>
      <c r="C1983" s="46" t="s">
        <v>5141</v>
      </c>
      <c r="D1983" s="46">
        <v>319651</v>
      </c>
      <c r="E1983" s="47" t="s">
        <v>5142</v>
      </c>
      <c r="F1983" s="48">
        <v>37888765</v>
      </c>
      <c r="G1983" s="49">
        <v>100010766</v>
      </c>
      <c r="H1983" s="50" t="s">
        <v>234</v>
      </c>
      <c r="I1983" s="51" t="s">
        <v>5350</v>
      </c>
      <c r="J1983" s="47" t="s">
        <v>4749</v>
      </c>
      <c r="K1983" s="52">
        <v>274</v>
      </c>
      <c r="L1983" s="53">
        <v>219</v>
      </c>
      <c r="M1983" s="54">
        <f t="shared" si="142"/>
        <v>7008</v>
      </c>
      <c r="N1983" s="41"/>
      <c r="O1983" s="88">
        <f t="shared" si="145"/>
        <v>7008</v>
      </c>
      <c r="P1983" s="55">
        <v>286</v>
      </c>
      <c r="Q1983" s="56">
        <v>239</v>
      </c>
      <c r="R1983" s="57">
        <f t="shared" si="143"/>
        <v>7264</v>
      </c>
      <c r="S1983" s="57">
        <f t="shared" si="144"/>
        <v>256</v>
      </c>
    </row>
    <row r="1984" spans="1:19" ht="36" x14ac:dyDescent="0.25">
      <c r="A1984" s="46" t="s">
        <v>4721</v>
      </c>
      <c r="B1984" s="46" t="s">
        <v>165</v>
      </c>
      <c r="C1984" s="46" t="s">
        <v>5351</v>
      </c>
      <c r="D1984" s="46">
        <v>320277</v>
      </c>
      <c r="E1984" s="47" t="s">
        <v>5352</v>
      </c>
      <c r="F1984" s="48">
        <v>37888790</v>
      </c>
      <c r="G1984" s="49">
        <v>100010861</v>
      </c>
      <c r="H1984" s="50" t="s">
        <v>5353</v>
      </c>
      <c r="I1984" s="51" t="s">
        <v>5354</v>
      </c>
      <c r="J1984" s="47" t="s">
        <v>5355</v>
      </c>
      <c r="K1984" s="52">
        <v>493</v>
      </c>
      <c r="L1984" s="53">
        <v>371</v>
      </c>
      <c r="M1984" s="54">
        <f t="shared" si="142"/>
        <v>11872</v>
      </c>
      <c r="N1984" s="41"/>
      <c r="O1984" s="88">
        <f t="shared" si="145"/>
        <v>11872</v>
      </c>
      <c r="P1984" s="55">
        <v>511</v>
      </c>
      <c r="Q1984" s="56">
        <v>422</v>
      </c>
      <c r="R1984" s="57">
        <f t="shared" si="143"/>
        <v>12525</v>
      </c>
      <c r="S1984" s="57">
        <f t="shared" si="144"/>
        <v>653</v>
      </c>
    </row>
    <row r="1985" spans="1:19" ht="60" x14ac:dyDescent="0.25">
      <c r="A1985" s="46" t="s">
        <v>4721</v>
      </c>
      <c r="B1985" s="46" t="s">
        <v>165</v>
      </c>
      <c r="C1985" s="46" t="s">
        <v>5356</v>
      </c>
      <c r="D1985" s="46">
        <v>319147</v>
      </c>
      <c r="E1985" s="47" t="s">
        <v>5357</v>
      </c>
      <c r="F1985" s="48">
        <v>37888820</v>
      </c>
      <c r="G1985" s="49">
        <v>100010611</v>
      </c>
      <c r="H1985" s="50" t="s">
        <v>5358</v>
      </c>
      <c r="I1985" s="51" t="s">
        <v>5359</v>
      </c>
      <c r="J1985" s="47" t="s">
        <v>5360</v>
      </c>
      <c r="K1985" s="52">
        <v>177</v>
      </c>
      <c r="L1985" s="53">
        <v>151</v>
      </c>
      <c r="M1985" s="54">
        <f t="shared" si="142"/>
        <v>4832</v>
      </c>
      <c r="N1985" s="41"/>
      <c r="O1985" s="88">
        <f t="shared" si="145"/>
        <v>4832</v>
      </c>
      <c r="P1985" s="55">
        <v>169</v>
      </c>
      <c r="Q1985" s="56">
        <v>155</v>
      </c>
      <c r="R1985" s="57">
        <f t="shared" si="143"/>
        <v>4883</v>
      </c>
      <c r="S1985" s="57">
        <f t="shared" si="144"/>
        <v>51</v>
      </c>
    </row>
    <row r="1986" spans="1:19" ht="96" x14ac:dyDescent="0.25">
      <c r="A1986" s="46" t="s">
        <v>4721</v>
      </c>
      <c r="B1986" s="46" t="s">
        <v>165</v>
      </c>
      <c r="C1986" s="46" t="s">
        <v>5361</v>
      </c>
      <c r="D1986" s="46">
        <v>318761</v>
      </c>
      <c r="E1986" s="47" t="s">
        <v>5362</v>
      </c>
      <c r="F1986" s="48">
        <v>37888862</v>
      </c>
      <c r="G1986" s="49">
        <v>100010441</v>
      </c>
      <c r="H1986" s="50" t="s">
        <v>285</v>
      </c>
      <c r="I1986" s="51" t="s">
        <v>5363</v>
      </c>
      <c r="J1986" s="47" t="s">
        <v>5364</v>
      </c>
      <c r="K1986" s="52">
        <v>171</v>
      </c>
      <c r="L1986" s="53">
        <v>156</v>
      </c>
      <c r="M1986" s="54">
        <f t="shared" si="142"/>
        <v>4992</v>
      </c>
      <c r="N1986" s="41"/>
      <c r="O1986" s="88">
        <f t="shared" si="145"/>
        <v>4992</v>
      </c>
      <c r="P1986" s="55">
        <v>168</v>
      </c>
      <c r="Q1986" s="56">
        <v>150</v>
      </c>
      <c r="R1986" s="57">
        <f t="shared" si="143"/>
        <v>4915</v>
      </c>
      <c r="S1986" s="57">
        <f t="shared" si="144"/>
        <v>-77</v>
      </c>
    </row>
    <row r="1987" spans="1:19" ht="36" x14ac:dyDescent="0.25">
      <c r="A1987" s="46" t="s">
        <v>4721</v>
      </c>
      <c r="B1987" s="46" t="s">
        <v>165</v>
      </c>
      <c r="C1987" s="46" t="s">
        <v>5365</v>
      </c>
      <c r="D1987" s="46">
        <v>328537</v>
      </c>
      <c r="E1987" s="47" t="s">
        <v>5366</v>
      </c>
      <c r="F1987" s="48">
        <v>37888871</v>
      </c>
      <c r="G1987" s="49">
        <v>100010283</v>
      </c>
      <c r="H1987" s="50" t="s">
        <v>262</v>
      </c>
      <c r="I1987" s="51" t="s">
        <v>5367</v>
      </c>
      <c r="J1987" s="47" t="s">
        <v>5368</v>
      </c>
      <c r="K1987" s="52">
        <v>146</v>
      </c>
      <c r="L1987" s="53">
        <v>132</v>
      </c>
      <c r="M1987" s="54">
        <f t="shared" si="142"/>
        <v>4224</v>
      </c>
      <c r="N1987" s="41"/>
      <c r="O1987" s="88">
        <f t="shared" si="145"/>
        <v>4224</v>
      </c>
      <c r="P1987" s="55">
        <v>149</v>
      </c>
      <c r="Q1987" s="56">
        <v>131</v>
      </c>
      <c r="R1987" s="57">
        <f t="shared" si="143"/>
        <v>4211</v>
      </c>
      <c r="S1987" s="57">
        <f t="shared" si="144"/>
        <v>-13</v>
      </c>
    </row>
    <row r="1988" spans="1:19" ht="48" x14ac:dyDescent="0.25">
      <c r="A1988" s="46" t="s">
        <v>4721</v>
      </c>
      <c r="B1988" s="46" t="s">
        <v>165</v>
      </c>
      <c r="C1988" s="46" t="s">
        <v>5369</v>
      </c>
      <c r="D1988" s="46">
        <v>318680</v>
      </c>
      <c r="E1988" s="47" t="s">
        <v>5370</v>
      </c>
      <c r="F1988" s="48">
        <v>37888994</v>
      </c>
      <c r="G1988" s="49">
        <v>100010249</v>
      </c>
      <c r="H1988" s="50" t="s">
        <v>5371</v>
      </c>
      <c r="I1988" s="51" t="s">
        <v>5372</v>
      </c>
      <c r="J1988" s="47" t="s">
        <v>5373</v>
      </c>
      <c r="K1988" s="52">
        <v>157</v>
      </c>
      <c r="L1988" s="53">
        <v>140</v>
      </c>
      <c r="M1988" s="54">
        <f t="shared" si="142"/>
        <v>4480</v>
      </c>
      <c r="N1988" s="41"/>
      <c r="O1988" s="88">
        <f t="shared" si="145"/>
        <v>4480</v>
      </c>
      <c r="P1988" s="55">
        <v>142</v>
      </c>
      <c r="Q1988" s="56">
        <v>127</v>
      </c>
      <c r="R1988" s="57">
        <f t="shared" si="143"/>
        <v>4314</v>
      </c>
      <c r="S1988" s="57">
        <f t="shared" si="144"/>
        <v>-166</v>
      </c>
    </row>
    <row r="1989" spans="1:19" ht="24" x14ac:dyDescent="0.25">
      <c r="A1989" s="46" t="s">
        <v>4721</v>
      </c>
      <c r="B1989" s="46" t="s">
        <v>165</v>
      </c>
      <c r="C1989" s="46" t="s">
        <v>5141</v>
      </c>
      <c r="D1989" s="46">
        <v>319651</v>
      </c>
      <c r="E1989" s="47" t="s">
        <v>5142</v>
      </c>
      <c r="F1989" s="48">
        <v>37889036</v>
      </c>
      <c r="G1989" s="49">
        <v>100010767</v>
      </c>
      <c r="H1989" s="50" t="s">
        <v>306</v>
      </c>
      <c r="I1989" s="51" t="s">
        <v>5350</v>
      </c>
      <c r="J1989" s="47" t="s">
        <v>4749</v>
      </c>
      <c r="K1989" s="52">
        <v>0</v>
      </c>
      <c r="L1989" s="53">
        <v>231</v>
      </c>
      <c r="M1989" s="54">
        <f t="shared" si="142"/>
        <v>7392</v>
      </c>
      <c r="N1989" s="41"/>
      <c r="O1989" s="88">
        <f t="shared" si="145"/>
        <v>7392</v>
      </c>
      <c r="P1989" s="55">
        <v>0</v>
      </c>
      <c r="Q1989" s="56">
        <v>240</v>
      </c>
      <c r="R1989" s="57">
        <f t="shared" si="143"/>
        <v>7507</v>
      </c>
      <c r="S1989" s="57">
        <f t="shared" si="144"/>
        <v>115</v>
      </c>
    </row>
    <row r="1990" spans="1:19" ht="24" x14ac:dyDescent="0.25">
      <c r="A1990" s="46" t="s">
        <v>4721</v>
      </c>
      <c r="B1990" s="46" t="s">
        <v>165</v>
      </c>
      <c r="C1990" s="46" t="s">
        <v>5167</v>
      </c>
      <c r="D1990" s="46">
        <v>319457</v>
      </c>
      <c r="E1990" s="47" t="s">
        <v>5168</v>
      </c>
      <c r="F1990" s="48">
        <v>37889176</v>
      </c>
      <c r="G1990" s="49">
        <v>100010700</v>
      </c>
      <c r="H1990" s="50" t="s">
        <v>306</v>
      </c>
      <c r="I1990" s="51" t="s">
        <v>5374</v>
      </c>
      <c r="J1990" s="47" t="s">
        <v>5170</v>
      </c>
      <c r="K1990" s="52">
        <v>0</v>
      </c>
      <c r="L1990" s="53">
        <v>36</v>
      </c>
      <c r="M1990" s="54">
        <f t="shared" si="142"/>
        <v>1152</v>
      </c>
      <c r="N1990" s="41"/>
      <c r="O1990" s="88">
        <f t="shared" si="145"/>
        <v>1152</v>
      </c>
      <c r="P1990" s="55">
        <v>0</v>
      </c>
      <c r="Q1990" s="56">
        <v>66</v>
      </c>
      <c r="R1990" s="57">
        <f t="shared" si="143"/>
        <v>1536</v>
      </c>
      <c r="S1990" s="57">
        <f t="shared" si="144"/>
        <v>384</v>
      </c>
    </row>
    <row r="1991" spans="1:19" ht="108" x14ac:dyDescent="0.25">
      <c r="A1991" s="46" t="s">
        <v>4721</v>
      </c>
      <c r="B1991" s="46" t="s">
        <v>165</v>
      </c>
      <c r="C1991" s="46" t="s">
        <v>5375</v>
      </c>
      <c r="D1991" s="46">
        <v>319465</v>
      </c>
      <c r="E1991" s="47" t="s">
        <v>5376</v>
      </c>
      <c r="F1991" s="48">
        <v>37889371</v>
      </c>
      <c r="G1991" s="49">
        <v>100010710</v>
      </c>
      <c r="H1991" s="50" t="s">
        <v>5377</v>
      </c>
      <c r="I1991" s="51" t="s">
        <v>5378</v>
      </c>
      <c r="J1991" s="47" t="s">
        <v>5379</v>
      </c>
      <c r="K1991" s="52">
        <v>134</v>
      </c>
      <c r="L1991" s="53">
        <v>132</v>
      </c>
      <c r="M1991" s="54">
        <f t="shared" si="142"/>
        <v>4224</v>
      </c>
      <c r="N1991" s="41"/>
      <c r="O1991" s="88">
        <f t="shared" si="145"/>
        <v>4224</v>
      </c>
      <c r="P1991" s="55">
        <v>128</v>
      </c>
      <c r="Q1991" s="56">
        <v>126</v>
      </c>
      <c r="R1991" s="57">
        <f t="shared" si="143"/>
        <v>4147</v>
      </c>
      <c r="S1991" s="57">
        <f t="shared" si="144"/>
        <v>-77</v>
      </c>
    </row>
    <row r="1992" spans="1:19" x14ac:dyDescent="0.25">
      <c r="A1992" s="46" t="s">
        <v>4721</v>
      </c>
      <c r="B1992" s="46" t="s">
        <v>165</v>
      </c>
      <c r="C1992" s="46" t="s">
        <v>5380</v>
      </c>
      <c r="D1992" s="46">
        <v>313831</v>
      </c>
      <c r="E1992" s="47" t="s">
        <v>5381</v>
      </c>
      <c r="F1992" s="48">
        <v>37889524</v>
      </c>
      <c r="G1992" s="49">
        <v>100009575</v>
      </c>
      <c r="H1992" s="50" t="s">
        <v>234</v>
      </c>
      <c r="I1992" s="51" t="s">
        <v>5382</v>
      </c>
      <c r="J1992" s="47" t="s">
        <v>5383</v>
      </c>
      <c r="K1992" s="52">
        <v>65</v>
      </c>
      <c r="L1992" s="53">
        <v>64</v>
      </c>
      <c r="M1992" s="54">
        <f t="shared" si="142"/>
        <v>2048</v>
      </c>
      <c r="N1992" s="41"/>
      <c r="O1992" s="88">
        <f t="shared" si="145"/>
        <v>2048</v>
      </c>
      <c r="P1992" s="55">
        <v>75</v>
      </c>
      <c r="Q1992" s="56">
        <v>73</v>
      </c>
      <c r="R1992" s="57">
        <f t="shared" si="143"/>
        <v>2163</v>
      </c>
      <c r="S1992" s="57">
        <f t="shared" si="144"/>
        <v>115</v>
      </c>
    </row>
    <row r="1993" spans="1:19" ht="36" x14ac:dyDescent="0.25">
      <c r="A1993" s="46" t="s">
        <v>4721</v>
      </c>
      <c r="B1993" s="46" t="s">
        <v>165</v>
      </c>
      <c r="C1993" s="46" t="s">
        <v>5384</v>
      </c>
      <c r="D1993" s="46">
        <v>320005</v>
      </c>
      <c r="E1993" s="47" t="s">
        <v>5385</v>
      </c>
      <c r="F1993" s="48">
        <v>37889826</v>
      </c>
      <c r="G1993" s="49">
        <v>100010829</v>
      </c>
      <c r="H1993" s="50" t="s">
        <v>262</v>
      </c>
      <c r="I1993" s="51" t="s">
        <v>5386</v>
      </c>
      <c r="J1993" s="47" t="s">
        <v>5387</v>
      </c>
      <c r="K1993" s="52">
        <v>47</v>
      </c>
      <c r="L1993" s="53">
        <v>41</v>
      </c>
      <c r="M1993" s="54">
        <f t="shared" si="142"/>
        <v>1312</v>
      </c>
      <c r="N1993" s="41"/>
      <c r="O1993" s="88">
        <f t="shared" si="145"/>
        <v>1312</v>
      </c>
      <c r="P1993" s="55">
        <v>42</v>
      </c>
      <c r="Q1993" s="56">
        <v>33</v>
      </c>
      <c r="R1993" s="57">
        <f t="shared" si="143"/>
        <v>1210</v>
      </c>
      <c r="S1993" s="57">
        <f t="shared" si="144"/>
        <v>-102</v>
      </c>
    </row>
    <row r="1994" spans="1:19" ht="24" x14ac:dyDescent="0.25">
      <c r="A1994" s="46" t="s">
        <v>4721</v>
      </c>
      <c r="B1994" s="46" t="s">
        <v>31</v>
      </c>
      <c r="C1994" s="46" t="s">
        <v>4730</v>
      </c>
      <c r="D1994" s="46">
        <v>37828100</v>
      </c>
      <c r="E1994" s="47" t="s">
        <v>4731</v>
      </c>
      <c r="F1994" s="48">
        <v>37890051</v>
      </c>
      <c r="G1994" s="49">
        <v>100010770</v>
      </c>
      <c r="H1994" s="50" t="s">
        <v>1765</v>
      </c>
      <c r="I1994" s="51" t="s">
        <v>5388</v>
      </c>
      <c r="J1994" s="47" t="s">
        <v>4749</v>
      </c>
      <c r="K1994" s="52">
        <v>185</v>
      </c>
      <c r="L1994" s="53">
        <v>41</v>
      </c>
      <c r="M1994" s="54">
        <f t="shared" si="142"/>
        <v>1312</v>
      </c>
      <c r="N1994" s="41"/>
      <c r="O1994" s="88">
        <f t="shared" si="145"/>
        <v>1312</v>
      </c>
      <c r="P1994" s="55">
        <v>189</v>
      </c>
      <c r="Q1994" s="56">
        <v>51</v>
      </c>
      <c r="R1994" s="57">
        <f t="shared" si="143"/>
        <v>1440</v>
      </c>
      <c r="S1994" s="57">
        <f t="shared" si="144"/>
        <v>128</v>
      </c>
    </row>
    <row r="1995" spans="1:19" ht="48" x14ac:dyDescent="0.25">
      <c r="A1995" s="46" t="s">
        <v>4721</v>
      </c>
      <c r="B1995" s="46" t="s">
        <v>31</v>
      </c>
      <c r="C1995" s="46" t="s">
        <v>4730</v>
      </c>
      <c r="D1995" s="46">
        <v>37828100</v>
      </c>
      <c r="E1995" s="47" t="s">
        <v>4731</v>
      </c>
      <c r="F1995" s="48">
        <v>37890069</v>
      </c>
      <c r="G1995" s="49">
        <v>100010005</v>
      </c>
      <c r="H1995" s="50" t="s">
        <v>4816</v>
      </c>
      <c r="I1995" s="51" t="s">
        <v>5389</v>
      </c>
      <c r="J1995" s="47" t="s">
        <v>4743</v>
      </c>
      <c r="K1995" s="52">
        <v>214</v>
      </c>
      <c r="L1995" s="53">
        <v>36</v>
      </c>
      <c r="M1995" s="54">
        <f t="shared" si="142"/>
        <v>1152</v>
      </c>
      <c r="N1995" s="41"/>
      <c r="O1995" s="88">
        <f t="shared" si="145"/>
        <v>1152</v>
      </c>
      <c r="P1995" s="55">
        <v>190</v>
      </c>
      <c r="Q1995" s="56">
        <v>41</v>
      </c>
      <c r="R1995" s="57">
        <f t="shared" si="143"/>
        <v>1216</v>
      </c>
      <c r="S1995" s="57">
        <f t="shared" si="144"/>
        <v>64</v>
      </c>
    </row>
    <row r="1996" spans="1:19" ht="48" x14ac:dyDescent="0.25">
      <c r="A1996" s="46" t="s">
        <v>4721</v>
      </c>
      <c r="B1996" s="46" t="s">
        <v>31</v>
      </c>
      <c r="C1996" s="46" t="s">
        <v>4730</v>
      </c>
      <c r="D1996" s="46">
        <v>37828100</v>
      </c>
      <c r="E1996" s="47" t="s">
        <v>4731</v>
      </c>
      <c r="F1996" s="48">
        <v>37890085</v>
      </c>
      <c r="G1996" s="49">
        <v>100011209</v>
      </c>
      <c r="H1996" s="50" t="s">
        <v>910</v>
      </c>
      <c r="I1996" s="51" t="s">
        <v>5390</v>
      </c>
      <c r="J1996" s="47" t="s">
        <v>4757</v>
      </c>
      <c r="K1996" s="52">
        <v>205</v>
      </c>
      <c r="L1996" s="53">
        <v>179</v>
      </c>
      <c r="M1996" s="54">
        <f t="shared" si="142"/>
        <v>5728</v>
      </c>
      <c r="N1996" s="41"/>
      <c r="O1996" s="88">
        <f t="shared" si="145"/>
        <v>5728</v>
      </c>
      <c r="P1996" s="55">
        <v>215</v>
      </c>
      <c r="Q1996" s="56">
        <v>198</v>
      </c>
      <c r="R1996" s="57">
        <f t="shared" si="143"/>
        <v>5971</v>
      </c>
      <c r="S1996" s="57">
        <f t="shared" si="144"/>
        <v>243</v>
      </c>
    </row>
    <row r="1997" spans="1:19" ht="60" x14ac:dyDescent="0.25">
      <c r="A1997" s="46" t="s">
        <v>4721</v>
      </c>
      <c r="B1997" s="46" t="s">
        <v>31</v>
      </c>
      <c r="C1997" s="46" t="s">
        <v>4730</v>
      </c>
      <c r="D1997" s="46">
        <v>37828100</v>
      </c>
      <c r="E1997" s="47" t="s">
        <v>4731</v>
      </c>
      <c r="F1997" s="48">
        <v>37890115</v>
      </c>
      <c r="G1997" s="49">
        <v>100010913</v>
      </c>
      <c r="H1997" s="50" t="s">
        <v>107</v>
      </c>
      <c r="I1997" s="51" t="s">
        <v>5391</v>
      </c>
      <c r="J1997" s="47" t="s">
        <v>855</v>
      </c>
      <c r="K1997" s="52">
        <v>530</v>
      </c>
      <c r="L1997" s="53">
        <v>312</v>
      </c>
      <c r="M1997" s="54">
        <f t="shared" ref="M1997:M2060" si="146">ROUND((L1997*10*3.2),0)</f>
        <v>9984</v>
      </c>
      <c r="N1997" s="41"/>
      <c r="O1997" s="88">
        <f t="shared" si="145"/>
        <v>9984</v>
      </c>
      <c r="P1997" s="55">
        <v>532</v>
      </c>
      <c r="Q1997" s="56">
        <v>296</v>
      </c>
      <c r="R1997" s="57">
        <f t="shared" ref="R1997:R2060" si="147">ROUND((L1997*6*3.2)+(Q1997*4*3.2),0)</f>
        <v>9779</v>
      </c>
      <c r="S1997" s="57">
        <f t="shared" ref="S1997:S2060" si="148">R1997-O1997</f>
        <v>-205</v>
      </c>
    </row>
    <row r="1998" spans="1:19" ht="24" x14ac:dyDescent="0.25">
      <c r="A1998" s="46" t="s">
        <v>4721</v>
      </c>
      <c r="B1998" s="46" t="s">
        <v>31</v>
      </c>
      <c r="C1998" s="46" t="s">
        <v>4730</v>
      </c>
      <c r="D1998" s="46">
        <v>37828100</v>
      </c>
      <c r="E1998" s="47" t="s">
        <v>4731</v>
      </c>
      <c r="F1998" s="48">
        <v>37890182</v>
      </c>
      <c r="G1998" s="49">
        <v>100010298</v>
      </c>
      <c r="H1998" s="50" t="s">
        <v>1765</v>
      </c>
      <c r="I1998" s="51" t="s">
        <v>5392</v>
      </c>
      <c r="J1998" s="47" t="s">
        <v>4760</v>
      </c>
      <c r="K1998" s="52">
        <v>150</v>
      </c>
      <c r="L1998" s="53">
        <v>123</v>
      </c>
      <c r="M1998" s="54">
        <f t="shared" si="146"/>
        <v>3936</v>
      </c>
      <c r="N1998" s="41"/>
      <c r="O1998" s="88">
        <f t="shared" ref="O1998:O2061" si="149">M1998+N1998</f>
        <v>3936</v>
      </c>
      <c r="P1998" s="55">
        <v>157</v>
      </c>
      <c r="Q1998" s="56">
        <v>116</v>
      </c>
      <c r="R1998" s="57">
        <f t="shared" si="147"/>
        <v>3846</v>
      </c>
      <c r="S1998" s="57">
        <f t="shared" si="148"/>
        <v>-90</v>
      </c>
    </row>
    <row r="1999" spans="1:19" ht="24" x14ac:dyDescent="0.25">
      <c r="A1999" s="46" t="s">
        <v>4721</v>
      </c>
      <c r="B1999" s="46" t="s">
        <v>31</v>
      </c>
      <c r="C1999" s="46" t="s">
        <v>4730</v>
      </c>
      <c r="D1999" s="46">
        <v>37828100</v>
      </c>
      <c r="E1999" s="47" t="s">
        <v>4731</v>
      </c>
      <c r="F1999" s="48">
        <v>37890191</v>
      </c>
      <c r="G1999" s="49">
        <v>100010799</v>
      </c>
      <c r="H1999" s="50" t="s">
        <v>1765</v>
      </c>
      <c r="I1999" s="51" t="s">
        <v>4958</v>
      </c>
      <c r="J1999" s="47" t="s">
        <v>4959</v>
      </c>
      <c r="K1999" s="52">
        <v>198</v>
      </c>
      <c r="L1999" s="53">
        <v>193</v>
      </c>
      <c r="M1999" s="54">
        <f t="shared" si="146"/>
        <v>6176</v>
      </c>
      <c r="N1999" s="41"/>
      <c r="O1999" s="88">
        <f t="shared" si="149"/>
        <v>6176</v>
      </c>
      <c r="P1999" s="55">
        <v>217</v>
      </c>
      <c r="Q1999" s="56">
        <v>136</v>
      </c>
      <c r="R1999" s="57">
        <f t="shared" si="147"/>
        <v>5446</v>
      </c>
      <c r="S1999" s="57">
        <f t="shared" si="148"/>
        <v>-730</v>
      </c>
    </row>
    <row r="2000" spans="1:19" ht="60" x14ac:dyDescent="0.25">
      <c r="A2000" s="46" t="s">
        <v>4721</v>
      </c>
      <c r="B2000" s="46" t="s">
        <v>31</v>
      </c>
      <c r="C2000" s="46" t="s">
        <v>4730</v>
      </c>
      <c r="D2000" s="46">
        <v>37828100</v>
      </c>
      <c r="E2000" s="47" t="s">
        <v>4731</v>
      </c>
      <c r="F2000" s="48">
        <v>37890221</v>
      </c>
      <c r="G2000" s="49">
        <v>100010121</v>
      </c>
      <c r="H2000" s="50" t="s">
        <v>5393</v>
      </c>
      <c r="I2000" s="51" t="s">
        <v>5394</v>
      </c>
      <c r="J2000" s="47" t="s">
        <v>4746</v>
      </c>
      <c r="K2000" s="52">
        <v>552</v>
      </c>
      <c r="L2000" s="53">
        <v>664</v>
      </c>
      <c r="M2000" s="54">
        <f t="shared" si="146"/>
        <v>21248</v>
      </c>
      <c r="N2000" s="41"/>
      <c r="O2000" s="88">
        <f t="shared" si="149"/>
        <v>21248</v>
      </c>
      <c r="P2000" s="55">
        <v>562</v>
      </c>
      <c r="Q2000" s="56">
        <v>684</v>
      </c>
      <c r="R2000" s="57">
        <f t="shared" si="147"/>
        <v>21504</v>
      </c>
      <c r="S2000" s="57">
        <f t="shared" si="148"/>
        <v>256</v>
      </c>
    </row>
    <row r="2001" spans="1:19" ht="72" x14ac:dyDescent="0.25">
      <c r="A2001" s="46" t="s">
        <v>4721</v>
      </c>
      <c r="B2001" s="46" t="s">
        <v>165</v>
      </c>
      <c r="C2001" s="46" t="s">
        <v>5395</v>
      </c>
      <c r="D2001" s="46">
        <v>315958</v>
      </c>
      <c r="E2001" s="47" t="s">
        <v>5396</v>
      </c>
      <c r="F2001" s="48">
        <v>37891723</v>
      </c>
      <c r="G2001" s="49">
        <v>100009967</v>
      </c>
      <c r="H2001" s="50" t="s">
        <v>5397</v>
      </c>
      <c r="I2001" s="51" t="s">
        <v>5398</v>
      </c>
      <c r="J2001" s="47" t="s">
        <v>5399</v>
      </c>
      <c r="K2001" s="52">
        <v>24</v>
      </c>
      <c r="L2001" s="53">
        <v>24</v>
      </c>
      <c r="M2001" s="54">
        <f t="shared" si="146"/>
        <v>768</v>
      </c>
      <c r="N2001" s="41"/>
      <c r="O2001" s="88">
        <f t="shared" si="149"/>
        <v>768</v>
      </c>
      <c r="P2001" s="55">
        <v>21</v>
      </c>
      <c r="Q2001" s="56">
        <v>20</v>
      </c>
      <c r="R2001" s="57">
        <f t="shared" si="147"/>
        <v>717</v>
      </c>
      <c r="S2001" s="57">
        <f t="shared" si="148"/>
        <v>-51</v>
      </c>
    </row>
    <row r="2002" spans="1:19" ht="36" x14ac:dyDescent="0.25">
      <c r="A2002" s="46" t="s">
        <v>4721</v>
      </c>
      <c r="B2002" s="46" t="s">
        <v>165</v>
      </c>
      <c r="C2002" s="46" t="s">
        <v>5400</v>
      </c>
      <c r="D2002" s="46">
        <v>648469</v>
      </c>
      <c r="E2002" s="47" t="s">
        <v>5401</v>
      </c>
      <c r="F2002" s="48">
        <v>37891839</v>
      </c>
      <c r="G2002" s="49">
        <v>100009588</v>
      </c>
      <c r="H2002" s="50" t="s">
        <v>262</v>
      </c>
      <c r="I2002" s="51" t="s">
        <v>5402</v>
      </c>
      <c r="J2002" s="47" t="s">
        <v>5403</v>
      </c>
      <c r="K2002" s="52">
        <v>58</v>
      </c>
      <c r="L2002" s="53">
        <v>51</v>
      </c>
      <c r="M2002" s="54">
        <f t="shared" si="146"/>
        <v>1632</v>
      </c>
      <c r="N2002" s="41"/>
      <c r="O2002" s="88">
        <f t="shared" si="149"/>
        <v>1632</v>
      </c>
      <c r="P2002" s="55">
        <v>64</v>
      </c>
      <c r="Q2002" s="56">
        <v>58</v>
      </c>
      <c r="R2002" s="57">
        <f t="shared" si="147"/>
        <v>1722</v>
      </c>
      <c r="S2002" s="57">
        <f t="shared" si="148"/>
        <v>90</v>
      </c>
    </row>
    <row r="2003" spans="1:19" ht="36" x14ac:dyDescent="0.25">
      <c r="A2003" s="46" t="s">
        <v>4721</v>
      </c>
      <c r="B2003" s="46" t="s">
        <v>165</v>
      </c>
      <c r="C2003" s="46" t="s">
        <v>5404</v>
      </c>
      <c r="D2003" s="46">
        <v>313769</v>
      </c>
      <c r="E2003" s="47" t="s">
        <v>5405</v>
      </c>
      <c r="F2003" s="48">
        <v>37892509</v>
      </c>
      <c r="G2003" s="49">
        <v>100009552</v>
      </c>
      <c r="H2003" s="50" t="s">
        <v>262</v>
      </c>
      <c r="I2003" s="51" t="s">
        <v>5406</v>
      </c>
      <c r="J2003" s="47" t="s">
        <v>5407</v>
      </c>
      <c r="K2003" s="52">
        <v>33</v>
      </c>
      <c r="L2003" s="53">
        <v>32</v>
      </c>
      <c r="M2003" s="54">
        <f t="shared" si="146"/>
        <v>1024</v>
      </c>
      <c r="N2003" s="41"/>
      <c r="O2003" s="88">
        <f t="shared" si="149"/>
        <v>1024</v>
      </c>
      <c r="P2003" s="55">
        <v>24</v>
      </c>
      <c r="Q2003" s="56">
        <v>23</v>
      </c>
      <c r="R2003" s="57">
        <f t="shared" si="147"/>
        <v>909</v>
      </c>
      <c r="S2003" s="57">
        <f t="shared" si="148"/>
        <v>-115</v>
      </c>
    </row>
    <row r="2004" spans="1:19" ht="36" x14ac:dyDescent="0.25">
      <c r="A2004" s="46" t="s">
        <v>4721</v>
      </c>
      <c r="B2004" s="46" t="s">
        <v>165</v>
      </c>
      <c r="C2004" s="46" t="s">
        <v>5408</v>
      </c>
      <c r="D2004" s="46">
        <v>313670</v>
      </c>
      <c r="E2004" s="47" t="s">
        <v>5409</v>
      </c>
      <c r="F2004" s="48">
        <v>37893009</v>
      </c>
      <c r="G2004" s="49">
        <v>100009543</v>
      </c>
      <c r="H2004" s="50" t="s">
        <v>262</v>
      </c>
      <c r="I2004" s="51" t="s">
        <v>5410</v>
      </c>
      <c r="J2004" s="47" t="s">
        <v>5411</v>
      </c>
      <c r="K2004" s="52">
        <v>19</v>
      </c>
      <c r="L2004" s="53">
        <v>16</v>
      </c>
      <c r="M2004" s="54">
        <f t="shared" si="146"/>
        <v>512</v>
      </c>
      <c r="N2004" s="41"/>
      <c r="O2004" s="88">
        <f t="shared" si="149"/>
        <v>512</v>
      </c>
      <c r="P2004" s="55">
        <v>24</v>
      </c>
      <c r="Q2004" s="56">
        <v>21</v>
      </c>
      <c r="R2004" s="57">
        <f t="shared" si="147"/>
        <v>576</v>
      </c>
      <c r="S2004" s="57">
        <f t="shared" si="148"/>
        <v>64</v>
      </c>
    </row>
    <row r="2005" spans="1:19" ht="36" x14ac:dyDescent="0.25">
      <c r="A2005" s="46" t="s">
        <v>4721</v>
      </c>
      <c r="B2005" s="46" t="s">
        <v>165</v>
      </c>
      <c r="C2005" s="46" t="s">
        <v>5056</v>
      </c>
      <c r="D2005" s="46">
        <v>320439</v>
      </c>
      <c r="E2005" s="47" t="s">
        <v>5057</v>
      </c>
      <c r="F2005" s="48">
        <v>37894081</v>
      </c>
      <c r="G2005" s="49">
        <v>100010874</v>
      </c>
      <c r="H2005" s="50" t="s">
        <v>5412</v>
      </c>
      <c r="I2005" s="51" t="s">
        <v>5413</v>
      </c>
      <c r="J2005" s="47" t="s">
        <v>855</v>
      </c>
      <c r="K2005" s="52">
        <v>0</v>
      </c>
      <c r="L2005" s="53">
        <v>615</v>
      </c>
      <c r="M2005" s="54">
        <f t="shared" si="146"/>
        <v>19680</v>
      </c>
      <c r="N2005" s="41"/>
      <c r="O2005" s="88">
        <f t="shared" si="149"/>
        <v>19680</v>
      </c>
      <c r="P2005" s="55">
        <v>0</v>
      </c>
      <c r="Q2005" s="56">
        <v>600</v>
      </c>
      <c r="R2005" s="57">
        <f t="shared" si="147"/>
        <v>19488</v>
      </c>
      <c r="S2005" s="57">
        <f t="shared" si="148"/>
        <v>-192</v>
      </c>
    </row>
    <row r="2006" spans="1:19" ht="24" x14ac:dyDescent="0.25">
      <c r="A2006" s="46" t="s">
        <v>4721</v>
      </c>
      <c r="B2006" s="46" t="s">
        <v>80</v>
      </c>
      <c r="C2006" s="46" t="s">
        <v>5414</v>
      </c>
      <c r="D2006" s="46">
        <v>90000109</v>
      </c>
      <c r="E2006" s="47" t="s">
        <v>5415</v>
      </c>
      <c r="F2006" s="48">
        <v>37896083</v>
      </c>
      <c r="G2006" s="49">
        <v>100009356</v>
      </c>
      <c r="H2006" s="50" t="s">
        <v>234</v>
      </c>
      <c r="I2006" s="51" t="s">
        <v>5416</v>
      </c>
      <c r="J2006" s="47" t="s">
        <v>644</v>
      </c>
      <c r="K2006" s="52">
        <v>213</v>
      </c>
      <c r="L2006" s="53">
        <v>140</v>
      </c>
      <c r="M2006" s="54">
        <f t="shared" si="146"/>
        <v>4480</v>
      </c>
      <c r="N2006" s="41"/>
      <c r="O2006" s="88">
        <f t="shared" si="149"/>
        <v>4480</v>
      </c>
      <c r="P2006" s="55">
        <v>210</v>
      </c>
      <c r="Q2006" s="56">
        <v>157</v>
      </c>
      <c r="R2006" s="57">
        <f t="shared" si="147"/>
        <v>4698</v>
      </c>
      <c r="S2006" s="57">
        <f t="shared" si="148"/>
        <v>218</v>
      </c>
    </row>
    <row r="2007" spans="1:19" ht="24" x14ac:dyDescent="0.25">
      <c r="A2007" s="46" t="s">
        <v>4721</v>
      </c>
      <c r="B2007" s="46" t="s">
        <v>165</v>
      </c>
      <c r="C2007" s="46" t="s">
        <v>5417</v>
      </c>
      <c r="D2007" s="46">
        <v>647861</v>
      </c>
      <c r="E2007" s="47" t="s">
        <v>5418</v>
      </c>
      <c r="F2007" s="48">
        <v>37896326</v>
      </c>
      <c r="G2007" s="49">
        <v>100010835</v>
      </c>
      <c r="H2007" s="50" t="s">
        <v>234</v>
      </c>
      <c r="I2007" s="51" t="s">
        <v>5419</v>
      </c>
      <c r="J2007" s="47" t="s">
        <v>5420</v>
      </c>
      <c r="K2007" s="52">
        <v>51</v>
      </c>
      <c r="L2007" s="53">
        <v>45</v>
      </c>
      <c r="M2007" s="54">
        <f t="shared" si="146"/>
        <v>1440</v>
      </c>
      <c r="N2007" s="41"/>
      <c r="O2007" s="88">
        <f t="shared" si="149"/>
        <v>1440</v>
      </c>
      <c r="P2007" s="55">
        <v>59</v>
      </c>
      <c r="Q2007" s="56">
        <v>54</v>
      </c>
      <c r="R2007" s="57">
        <f t="shared" si="147"/>
        <v>1555</v>
      </c>
      <c r="S2007" s="57">
        <f t="shared" si="148"/>
        <v>115</v>
      </c>
    </row>
    <row r="2008" spans="1:19" ht="36" x14ac:dyDescent="0.25">
      <c r="A2008" s="46" t="s">
        <v>4721</v>
      </c>
      <c r="B2008" s="46" t="s">
        <v>165</v>
      </c>
      <c r="C2008" s="46" t="s">
        <v>5421</v>
      </c>
      <c r="D2008" s="46">
        <v>320242</v>
      </c>
      <c r="E2008" s="47" t="s">
        <v>5422</v>
      </c>
      <c r="F2008" s="48">
        <v>37897039</v>
      </c>
      <c r="G2008" s="49">
        <v>100010854</v>
      </c>
      <c r="H2008" s="50" t="s">
        <v>262</v>
      </c>
      <c r="I2008" s="51" t="s">
        <v>5423</v>
      </c>
      <c r="J2008" s="47" t="s">
        <v>5424</v>
      </c>
      <c r="K2008" s="52">
        <v>25</v>
      </c>
      <c r="L2008" s="53">
        <v>25</v>
      </c>
      <c r="M2008" s="54">
        <f t="shared" si="146"/>
        <v>800</v>
      </c>
      <c r="N2008" s="41"/>
      <c r="O2008" s="88">
        <f t="shared" si="149"/>
        <v>800</v>
      </c>
      <c r="P2008" s="55">
        <v>24</v>
      </c>
      <c r="Q2008" s="56">
        <v>23</v>
      </c>
      <c r="R2008" s="57">
        <f t="shared" si="147"/>
        <v>774</v>
      </c>
      <c r="S2008" s="57">
        <f t="shared" si="148"/>
        <v>-26</v>
      </c>
    </row>
    <row r="2009" spans="1:19" ht="36" x14ac:dyDescent="0.25">
      <c r="A2009" s="46" t="s">
        <v>4721</v>
      </c>
      <c r="B2009" s="46" t="s">
        <v>165</v>
      </c>
      <c r="C2009" s="46" t="s">
        <v>4937</v>
      </c>
      <c r="D2009" s="46">
        <v>316181</v>
      </c>
      <c r="E2009" s="47" t="s">
        <v>4938</v>
      </c>
      <c r="F2009" s="48">
        <v>37898086</v>
      </c>
      <c r="G2009" s="49">
        <v>100010104</v>
      </c>
      <c r="H2009" s="50" t="s">
        <v>262</v>
      </c>
      <c r="I2009" s="51" t="s">
        <v>5425</v>
      </c>
      <c r="J2009" s="47" t="s">
        <v>4746</v>
      </c>
      <c r="K2009" s="52">
        <v>69</v>
      </c>
      <c r="L2009" s="53">
        <v>54</v>
      </c>
      <c r="M2009" s="54">
        <f t="shared" si="146"/>
        <v>1728</v>
      </c>
      <c r="N2009" s="41"/>
      <c r="O2009" s="88">
        <f t="shared" si="149"/>
        <v>1728</v>
      </c>
      <c r="P2009" s="55">
        <v>86</v>
      </c>
      <c r="Q2009" s="56">
        <v>71</v>
      </c>
      <c r="R2009" s="57">
        <f t="shared" si="147"/>
        <v>1946</v>
      </c>
      <c r="S2009" s="57">
        <f t="shared" si="148"/>
        <v>218</v>
      </c>
    </row>
    <row r="2010" spans="1:19" ht="24" x14ac:dyDescent="0.25">
      <c r="A2010" s="46" t="s">
        <v>4721</v>
      </c>
      <c r="B2010" s="46" t="s">
        <v>80</v>
      </c>
      <c r="C2010" s="46" t="s">
        <v>4761</v>
      </c>
      <c r="D2010" s="46">
        <v>47342242</v>
      </c>
      <c r="E2010" s="47" t="s">
        <v>4762</v>
      </c>
      <c r="F2010" s="48">
        <v>37939076</v>
      </c>
      <c r="G2010" s="49">
        <v>100011508</v>
      </c>
      <c r="H2010" s="50" t="s">
        <v>5426</v>
      </c>
      <c r="I2010" s="51" t="s">
        <v>5427</v>
      </c>
      <c r="J2010" s="47" t="s">
        <v>96</v>
      </c>
      <c r="K2010" s="52">
        <v>101</v>
      </c>
      <c r="L2010" s="53">
        <v>97</v>
      </c>
      <c r="M2010" s="54">
        <f t="shared" si="146"/>
        <v>3104</v>
      </c>
      <c r="N2010" s="41"/>
      <c r="O2010" s="88">
        <f t="shared" si="149"/>
        <v>3104</v>
      </c>
      <c r="P2010" s="55">
        <v>99</v>
      </c>
      <c r="Q2010" s="56">
        <v>93</v>
      </c>
      <c r="R2010" s="57">
        <f t="shared" si="147"/>
        <v>3053</v>
      </c>
      <c r="S2010" s="57">
        <f t="shared" si="148"/>
        <v>-51</v>
      </c>
    </row>
    <row r="2011" spans="1:19" ht="24" x14ac:dyDescent="0.25">
      <c r="A2011" s="46" t="s">
        <v>4721</v>
      </c>
      <c r="B2011" s="46" t="s">
        <v>165</v>
      </c>
      <c r="C2011" s="46" t="s">
        <v>5091</v>
      </c>
      <c r="D2011" s="46">
        <v>320781</v>
      </c>
      <c r="E2011" s="47" t="s">
        <v>5092</v>
      </c>
      <c r="F2011" s="48">
        <v>37948083</v>
      </c>
      <c r="G2011" s="49">
        <v>100011109</v>
      </c>
      <c r="H2011" s="50" t="s">
        <v>377</v>
      </c>
      <c r="I2011" s="51" t="s">
        <v>5107</v>
      </c>
      <c r="J2011" s="47" t="s">
        <v>4784</v>
      </c>
      <c r="K2011" s="52">
        <v>0</v>
      </c>
      <c r="L2011" s="53">
        <v>149</v>
      </c>
      <c r="M2011" s="54">
        <f t="shared" si="146"/>
        <v>4768</v>
      </c>
      <c r="N2011" s="41"/>
      <c r="O2011" s="88">
        <f t="shared" si="149"/>
        <v>4768</v>
      </c>
      <c r="P2011" s="55">
        <v>0</v>
      </c>
      <c r="Q2011" s="56">
        <v>154</v>
      </c>
      <c r="R2011" s="57">
        <f t="shared" si="147"/>
        <v>4832</v>
      </c>
      <c r="S2011" s="57">
        <f t="shared" si="148"/>
        <v>64</v>
      </c>
    </row>
    <row r="2012" spans="1:19" ht="36" x14ac:dyDescent="0.25">
      <c r="A2012" s="46" t="s">
        <v>4721</v>
      </c>
      <c r="B2012" s="46" t="s">
        <v>48</v>
      </c>
      <c r="C2012" s="46" t="s">
        <v>4722</v>
      </c>
      <c r="D2012" s="46">
        <v>54139937</v>
      </c>
      <c r="E2012" s="47" t="s">
        <v>4723</v>
      </c>
      <c r="F2012" s="48">
        <v>37950436</v>
      </c>
      <c r="G2012" s="49">
        <v>100010080</v>
      </c>
      <c r="H2012" s="50" t="s">
        <v>5428</v>
      </c>
      <c r="I2012" s="51" t="s">
        <v>5429</v>
      </c>
      <c r="J2012" s="47" t="s">
        <v>4746</v>
      </c>
      <c r="K2012" s="52">
        <v>0</v>
      </c>
      <c r="L2012" s="53">
        <v>0</v>
      </c>
      <c r="M2012" s="54">
        <f t="shared" si="146"/>
        <v>0</v>
      </c>
      <c r="N2012" s="41"/>
      <c r="O2012" s="88">
        <f t="shared" si="149"/>
        <v>0</v>
      </c>
      <c r="P2012" s="55">
        <v>0</v>
      </c>
      <c r="Q2012" s="56">
        <v>0</v>
      </c>
      <c r="R2012" s="57">
        <f t="shared" si="147"/>
        <v>0</v>
      </c>
      <c r="S2012" s="57">
        <f t="shared" si="148"/>
        <v>0</v>
      </c>
    </row>
    <row r="2013" spans="1:19" ht="96" x14ac:dyDescent="0.25">
      <c r="A2013" s="46" t="s">
        <v>4721</v>
      </c>
      <c r="B2013" s="46" t="s">
        <v>165</v>
      </c>
      <c r="C2013" s="46" t="s">
        <v>4946</v>
      </c>
      <c r="D2013" s="46">
        <v>319031</v>
      </c>
      <c r="E2013" s="47" t="s">
        <v>4947</v>
      </c>
      <c r="F2013" s="48">
        <v>37950975</v>
      </c>
      <c r="G2013" s="49">
        <v>100010542</v>
      </c>
      <c r="H2013" s="50" t="s">
        <v>5430</v>
      </c>
      <c r="I2013" s="51" t="s">
        <v>5431</v>
      </c>
      <c r="J2013" s="47" t="s">
        <v>3460</v>
      </c>
      <c r="K2013" s="52">
        <v>119</v>
      </c>
      <c r="L2013" s="53">
        <v>104</v>
      </c>
      <c r="M2013" s="54">
        <f t="shared" si="146"/>
        <v>3328</v>
      </c>
      <c r="N2013" s="41"/>
      <c r="O2013" s="88">
        <f t="shared" si="149"/>
        <v>3328</v>
      </c>
      <c r="P2013" s="55">
        <v>128</v>
      </c>
      <c r="Q2013" s="56">
        <v>111</v>
      </c>
      <c r="R2013" s="57">
        <f t="shared" si="147"/>
        <v>3418</v>
      </c>
      <c r="S2013" s="57">
        <f t="shared" si="148"/>
        <v>90</v>
      </c>
    </row>
    <row r="2014" spans="1:19" ht="36" x14ac:dyDescent="0.25">
      <c r="A2014" s="46" t="s">
        <v>4721</v>
      </c>
      <c r="B2014" s="46" t="s">
        <v>80</v>
      </c>
      <c r="C2014" s="46" t="s">
        <v>5432</v>
      </c>
      <c r="D2014" s="46">
        <v>41051165</v>
      </c>
      <c r="E2014" s="47" t="s">
        <v>5433</v>
      </c>
      <c r="F2014" s="48">
        <v>37953141</v>
      </c>
      <c r="G2014" s="49">
        <v>100011085</v>
      </c>
      <c r="H2014" s="50" t="s">
        <v>639</v>
      </c>
      <c r="I2014" s="47" t="s">
        <v>5434</v>
      </c>
      <c r="J2014" s="47" t="s">
        <v>4812</v>
      </c>
      <c r="K2014" s="52">
        <v>66</v>
      </c>
      <c r="L2014" s="53">
        <v>66</v>
      </c>
      <c r="M2014" s="54">
        <f t="shared" si="146"/>
        <v>2112</v>
      </c>
      <c r="N2014" s="41"/>
      <c r="O2014" s="88">
        <f t="shared" si="149"/>
        <v>2112</v>
      </c>
      <c r="P2014" s="55">
        <v>61</v>
      </c>
      <c r="Q2014" s="56">
        <v>61</v>
      </c>
      <c r="R2014" s="57">
        <f t="shared" si="147"/>
        <v>2048</v>
      </c>
      <c r="S2014" s="57">
        <f t="shared" si="148"/>
        <v>-64</v>
      </c>
    </row>
    <row r="2015" spans="1:19" ht="48" x14ac:dyDescent="0.25">
      <c r="A2015" s="46" t="s">
        <v>4721</v>
      </c>
      <c r="B2015" s="46" t="s">
        <v>54</v>
      </c>
      <c r="C2015" s="46" t="s">
        <v>5435</v>
      </c>
      <c r="D2015" s="46">
        <v>31925570</v>
      </c>
      <c r="E2015" s="47" t="s">
        <v>5436</v>
      </c>
      <c r="F2015" s="48">
        <v>37955942</v>
      </c>
      <c r="G2015" s="49">
        <v>100010531</v>
      </c>
      <c r="H2015" s="50" t="s">
        <v>5437</v>
      </c>
      <c r="I2015" s="51" t="s">
        <v>5438</v>
      </c>
      <c r="J2015" s="47" t="s">
        <v>3460</v>
      </c>
      <c r="K2015" s="52">
        <v>90</v>
      </c>
      <c r="L2015" s="53">
        <v>70</v>
      </c>
      <c r="M2015" s="54">
        <f t="shared" si="146"/>
        <v>2240</v>
      </c>
      <c r="N2015" s="41"/>
      <c r="O2015" s="88">
        <f t="shared" si="149"/>
        <v>2240</v>
      </c>
      <c r="P2015" s="55">
        <v>74</v>
      </c>
      <c r="Q2015" s="56">
        <v>53</v>
      </c>
      <c r="R2015" s="57">
        <f t="shared" si="147"/>
        <v>2022</v>
      </c>
      <c r="S2015" s="57">
        <f t="shared" si="148"/>
        <v>-218</v>
      </c>
    </row>
    <row r="2016" spans="1:19" ht="24" x14ac:dyDescent="0.25">
      <c r="A2016" s="46" t="s">
        <v>4721</v>
      </c>
      <c r="B2016" s="46" t="s">
        <v>31</v>
      </c>
      <c r="C2016" s="46" t="s">
        <v>4730</v>
      </c>
      <c r="D2016" s="46">
        <v>37828100</v>
      </c>
      <c r="E2016" s="47" t="s">
        <v>4731</v>
      </c>
      <c r="F2016" s="48">
        <v>37956108</v>
      </c>
      <c r="G2016" s="49">
        <v>100017471</v>
      </c>
      <c r="H2016" s="50" t="s">
        <v>188</v>
      </c>
      <c r="I2016" s="51" t="s">
        <v>496</v>
      </c>
      <c r="J2016" s="47" t="s">
        <v>644</v>
      </c>
      <c r="K2016" s="52">
        <v>656</v>
      </c>
      <c r="L2016" s="53">
        <v>195</v>
      </c>
      <c r="M2016" s="54">
        <f t="shared" si="146"/>
        <v>6240</v>
      </c>
      <c r="N2016" s="41"/>
      <c r="O2016" s="88">
        <f t="shared" si="149"/>
        <v>6240</v>
      </c>
      <c r="P2016" s="55">
        <v>680</v>
      </c>
      <c r="Q2016" s="56">
        <v>135</v>
      </c>
      <c r="R2016" s="57">
        <f t="shared" si="147"/>
        <v>5472</v>
      </c>
      <c r="S2016" s="57">
        <f t="shared" si="148"/>
        <v>-768</v>
      </c>
    </row>
    <row r="2017" spans="1:19" ht="48" x14ac:dyDescent="0.25">
      <c r="A2017" s="46" t="s">
        <v>4721</v>
      </c>
      <c r="B2017" s="46" t="s">
        <v>31</v>
      </c>
      <c r="C2017" s="46" t="s">
        <v>4730</v>
      </c>
      <c r="D2017" s="46">
        <v>37828100</v>
      </c>
      <c r="E2017" s="47" t="s">
        <v>4731</v>
      </c>
      <c r="F2017" s="48">
        <v>37956124</v>
      </c>
      <c r="G2017" s="49">
        <v>100011010</v>
      </c>
      <c r="H2017" s="50" t="s">
        <v>910</v>
      </c>
      <c r="I2017" s="51" t="s">
        <v>5439</v>
      </c>
      <c r="J2017" s="47" t="s">
        <v>4724</v>
      </c>
      <c r="K2017" s="52">
        <v>129</v>
      </c>
      <c r="L2017" s="53">
        <v>79</v>
      </c>
      <c r="M2017" s="54">
        <f t="shared" si="146"/>
        <v>2528</v>
      </c>
      <c r="N2017" s="41"/>
      <c r="O2017" s="88">
        <f t="shared" si="149"/>
        <v>2528</v>
      </c>
      <c r="P2017" s="55">
        <v>136</v>
      </c>
      <c r="Q2017" s="56">
        <v>74</v>
      </c>
      <c r="R2017" s="57">
        <f t="shared" si="147"/>
        <v>2464</v>
      </c>
      <c r="S2017" s="57">
        <f t="shared" si="148"/>
        <v>-64</v>
      </c>
    </row>
    <row r="2018" spans="1:19" ht="36" x14ac:dyDescent="0.25">
      <c r="A2018" s="46" t="s">
        <v>4721</v>
      </c>
      <c r="B2018" s="46" t="s">
        <v>165</v>
      </c>
      <c r="C2018" s="46" t="s">
        <v>5440</v>
      </c>
      <c r="D2018" s="46">
        <v>652113</v>
      </c>
      <c r="E2018" s="47" t="s">
        <v>5441</v>
      </c>
      <c r="F2018" s="48">
        <v>37956141</v>
      </c>
      <c r="G2018" s="49">
        <v>100011166</v>
      </c>
      <c r="H2018" s="50" t="s">
        <v>262</v>
      </c>
      <c r="I2018" s="51" t="s">
        <v>5442</v>
      </c>
      <c r="J2018" s="47" t="s">
        <v>5443</v>
      </c>
      <c r="K2018" s="52">
        <v>20</v>
      </c>
      <c r="L2018" s="53">
        <v>19</v>
      </c>
      <c r="M2018" s="54">
        <f t="shared" si="146"/>
        <v>608</v>
      </c>
      <c r="N2018" s="41"/>
      <c r="O2018" s="88">
        <f t="shared" si="149"/>
        <v>608</v>
      </c>
      <c r="P2018" s="55">
        <v>27</v>
      </c>
      <c r="Q2018" s="56">
        <v>24</v>
      </c>
      <c r="R2018" s="57">
        <f t="shared" si="147"/>
        <v>672</v>
      </c>
      <c r="S2018" s="57">
        <f t="shared" si="148"/>
        <v>64</v>
      </c>
    </row>
    <row r="2019" spans="1:19" x14ac:dyDescent="0.25">
      <c r="A2019" s="46" t="s">
        <v>4721</v>
      </c>
      <c r="B2019" s="46" t="s">
        <v>31</v>
      </c>
      <c r="C2019" s="46" t="s">
        <v>4730</v>
      </c>
      <c r="D2019" s="46">
        <v>37828100</v>
      </c>
      <c r="E2019" s="47" t="s">
        <v>4731</v>
      </c>
      <c r="F2019" s="48">
        <v>37956205</v>
      </c>
      <c r="G2019" s="49">
        <v>100017475</v>
      </c>
      <c r="H2019" s="50" t="s">
        <v>188</v>
      </c>
      <c r="I2019" s="51" t="s">
        <v>5444</v>
      </c>
      <c r="J2019" s="47" t="s">
        <v>4821</v>
      </c>
      <c r="K2019" s="52">
        <v>194</v>
      </c>
      <c r="L2019" s="53">
        <v>50</v>
      </c>
      <c r="M2019" s="54">
        <f t="shared" si="146"/>
        <v>1600</v>
      </c>
      <c r="N2019" s="41"/>
      <c r="O2019" s="88">
        <f t="shared" si="149"/>
        <v>1600</v>
      </c>
      <c r="P2019" s="55">
        <v>213</v>
      </c>
      <c r="Q2019" s="56">
        <v>0</v>
      </c>
      <c r="R2019" s="57">
        <f t="shared" si="147"/>
        <v>960</v>
      </c>
      <c r="S2019" s="57">
        <f t="shared" si="148"/>
        <v>-640</v>
      </c>
    </row>
    <row r="2020" spans="1:19" ht="24" x14ac:dyDescent="0.25">
      <c r="A2020" s="46" t="s">
        <v>4721</v>
      </c>
      <c r="B2020" s="46" t="s">
        <v>31</v>
      </c>
      <c r="C2020" s="46" t="s">
        <v>4730</v>
      </c>
      <c r="D2020" s="46">
        <v>37828100</v>
      </c>
      <c r="E2020" s="47" t="s">
        <v>4731</v>
      </c>
      <c r="F2020" s="48">
        <v>37956230</v>
      </c>
      <c r="G2020" s="49">
        <v>100010417</v>
      </c>
      <c r="H2020" s="50" t="s">
        <v>1765</v>
      </c>
      <c r="I2020" s="51" t="s">
        <v>5445</v>
      </c>
      <c r="J2020" s="47" t="s">
        <v>4922</v>
      </c>
      <c r="K2020" s="52">
        <v>151</v>
      </c>
      <c r="L2020" s="53">
        <v>93</v>
      </c>
      <c r="M2020" s="54">
        <f t="shared" si="146"/>
        <v>2976</v>
      </c>
      <c r="N2020" s="41"/>
      <c r="O2020" s="88">
        <f t="shared" si="149"/>
        <v>2976</v>
      </c>
      <c r="P2020" s="55">
        <v>141</v>
      </c>
      <c r="Q2020" s="56">
        <v>100</v>
      </c>
      <c r="R2020" s="57">
        <f t="shared" si="147"/>
        <v>3066</v>
      </c>
      <c r="S2020" s="57">
        <f t="shared" si="148"/>
        <v>90</v>
      </c>
    </row>
    <row r="2021" spans="1:19" ht="24" x14ac:dyDescent="0.25">
      <c r="A2021" s="46" t="s">
        <v>4721</v>
      </c>
      <c r="B2021" s="46" t="s">
        <v>31</v>
      </c>
      <c r="C2021" s="46" t="s">
        <v>4730</v>
      </c>
      <c r="D2021" s="46">
        <v>37828100</v>
      </c>
      <c r="E2021" s="47" t="s">
        <v>4731</v>
      </c>
      <c r="F2021" s="48">
        <v>37956248</v>
      </c>
      <c r="G2021" s="49">
        <v>100017479</v>
      </c>
      <c r="H2021" s="50" t="s">
        <v>188</v>
      </c>
      <c r="I2021" s="51" t="s">
        <v>5446</v>
      </c>
      <c r="J2021" s="47" t="s">
        <v>5170</v>
      </c>
      <c r="K2021" s="52">
        <v>255</v>
      </c>
      <c r="L2021" s="53">
        <v>251</v>
      </c>
      <c r="M2021" s="54">
        <f t="shared" si="146"/>
        <v>8032</v>
      </c>
      <c r="N2021" s="41"/>
      <c r="O2021" s="88">
        <f t="shared" si="149"/>
        <v>8032</v>
      </c>
      <c r="P2021" s="55">
        <v>252</v>
      </c>
      <c r="Q2021" s="56">
        <v>225</v>
      </c>
      <c r="R2021" s="57">
        <f t="shared" si="147"/>
        <v>7699</v>
      </c>
      <c r="S2021" s="57">
        <f t="shared" si="148"/>
        <v>-333</v>
      </c>
    </row>
    <row r="2022" spans="1:19" ht="36" x14ac:dyDescent="0.25">
      <c r="A2022" s="46" t="s">
        <v>4721</v>
      </c>
      <c r="B2022" s="46" t="s">
        <v>31</v>
      </c>
      <c r="C2022" s="46" t="s">
        <v>4730</v>
      </c>
      <c r="D2022" s="46">
        <v>37828100</v>
      </c>
      <c r="E2022" s="47" t="s">
        <v>4731</v>
      </c>
      <c r="F2022" s="48">
        <v>37956469</v>
      </c>
      <c r="G2022" s="49">
        <v>100010928</v>
      </c>
      <c r="H2022" s="50" t="s">
        <v>2635</v>
      </c>
      <c r="I2022" s="51" t="s">
        <v>5447</v>
      </c>
      <c r="J2022" s="47" t="s">
        <v>855</v>
      </c>
      <c r="K2022" s="52">
        <v>422</v>
      </c>
      <c r="L2022" s="53">
        <v>316</v>
      </c>
      <c r="M2022" s="54">
        <f t="shared" si="146"/>
        <v>10112</v>
      </c>
      <c r="N2022" s="41"/>
      <c r="O2022" s="88">
        <f t="shared" si="149"/>
        <v>10112</v>
      </c>
      <c r="P2022" s="55">
        <v>416</v>
      </c>
      <c r="Q2022" s="56">
        <v>321</v>
      </c>
      <c r="R2022" s="57">
        <f t="shared" si="147"/>
        <v>10176</v>
      </c>
      <c r="S2022" s="57">
        <f t="shared" si="148"/>
        <v>64</v>
      </c>
    </row>
    <row r="2023" spans="1:19" ht="48" x14ac:dyDescent="0.25">
      <c r="A2023" s="46" t="s">
        <v>4721</v>
      </c>
      <c r="B2023" s="46" t="s">
        <v>165</v>
      </c>
      <c r="C2023" s="46" t="s">
        <v>5448</v>
      </c>
      <c r="D2023" s="46">
        <v>313416</v>
      </c>
      <c r="E2023" s="47" t="s">
        <v>5449</v>
      </c>
      <c r="F2023" s="48">
        <v>37957872</v>
      </c>
      <c r="G2023" s="49">
        <v>100009505</v>
      </c>
      <c r="H2023" s="50" t="s">
        <v>5450</v>
      </c>
      <c r="I2023" s="51" t="s">
        <v>5451</v>
      </c>
      <c r="J2023" s="47" t="s">
        <v>5452</v>
      </c>
      <c r="K2023" s="52">
        <v>22</v>
      </c>
      <c r="L2023" s="53">
        <v>22</v>
      </c>
      <c r="M2023" s="54">
        <f t="shared" si="146"/>
        <v>704</v>
      </c>
      <c r="N2023" s="41"/>
      <c r="O2023" s="88">
        <f t="shared" si="149"/>
        <v>704</v>
      </c>
      <c r="P2023" s="55">
        <v>21</v>
      </c>
      <c r="Q2023" s="56">
        <v>21</v>
      </c>
      <c r="R2023" s="57">
        <f t="shared" si="147"/>
        <v>691</v>
      </c>
      <c r="S2023" s="57">
        <f t="shared" si="148"/>
        <v>-13</v>
      </c>
    </row>
    <row r="2024" spans="1:19" ht="24" x14ac:dyDescent="0.25">
      <c r="A2024" s="46" t="s">
        <v>4721</v>
      </c>
      <c r="B2024" s="46" t="s">
        <v>165</v>
      </c>
      <c r="C2024" s="46" t="s">
        <v>4946</v>
      </c>
      <c r="D2024" s="46">
        <v>319031</v>
      </c>
      <c r="E2024" s="47" t="s">
        <v>4947</v>
      </c>
      <c r="F2024" s="48">
        <v>37958003</v>
      </c>
      <c r="G2024" s="49">
        <v>100010575</v>
      </c>
      <c r="H2024" s="50" t="s">
        <v>377</v>
      </c>
      <c r="I2024" s="51" t="s">
        <v>5453</v>
      </c>
      <c r="J2024" s="47" t="s">
        <v>3460</v>
      </c>
      <c r="K2024" s="52">
        <v>0</v>
      </c>
      <c r="L2024" s="53">
        <v>163</v>
      </c>
      <c r="M2024" s="54">
        <f t="shared" si="146"/>
        <v>5216</v>
      </c>
      <c r="N2024" s="41"/>
      <c r="O2024" s="88">
        <f t="shared" si="149"/>
        <v>5216</v>
      </c>
      <c r="P2024" s="55">
        <v>0</v>
      </c>
      <c r="Q2024" s="56">
        <v>103</v>
      </c>
      <c r="R2024" s="57">
        <f t="shared" si="147"/>
        <v>4448</v>
      </c>
      <c r="S2024" s="57">
        <f t="shared" si="148"/>
        <v>-768</v>
      </c>
    </row>
    <row r="2025" spans="1:19" ht="48" x14ac:dyDescent="0.25">
      <c r="A2025" s="46" t="s">
        <v>4721</v>
      </c>
      <c r="B2025" s="46" t="s">
        <v>54</v>
      </c>
      <c r="C2025" s="46" t="s">
        <v>4801</v>
      </c>
      <c r="D2025" s="46">
        <v>179086</v>
      </c>
      <c r="E2025" s="47" t="s">
        <v>4802</v>
      </c>
      <c r="F2025" s="48">
        <v>37958470</v>
      </c>
      <c r="G2025" s="49">
        <v>100017473</v>
      </c>
      <c r="H2025" s="50" t="s">
        <v>5454</v>
      </c>
      <c r="I2025" s="51" t="s">
        <v>5455</v>
      </c>
      <c r="J2025" s="47" t="s">
        <v>4738</v>
      </c>
      <c r="K2025" s="52">
        <v>251</v>
      </c>
      <c r="L2025" s="53">
        <v>212</v>
      </c>
      <c r="M2025" s="54">
        <f t="shared" si="146"/>
        <v>6784</v>
      </c>
      <c r="N2025" s="41"/>
      <c r="O2025" s="88">
        <f t="shared" si="149"/>
        <v>6784</v>
      </c>
      <c r="P2025" s="55">
        <v>263</v>
      </c>
      <c r="Q2025" s="56">
        <v>246</v>
      </c>
      <c r="R2025" s="57">
        <f t="shared" si="147"/>
        <v>7219</v>
      </c>
      <c r="S2025" s="57">
        <f t="shared" si="148"/>
        <v>435</v>
      </c>
    </row>
    <row r="2026" spans="1:19" ht="36" x14ac:dyDescent="0.25">
      <c r="A2026" s="46" t="s">
        <v>4721</v>
      </c>
      <c r="B2026" s="46" t="s">
        <v>165</v>
      </c>
      <c r="C2026" s="46" t="s">
        <v>5456</v>
      </c>
      <c r="D2026" s="46">
        <v>620891</v>
      </c>
      <c r="E2026" s="47" t="s">
        <v>5457</v>
      </c>
      <c r="F2026" s="48">
        <v>37998196</v>
      </c>
      <c r="G2026" s="49">
        <v>100009532</v>
      </c>
      <c r="H2026" s="50" t="s">
        <v>262</v>
      </c>
      <c r="I2026" s="51" t="s">
        <v>5458</v>
      </c>
      <c r="J2026" s="47" t="s">
        <v>5459</v>
      </c>
      <c r="K2026" s="52">
        <v>23</v>
      </c>
      <c r="L2026" s="53">
        <v>0</v>
      </c>
      <c r="M2026" s="54">
        <f t="shared" si="146"/>
        <v>0</v>
      </c>
      <c r="N2026" s="41"/>
      <c r="O2026" s="88">
        <f t="shared" si="149"/>
        <v>0</v>
      </c>
      <c r="P2026" s="55">
        <v>21</v>
      </c>
      <c r="Q2026" s="56">
        <v>0</v>
      </c>
      <c r="R2026" s="57">
        <f t="shared" si="147"/>
        <v>0</v>
      </c>
      <c r="S2026" s="57">
        <f t="shared" si="148"/>
        <v>0</v>
      </c>
    </row>
    <row r="2027" spans="1:19" ht="36" x14ac:dyDescent="0.25">
      <c r="A2027" s="46" t="s">
        <v>4721</v>
      </c>
      <c r="B2027" s="46" t="s">
        <v>80</v>
      </c>
      <c r="C2027" s="46" t="s">
        <v>4761</v>
      </c>
      <c r="D2027" s="46">
        <v>47342242</v>
      </c>
      <c r="E2027" s="47" t="s">
        <v>4762</v>
      </c>
      <c r="F2027" s="48">
        <v>37998218</v>
      </c>
      <c r="G2027" s="49">
        <v>100011226</v>
      </c>
      <c r="H2027" s="50" t="s">
        <v>5460</v>
      </c>
      <c r="I2027" s="51" t="s">
        <v>5461</v>
      </c>
      <c r="J2027" s="47" t="s">
        <v>4757</v>
      </c>
      <c r="K2027" s="52">
        <v>87</v>
      </c>
      <c r="L2027" s="53">
        <v>76</v>
      </c>
      <c r="M2027" s="54">
        <f t="shared" si="146"/>
        <v>2432</v>
      </c>
      <c r="N2027" s="41"/>
      <c r="O2027" s="88">
        <f t="shared" si="149"/>
        <v>2432</v>
      </c>
      <c r="P2027" s="55">
        <v>86</v>
      </c>
      <c r="Q2027" s="56">
        <v>78</v>
      </c>
      <c r="R2027" s="57">
        <f t="shared" si="147"/>
        <v>2458</v>
      </c>
      <c r="S2027" s="57">
        <f t="shared" si="148"/>
        <v>26</v>
      </c>
    </row>
    <row r="2028" spans="1:19" ht="36" x14ac:dyDescent="0.25">
      <c r="A2028" s="46" t="s">
        <v>4721</v>
      </c>
      <c r="B2028" s="46" t="s">
        <v>80</v>
      </c>
      <c r="C2028" s="46" t="s">
        <v>5462</v>
      </c>
      <c r="D2028" s="46">
        <v>36640425</v>
      </c>
      <c r="E2028" s="47" t="s">
        <v>5463</v>
      </c>
      <c r="F2028" s="48">
        <v>37998676</v>
      </c>
      <c r="G2028" s="49">
        <v>100010332</v>
      </c>
      <c r="H2028" s="50" t="s">
        <v>83</v>
      </c>
      <c r="I2028" s="51" t="s">
        <v>5464</v>
      </c>
      <c r="J2028" s="47" t="s">
        <v>4760</v>
      </c>
      <c r="K2028" s="52">
        <v>219</v>
      </c>
      <c r="L2028" s="53">
        <v>213</v>
      </c>
      <c r="M2028" s="54">
        <f t="shared" si="146"/>
        <v>6816</v>
      </c>
      <c r="N2028" s="41"/>
      <c r="O2028" s="88">
        <f t="shared" si="149"/>
        <v>6816</v>
      </c>
      <c r="P2028" s="55">
        <v>207</v>
      </c>
      <c r="Q2028" s="56">
        <v>205</v>
      </c>
      <c r="R2028" s="57">
        <f t="shared" si="147"/>
        <v>6714</v>
      </c>
      <c r="S2028" s="57">
        <f t="shared" si="148"/>
        <v>-102</v>
      </c>
    </row>
    <row r="2029" spans="1:19" ht="36" x14ac:dyDescent="0.25">
      <c r="A2029" s="46" t="s">
        <v>4721</v>
      </c>
      <c r="B2029" s="46" t="s">
        <v>165</v>
      </c>
      <c r="C2029" s="46" t="s">
        <v>5465</v>
      </c>
      <c r="D2029" s="46">
        <v>313351</v>
      </c>
      <c r="E2029" s="47" t="s">
        <v>5466</v>
      </c>
      <c r="F2029" s="48">
        <v>42001838</v>
      </c>
      <c r="G2029" s="49">
        <v>100009716</v>
      </c>
      <c r="H2029" s="50" t="s">
        <v>262</v>
      </c>
      <c r="I2029" s="51" t="s">
        <v>5467</v>
      </c>
      <c r="J2029" s="47" t="s">
        <v>5468</v>
      </c>
      <c r="K2029" s="52">
        <v>17</v>
      </c>
      <c r="L2029" s="53">
        <v>17</v>
      </c>
      <c r="M2029" s="54">
        <f t="shared" si="146"/>
        <v>544</v>
      </c>
      <c r="N2029" s="41"/>
      <c r="O2029" s="88">
        <f t="shared" si="149"/>
        <v>544</v>
      </c>
      <c r="P2029" s="55">
        <v>13</v>
      </c>
      <c r="Q2029" s="56">
        <v>0</v>
      </c>
      <c r="R2029" s="57">
        <f t="shared" si="147"/>
        <v>326</v>
      </c>
      <c r="S2029" s="57">
        <f t="shared" si="148"/>
        <v>-218</v>
      </c>
    </row>
    <row r="2030" spans="1:19" ht="24" x14ac:dyDescent="0.25">
      <c r="A2030" s="46" t="s">
        <v>4721</v>
      </c>
      <c r="B2030" s="46" t="s">
        <v>165</v>
      </c>
      <c r="C2030" s="46" t="s">
        <v>5469</v>
      </c>
      <c r="D2030" s="46">
        <v>319902</v>
      </c>
      <c r="E2030" s="47" t="s">
        <v>5470</v>
      </c>
      <c r="F2030" s="48">
        <v>42002028</v>
      </c>
      <c r="G2030" s="49">
        <v>100017476</v>
      </c>
      <c r="H2030" s="50" t="s">
        <v>188</v>
      </c>
      <c r="I2030" s="51" t="s">
        <v>5471</v>
      </c>
      <c r="J2030" s="47" t="s">
        <v>5472</v>
      </c>
      <c r="K2030" s="52">
        <v>212</v>
      </c>
      <c r="L2030" s="53">
        <v>193</v>
      </c>
      <c r="M2030" s="54">
        <f t="shared" si="146"/>
        <v>6176</v>
      </c>
      <c r="N2030" s="41"/>
      <c r="O2030" s="88">
        <f t="shared" si="149"/>
        <v>6176</v>
      </c>
      <c r="P2030" s="55">
        <v>208</v>
      </c>
      <c r="Q2030" s="56">
        <v>185</v>
      </c>
      <c r="R2030" s="57">
        <f t="shared" si="147"/>
        <v>6074</v>
      </c>
      <c r="S2030" s="57">
        <f t="shared" si="148"/>
        <v>-102</v>
      </c>
    </row>
    <row r="2031" spans="1:19" ht="36" x14ac:dyDescent="0.25">
      <c r="A2031" s="46" t="s">
        <v>4721</v>
      </c>
      <c r="B2031" s="46" t="s">
        <v>80</v>
      </c>
      <c r="C2031" s="46" t="s">
        <v>5473</v>
      </c>
      <c r="D2031" s="46">
        <v>90000151</v>
      </c>
      <c r="E2031" s="47" t="s">
        <v>5474</v>
      </c>
      <c r="F2031" s="48">
        <v>42002893</v>
      </c>
      <c r="G2031" s="49">
        <v>100010917</v>
      </c>
      <c r="H2031" s="50" t="s">
        <v>639</v>
      </c>
      <c r="I2031" s="51" t="s">
        <v>5475</v>
      </c>
      <c r="J2031" s="47" t="s">
        <v>855</v>
      </c>
      <c r="K2031" s="52">
        <v>0</v>
      </c>
      <c r="L2031" s="53">
        <v>15</v>
      </c>
      <c r="M2031" s="54">
        <f t="shared" si="146"/>
        <v>480</v>
      </c>
      <c r="N2031" s="41"/>
      <c r="O2031" s="88">
        <f t="shared" si="149"/>
        <v>480</v>
      </c>
      <c r="P2031" s="55">
        <v>0</v>
      </c>
      <c r="Q2031" s="56">
        <v>10</v>
      </c>
      <c r="R2031" s="57">
        <f t="shared" si="147"/>
        <v>416</v>
      </c>
      <c r="S2031" s="57">
        <f t="shared" si="148"/>
        <v>-64</v>
      </c>
    </row>
    <row r="2032" spans="1:19" ht="36" x14ac:dyDescent="0.25">
      <c r="A2032" s="46" t="s">
        <v>4721</v>
      </c>
      <c r="B2032" s="46" t="s">
        <v>80</v>
      </c>
      <c r="C2032" s="46" t="s">
        <v>5473</v>
      </c>
      <c r="D2032" s="46">
        <v>90000151</v>
      </c>
      <c r="E2032" s="47" t="s">
        <v>5474</v>
      </c>
      <c r="F2032" s="48">
        <v>42002907</v>
      </c>
      <c r="G2032" s="49">
        <v>100010918</v>
      </c>
      <c r="H2032" s="50" t="s">
        <v>604</v>
      </c>
      <c r="I2032" s="51" t="s">
        <v>5475</v>
      </c>
      <c r="J2032" s="47" t="s">
        <v>855</v>
      </c>
      <c r="K2032" s="52">
        <v>36</v>
      </c>
      <c r="L2032" s="53">
        <v>18</v>
      </c>
      <c r="M2032" s="54">
        <f t="shared" si="146"/>
        <v>576</v>
      </c>
      <c r="N2032" s="41"/>
      <c r="O2032" s="88">
        <f t="shared" si="149"/>
        <v>576</v>
      </c>
      <c r="P2032" s="55">
        <v>32</v>
      </c>
      <c r="Q2032" s="56">
        <v>10</v>
      </c>
      <c r="R2032" s="57">
        <f t="shared" si="147"/>
        <v>474</v>
      </c>
      <c r="S2032" s="57">
        <f t="shared" si="148"/>
        <v>-102</v>
      </c>
    </row>
    <row r="2033" spans="1:19" ht="24" x14ac:dyDescent="0.25">
      <c r="A2033" s="46" t="s">
        <v>4721</v>
      </c>
      <c r="B2033" s="46" t="s">
        <v>54</v>
      </c>
      <c r="C2033" s="46" t="s">
        <v>5476</v>
      </c>
      <c r="D2033" s="46">
        <v>37826174</v>
      </c>
      <c r="E2033" s="47" t="s">
        <v>5477</v>
      </c>
      <c r="F2033" s="48">
        <v>42002931</v>
      </c>
      <c r="G2033" s="49">
        <v>100009409</v>
      </c>
      <c r="H2033" s="50" t="s">
        <v>690</v>
      </c>
      <c r="I2033" s="51" t="s">
        <v>5478</v>
      </c>
      <c r="J2033" s="47" t="s">
        <v>644</v>
      </c>
      <c r="K2033" s="52">
        <v>417</v>
      </c>
      <c r="L2033" s="53">
        <v>388</v>
      </c>
      <c r="M2033" s="54">
        <f t="shared" si="146"/>
        <v>12416</v>
      </c>
      <c r="N2033" s="41"/>
      <c r="O2033" s="88">
        <f t="shared" si="149"/>
        <v>12416</v>
      </c>
      <c r="P2033" s="55">
        <v>420</v>
      </c>
      <c r="Q2033" s="56">
        <v>385</v>
      </c>
      <c r="R2033" s="57">
        <f t="shared" si="147"/>
        <v>12378</v>
      </c>
      <c r="S2033" s="57">
        <f t="shared" si="148"/>
        <v>-38</v>
      </c>
    </row>
    <row r="2034" spans="1:19" ht="60" x14ac:dyDescent="0.25">
      <c r="A2034" s="46" t="s">
        <v>4721</v>
      </c>
      <c r="B2034" s="46" t="s">
        <v>80</v>
      </c>
      <c r="C2034" s="46" t="s">
        <v>5479</v>
      </c>
      <c r="D2034" s="46">
        <v>37896695</v>
      </c>
      <c r="E2034" s="47" t="s">
        <v>5480</v>
      </c>
      <c r="F2034" s="48">
        <v>42004802</v>
      </c>
      <c r="G2034" s="49">
        <v>100009698</v>
      </c>
      <c r="H2034" s="50" t="s">
        <v>5481</v>
      </c>
      <c r="I2034" s="51" t="s">
        <v>1027</v>
      </c>
      <c r="J2034" s="47" t="s">
        <v>4741</v>
      </c>
      <c r="K2034" s="52">
        <v>209</v>
      </c>
      <c r="L2034" s="53">
        <v>170</v>
      </c>
      <c r="M2034" s="54">
        <f t="shared" si="146"/>
        <v>5440</v>
      </c>
      <c r="N2034" s="41"/>
      <c r="O2034" s="88">
        <f t="shared" si="149"/>
        <v>5440</v>
      </c>
      <c r="P2034" s="55">
        <v>221</v>
      </c>
      <c r="Q2034" s="56">
        <v>164</v>
      </c>
      <c r="R2034" s="57">
        <f t="shared" si="147"/>
        <v>5363</v>
      </c>
      <c r="S2034" s="57">
        <f t="shared" si="148"/>
        <v>-77</v>
      </c>
    </row>
    <row r="2035" spans="1:19" ht="24" x14ac:dyDescent="0.25">
      <c r="A2035" s="46" t="s">
        <v>4721</v>
      </c>
      <c r="B2035" s="46" t="s">
        <v>80</v>
      </c>
      <c r="C2035" s="46" t="s">
        <v>5482</v>
      </c>
      <c r="D2035" s="46">
        <v>90000197</v>
      </c>
      <c r="E2035" s="47" t="s">
        <v>5483</v>
      </c>
      <c r="F2035" s="48">
        <v>42007453</v>
      </c>
      <c r="G2035" s="49">
        <v>100009383</v>
      </c>
      <c r="H2035" s="50" t="s">
        <v>365</v>
      </c>
      <c r="I2035" s="51" t="s">
        <v>4806</v>
      </c>
      <c r="J2035" s="47" t="s">
        <v>644</v>
      </c>
      <c r="K2035" s="52">
        <v>233</v>
      </c>
      <c r="L2035" s="53">
        <v>210</v>
      </c>
      <c r="M2035" s="54">
        <f t="shared" si="146"/>
        <v>6720</v>
      </c>
      <c r="N2035" s="41"/>
      <c r="O2035" s="88">
        <f t="shared" si="149"/>
        <v>6720</v>
      </c>
      <c r="P2035" s="55">
        <v>224</v>
      </c>
      <c r="Q2035" s="56">
        <v>217</v>
      </c>
      <c r="R2035" s="57">
        <f t="shared" si="147"/>
        <v>6810</v>
      </c>
      <c r="S2035" s="57">
        <f t="shared" si="148"/>
        <v>90</v>
      </c>
    </row>
    <row r="2036" spans="1:19" ht="24" x14ac:dyDescent="0.25">
      <c r="A2036" s="46" t="s">
        <v>4721</v>
      </c>
      <c r="B2036" s="46" t="s">
        <v>165</v>
      </c>
      <c r="C2036" s="46" t="s">
        <v>5001</v>
      </c>
      <c r="D2036" s="46">
        <v>313319</v>
      </c>
      <c r="E2036" s="47" t="s">
        <v>5002</v>
      </c>
      <c r="F2036" s="48">
        <v>42009758</v>
      </c>
      <c r="G2036" s="49">
        <v>100009700</v>
      </c>
      <c r="H2036" s="50" t="s">
        <v>377</v>
      </c>
      <c r="I2036" s="51" t="s">
        <v>496</v>
      </c>
      <c r="J2036" s="47" t="s">
        <v>4741</v>
      </c>
      <c r="K2036" s="52">
        <v>0</v>
      </c>
      <c r="L2036" s="53">
        <v>52</v>
      </c>
      <c r="M2036" s="54">
        <f t="shared" si="146"/>
        <v>1664</v>
      </c>
      <c r="N2036" s="41"/>
      <c r="O2036" s="88">
        <f t="shared" si="149"/>
        <v>1664</v>
      </c>
      <c r="P2036" s="55">
        <v>0</v>
      </c>
      <c r="Q2036" s="56">
        <v>103</v>
      </c>
      <c r="R2036" s="57">
        <f t="shared" si="147"/>
        <v>2317</v>
      </c>
      <c r="S2036" s="57">
        <f t="shared" si="148"/>
        <v>653</v>
      </c>
    </row>
    <row r="2037" spans="1:19" ht="36" x14ac:dyDescent="0.25">
      <c r="A2037" s="46" t="s">
        <v>4721</v>
      </c>
      <c r="B2037" s="46" t="s">
        <v>80</v>
      </c>
      <c r="C2037" s="46" t="s">
        <v>5484</v>
      </c>
      <c r="D2037" s="46">
        <v>36648701</v>
      </c>
      <c r="E2037" s="47" t="s">
        <v>5485</v>
      </c>
      <c r="F2037" s="48">
        <v>42011701</v>
      </c>
      <c r="G2037" s="49">
        <v>100009485</v>
      </c>
      <c r="H2037" s="50" t="s">
        <v>5486</v>
      </c>
      <c r="I2037" s="51" t="s">
        <v>5487</v>
      </c>
      <c r="J2037" s="47" t="s">
        <v>644</v>
      </c>
      <c r="K2037" s="52">
        <v>313</v>
      </c>
      <c r="L2037" s="53">
        <v>187</v>
      </c>
      <c r="M2037" s="54">
        <f t="shared" si="146"/>
        <v>5984</v>
      </c>
      <c r="N2037" s="41"/>
      <c r="O2037" s="88">
        <f t="shared" si="149"/>
        <v>5984</v>
      </c>
      <c r="P2037" s="55">
        <v>342</v>
      </c>
      <c r="Q2037" s="56">
        <v>198</v>
      </c>
      <c r="R2037" s="57">
        <f t="shared" si="147"/>
        <v>6125</v>
      </c>
      <c r="S2037" s="57">
        <f t="shared" si="148"/>
        <v>141</v>
      </c>
    </row>
    <row r="2038" spans="1:19" ht="24" x14ac:dyDescent="0.25">
      <c r="A2038" s="46" t="s">
        <v>4721</v>
      </c>
      <c r="B2038" s="46" t="s">
        <v>80</v>
      </c>
      <c r="C2038" s="46" t="s">
        <v>5473</v>
      </c>
      <c r="D2038" s="46">
        <v>90000151</v>
      </c>
      <c r="E2038" s="47" t="s">
        <v>5474</v>
      </c>
      <c r="F2038" s="48">
        <v>42012376</v>
      </c>
      <c r="G2038" s="49">
        <v>100010919</v>
      </c>
      <c r="H2038" s="50" t="s">
        <v>5488</v>
      </c>
      <c r="I2038" s="51" t="s">
        <v>5475</v>
      </c>
      <c r="J2038" s="47" t="s">
        <v>855</v>
      </c>
      <c r="K2038" s="52">
        <v>101</v>
      </c>
      <c r="L2038" s="53">
        <v>93</v>
      </c>
      <c r="M2038" s="54">
        <f t="shared" si="146"/>
        <v>2976</v>
      </c>
      <c r="N2038" s="41"/>
      <c r="O2038" s="88">
        <f t="shared" si="149"/>
        <v>2976</v>
      </c>
      <c r="P2038" s="55">
        <v>111</v>
      </c>
      <c r="Q2038" s="56">
        <v>107</v>
      </c>
      <c r="R2038" s="57">
        <f t="shared" si="147"/>
        <v>3155</v>
      </c>
      <c r="S2038" s="57">
        <f t="shared" si="148"/>
        <v>179</v>
      </c>
    </row>
    <row r="2039" spans="1:19" ht="60" x14ac:dyDescent="0.25">
      <c r="A2039" s="46" t="s">
        <v>4721</v>
      </c>
      <c r="B2039" s="46" t="s">
        <v>80</v>
      </c>
      <c r="C2039" s="46" t="s">
        <v>4761</v>
      </c>
      <c r="D2039" s="46">
        <v>47342242</v>
      </c>
      <c r="E2039" s="47" t="s">
        <v>4762</v>
      </c>
      <c r="F2039" s="48">
        <v>42114985</v>
      </c>
      <c r="G2039" s="49">
        <v>100005802</v>
      </c>
      <c r="H2039" s="50" t="s">
        <v>5489</v>
      </c>
      <c r="I2039" s="51" t="s">
        <v>5490</v>
      </c>
      <c r="J2039" s="47" t="s">
        <v>720</v>
      </c>
      <c r="K2039" s="52">
        <v>469</v>
      </c>
      <c r="L2039" s="53">
        <v>407</v>
      </c>
      <c r="M2039" s="54">
        <f t="shared" si="146"/>
        <v>13024</v>
      </c>
      <c r="N2039" s="41"/>
      <c r="O2039" s="88">
        <f t="shared" si="149"/>
        <v>13024</v>
      </c>
      <c r="P2039" s="55">
        <v>501</v>
      </c>
      <c r="Q2039" s="56">
        <v>454</v>
      </c>
      <c r="R2039" s="57">
        <f t="shared" si="147"/>
        <v>13626</v>
      </c>
      <c r="S2039" s="57">
        <f t="shared" si="148"/>
        <v>602</v>
      </c>
    </row>
    <row r="2040" spans="1:19" ht="48" x14ac:dyDescent="0.25">
      <c r="A2040" s="46" t="s">
        <v>4721</v>
      </c>
      <c r="B2040" s="46" t="s">
        <v>54</v>
      </c>
      <c r="C2040" s="46" t="s">
        <v>4801</v>
      </c>
      <c r="D2040" s="46">
        <v>179086</v>
      </c>
      <c r="E2040" s="47" t="s">
        <v>4802</v>
      </c>
      <c r="F2040" s="48">
        <v>42125278</v>
      </c>
      <c r="G2040" s="49">
        <v>100017426</v>
      </c>
      <c r="H2040" s="50" t="s">
        <v>5491</v>
      </c>
      <c r="I2040" s="51" t="s">
        <v>5492</v>
      </c>
      <c r="J2040" s="47" t="s">
        <v>706</v>
      </c>
      <c r="K2040" s="52">
        <v>537</v>
      </c>
      <c r="L2040" s="53">
        <v>499</v>
      </c>
      <c r="M2040" s="54">
        <f t="shared" si="146"/>
        <v>15968</v>
      </c>
      <c r="N2040" s="41"/>
      <c r="O2040" s="88">
        <f t="shared" si="149"/>
        <v>15968</v>
      </c>
      <c r="P2040" s="55">
        <v>597</v>
      </c>
      <c r="Q2040" s="56">
        <v>537</v>
      </c>
      <c r="R2040" s="57">
        <f t="shared" si="147"/>
        <v>16454</v>
      </c>
      <c r="S2040" s="57">
        <f t="shared" si="148"/>
        <v>486</v>
      </c>
    </row>
    <row r="2041" spans="1:19" ht="36" x14ac:dyDescent="0.25">
      <c r="A2041" s="46" t="s">
        <v>4721</v>
      </c>
      <c r="B2041" s="46" t="s">
        <v>80</v>
      </c>
      <c r="C2041" s="46" t="s">
        <v>5493</v>
      </c>
      <c r="D2041" s="46">
        <v>36799351</v>
      </c>
      <c r="E2041" s="47" t="s">
        <v>5494</v>
      </c>
      <c r="F2041" s="48">
        <v>42188750</v>
      </c>
      <c r="G2041" s="49">
        <v>100009373</v>
      </c>
      <c r="H2041" s="50" t="s">
        <v>5495</v>
      </c>
      <c r="I2041" s="51" t="s">
        <v>5496</v>
      </c>
      <c r="J2041" s="47" t="s">
        <v>644</v>
      </c>
      <c r="K2041" s="52">
        <v>0</v>
      </c>
      <c r="L2041" s="53">
        <v>105</v>
      </c>
      <c r="M2041" s="54">
        <f t="shared" si="146"/>
        <v>3360</v>
      </c>
      <c r="N2041" s="41"/>
      <c r="O2041" s="88">
        <f t="shared" si="149"/>
        <v>3360</v>
      </c>
      <c r="P2041" s="55">
        <v>0</v>
      </c>
      <c r="Q2041" s="56">
        <v>82</v>
      </c>
      <c r="R2041" s="57">
        <f t="shared" si="147"/>
        <v>3066</v>
      </c>
      <c r="S2041" s="57">
        <f t="shared" si="148"/>
        <v>-294</v>
      </c>
    </row>
    <row r="2042" spans="1:19" ht="36" x14ac:dyDescent="0.25">
      <c r="A2042" s="46" t="s">
        <v>4721</v>
      </c>
      <c r="B2042" s="46" t="s">
        <v>80</v>
      </c>
      <c r="C2042" s="46" t="s">
        <v>5497</v>
      </c>
      <c r="D2042" s="46">
        <v>44040512</v>
      </c>
      <c r="E2042" s="47" t="s">
        <v>5498</v>
      </c>
      <c r="F2042" s="48">
        <v>42190304</v>
      </c>
      <c r="G2042" s="49">
        <v>100010949</v>
      </c>
      <c r="H2042" s="50" t="s">
        <v>477</v>
      </c>
      <c r="I2042" s="51" t="s">
        <v>5320</v>
      </c>
      <c r="J2042" s="47" t="s">
        <v>855</v>
      </c>
      <c r="K2042" s="52">
        <v>0</v>
      </c>
      <c r="L2042" s="53">
        <v>287</v>
      </c>
      <c r="M2042" s="54">
        <f t="shared" si="146"/>
        <v>9184</v>
      </c>
      <c r="N2042" s="41"/>
      <c r="O2042" s="88">
        <f t="shared" si="149"/>
        <v>9184</v>
      </c>
      <c r="P2042" s="55">
        <v>0</v>
      </c>
      <c r="Q2042" s="56">
        <v>171</v>
      </c>
      <c r="R2042" s="57">
        <f t="shared" si="147"/>
        <v>7699</v>
      </c>
      <c r="S2042" s="57">
        <f t="shared" si="148"/>
        <v>-1485</v>
      </c>
    </row>
    <row r="2043" spans="1:19" ht="36" x14ac:dyDescent="0.25">
      <c r="A2043" s="46" t="s">
        <v>4721</v>
      </c>
      <c r="B2043" s="46" t="s">
        <v>80</v>
      </c>
      <c r="C2043" s="46" t="s">
        <v>5499</v>
      </c>
      <c r="D2043" s="46">
        <v>45731233</v>
      </c>
      <c r="E2043" s="47" t="s">
        <v>5500</v>
      </c>
      <c r="F2043" s="48">
        <v>42190606</v>
      </c>
      <c r="G2043" s="49">
        <v>100009809</v>
      </c>
      <c r="H2043" s="50" t="s">
        <v>477</v>
      </c>
      <c r="I2043" s="51" t="s">
        <v>5067</v>
      </c>
      <c r="J2043" s="47" t="s">
        <v>4821</v>
      </c>
      <c r="K2043" s="52">
        <v>0</v>
      </c>
      <c r="L2043" s="53">
        <v>323</v>
      </c>
      <c r="M2043" s="54">
        <f t="shared" si="146"/>
        <v>10336</v>
      </c>
      <c r="N2043" s="41"/>
      <c r="O2043" s="88">
        <f t="shared" si="149"/>
        <v>10336</v>
      </c>
      <c r="P2043" s="55">
        <v>0</v>
      </c>
      <c r="Q2043" s="56">
        <v>0</v>
      </c>
      <c r="R2043" s="57">
        <f t="shared" si="147"/>
        <v>6202</v>
      </c>
      <c r="S2043" s="57">
        <f t="shared" si="148"/>
        <v>-4134</v>
      </c>
    </row>
    <row r="2044" spans="1:19" ht="36" x14ac:dyDescent="0.25">
      <c r="A2044" s="46" t="s">
        <v>4721</v>
      </c>
      <c r="B2044" s="46" t="s">
        <v>165</v>
      </c>
      <c r="C2044" s="46" t="s">
        <v>5501</v>
      </c>
      <c r="D2044" s="46">
        <v>313581</v>
      </c>
      <c r="E2044" s="47" t="s">
        <v>5502</v>
      </c>
      <c r="F2044" s="48">
        <v>42192609</v>
      </c>
      <c r="G2044" s="49">
        <v>100009536</v>
      </c>
      <c r="H2044" s="50" t="s">
        <v>262</v>
      </c>
      <c r="I2044" s="51" t="s">
        <v>5503</v>
      </c>
      <c r="J2044" s="47" t="s">
        <v>5504</v>
      </c>
      <c r="K2044" s="52">
        <v>48</v>
      </c>
      <c r="L2044" s="53">
        <v>48</v>
      </c>
      <c r="M2044" s="54">
        <f t="shared" si="146"/>
        <v>1536</v>
      </c>
      <c r="N2044" s="41"/>
      <c r="O2044" s="88">
        <f t="shared" si="149"/>
        <v>1536</v>
      </c>
      <c r="P2044" s="55">
        <v>50</v>
      </c>
      <c r="Q2044" s="56">
        <v>49</v>
      </c>
      <c r="R2044" s="57">
        <f t="shared" si="147"/>
        <v>1549</v>
      </c>
      <c r="S2044" s="57">
        <f t="shared" si="148"/>
        <v>13</v>
      </c>
    </row>
    <row r="2045" spans="1:19" ht="48" x14ac:dyDescent="0.25">
      <c r="A2045" s="46" t="s">
        <v>4721</v>
      </c>
      <c r="B2045" s="46" t="s">
        <v>80</v>
      </c>
      <c r="C2045" s="46" t="s">
        <v>5505</v>
      </c>
      <c r="D2045" s="46">
        <v>42189560</v>
      </c>
      <c r="E2045" s="47" t="s">
        <v>5506</v>
      </c>
      <c r="F2045" s="48">
        <v>42195390</v>
      </c>
      <c r="G2045" s="49">
        <v>100010960</v>
      </c>
      <c r="H2045" s="50" t="s">
        <v>5507</v>
      </c>
      <c r="I2045" s="51" t="s">
        <v>5508</v>
      </c>
      <c r="J2045" s="47" t="s">
        <v>855</v>
      </c>
      <c r="K2045" s="52">
        <v>32</v>
      </c>
      <c r="L2045" s="53">
        <v>33</v>
      </c>
      <c r="M2045" s="54">
        <f t="shared" si="146"/>
        <v>1056</v>
      </c>
      <c r="N2045" s="41"/>
      <c r="O2045" s="88">
        <f t="shared" si="149"/>
        <v>1056</v>
      </c>
      <c r="P2045" s="55">
        <v>40</v>
      </c>
      <c r="Q2045" s="56">
        <v>36</v>
      </c>
      <c r="R2045" s="57">
        <f t="shared" si="147"/>
        <v>1094</v>
      </c>
      <c r="S2045" s="57">
        <f t="shared" si="148"/>
        <v>38</v>
      </c>
    </row>
    <row r="2046" spans="1:19" ht="48" x14ac:dyDescent="0.25">
      <c r="A2046" s="46" t="s">
        <v>4721</v>
      </c>
      <c r="B2046" s="46" t="s">
        <v>31</v>
      </c>
      <c r="C2046" s="46" t="s">
        <v>4730</v>
      </c>
      <c r="D2046" s="46">
        <v>37828100</v>
      </c>
      <c r="E2046" s="47" t="s">
        <v>4731</v>
      </c>
      <c r="F2046" s="48">
        <v>42195438</v>
      </c>
      <c r="G2046" s="49">
        <v>100010576</v>
      </c>
      <c r="H2046" s="50" t="s">
        <v>910</v>
      </c>
      <c r="I2046" s="51" t="s">
        <v>5509</v>
      </c>
      <c r="J2046" s="47" t="s">
        <v>3460</v>
      </c>
      <c r="K2046" s="52">
        <v>521</v>
      </c>
      <c r="L2046" s="53">
        <v>312</v>
      </c>
      <c r="M2046" s="54">
        <f t="shared" si="146"/>
        <v>9984</v>
      </c>
      <c r="N2046" s="41"/>
      <c r="O2046" s="88">
        <f t="shared" si="149"/>
        <v>9984</v>
      </c>
      <c r="P2046" s="55">
        <v>549</v>
      </c>
      <c r="Q2046" s="56">
        <v>381</v>
      </c>
      <c r="R2046" s="57">
        <f t="shared" si="147"/>
        <v>10867</v>
      </c>
      <c r="S2046" s="57">
        <f t="shared" si="148"/>
        <v>883</v>
      </c>
    </row>
    <row r="2047" spans="1:19" ht="24" x14ac:dyDescent="0.25">
      <c r="A2047" s="46" t="s">
        <v>4721</v>
      </c>
      <c r="B2047" s="46" t="s">
        <v>31</v>
      </c>
      <c r="C2047" s="46" t="s">
        <v>4730</v>
      </c>
      <c r="D2047" s="46">
        <v>37828100</v>
      </c>
      <c r="E2047" s="47" t="s">
        <v>4731</v>
      </c>
      <c r="F2047" s="48">
        <v>42195446</v>
      </c>
      <c r="G2047" s="49">
        <v>100017472</v>
      </c>
      <c r="H2047" s="50" t="s">
        <v>188</v>
      </c>
      <c r="I2047" s="51" t="s">
        <v>5510</v>
      </c>
      <c r="J2047" s="47" t="s">
        <v>644</v>
      </c>
      <c r="K2047" s="52">
        <v>331</v>
      </c>
      <c r="L2047" s="53">
        <v>120</v>
      </c>
      <c r="M2047" s="54">
        <f t="shared" si="146"/>
        <v>3840</v>
      </c>
      <c r="N2047" s="41"/>
      <c r="O2047" s="88">
        <f t="shared" si="149"/>
        <v>3840</v>
      </c>
      <c r="P2047" s="55">
        <v>329</v>
      </c>
      <c r="Q2047" s="56">
        <v>180</v>
      </c>
      <c r="R2047" s="57">
        <f t="shared" si="147"/>
        <v>4608</v>
      </c>
      <c r="S2047" s="57">
        <f t="shared" si="148"/>
        <v>768</v>
      </c>
    </row>
    <row r="2048" spans="1:19" x14ac:dyDescent="0.25">
      <c r="A2048" s="46" t="s">
        <v>4721</v>
      </c>
      <c r="B2048" s="46" t="s">
        <v>31</v>
      </c>
      <c r="C2048" s="46" t="s">
        <v>4730</v>
      </c>
      <c r="D2048" s="46">
        <v>37828100</v>
      </c>
      <c r="E2048" s="47" t="s">
        <v>4731</v>
      </c>
      <c r="F2048" s="48">
        <v>42195462</v>
      </c>
      <c r="G2048" s="49">
        <v>100017477</v>
      </c>
      <c r="H2048" s="50" t="s">
        <v>188</v>
      </c>
      <c r="I2048" s="51" t="s">
        <v>5511</v>
      </c>
      <c r="J2048" s="47" t="s">
        <v>5123</v>
      </c>
      <c r="K2048" s="52">
        <v>186</v>
      </c>
      <c r="L2048" s="53">
        <v>61</v>
      </c>
      <c r="M2048" s="54">
        <f t="shared" si="146"/>
        <v>1952</v>
      </c>
      <c r="N2048" s="41"/>
      <c r="O2048" s="88">
        <f t="shared" si="149"/>
        <v>1952</v>
      </c>
      <c r="P2048" s="55">
        <v>158</v>
      </c>
      <c r="Q2048" s="56">
        <v>27</v>
      </c>
      <c r="R2048" s="57">
        <f t="shared" si="147"/>
        <v>1517</v>
      </c>
      <c r="S2048" s="57">
        <f t="shared" si="148"/>
        <v>-435</v>
      </c>
    </row>
    <row r="2049" spans="1:19" ht="36" x14ac:dyDescent="0.25">
      <c r="A2049" s="46" t="s">
        <v>4721</v>
      </c>
      <c r="B2049" s="46" t="s">
        <v>165</v>
      </c>
      <c r="C2049" s="46" t="s">
        <v>5512</v>
      </c>
      <c r="D2049" s="46">
        <v>319937</v>
      </c>
      <c r="E2049" s="47" t="s">
        <v>5513</v>
      </c>
      <c r="F2049" s="48">
        <v>42195861</v>
      </c>
      <c r="G2049" s="49">
        <v>100009926</v>
      </c>
      <c r="H2049" s="50" t="s">
        <v>262</v>
      </c>
      <c r="I2049" s="51" t="s">
        <v>5514</v>
      </c>
      <c r="J2049" s="47" t="s">
        <v>5515</v>
      </c>
      <c r="K2049" s="52">
        <v>31</v>
      </c>
      <c r="L2049" s="53">
        <v>29</v>
      </c>
      <c r="M2049" s="54">
        <f t="shared" si="146"/>
        <v>928</v>
      </c>
      <c r="N2049" s="41"/>
      <c r="O2049" s="88">
        <f t="shared" si="149"/>
        <v>928</v>
      </c>
      <c r="P2049" s="55">
        <v>25</v>
      </c>
      <c r="Q2049" s="56">
        <v>24</v>
      </c>
      <c r="R2049" s="57">
        <f t="shared" si="147"/>
        <v>864</v>
      </c>
      <c r="S2049" s="57">
        <f t="shared" si="148"/>
        <v>-64</v>
      </c>
    </row>
    <row r="2050" spans="1:19" ht="60" x14ac:dyDescent="0.25">
      <c r="A2050" s="46" t="s">
        <v>4721</v>
      </c>
      <c r="B2050" s="46" t="s">
        <v>80</v>
      </c>
      <c r="C2050" s="46" t="s">
        <v>5516</v>
      </c>
      <c r="D2050" s="46">
        <v>42189250</v>
      </c>
      <c r="E2050" s="47" t="s">
        <v>5517</v>
      </c>
      <c r="F2050" s="48">
        <v>42197252</v>
      </c>
      <c r="G2050" s="49">
        <v>100010843</v>
      </c>
      <c r="H2050" s="50" t="s">
        <v>5518</v>
      </c>
      <c r="I2050" s="51" t="s">
        <v>5519</v>
      </c>
      <c r="J2050" s="47" t="s">
        <v>5238</v>
      </c>
      <c r="K2050" s="52">
        <v>105</v>
      </c>
      <c r="L2050" s="53">
        <v>104</v>
      </c>
      <c r="M2050" s="54">
        <f t="shared" si="146"/>
        <v>3328</v>
      </c>
      <c r="N2050" s="41"/>
      <c r="O2050" s="88">
        <f t="shared" si="149"/>
        <v>3328</v>
      </c>
      <c r="P2050" s="55">
        <v>116</v>
      </c>
      <c r="Q2050" s="56">
        <v>95</v>
      </c>
      <c r="R2050" s="57">
        <f t="shared" si="147"/>
        <v>3213</v>
      </c>
      <c r="S2050" s="57">
        <f t="shared" si="148"/>
        <v>-115</v>
      </c>
    </row>
    <row r="2051" spans="1:19" ht="36" x14ac:dyDescent="0.25">
      <c r="A2051" s="46" t="s">
        <v>4721</v>
      </c>
      <c r="B2051" s="46" t="s">
        <v>80</v>
      </c>
      <c r="C2051" s="46" t="s">
        <v>5473</v>
      </c>
      <c r="D2051" s="46">
        <v>90000151</v>
      </c>
      <c r="E2051" s="47" t="s">
        <v>5474</v>
      </c>
      <c r="F2051" s="48">
        <v>42299977</v>
      </c>
      <c r="G2051" s="49">
        <v>100010920</v>
      </c>
      <c r="H2051" s="50" t="s">
        <v>3398</v>
      </c>
      <c r="I2051" s="51" t="s">
        <v>5475</v>
      </c>
      <c r="J2051" s="47" t="s">
        <v>855</v>
      </c>
      <c r="K2051" s="52">
        <v>33</v>
      </c>
      <c r="L2051" s="53">
        <v>23</v>
      </c>
      <c r="M2051" s="54">
        <f t="shared" si="146"/>
        <v>736</v>
      </c>
      <c r="N2051" s="41"/>
      <c r="O2051" s="88">
        <f t="shared" si="149"/>
        <v>736</v>
      </c>
      <c r="P2051" s="55">
        <v>32</v>
      </c>
      <c r="Q2051" s="56">
        <v>25</v>
      </c>
      <c r="R2051" s="57">
        <f t="shared" si="147"/>
        <v>762</v>
      </c>
      <c r="S2051" s="57">
        <f t="shared" si="148"/>
        <v>26</v>
      </c>
    </row>
    <row r="2052" spans="1:19" ht="60" x14ac:dyDescent="0.25">
      <c r="A2052" s="46" t="s">
        <v>4721</v>
      </c>
      <c r="B2052" s="46" t="s">
        <v>165</v>
      </c>
      <c r="C2052" s="46" t="s">
        <v>4953</v>
      </c>
      <c r="D2052" s="46">
        <v>319805</v>
      </c>
      <c r="E2052" s="47" t="s">
        <v>4954</v>
      </c>
      <c r="F2052" s="48">
        <v>42302498</v>
      </c>
      <c r="G2052" s="49">
        <v>100009831</v>
      </c>
      <c r="H2052" s="50" t="s">
        <v>5520</v>
      </c>
      <c r="I2052" s="51" t="s">
        <v>5064</v>
      </c>
      <c r="J2052" s="47" t="s">
        <v>4821</v>
      </c>
      <c r="K2052" s="52">
        <v>191</v>
      </c>
      <c r="L2052" s="53">
        <v>182</v>
      </c>
      <c r="M2052" s="54">
        <f t="shared" si="146"/>
        <v>5824</v>
      </c>
      <c r="N2052" s="41"/>
      <c r="O2052" s="88">
        <f t="shared" si="149"/>
        <v>5824</v>
      </c>
      <c r="P2052" s="55">
        <v>204</v>
      </c>
      <c r="Q2052" s="56">
        <v>180</v>
      </c>
      <c r="R2052" s="57">
        <f t="shared" si="147"/>
        <v>5798</v>
      </c>
      <c r="S2052" s="57">
        <f t="shared" si="148"/>
        <v>-26</v>
      </c>
    </row>
    <row r="2053" spans="1:19" ht="48" x14ac:dyDescent="0.25">
      <c r="A2053" s="46" t="s">
        <v>4721</v>
      </c>
      <c r="B2053" s="46" t="s">
        <v>80</v>
      </c>
      <c r="C2053" s="46" t="s">
        <v>5521</v>
      </c>
      <c r="D2053" s="46">
        <v>37889931</v>
      </c>
      <c r="E2053" s="47" t="s">
        <v>5522</v>
      </c>
      <c r="F2053" s="48">
        <v>42309271</v>
      </c>
      <c r="G2053" s="49">
        <v>100009533</v>
      </c>
      <c r="H2053" s="50" t="s">
        <v>5523</v>
      </c>
      <c r="I2053" s="51" t="s">
        <v>5458</v>
      </c>
      <c r="J2053" s="47" t="s">
        <v>5459</v>
      </c>
      <c r="K2053" s="52">
        <v>0</v>
      </c>
      <c r="L2053" s="53">
        <v>25</v>
      </c>
      <c r="M2053" s="54">
        <f t="shared" si="146"/>
        <v>800</v>
      </c>
      <c r="N2053" s="41"/>
      <c r="O2053" s="88">
        <f t="shared" si="149"/>
        <v>800</v>
      </c>
      <c r="P2053" s="55">
        <v>0</v>
      </c>
      <c r="Q2053" s="56">
        <v>41</v>
      </c>
      <c r="R2053" s="57">
        <f t="shared" si="147"/>
        <v>1005</v>
      </c>
      <c r="S2053" s="57">
        <f t="shared" si="148"/>
        <v>205</v>
      </c>
    </row>
    <row r="2054" spans="1:19" ht="24" x14ac:dyDescent="0.25">
      <c r="A2054" s="46" t="s">
        <v>4721</v>
      </c>
      <c r="B2054" s="46" t="s">
        <v>165</v>
      </c>
      <c r="C2054" s="46" t="s">
        <v>4988</v>
      </c>
      <c r="D2054" s="46">
        <v>313904</v>
      </c>
      <c r="E2054" s="47" t="s">
        <v>4989</v>
      </c>
      <c r="F2054" s="48">
        <v>42310997</v>
      </c>
      <c r="G2054" s="49">
        <v>100009800</v>
      </c>
      <c r="H2054" s="50" t="s">
        <v>306</v>
      </c>
      <c r="I2054" s="51" t="s">
        <v>5524</v>
      </c>
      <c r="J2054" s="47" t="s">
        <v>4858</v>
      </c>
      <c r="K2054" s="52">
        <v>0</v>
      </c>
      <c r="L2054" s="53">
        <v>99</v>
      </c>
      <c r="M2054" s="54">
        <f t="shared" si="146"/>
        <v>3168</v>
      </c>
      <c r="N2054" s="41"/>
      <c r="O2054" s="88">
        <f t="shared" si="149"/>
        <v>3168</v>
      </c>
      <c r="P2054" s="55">
        <v>0</v>
      </c>
      <c r="Q2054" s="56">
        <v>117</v>
      </c>
      <c r="R2054" s="57">
        <f t="shared" si="147"/>
        <v>3398</v>
      </c>
      <c r="S2054" s="57">
        <f t="shared" si="148"/>
        <v>230</v>
      </c>
    </row>
    <row r="2055" spans="1:19" ht="36" x14ac:dyDescent="0.25">
      <c r="A2055" s="46" t="s">
        <v>4721</v>
      </c>
      <c r="B2055" s="46" t="s">
        <v>80</v>
      </c>
      <c r="C2055" s="46" t="s">
        <v>5525</v>
      </c>
      <c r="D2055" s="46">
        <v>90000103</v>
      </c>
      <c r="E2055" s="47" t="s">
        <v>5526</v>
      </c>
      <c r="F2055" s="48">
        <v>42317568</v>
      </c>
      <c r="G2055" s="49">
        <v>100010940</v>
      </c>
      <c r="H2055" s="50" t="s">
        <v>3398</v>
      </c>
      <c r="I2055" s="51" t="s">
        <v>5527</v>
      </c>
      <c r="J2055" s="47" t="s">
        <v>855</v>
      </c>
      <c r="K2055" s="52">
        <v>174</v>
      </c>
      <c r="L2055" s="53">
        <v>96</v>
      </c>
      <c r="M2055" s="54">
        <f t="shared" si="146"/>
        <v>3072</v>
      </c>
      <c r="N2055" s="41"/>
      <c r="O2055" s="88">
        <f t="shared" si="149"/>
        <v>3072</v>
      </c>
      <c r="P2055" s="55">
        <v>181</v>
      </c>
      <c r="Q2055" s="56">
        <v>126</v>
      </c>
      <c r="R2055" s="57">
        <f t="shared" si="147"/>
        <v>3456</v>
      </c>
      <c r="S2055" s="57">
        <f t="shared" si="148"/>
        <v>384</v>
      </c>
    </row>
    <row r="2056" spans="1:19" ht="48" x14ac:dyDescent="0.25">
      <c r="A2056" s="46" t="s">
        <v>4721</v>
      </c>
      <c r="B2056" s="46" t="s">
        <v>31</v>
      </c>
      <c r="C2056" s="46" t="s">
        <v>4730</v>
      </c>
      <c r="D2056" s="46">
        <v>37828100</v>
      </c>
      <c r="E2056" s="47" t="s">
        <v>4731</v>
      </c>
      <c r="F2056" s="48">
        <v>42317657</v>
      </c>
      <c r="G2056" s="49">
        <v>100011403</v>
      </c>
      <c r="H2056" s="50" t="s">
        <v>2589</v>
      </c>
      <c r="I2056" s="51" t="s">
        <v>5528</v>
      </c>
      <c r="J2056" s="47" t="s">
        <v>4741</v>
      </c>
      <c r="K2056" s="52">
        <v>292</v>
      </c>
      <c r="L2056" s="53">
        <v>0</v>
      </c>
      <c r="M2056" s="54">
        <f t="shared" si="146"/>
        <v>0</v>
      </c>
      <c r="N2056" s="41"/>
      <c r="O2056" s="88">
        <f t="shared" si="149"/>
        <v>0</v>
      </c>
      <c r="P2056" s="55">
        <v>293</v>
      </c>
      <c r="Q2056" s="56">
        <v>0</v>
      </c>
      <c r="R2056" s="57">
        <f t="shared" si="147"/>
        <v>0</v>
      </c>
      <c r="S2056" s="57">
        <f t="shared" si="148"/>
        <v>0</v>
      </c>
    </row>
    <row r="2057" spans="1:19" ht="120" x14ac:dyDescent="0.25">
      <c r="A2057" s="46" t="s">
        <v>4721</v>
      </c>
      <c r="B2057" s="46" t="s">
        <v>31</v>
      </c>
      <c r="C2057" s="46" t="s">
        <v>4730</v>
      </c>
      <c r="D2057" s="46">
        <v>37828100</v>
      </c>
      <c r="E2057" s="47" t="s">
        <v>4731</v>
      </c>
      <c r="F2057" s="48">
        <v>42317665</v>
      </c>
      <c r="G2057" s="49">
        <v>100011407</v>
      </c>
      <c r="H2057" s="50" t="s">
        <v>5529</v>
      </c>
      <c r="I2057" s="51" t="s">
        <v>5530</v>
      </c>
      <c r="J2057" s="47" t="s">
        <v>3460</v>
      </c>
      <c r="K2057" s="52">
        <v>454</v>
      </c>
      <c r="L2057" s="53">
        <v>431</v>
      </c>
      <c r="M2057" s="54">
        <f t="shared" si="146"/>
        <v>13792</v>
      </c>
      <c r="N2057" s="41"/>
      <c r="O2057" s="88">
        <f t="shared" si="149"/>
        <v>13792</v>
      </c>
      <c r="P2057" s="55">
        <v>418</v>
      </c>
      <c r="Q2057" s="56">
        <v>386</v>
      </c>
      <c r="R2057" s="57">
        <f t="shared" si="147"/>
        <v>13216</v>
      </c>
      <c r="S2057" s="57">
        <f t="shared" si="148"/>
        <v>-576</v>
      </c>
    </row>
    <row r="2058" spans="1:19" ht="48" x14ac:dyDescent="0.25">
      <c r="A2058" s="46" t="s">
        <v>4721</v>
      </c>
      <c r="B2058" s="46" t="s">
        <v>31</v>
      </c>
      <c r="C2058" s="46" t="s">
        <v>4730</v>
      </c>
      <c r="D2058" s="46">
        <v>37828100</v>
      </c>
      <c r="E2058" s="47" t="s">
        <v>4731</v>
      </c>
      <c r="F2058" s="48">
        <v>42317673</v>
      </c>
      <c r="G2058" s="49">
        <v>100011410</v>
      </c>
      <c r="H2058" s="50" t="s">
        <v>5531</v>
      </c>
      <c r="I2058" s="51" t="s">
        <v>5532</v>
      </c>
      <c r="J2058" s="47" t="s">
        <v>4738</v>
      </c>
      <c r="K2058" s="52">
        <v>286</v>
      </c>
      <c r="L2058" s="53">
        <v>329</v>
      </c>
      <c r="M2058" s="54">
        <f t="shared" si="146"/>
        <v>10528</v>
      </c>
      <c r="N2058" s="41"/>
      <c r="O2058" s="88">
        <f t="shared" si="149"/>
        <v>10528</v>
      </c>
      <c r="P2058" s="55">
        <v>267</v>
      </c>
      <c r="Q2058" s="56">
        <v>336</v>
      </c>
      <c r="R2058" s="57">
        <f t="shared" si="147"/>
        <v>10618</v>
      </c>
      <c r="S2058" s="57">
        <f t="shared" si="148"/>
        <v>90</v>
      </c>
    </row>
    <row r="2059" spans="1:19" ht="24" x14ac:dyDescent="0.25">
      <c r="A2059" s="46" t="s">
        <v>4721</v>
      </c>
      <c r="B2059" s="46" t="s">
        <v>165</v>
      </c>
      <c r="C2059" s="46" t="s">
        <v>5533</v>
      </c>
      <c r="D2059" s="46">
        <v>320293</v>
      </c>
      <c r="E2059" s="47" t="s">
        <v>5534</v>
      </c>
      <c r="F2059" s="48">
        <v>42392977</v>
      </c>
      <c r="G2059" s="49">
        <v>100011413</v>
      </c>
      <c r="H2059" s="50" t="s">
        <v>306</v>
      </c>
      <c r="I2059" s="51" t="s">
        <v>5535</v>
      </c>
      <c r="J2059" s="47" t="s">
        <v>5536</v>
      </c>
      <c r="K2059" s="52">
        <v>0</v>
      </c>
      <c r="L2059" s="53">
        <v>35</v>
      </c>
      <c r="M2059" s="54">
        <f t="shared" si="146"/>
        <v>1120</v>
      </c>
      <c r="N2059" s="41"/>
      <c r="O2059" s="88">
        <f t="shared" si="149"/>
        <v>1120</v>
      </c>
      <c r="P2059" s="55">
        <v>0</v>
      </c>
      <c r="Q2059" s="56">
        <v>45</v>
      </c>
      <c r="R2059" s="57">
        <f t="shared" si="147"/>
        <v>1248</v>
      </c>
      <c r="S2059" s="57">
        <f t="shared" si="148"/>
        <v>128</v>
      </c>
    </row>
    <row r="2060" spans="1:19" ht="72" x14ac:dyDescent="0.25">
      <c r="A2060" s="46" t="s">
        <v>4721</v>
      </c>
      <c r="B2060" s="46" t="s">
        <v>80</v>
      </c>
      <c r="C2060" s="46" t="s">
        <v>5537</v>
      </c>
      <c r="D2060" s="46">
        <v>50743481</v>
      </c>
      <c r="E2060" s="47" t="s">
        <v>5538</v>
      </c>
      <c r="F2060" s="48">
        <v>42395968</v>
      </c>
      <c r="G2060" s="49">
        <v>100003191</v>
      </c>
      <c r="H2060" s="50" t="s">
        <v>5539</v>
      </c>
      <c r="I2060" s="51" t="s">
        <v>5540</v>
      </c>
      <c r="J2060" s="47" t="s">
        <v>3460</v>
      </c>
      <c r="K2060" s="52">
        <v>231</v>
      </c>
      <c r="L2060" s="53">
        <v>201</v>
      </c>
      <c r="M2060" s="54">
        <f t="shared" si="146"/>
        <v>6432</v>
      </c>
      <c r="N2060" s="41"/>
      <c r="O2060" s="88">
        <f t="shared" si="149"/>
        <v>6432</v>
      </c>
      <c r="P2060" s="55">
        <v>244</v>
      </c>
      <c r="Q2060" s="56">
        <v>198</v>
      </c>
      <c r="R2060" s="57">
        <f t="shared" si="147"/>
        <v>6394</v>
      </c>
      <c r="S2060" s="57">
        <f t="shared" si="148"/>
        <v>-38</v>
      </c>
    </row>
    <row r="2061" spans="1:19" ht="48" x14ac:dyDescent="0.25">
      <c r="A2061" s="46" t="s">
        <v>4721</v>
      </c>
      <c r="B2061" s="46" t="s">
        <v>80</v>
      </c>
      <c r="C2061" s="46" t="s">
        <v>5541</v>
      </c>
      <c r="D2061" s="46">
        <v>90000295</v>
      </c>
      <c r="E2061" s="47" t="s">
        <v>5542</v>
      </c>
      <c r="F2061" s="48">
        <v>42396727</v>
      </c>
      <c r="G2061" s="49">
        <v>100017245</v>
      </c>
      <c r="H2061" s="50" t="s">
        <v>5543</v>
      </c>
      <c r="I2061" s="51" t="s">
        <v>4776</v>
      </c>
      <c r="J2061" s="47" t="s">
        <v>3460</v>
      </c>
      <c r="K2061" s="52">
        <v>120</v>
      </c>
      <c r="L2061" s="53">
        <v>113</v>
      </c>
      <c r="M2061" s="54">
        <f t="shared" ref="M2061:M2124" si="150">ROUND((L2061*10*3.2),0)</f>
        <v>3616</v>
      </c>
      <c r="N2061" s="41"/>
      <c r="O2061" s="88">
        <f t="shared" si="149"/>
        <v>3616</v>
      </c>
      <c r="P2061" s="55">
        <v>132</v>
      </c>
      <c r="Q2061" s="56">
        <v>123</v>
      </c>
      <c r="R2061" s="57">
        <f t="shared" ref="R2061:R2124" si="151">ROUND((L2061*6*3.2)+(Q2061*4*3.2),0)</f>
        <v>3744</v>
      </c>
      <c r="S2061" s="57">
        <f t="shared" ref="S2061:S2124" si="152">R2061-O2061</f>
        <v>128</v>
      </c>
    </row>
    <row r="2062" spans="1:19" ht="60" x14ac:dyDescent="0.25">
      <c r="A2062" s="46" t="s">
        <v>4721</v>
      </c>
      <c r="B2062" s="46" t="s">
        <v>80</v>
      </c>
      <c r="C2062" s="46" t="s">
        <v>5479</v>
      </c>
      <c r="D2062" s="46">
        <v>37896695</v>
      </c>
      <c r="E2062" s="47" t="s">
        <v>5480</v>
      </c>
      <c r="F2062" s="48">
        <v>42422132</v>
      </c>
      <c r="G2062" s="49">
        <v>100011364</v>
      </c>
      <c r="H2062" s="50" t="s">
        <v>5481</v>
      </c>
      <c r="I2062" s="51" t="s">
        <v>5544</v>
      </c>
      <c r="J2062" s="47" t="s">
        <v>5545</v>
      </c>
      <c r="K2062" s="52">
        <v>116</v>
      </c>
      <c r="L2062" s="53">
        <v>97</v>
      </c>
      <c r="M2062" s="54">
        <f t="shared" si="150"/>
        <v>3104</v>
      </c>
      <c r="N2062" s="41"/>
      <c r="O2062" s="88">
        <f t="shared" ref="O2062:O2125" si="153">M2062+N2062</f>
        <v>3104</v>
      </c>
      <c r="P2062" s="55">
        <v>115</v>
      </c>
      <c r="Q2062" s="56">
        <v>79</v>
      </c>
      <c r="R2062" s="57">
        <f t="shared" si="151"/>
        <v>2874</v>
      </c>
      <c r="S2062" s="57">
        <f t="shared" si="152"/>
        <v>-230</v>
      </c>
    </row>
    <row r="2063" spans="1:19" ht="36" x14ac:dyDescent="0.25">
      <c r="A2063" s="46" t="s">
        <v>4721</v>
      </c>
      <c r="B2063" s="46" t="s">
        <v>31</v>
      </c>
      <c r="C2063" s="46" t="s">
        <v>4730</v>
      </c>
      <c r="D2063" s="46">
        <v>37828100</v>
      </c>
      <c r="E2063" s="47" t="s">
        <v>4731</v>
      </c>
      <c r="F2063" s="48">
        <v>45015171</v>
      </c>
      <c r="G2063" s="49">
        <v>100010908</v>
      </c>
      <c r="H2063" s="50" t="s">
        <v>117</v>
      </c>
      <c r="I2063" s="51" t="s">
        <v>5546</v>
      </c>
      <c r="J2063" s="47" t="s">
        <v>855</v>
      </c>
      <c r="K2063" s="52">
        <v>224</v>
      </c>
      <c r="L2063" s="53">
        <v>14</v>
      </c>
      <c r="M2063" s="54">
        <f t="shared" si="150"/>
        <v>448</v>
      </c>
      <c r="N2063" s="41"/>
      <c r="O2063" s="88">
        <f t="shared" si="153"/>
        <v>448</v>
      </c>
      <c r="P2063" s="55">
        <v>200</v>
      </c>
      <c r="Q2063" s="56">
        <v>21</v>
      </c>
      <c r="R2063" s="57">
        <f t="shared" si="151"/>
        <v>538</v>
      </c>
      <c r="S2063" s="57">
        <f t="shared" si="152"/>
        <v>90</v>
      </c>
    </row>
    <row r="2064" spans="1:19" ht="36" x14ac:dyDescent="0.25">
      <c r="A2064" s="46" t="s">
        <v>4721</v>
      </c>
      <c r="B2064" s="46" t="s">
        <v>80</v>
      </c>
      <c r="C2064" s="46" t="s">
        <v>5547</v>
      </c>
      <c r="D2064" s="46">
        <v>37892665</v>
      </c>
      <c r="E2064" s="47" t="s">
        <v>5548</v>
      </c>
      <c r="F2064" s="48">
        <v>45015945</v>
      </c>
      <c r="G2064" s="49">
        <v>100009390</v>
      </c>
      <c r="H2064" s="50" t="s">
        <v>477</v>
      </c>
      <c r="I2064" s="51" t="s">
        <v>4860</v>
      </c>
      <c r="J2064" s="47" t="s">
        <v>644</v>
      </c>
      <c r="K2064" s="52">
        <v>0</v>
      </c>
      <c r="L2064" s="53">
        <v>416</v>
      </c>
      <c r="M2064" s="54">
        <f t="shared" si="150"/>
        <v>13312</v>
      </c>
      <c r="N2064" s="41"/>
      <c r="O2064" s="88">
        <f t="shared" si="153"/>
        <v>13312</v>
      </c>
      <c r="P2064" s="55">
        <v>0</v>
      </c>
      <c r="Q2064" s="56">
        <v>455</v>
      </c>
      <c r="R2064" s="57">
        <f t="shared" si="151"/>
        <v>13811</v>
      </c>
      <c r="S2064" s="57">
        <f t="shared" si="152"/>
        <v>499</v>
      </c>
    </row>
    <row r="2065" spans="1:19" ht="48" x14ac:dyDescent="0.25">
      <c r="A2065" s="46" t="s">
        <v>4721</v>
      </c>
      <c r="B2065" s="46" t="s">
        <v>165</v>
      </c>
      <c r="C2065" s="46" t="s">
        <v>5001</v>
      </c>
      <c r="D2065" s="46">
        <v>313319</v>
      </c>
      <c r="E2065" s="47" t="s">
        <v>5002</v>
      </c>
      <c r="F2065" s="48">
        <v>45016089</v>
      </c>
      <c r="G2065" s="49">
        <v>100009694</v>
      </c>
      <c r="H2065" s="50" t="s">
        <v>5549</v>
      </c>
      <c r="I2065" s="51" t="s">
        <v>2932</v>
      </c>
      <c r="J2065" s="47" t="s">
        <v>4741</v>
      </c>
      <c r="K2065" s="52">
        <v>656</v>
      </c>
      <c r="L2065" s="53">
        <v>580</v>
      </c>
      <c r="M2065" s="54">
        <f t="shared" si="150"/>
        <v>18560</v>
      </c>
      <c r="N2065" s="41"/>
      <c r="O2065" s="88">
        <f t="shared" si="153"/>
        <v>18560</v>
      </c>
      <c r="P2065" s="55">
        <v>695</v>
      </c>
      <c r="Q2065" s="56">
        <v>609</v>
      </c>
      <c r="R2065" s="57">
        <f t="shared" si="151"/>
        <v>18931</v>
      </c>
      <c r="S2065" s="57">
        <f t="shared" si="152"/>
        <v>371</v>
      </c>
    </row>
    <row r="2066" spans="1:19" ht="24" x14ac:dyDescent="0.25">
      <c r="A2066" s="46" t="s">
        <v>4721</v>
      </c>
      <c r="B2066" s="46" t="s">
        <v>31</v>
      </c>
      <c r="C2066" s="46" t="s">
        <v>4730</v>
      </c>
      <c r="D2066" s="46">
        <v>37828100</v>
      </c>
      <c r="E2066" s="47" t="s">
        <v>4731</v>
      </c>
      <c r="F2066" s="48">
        <v>45017000</v>
      </c>
      <c r="G2066" s="49">
        <v>100009419</v>
      </c>
      <c r="H2066" s="50" t="s">
        <v>1765</v>
      </c>
      <c r="I2066" s="51" t="s">
        <v>5550</v>
      </c>
      <c r="J2066" s="47" t="s">
        <v>644</v>
      </c>
      <c r="K2066" s="52">
        <v>520</v>
      </c>
      <c r="L2066" s="53">
        <v>456</v>
      </c>
      <c r="M2066" s="54">
        <f t="shared" si="150"/>
        <v>14592</v>
      </c>
      <c r="N2066" s="41"/>
      <c r="O2066" s="88">
        <f t="shared" si="153"/>
        <v>14592</v>
      </c>
      <c r="P2066" s="55">
        <v>514</v>
      </c>
      <c r="Q2066" s="56">
        <v>444</v>
      </c>
      <c r="R2066" s="57">
        <f t="shared" si="151"/>
        <v>14438</v>
      </c>
      <c r="S2066" s="57">
        <f t="shared" si="152"/>
        <v>-154</v>
      </c>
    </row>
    <row r="2067" spans="1:19" ht="36" x14ac:dyDescent="0.25">
      <c r="A2067" s="46" t="s">
        <v>4721</v>
      </c>
      <c r="B2067" s="46" t="s">
        <v>80</v>
      </c>
      <c r="C2067" s="46" t="s">
        <v>5551</v>
      </c>
      <c r="D2067" s="46">
        <v>41651031</v>
      </c>
      <c r="E2067" s="47" t="s">
        <v>5552</v>
      </c>
      <c r="F2067" s="48">
        <v>45017093</v>
      </c>
      <c r="G2067" s="49">
        <v>100009423</v>
      </c>
      <c r="H2067" s="50" t="s">
        <v>477</v>
      </c>
      <c r="I2067" s="51" t="s">
        <v>5553</v>
      </c>
      <c r="J2067" s="47" t="s">
        <v>644</v>
      </c>
      <c r="K2067" s="52">
        <v>0</v>
      </c>
      <c r="L2067" s="53">
        <v>156</v>
      </c>
      <c r="M2067" s="54">
        <f t="shared" si="150"/>
        <v>4992</v>
      </c>
      <c r="N2067" s="41"/>
      <c r="O2067" s="88">
        <f t="shared" si="153"/>
        <v>4992</v>
      </c>
      <c r="P2067" s="55">
        <v>0</v>
      </c>
      <c r="Q2067" s="56">
        <v>160</v>
      </c>
      <c r="R2067" s="57">
        <f t="shared" si="151"/>
        <v>5043</v>
      </c>
      <c r="S2067" s="57">
        <f t="shared" si="152"/>
        <v>51</v>
      </c>
    </row>
    <row r="2068" spans="1:19" ht="36" x14ac:dyDescent="0.25">
      <c r="A2068" s="46" t="s">
        <v>4721</v>
      </c>
      <c r="B2068" s="46" t="s">
        <v>165</v>
      </c>
      <c r="C2068" s="46" t="s">
        <v>5554</v>
      </c>
      <c r="D2068" s="46">
        <v>313840</v>
      </c>
      <c r="E2068" s="47" t="s">
        <v>5555</v>
      </c>
      <c r="F2068" s="48">
        <v>45018332</v>
      </c>
      <c r="G2068" s="49">
        <v>100009581</v>
      </c>
      <c r="H2068" s="50" t="s">
        <v>262</v>
      </c>
      <c r="I2068" s="51" t="s">
        <v>5556</v>
      </c>
      <c r="J2068" s="47" t="s">
        <v>5557</v>
      </c>
      <c r="K2068" s="52">
        <v>18</v>
      </c>
      <c r="L2068" s="53">
        <v>18</v>
      </c>
      <c r="M2068" s="54">
        <f t="shared" si="150"/>
        <v>576</v>
      </c>
      <c r="N2068" s="41"/>
      <c r="O2068" s="88">
        <f t="shared" si="153"/>
        <v>576</v>
      </c>
      <c r="P2068" s="55">
        <v>13</v>
      </c>
      <c r="Q2068" s="56">
        <v>13</v>
      </c>
      <c r="R2068" s="57">
        <f t="shared" si="151"/>
        <v>512</v>
      </c>
      <c r="S2068" s="57">
        <f t="shared" si="152"/>
        <v>-64</v>
      </c>
    </row>
    <row r="2069" spans="1:19" ht="48" x14ac:dyDescent="0.25">
      <c r="A2069" s="46" t="s">
        <v>4721</v>
      </c>
      <c r="B2069" s="46" t="s">
        <v>80</v>
      </c>
      <c r="C2069" s="46" t="s">
        <v>5558</v>
      </c>
      <c r="D2069" s="46">
        <v>37899198</v>
      </c>
      <c r="E2069" s="47" t="s">
        <v>5559</v>
      </c>
      <c r="F2069" s="48">
        <v>45022631</v>
      </c>
      <c r="G2069" s="49">
        <v>100011199</v>
      </c>
      <c r="H2069" s="50" t="s">
        <v>5560</v>
      </c>
      <c r="I2069" s="51" t="s">
        <v>5561</v>
      </c>
      <c r="J2069" s="47" t="s">
        <v>4757</v>
      </c>
      <c r="K2069" s="52">
        <v>200</v>
      </c>
      <c r="L2069" s="53">
        <v>179</v>
      </c>
      <c r="M2069" s="54">
        <f t="shared" si="150"/>
        <v>5728</v>
      </c>
      <c r="N2069" s="41"/>
      <c r="O2069" s="88">
        <f t="shared" si="153"/>
        <v>5728</v>
      </c>
      <c r="P2069" s="55">
        <v>201</v>
      </c>
      <c r="Q2069" s="56">
        <v>179</v>
      </c>
      <c r="R2069" s="57">
        <f t="shared" si="151"/>
        <v>5728</v>
      </c>
      <c r="S2069" s="57">
        <f t="shared" si="152"/>
        <v>0</v>
      </c>
    </row>
    <row r="2070" spans="1:19" ht="24" x14ac:dyDescent="0.25">
      <c r="A2070" s="46" t="s">
        <v>4721</v>
      </c>
      <c r="B2070" s="46" t="s">
        <v>80</v>
      </c>
      <c r="C2070" s="46" t="s">
        <v>5562</v>
      </c>
      <c r="D2070" s="46">
        <v>621200</v>
      </c>
      <c r="E2070" s="47" t="s">
        <v>5563</v>
      </c>
      <c r="F2070" s="48">
        <v>45024006</v>
      </c>
      <c r="G2070" s="49">
        <v>100011121</v>
      </c>
      <c r="H2070" s="50" t="s">
        <v>227</v>
      </c>
      <c r="I2070" s="51" t="s">
        <v>5564</v>
      </c>
      <c r="J2070" s="47" t="s">
        <v>4784</v>
      </c>
      <c r="K2070" s="52">
        <v>33</v>
      </c>
      <c r="L2070" s="53">
        <v>0</v>
      </c>
      <c r="M2070" s="54">
        <f t="shared" si="150"/>
        <v>0</v>
      </c>
      <c r="N2070" s="41"/>
      <c r="O2070" s="88">
        <f t="shared" si="153"/>
        <v>0</v>
      </c>
      <c r="P2070" s="55">
        <v>23</v>
      </c>
      <c r="Q2070" s="56">
        <v>0</v>
      </c>
      <c r="R2070" s="57">
        <f t="shared" si="151"/>
        <v>0</v>
      </c>
      <c r="S2070" s="57">
        <f t="shared" si="152"/>
        <v>0</v>
      </c>
    </row>
    <row r="2071" spans="1:19" ht="24" x14ac:dyDescent="0.25">
      <c r="A2071" s="46" t="s">
        <v>4721</v>
      </c>
      <c r="B2071" s="46" t="s">
        <v>80</v>
      </c>
      <c r="C2071" s="46" t="s">
        <v>5565</v>
      </c>
      <c r="D2071" s="46">
        <v>44458878</v>
      </c>
      <c r="E2071" s="47" t="s">
        <v>5566</v>
      </c>
      <c r="F2071" s="48">
        <v>45024065</v>
      </c>
      <c r="G2071" s="49">
        <v>100010049</v>
      </c>
      <c r="H2071" s="50" t="s">
        <v>227</v>
      </c>
      <c r="I2071" s="51" t="s">
        <v>5567</v>
      </c>
      <c r="J2071" s="47" t="s">
        <v>4746</v>
      </c>
      <c r="K2071" s="52">
        <v>111</v>
      </c>
      <c r="L2071" s="53">
        <v>32</v>
      </c>
      <c r="M2071" s="54">
        <f t="shared" si="150"/>
        <v>1024</v>
      </c>
      <c r="N2071" s="41"/>
      <c r="O2071" s="88">
        <f t="shared" si="153"/>
        <v>1024</v>
      </c>
      <c r="P2071" s="55">
        <v>76</v>
      </c>
      <c r="Q2071" s="56">
        <v>34</v>
      </c>
      <c r="R2071" s="57">
        <f t="shared" si="151"/>
        <v>1050</v>
      </c>
      <c r="S2071" s="57">
        <f t="shared" si="152"/>
        <v>26</v>
      </c>
    </row>
    <row r="2072" spans="1:19" ht="48" x14ac:dyDescent="0.25">
      <c r="A2072" s="46" t="s">
        <v>4721</v>
      </c>
      <c r="B2072" s="46" t="s">
        <v>80</v>
      </c>
      <c r="C2072" s="46" t="s">
        <v>5568</v>
      </c>
      <c r="D2072" s="46">
        <v>42013291</v>
      </c>
      <c r="E2072" s="47" t="s">
        <v>5569</v>
      </c>
      <c r="F2072" s="48">
        <v>45024251</v>
      </c>
      <c r="G2072" s="49">
        <v>100010900</v>
      </c>
      <c r="H2072" s="50" t="s">
        <v>5570</v>
      </c>
      <c r="I2072" s="47" t="s">
        <v>5571</v>
      </c>
      <c r="J2072" s="47" t="s">
        <v>855</v>
      </c>
      <c r="K2072" s="52">
        <v>0</v>
      </c>
      <c r="L2072" s="53">
        <v>360</v>
      </c>
      <c r="M2072" s="54">
        <f t="shared" si="150"/>
        <v>11520</v>
      </c>
      <c r="N2072" s="41"/>
      <c r="O2072" s="88">
        <f t="shared" si="153"/>
        <v>11520</v>
      </c>
      <c r="P2072" s="55">
        <v>0</v>
      </c>
      <c r="Q2072" s="56">
        <v>360</v>
      </c>
      <c r="R2072" s="57">
        <f t="shared" si="151"/>
        <v>11520</v>
      </c>
      <c r="S2072" s="57">
        <f t="shared" si="152"/>
        <v>0</v>
      </c>
    </row>
    <row r="2073" spans="1:19" ht="48" x14ac:dyDescent="0.25">
      <c r="A2073" s="46" t="s">
        <v>4721</v>
      </c>
      <c r="B2073" s="46" t="s">
        <v>80</v>
      </c>
      <c r="C2073" s="46" t="s">
        <v>5568</v>
      </c>
      <c r="D2073" s="46">
        <v>42013291</v>
      </c>
      <c r="E2073" s="47" t="s">
        <v>5569</v>
      </c>
      <c r="F2073" s="48">
        <v>45024260</v>
      </c>
      <c r="G2073" s="49">
        <v>100010899</v>
      </c>
      <c r="H2073" s="50" t="s">
        <v>5572</v>
      </c>
      <c r="I2073" s="47" t="s">
        <v>5571</v>
      </c>
      <c r="J2073" s="47" t="s">
        <v>855</v>
      </c>
      <c r="K2073" s="52">
        <v>0</v>
      </c>
      <c r="L2073" s="53">
        <v>77</v>
      </c>
      <c r="M2073" s="54">
        <f t="shared" si="150"/>
        <v>2464</v>
      </c>
      <c r="N2073" s="41"/>
      <c r="O2073" s="88">
        <f t="shared" si="153"/>
        <v>2464</v>
      </c>
      <c r="P2073" s="55">
        <v>0</v>
      </c>
      <c r="Q2073" s="56">
        <v>72</v>
      </c>
      <c r="R2073" s="57">
        <f t="shared" si="151"/>
        <v>2400</v>
      </c>
      <c r="S2073" s="57">
        <f t="shared" si="152"/>
        <v>-64</v>
      </c>
    </row>
    <row r="2074" spans="1:19" ht="24" x14ac:dyDescent="0.25">
      <c r="A2074" s="46" t="s">
        <v>4721</v>
      </c>
      <c r="B2074" s="46" t="s">
        <v>165</v>
      </c>
      <c r="C2074" s="46" t="s">
        <v>5220</v>
      </c>
      <c r="D2074" s="46">
        <v>319091</v>
      </c>
      <c r="E2074" s="47" t="s">
        <v>5221</v>
      </c>
      <c r="F2074" s="48">
        <v>45024464</v>
      </c>
      <c r="G2074" s="49">
        <v>100010349</v>
      </c>
      <c r="H2074" s="50" t="s">
        <v>377</v>
      </c>
      <c r="I2074" s="51" t="s">
        <v>5573</v>
      </c>
      <c r="J2074" s="47" t="s">
        <v>4729</v>
      </c>
      <c r="K2074" s="52">
        <v>0</v>
      </c>
      <c r="L2074" s="53">
        <v>29</v>
      </c>
      <c r="M2074" s="54">
        <f t="shared" si="150"/>
        <v>928</v>
      </c>
      <c r="N2074" s="41"/>
      <c r="O2074" s="88">
        <f t="shared" si="153"/>
        <v>928</v>
      </c>
      <c r="P2074" s="55">
        <v>0</v>
      </c>
      <c r="Q2074" s="56">
        <v>35</v>
      </c>
      <c r="R2074" s="57">
        <f t="shared" si="151"/>
        <v>1005</v>
      </c>
      <c r="S2074" s="57">
        <f t="shared" si="152"/>
        <v>77</v>
      </c>
    </row>
    <row r="2075" spans="1:19" ht="48" x14ac:dyDescent="0.25">
      <c r="A2075" s="46" t="s">
        <v>4721</v>
      </c>
      <c r="B2075" s="46" t="s">
        <v>80</v>
      </c>
      <c r="C2075" s="46" t="s">
        <v>5497</v>
      </c>
      <c r="D2075" s="46">
        <v>44040512</v>
      </c>
      <c r="E2075" s="47" t="s">
        <v>5498</v>
      </c>
      <c r="F2075" s="48">
        <v>45024731</v>
      </c>
      <c r="G2075" s="49">
        <v>100010942</v>
      </c>
      <c r="H2075" s="50" t="s">
        <v>1159</v>
      </c>
      <c r="I2075" s="51" t="s">
        <v>5574</v>
      </c>
      <c r="J2075" s="47" t="s">
        <v>855</v>
      </c>
      <c r="K2075" s="52">
        <v>109</v>
      </c>
      <c r="L2075" s="53">
        <v>59</v>
      </c>
      <c r="M2075" s="54">
        <f t="shared" si="150"/>
        <v>1888</v>
      </c>
      <c r="N2075" s="41"/>
      <c r="O2075" s="88">
        <f t="shared" si="153"/>
        <v>1888</v>
      </c>
      <c r="P2075" s="55">
        <v>105</v>
      </c>
      <c r="Q2075" s="56">
        <v>33</v>
      </c>
      <c r="R2075" s="57">
        <f t="shared" si="151"/>
        <v>1555</v>
      </c>
      <c r="S2075" s="57">
        <f t="shared" si="152"/>
        <v>-333</v>
      </c>
    </row>
    <row r="2076" spans="1:19" ht="36" x14ac:dyDescent="0.25">
      <c r="A2076" s="46" t="s">
        <v>4721</v>
      </c>
      <c r="B2076" s="46" t="s">
        <v>165</v>
      </c>
      <c r="C2076" s="46" t="s">
        <v>5575</v>
      </c>
      <c r="D2076" s="46">
        <v>318965</v>
      </c>
      <c r="E2076" s="47" t="s">
        <v>5576</v>
      </c>
      <c r="F2076" s="48">
        <v>45025274</v>
      </c>
      <c r="G2076" s="49">
        <v>100010502</v>
      </c>
      <c r="H2076" s="50" t="s">
        <v>262</v>
      </c>
      <c r="I2076" s="51" t="s">
        <v>5577</v>
      </c>
      <c r="J2076" s="47" t="s">
        <v>5578</v>
      </c>
      <c r="K2076" s="52">
        <v>165</v>
      </c>
      <c r="L2076" s="53">
        <v>159</v>
      </c>
      <c r="M2076" s="54">
        <f t="shared" si="150"/>
        <v>5088</v>
      </c>
      <c r="N2076" s="41"/>
      <c r="O2076" s="88">
        <f t="shared" si="153"/>
        <v>5088</v>
      </c>
      <c r="P2076" s="55">
        <v>164</v>
      </c>
      <c r="Q2076" s="56">
        <v>158</v>
      </c>
      <c r="R2076" s="57">
        <f t="shared" si="151"/>
        <v>5075</v>
      </c>
      <c r="S2076" s="57">
        <f t="shared" si="152"/>
        <v>-13</v>
      </c>
    </row>
    <row r="2077" spans="1:19" ht="36" x14ac:dyDescent="0.25">
      <c r="A2077" s="46" t="s">
        <v>4721</v>
      </c>
      <c r="B2077" s="46" t="s">
        <v>80</v>
      </c>
      <c r="C2077" s="46" t="s">
        <v>5579</v>
      </c>
      <c r="D2077" s="46">
        <v>44742002</v>
      </c>
      <c r="E2077" s="47" t="s">
        <v>5580</v>
      </c>
      <c r="F2077" s="48">
        <v>45029679</v>
      </c>
      <c r="G2077" s="49">
        <v>100009430</v>
      </c>
      <c r="H2077" s="50" t="s">
        <v>477</v>
      </c>
      <c r="I2077" s="51" t="s">
        <v>5581</v>
      </c>
      <c r="J2077" s="47" t="s">
        <v>644</v>
      </c>
      <c r="K2077" s="52">
        <v>0</v>
      </c>
      <c r="L2077" s="53">
        <v>149</v>
      </c>
      <c r="M2077" s="54">
        <f t="shared" si="150"/>
        <v>4768</v>
      </c>
      <c r="N2077" s="41"/>
      <c r="O2077" s="88">
        <f t="shared" si="153"/>
        <v>4768</v>
      </c>
      <c r="P2077" s="55">
        <v>0</v>
      </c>
      <c r="Q2077" s="56">
        <v>169</v>
      </c>
      <c r="R2077" s="57">
        <f t="shared" si="151"/>
        <v>5024</v>
      </c>
      <c r="S2077" s="57">
        <f t="shared" si="152"/>
        <v>256</v>
      </c>
    </row>
    <row r="2078" spans="1:19" ht="60" x14ac:dyDescent="0.25">
      <c r="A2078" s="46" t="s">
        <v>4721</v>
      </c>
      <c r="B2078" s="46" t="s">
        <v>165</v>
      </c>
      <c r="C2078" s="46" t="s">
        <v>5582</v>
      </c>
      <c r="D2078" s="46">
        <v>318850</v>
      </c>
      <c r="E2078" s="47" t="s">
        <v>5583</v>
      </c>
      <c r="F2078" s="48">
        <v>50431498</v>
      </c>
      <c r="G2078" s="49">
        <v>100010473</v>
      </c>
      <c r="H2078" s="50" t="s">
        <v>5584</v>
      </c>
      <c r="I2078" s="51" t="s">
        <v>5585</v>
      </c>
      <c r="J2078" s="47" t="s">
        <v>4911</v>
      </c>
      <c r="K2078" s="52">
        <v>180</v>
      </c>
      <c r="L2078" s="53">
        <v>166</v>
      </c>
      <c r="M2078" s="54">
        <f t="shared" si="150"/>
        <v>5312</v>
      </c>
      <c r="N2078" s="41"/>
      <c r="O2078" s="88">
        <f t="shared" si="153"/>
        <v>5312</v>
      </c>
      <c r="P2078" s="55">
        <v>186</v>
      </c>
      <c r="Q2078" s="56">
        <v>169</v>
      </c>
      <c r="R2078" s="57">
        <f t="shared" si="151"/>
        <v>5350</v>
      </c>
      <c r="S2078" s="57">
        <f t="shared" si="152"/>
        <v>38</v>
      </c>
    </row>
    <row r="2079" spans="1:19" ht="24" x14ac:dyDescent="0.25">
      <c r="A2079" s="46" t="s">
        <v>4721</v>
      </c>
      <c r="B2079" s="46" t="s">
        <v>48</v>
      </c>
      <c r="C2079" s="46" t="s">
        <v>4722</v>
      </c>
      <c r="D2079" s="46">
        <v>54139937</v>
      </c>
      <c r="E2079" s="47" t="s">
        <v>4723</v>
      </c>
      <c r="F2079" s="48">
        <v>51066211</v>
      </c>
      <c r="G2079" s="49">
        <v>100017996</v>
      </c>
      <c r="H2079" s="50" t="s">
        <v>282</v>
      </c>
      <c r="I2079" s="51" t="s">
        <v>5586</v>
      </c>
      <c r="J2079" s="47" t="s">
        <v>4746</v>
      </c>
      <c r="K2079" s="52">
        <v>192</v>
      </c>
      <c r="L2079" s="53">
        <v>99</v>
      </c>
      <c r="M2079" s="54">
        <f t="shared" si="150"/>
        <v>3168</v>
      </c>
      <c r="N2079" s="41"/>
      <c r="O2079" s="88">
        <f t="shared" si="153"/>
        <v>3168</v>
      </c>
      <c r="P2079" s="55">
        <v>189</v>
      </c>
      <c r="Q2079" s="56">
        <v>112</v>
      </c>
      <c r="R2079" s="57">
        <f t="shared" si="151"/>
        <v>3334</v>
      </c>
      <c r="S2079" s="57">
        <f t="shared" si="152"/>
        <v>166</v>
      </c>
    </row>
    <row r="2080" spans="1:19" ht="36" x14ac:dyDescent="0.25">
      <c r="A2080" s="46" t="s">
        <v>4721</v>
      </c>
      <c r="B2080" s="46" t="s">
        <v>165</v>
      </c>
      <c r="C2080" s="46" t="s">
        <v>5587</v>
      </c>
      <c r="D2080" s="46">
        <v>321010</v>
      </c>
      <c r="E2080" s="47" t="s">
        <v>5588</v>
      </c>
      <c r="F2080" s="48">
        <v>51284022</v>
      </c>
      <c r="G2080" s="49">
        <v>100011180</v>
      </c>
      <c r="H2080" s="50" t="s">
        <v>262</v>
      </c>
      <c r="I2080" s="51" t="s">
        <v>5589</v>
      </c>
      <c r="J2080" s="47" t="s">
        <v>5590</v>
      </c>
      <c r="K2080" s="52">
        <v>29</v>
      </c>
      <c r="L2080" s="53">
        <v>28</v>
      </c>
      <c r="M2080" s="54">
        <f t="shared" si="150"/>
        <v>896</v>
      </c>
      <c r="N2080" s="41"/>
      <c r="O2080" s="88">
        <f t="shared" si="153"/>
        <v>896</v>
      </c>
      <c r="P2080" s="55">
        <v>66</v>
      </c>
      <c r="Q2080" s="56">
        <v>37</v>
      </c>
      <c r="R2080" s="57">
        <f t="shared" si="151"/>
        <v>1011</v>
      </c>
      <c r="S2080" s="57">
        <f t="shared" si="152"/>
        <v>115</v>
      </c>
    </row>
    <row r="2081" spans="1:19" ht="24" x14ac:dyDescent="0.25">
      <c r="A2081" s="46" t="s">
        <v>4721</v>
      </c>
      <c r="B2081" s="46" t="s">
        <v>80</v>
      </c>
      <c r="C2081" s="46" t="s">
        <v>5562</v>
      </c>
      <c r="D2081" s="46">
        <v>621200</v>
      </c>
      <c r="E2081" s="47" t="s">
        <v>5563</v>
      </c>
      <c r="F2081" s="48">
        <v>51458110</v>
      </c>
      <c r="G2081" s="49">
        <v>100017351</v>
      </c>
      <c r="H2081" s="50" t="s">
        <v>2376</v>
      </c>
      <c r="I2081" s="51" t="s">
        <v>5564</v>
      </c>
      <c r="J2081" s="47" t="s">
        <v>4784</v>
      </c>
      <c r="K2081" s="52">
        <v>48</v>
      </c>
      <c r="L2081" s="53">
        <v>0</v>
      </c>
      <c r="M2081" s="54">
        <f t="shared" si="150"/>
        <v>0</v>
      </c>
      <c r="N2081" s="41"/>
      <c r="O2081" s="88">
        <f t="shared" si="153"/>
        <v>0</v>
      </c>
      <c r="P2081" s="55">
        <v>63</v>
      </c>
      <c r="Q2081" s="56">
        <v>0</v>
      </c>
      <c r="R2081" s="57">
        <f t="shared" si="151"/>
        <v>0</v>
      </c>
      <c r="S2081" s="57">
        <f t="shared" si="152"/>
        <v>0</v>
      </c>
    </row>
    <row r="2082" spans="1:19" ht="96" x14ac:dyDescent="0.25">
      <c r="A2082" s="46" t="s">
        <v>4721</v>
      </c>
      <c r="B2082" s="46" t="s">
        <v>165</v>
      </c>
      <c r="C2082" s="46" t="s">
        <v>5591</v>
      </c>
      <c r="D2082" s="46">
        <v>318736</v>
      </c>
      <c r="E2082" s="47" t="s">
        <v>5592</v>
      </c>
      <c r="F2082" s="48">
        <v>51491346</v>
      </c>
      <c r="G2082" s="49">
        <v>100010414</v>
      </c>
      <c r="H2082" s="50" t="s">
        <v>5593</v>
      </c>
      <c r="I2082" s="51" t="s">
        <v>5594</v>
      </c>
      <c r="J2082" s="47" t="s">
        <v>5595</v>
      </c>
      <c r="K2082" s="52">
        <v>26</v>
      </c>
      <c r="L2082" s="53">
        <v>26</v>
      </c>
      <c r="M2082" s="54">
        <f t="shared" si="150"/>
        <v>832</v>
      </c>
      <c r="N2082" s="41"/>
      <c r="O2082" s="88">
        <f t="shared" si="153"/>
        <v>832</v>
      </c>
      <c r="P2082" s="55">
        <v>22</v>
      </c>
      <c r="Q2082" s="56">
        <v>22</v>
      </c>
      <c r="R2082" s="57">
        <f t="shared" si="151"/>
        <v>781</v>
      </c>
      <c r="S2082" s="57">
        <f t="shared" si="152"/>
        <v>-51</v>
      </c>
    </row>
    <row r="2083" spans="1:19" ht="48" x14ac:dyDescent="0.25">
      <c r="A2083" s="46" t="s">
        <v>4721</v>
      </c>
      <c r="B2083" s="46" t="s">
        <v>165</v>
      </c>
      <c r="C2083" s="46" t="s">
        <v>4725</v>
      </c>
      <c r="D2083" s="46">
        <v>313271</v>
      </c>
      <c r="E2083" s="47" t="s">
        <v>4726</v>
      </c>
      <c r="F2083" s="48">
        <v>51786249</v>
      </c>
      <c r="G2083" s="49">
        <v>100018392</v>
      </c>
      <c r="H2083" s="50" t="s">
        <v>5596</v>
      </c>
      <c r="I2083" s="51" t="s">
        <v>5597</v>
      </c>
      <c r="J2083" s="47" t="s">
        <v>644</v>
      </c>
      <c r="K2083" s="52">
        <v>408</v>
      </c>
      <c r="L2083" s="53">
        <v>248</v>
      </c>
      <c r="M2083" s="54">
        <f t="shared" si="150"/>
        <v>7936</v>
      </c>
      <c r="N2083" s="41"/>
      <c r="O2083" s="88">
        <f t="shared" si="153"/>
        <v>7936</v>
      </c>
      <c r="P2083" s="55">
        <v>420</v>
      </c>
      <c r="Q2083" s="56">
        <v>224</v>
      </c>
      <c r="R2083" s="57">
        <f t="shared" si="151"/>
        <v>7629</v>
      </c>
      <c r="S2083" s="57">
        <f t="shared" si="152"/>
        <v>-307</v>
      </c>
    </row>
    <row r="2084" spans="1:19" ht="24" x14ac:dyDescent="0.25">
      <c r="A2084" s="46" t="s">
        <v>4721</v>
      </c>
      <c r="B2084" s="46" t="s">
        <v>80</v>
      </c>
      <c r="C2084" s="46" t="s">
        <v>5598</v>
      </c>
      <c r="D2084" s="46">
        <v>45018154</v>
      </c>
      <c r="E2084" s="47" t="s">
        <v>5599</v>
      </c>
      <c r="F2084" s="48">
        <v>51825902</v>
      </c>
      <c r="G2084" s="49">
        <v>100018373</v>
      </c>
      <c r="H2084" s="50" t="s">
        <v>2376</v>
      </c>
      <c r="I2084" s="51" t="s">
        <v>5600</v>
      </c>
      <c r="J2084" s="47" t="s">
        <v>4821</v>
      </c>
      <c r="K2084" s="52">
        <v>21</v>
      </c>
      <c r="L2084" s="53">
        <v>22</v>
      </c>
      <c r="M2084" s="54">
        <f t="shared" si="150"/>
        <v>704</v>
      </c>
      <c r="N2084" s="41"/>
      <c r="O2084" s="88">
        <f t="shared" si="153"/>
        <v>704</v>
      </c>
      <c r="P2084" s="55">
        <v>20</v>
      </c>
      <c r="Q2084" s="56">
        <v>21</v>
      </c>
      <c r="R2084" s="57">
        <f t="shared" si="151"/>
        <v>691</v>
      </c>
      <c r="S2084" s="57">
        <f t="shared" si="152"/>
        <v>-13</v>
      </c>
    </row>
    <row r="2085" spans="1:19" ht="24" x14ac:dyDescent="0.25">
      <c r="A2085" s="46" t="s">
        <v>4721</v>
      </c>
      <c r="B2085" s="46" t="s">
        <v>48</v>
      </c>
      <c r="C2085" s="46" t="s">
        <v>4722</v>
      </c>
      <c r="D2085" s="46">
        <v>54139937</v>
      </c>
      <c r="E2085" s="47" t="s">
        <v>4723</v>
      </c>
      <c r="F2085" s="48">
        <v>51958767</v>
      </c>
      <c r="G2085" s="49">
        <v>100018586</v>
      </c>
      <c r="H2085" s="50" t="s">
        <v>282</v>
      </c>
      <c r="I2085" s="51" t="s">
        <v>5601</v>
      </c>
      <c r="J2085" s="47" t="s">
        <v>4784</v>
      </c>
      <c r="K2085" s="52">
        <v>88</v>
      </c>
      <c r="L2085" s="53">
        <v>42</v>
      </c>
      <c r="M2085" s="54">
        <f t="shared" si="150"/>
        <v>1344</v>
      </c>
      <c r="N2085" s="41"/>
      <c r="O2085" s="88">
        <f t="shared" si="153"/>
        <v>1344</v>
      </c>
      <c r="P2085" s="55">
        <v>189</v>
      </c>
      <c r="Q2085" s="56">
        <v>98</v>
      </c>
      <c r="R2085" s="57">
        <f t="shared" si="151"/>
        <v>2061</v>
      </c>
      <c r="S2085" s="57">
        <f t="shared" si="152"/>
        <v>717</v>
      </c>
    </row>
    <row r="2086" spans="1:19" ht="36" x14ac:dyDescent="0.25">
      <c r="A2086" s="46" t="s">
        <v>4721</v>
      </c>
      <c r="B2086" s="46" t="s">
        <v>165</v>
      </c>
      <c r="C2086" s="46" t="s">
        <v>4725</v>
      </c>
      <c r="D2086" s="46">
        <v>313271</v>
      </c>
      <c r="E2086" s="47" t="s">
        <v>4726</v>
      </c>
      <c r="F2086" s="48">
        <v>52439666</v>
      </c>
      <c r="G2086" s="49">
        <v>100018640</v>
      </c>
      <c r="H2086" s="50" t="s">
        <v>262</v>
      </c>
      <c r="I2086" s="51" t="s">
        <v>5553</v>
      </c>
      <c r="J2086" s="47" t="s">
        <v>644</v>
      </c>
      <c r="K2086" s="52">
        <v>752</v>
      </c>
      <c r="L2086" s="53">
        <v>616</v>
      </c>
      <c r="M2086" s="54">
        <f t="shared" si="150"/>
        <v>19712</v>
      </c>
      <c r="N2086" s="41"/>
      <c r="O2086" s="88">
        <f t="shared" si="153"/>
        <v>19712</v>
      </c>
      <c r="P2086" s="55">
        <v>753</v>
      </c>
      <c r="Q2086" s="56">
        <v>587</v>
      </c>
      <c r="R2086" s="57">
        <f t="shared" si="151"/>
        <v>19341</v>
      </c>
      <c r="S2086" s="57">
        <f t="shared" si="152"/>
        <v>-371</v>
      </c>
    </row>
    <row r="2087" spans="1:19" ht="36" x14ac:dyDescent="0.25">
      <c r="A2087" s="46" t="s">
        <v>4721</v>
      </c>
      <c r="B2087" s="46" t="s">
        <v>165</v>
      </c>
      <c r="C2087" s="46" t="s">
        <v>5602</v>
      </c>
      <c r="D2087" s="46">
        <v>320633</v>
      </c>
      <c r="E2087" s="47" t="s">
        <v>5603</v>
      </c>
      <c r="F2087" s="48">
        <v>52547540</v>
      </c>
      <c r="G2087" s="49">
        <v>100018661</v>
      </c>
      <c r="H2087" s="50" t="s">
        <v>262</v>
      </c>
      <c r="I2087" s="51" t="s">
        <v>5604</v>
      </c>
      <c r="J2087" s="47" t="s">
        <v>5605</v>
      </c>
      <c r="K2087" s="52">
        <v>101</v>
      </c>
      <c r="L2087" s="53">
        <v>81</v>
      </c>
      <c r="M2087" s="54">
        <f t="shared" si="150"/>
        <v>2592</v>
      </c>
      <c r="N2087" s="41"/>
      <c r="O2087" s="88">
        <f t="shared" si="153"/>
        <v>2592</v>
      </c>
      <c r="P2087" s="55">
        <v>99</v>
      </c>
      <c r="Q2087" s="56">
        <v>83</v>
      </c>
      <c r="R2087" s="57">
        <f t="shared" si="151"/>
        <v>2618</v>
      </c>
      <c r="S2087" s="57">
        <f t="shared" si="152"/>
        <v>26</v>
      </c>
    </row>
    <row r="2088" spans="1:19" ht="48" x14ac:dyDescent="0.25">
      <c r="A2088" s="46" t="s">
        <v>4721</v>
      </c>
      <c r="B2088" s="46" t="s">
        <v>80</v>
      </c>
      <c r="C2088" s="46" t="s">
        <v>5606</v>
      </c>
      <c r="D2088" s="46">
        <v>31562141</v>
      </c>
      <c r="E2088" s="47" t="s">
        <v>5607</v>
      </c>
      <c r="F2088" s="48">
        <v>52800253</v>
      </c>
      <c r="G2088" s="49">
        <v>100018797</v>
      </c>
      <c r="H2088" s="50" t="s">
        <v>5608</v>
      </c>
      <c r="I2088" s="51" t="s">
        <v>5609</v>
      </c>
      <c r="J2088" s="47" t="s">
        <v>4996</v>
      </c>
      <c r="K2088" s="52">
        <v>407</v>
      </c>
      <c r="L2088" s="53">
        <v>359</v>
      </c>
      <c r="M2088" s="54">
        <f t="shared" si="150"/>
        <v>11488</v>
      </c>
      <c r="N2088" s="41"/>
      <c r="O2088" s="88">
        <f t="shared" si="153"/>
        <v>11488</v>
      </c>
      <c r="P2088" s="55">
        <v>395</v>
      </c>
      <c r="Q2088" s="56">
        <v>354</v>
      </c>
      <c r="R2088" s="57">
        <f t="shared" si="151"/>
        <v>11424</v>
      </c>
      <c r="S2088" s="57">
        <f t="shared" si="152"/>
        <v>-64</v>
      </c>
    </row>
    <row r="2089" spans="1:19" ht="36" x14ac:dyDescent="0.25">
      <c r="A2089" s="46" t="s">
        <v>4721</v>
      </c>
      <c r="B2089" s="46" t="s">
        <v>80</v>
      </c>
      <c r="C2089" s="46" t="s">
        <v>5610</v>
      </c>
      <c r="D2089" s="46">
        <v>45743339</v>
      </c>
      <c r="E2089" s="47" t="s">
        <v>5611</v>
      </c>
      <c r="F2089" s="48">
        <v>53769228</v>
      </c>
      <c r="G2089" s="49">
        <v>100019241</v>
      </c>
      <c r="H2089" s="50" t="s">
        <v>5612</v>
      </c>
      <c r="I2089" s="51" t="s">
        <v>5613</v>
      </c>
      <c r="J2089" s="47" t="s">
        <v>4738</v>
      </c>
      <c r="K2089" s="52">
        <v>134</v>
      </c>
      <c r="L2089" s="53">
        <v>131</v>
      </c>
      <c r="M2089" s="54">
        <f t="shared" si="150"/>
        <v>4192</v>
      </c>
      <c r="N2089" s="41"/>
      <c r="O2089" s="88">
        <f t="shared" si="153"/>
        <v>4192</v>
      </c>
      <c r="P2089" s="55">
        <v>160</v>
      </c>
      <c r="Q2089" s="56">
        <v>152</v>
      </c>
      <c r="R2089" s="57">
        <f t="shared" si="151"/>
        <v>4461</v>
      </c>
      <c r="S2089" s="57">
        <f t="shared" si="152"/>
        <v>269</v>
      </c>
    </row>
    <row r="2090" spans="1:19" ht="36" x14ac:dyDescent="0.25">
      <c r="A2090" s="46" t="s">
        <v>4721</v>
      </c>
      <c r="B2090" s="46" t="s">
        <v>80</v>
      </c>
      <c r="C2090" s="46" t="s">
        <v>5614</v>
      </c>
      <c r="D2090" s="46">
        <v>90000233</v>
      </c>
      <c r="E2090" s="47" t="s">
        <v>5615</v>
      </c>
      <c r="F2090" s="48">
        <v>53779517</v>
      </c>
      <c r="G2090" s="49">
        <v>100009609</v>
      </c>
      <c r="H2090" s="50" t="s">
        <v>1507</v>
      </c>
      <c r="I2090" s="51" t="s">
        <v>5616</v>
      </c>
      <c r="J2090" s="47" t="s">
        <v>4738</v>
      </c>
      <c r="K2090" s="52">
        <v>89</v>
      </c>
      <c r="L2090" s="53">
        <v>87</v>
      </c>
      <c r="M2090" s="54">
        <f t="shared" si="150"/>
        <v>2784</v>
      </c>
      <c r="N2090" s="41"/>
      <c r="O2090" s="88">
        <f t="shared" si="153"/>
        <v>2784</v>
      </c>
      <c r="P2090" s="55">
        <v>78</v>
      </c>
      <c r="Q2090" s="56">
        <v>72</v>
      </c>
      <c r="R2090" s="57">
        <f t="shared" si="151"/>
        <v>2592</v>
      </c>
      <c r="S2090" s="57">
        <f t="shared" si="152"/>
        <v>-192</v>
      </c>
    </row>
    <row r="2091" spans="1:19" ht="60" x14ac:dyDescent="0.25">
      <c r="A2091" s="46" t="s">
        <v>4721</v>
      </c>
      <c r="B2091" s="46" t="s">
        <v>165</v>
      </c>
      <c r="C2091" s="46" t="s">
        <v>5617</v>
      </c>
      <c r="D2091" s="46">
        <v>318604</v>
      </c>
      <c r="E2091" s="47" t="s">
        <v>5618</v>
      </c>
      <c r="F2091" s="48">
        <v>53793277</v>
      </c>
      <c r="G2091" s="49">
        <v>100019255</v>
      </c>
      <c r="H2091" s="50" t="s">
        <v>3036</v>
      </c>
      <c r="I2091" s="51" t="s">
        <v>5619</v>
      </c>
      <c r="J2091" s="47" t="s">
        <v>5620</v>
      </c>
      <c r="K2091" s="52">
        <v>494</v>
      </c>
      <c r="L2091" s="53">
        <v>403</v>
      </c>
      <c r="M2091" s="54">
        <f t="shared" si="150"/>
        <v>12896</v>
      </c>
      <c r="N2091" s="41"/>
      <c r="O2091" s="88">
        <f t="shared" si="153"/>
        <v>12896</v>
      </c>
      <c r="P2091" s="55">
        <v>524</v>
      </c>
      <c r="Q2091" s="56">
        <v>442</v>
      </c>
      <c r="R2091" s="57">
        <f t="shared" si="151"/>
        <v>13395</v>
      </c>
      <c r="S2091" s="57">
        <f t="shared" si="152"/>
        <v>499</v>
      </c>
    </row>
    <row r="2092" spans="1:19" ht="24" x14ac:dyDescent="0.25">
      <c r="A2092" s="46" t="s">
        <v>4721</v>
      </c>
      <c r="B2092" s="46" t="s">
        <v>165</v>
      </c>
      <c r="C2092" s="46" t="s">
        <v>5152</v>
      </c>
      <c r="D2092" s="46">
        <v>319341</v>
      </c>
      <c r="E2092" s="47" t="s">
        <v>5153</v>
      </c>
      <c r="F2092" s="48">
        <v>53882873</v>
      </c>
      <c r="G2092" s="49">
        <v>100017056</v>
      </c>
      <c r="H2092" s="50" t="s">
        <v>306</v>
      </c>
      <c r="I2092" s="51" t="s">
        <v>5154</v>
      </c>
      <c r="J2092" s="47" t="s">
        <v>5155</v>
      </c>
      <c r="K2092" s="52">
        <v>0</v>
      </c>
      <c r="L2092" s="53">
        <v>27</v>
      </c>
      <c r="M2092" s="54">
        <f t="shared" si="150"/>
        <v>864</v>
      </c>
      <c r="N2092" s="41"/>
      <c r="O2092" s="88">
        <f t="shared" si="153"/>
        <v>864</v>
      </c>
      <c r="P2092" s="55">
        <v>0</v>
      </c>
      <c r="Q2092" s="56">
        <v>37</v>
      </c>
      <c r="R2092" s="57">
        <f t="shared" si="151"/>
        <v>992</v>
      </c>
      <c r="S2092" s="57">
        <f t="shared" si="152"/>
        <v>128</v>
      </c>
    </row>
    <row r="2093" spans="1:19" ht="24" x14ac:dyDescent="0.25">
      <c r="A2093" s="46" t="s">
        <v>4721</v>
      </c>
      <c r="B2093" s="46" t="s">
        <v>80</v>
      </c>
      <c r="C2093" s="46" t="s">
        <v>5621</v>
      </c>
      <c r="D2093" s="46">
        <v>36835676</v>
      </c>
      <c r="E2093" s="47" t="s">
        <v>5622</v>
      </c>
      <c r="F2093" s="48">
        <v>53887824</v>
      </c>
      <c r="G2093" s="49">
        <v>100019277</v>
      </c>
      <c r="H2093" s="50" t="s">
        <v>365</v>
      </c>
      <c r="I2093" s="51" t="s">
        <v>5623</v>
      </c>
      <c r="J2093" s="47" t="s">
        <v>4746</v>
      </c>
      <c r="K2093" s="52">
        <v>38</v>
      </c>
      <c r="L2093" s="53">
        <v>33</v>
      </c>
      <c r="M2093" s="54">
        <f t="shared" si="150"/>
        <v>1056</v>
      </c>
      <c r="N2093" s="41"/>
      <c r="O2093" s="88">
        <f t="shared" si="153"/>
        <v>1056</v>
      </c>
      <c r="P2093" s="55">
        <v>47</v>
      </c>
      <c r="Q2093" s="56">
        <v>41</v>
      </c>
      <c r="R2093" s="57">
        <f t="shared" si="151"/>
        <v>1158</v>
      </c>
      <c r="S2093" s="57">
        <f t="shared" si="152"/>
        <v>102</v>
      </c>
    </row>
    <row r="2094" spans="1:19" x14ac:dyDescent="0.25">
      <c r="A2094" s="46" t="s">
        <v>4721</v>
      </c>
      <c r="B2094" s="46" t="s">
        <v>165</v>
      </c>
      <c r="C2094" s="46" t="s">
        <v>5624</v>
      </c>
      <c r="D2094" s="46">
        <v>313645</v>
      </c>
      <c r="E2094" s="47" t="s">
        <v>5625</v>
      </c>
      <c r="F2094" s="48">
        <v>54851181</v>
      </c>
      <c r="G2094" s="49">
        <v>100019672</v>
      </c>
      <c r="H2094" s="50" t="s">
        <v>188</v>
      </c>
      <c r="I2094" s="51" t="s">
        <v>5626</v>
      </c>
      <c r="J2094" s="47" t="s">
        <v>5627</v>
      </c>
      <c r="K2094" s="52">
        <v>122</v>
      </c>
      <c r="L2094" s="53">
        <v>67</v>
      </c>
      <c r="M2094" s="54">
        <f t="shared" si="150"/>
        <v>2144</v>
      </c>
      <c r="N2094" s="41"/>
      <c r="O2094" s="88">
        <f t="shared" si="153"/>
        <v>2144</v>
      </c>
      <c r="P2094" s="55">
        <v>116</v>
      </c>
      <c r="Q2094" s="56">
        <v>42</v>
      </c>
      <c r="R2094" s="57">
        <f t="shared" si="151"/>
        <v>1824</v>
      </c>
      <c r="S2094" s="57">
        <f t="shared" si="152"/>
        <v>-320</v>
      </c>
    </row>
    <row r="2095" spans="1:19" ht="36" x14ac:dyDescent="0.25">
      <c r="A2095" s="46" t="s">
        <v>4721</v>
      </c>
      <c r="B2095" s="46" t="s">
        <v>165</v>
      </c>
      <c r="C2095" s="46" t="s">
        <v>5628</v>
      </c>
      <c r="D2095" s="46">
        <v>320382</v>
      </c>
      <c r="E2095" s="47" t="s">
        <v>5629</v>
      </c>
      <c r="F2095" s="48">
        <v>54856418</v>
      </c>
      <c r="G2095" s="49">
        <v>100019681</v>
      </c>
      <c r="H2095" s="50" t="s">
        <v>262</v>
      </c>
      <c r="I2095" s="51" t="s">
        <v>5630</v>
      </c>
      <c r="J2095" s="47" t="s">
        <v>5631</v>
      </c>
      <c r="K2095" s="52">
        <v>171</v>
      </c>
      <c r="L2095" s="53">
        <v>163</v>
      </c>
      <c r="M2095" s="54">
        <f t="shared" si="150"/>
        <v>5216</v>
      </c>
      <c r="N2095" s="41"/>
      <c r="O2095" s="88">
        <f t="shared" si="153"/>
        <v>5216</v>
      </c>
      <c r="P2095" s="55">
        <v>179</v>
      </c>
      <c r="Q2095" s="56">
        <v>168</v>
      </c>
      <c r="R2095" s="57">
        <f t="shared" si="151"/>
        <v>5280</v>
      </c>
      <c r="S2095" s="57">
        <f t="shared" si="152"/>
        <v>64</v>
      </c>
    </row>
    <row r="2096" spans="1:19" ht="36" x14ac:dyDescent="0.25">
      <c r="A2096" s="60" t="s">
        <v>4721</v>
      </c>
      <c r="B2096" s="46" t="s">
        <v>31</v>
      </c>
      <c r="C2096" s="60" t="s">
        <v>4730</v>
      </c>
      <c r="D2096" s="60">
        <v>37828100</v>
      </c>
      <c r="E2096" s="47" t="s">
        <v>4731</v>
      </c>
      <c r="F2096" s="48">
        <v>55609210</v>
      </c>
      <c r="G2096" s="49">
        <v>100019972</v>
      </c>
      <c r="H2096" s="50" t="s">
        <v>5632</v>
      </c>
      <c r="I2096" s="51" t="s">
        <v>5633</v>
      </c>
      <c r="J2096" s="47" t="s">
        <v>4738</v>
      </c>
      <c r="K2096" s="52">
        <v>328</v>
      </c>
      <c r="L2096" s="53">
        <v>264</v>
      </c>
      <c r="M2096" s="54">
        <f t="shared" si="150"/>
        <v>8448</v>
      </c>
      <c r="N2096" s="41"/>
      <c r="O2096" s="88">
        <f t="shared" si="153"/>
        <v>8448</v>
      </c>
      <c r="P2096" s="55">
        <v>333</v>
      </c>
      <c r="Q2096" s="56">
        <v>272</v>
      </c>
      <c r="R2096" s="57">
        <f t="shared" si="151"/>
        <v>8550</v>
      </c>
      <c r="S2096" s="57">
        <f t="shared" si="152"/>
        <v>102</v>
      </c>
    </row>
    <row r="2097" spans="1:19" ht="36" x14ac:dyDescent="0.25">
      <c r="A2097" s="60" t="s">
        <v>4721</v>
      </c>
      <c r="B2097" s="46" t="s">
        <v>80</v>
      </c>
      <c r="C2097" s="60" t="s">
        <v>5484</v>
      </c>
      <c r="D2097" s="60">
        <v>36648701</v>
      </c>
      <c r="E2097" s="47" t="s">
        <v>5485</v>
      </c>
      <c r="F2097" s="48">
        <v>55624472</v>
      </c>
      <c r="G2097" s="49">
        <v>100020037</v>
      </c>
      <c r="H2097" s="50" t="s">
        <v>5634</v>
      </c>
      <c r="I2097" s="51" t="s">
        <v>5635</v>
      </c>
      <c r="J2097" s="47" t="s">
        <v>644</v>
      </c>
      <c r="K2097" s="52">
        <v>12</v>
      </c>
      <c r="L2097" s="53">
        <v>11</v>
      </c>
      <c r="M2097" s="54">
        <f t="shared" si="150"/>
        <v>352</v>
      </c>
      <c r="N2097" s="41"/>
      <c r="O2097" s="88">
        <f t="shared" si="153"/>
        <v>352</v>
      </c>
      <c r="P2097" s="55">
        <v>32</v>
      </c>
      <c r="Q2097" s="56">
        <v>32</v>
      </c>
      <c r="R2097" s="57">
        <f t="shared" si="151"/>
        <v>621</v>
      </c>
      <c r="S2097" s="57">
        <f t="shared" si="152"/>
        <v>269</v>
      </c>
    </row>
    <row r="2098" spans="1:19" ht="24" x14ac:dyDescent="0.25">
      <c r="A2098" s="60" t="s">
        <v>4721</v>
      </c>
      <c r="B2098" s="46" t="s">
        <v>165</v>
      </c>
      <c r="C2098" s="60" t="s">
        <v>5636</v>
      </c>
      <c r="D2098" s="60">
        <v>319911</v>
      </c>
      <c r="E2098" s="47" t="s">
        <v>5637</v>
      </c>
      <c r="F2098" s="48">
        <v>55745261</v>
      </c>
      <c r="G2098" s="49">
        <v>100020112</v>
      </c>
      <c r="H2098" s="50" t="s">
        <v>188</v>
      </c>
      <c r="I2098" s="51" t="s">
        <v>5638</v>
      </c>
      <c r="J2098" s="47" t="s">
        <v>5639</v>
      </c>
      <c r="K2098" s="52">
        <v>0</v>
      </c>
      <c r="L2098" s="53">
        <v>116</v>
      </c>
      <c r="M2098" s="54">
        <f t="shared" si="150"/>
        <v>3712</v>
      </c>
      <c r="N2098" s="41"/>
      <c r="O2098" s="88">
        <f t="shared" si="153"/>
        <v>3712</v>
      </c>
      <c r="P2098" s="55">
        <v>102</v>
      </c>
      <c r="Q2098" s="56">
        <v>98</v>
      </c>
      <c r="R2098" s="57">
        <f t="shared" si="151"/>
        <v>3482</v>
      </c>
      <c r="S2098" s="57">
        <f t="shared" si="152"/>
        <v>-230</v>
      </c>
    </row>
    <row r="2099" spans="1:19" ht="48" x14ac:dyDescent="0.25">
      <c r="A2099" s="46" t="s">
        <v>4721</v>
      </c>
      <c r="B2099" s="46" t="s">
        <v>165</v>
      </c>
      <c r="C2099" s="46" t="s">
        <v>5640</v>
      </c>
      <c r="D2099" s="46">
        <v>316512</v>
      </c>
      <c r="E2099" s="47" t="s">
        <v>5641</v>
      </c>
      <c r="F2099" s="48">
        <v>710048629</v>
      </c>
      <c r="G2099" s="49">
        <v>100010180</v>
      </c>
      <c r="H2099" s="50" t="s">
        <v>5371</v>
      </c>
      <c r="I2099" s="51" t="s">
        <v>5642</v>
      </c>
      <c r="J2099" s="47" t="s">
        <v>5643</v>
      </c>
      <c r="K2099" s="52">
        <v>82</v>
      </c>
      <c r="L2099" s="53">
        <v>75</v>
      </c>
      <c r="M2099" s="54">
        <f t="shared" si="150"/>
        <v>2400</v>
      </c>
      <c r="N2099" s="41"/>
      <c r="O2099" s="88">
        <f t="shared" si="153"/>
        <v>2400</v>
      </c>
      <c r="P2099" s="55">
        <v>77</v>
      </c>
      <c r="Q2099" s="56">
        <v>61</v>
      </c>
      <c r="R2099" s="57">
        <f t="shared" si="151"/>
        <v>2221</v>
      </c>
      <c r="S2099" s="57">
        <f t="shared" si="152"/>
        <v>-179</v>
      </c>
    </row>
    <row r="2100" spans="1:19" ht="24" x14ac:dyDescent="0.25">
      <c r="A2100" s="46" t="s">
        <v>4721</v>
      </c>
      <c r="B2100" s="46" t="s">
        <v>165</v>
      </c>
      <c r="C2100" s="46" t="s">
        <v>5644</v>
      </c>
      <c r="D2100" s="46">
        <v>313441</v>
      </c>
      <c r="E2100" s="47" t="s">
        <v>5645</v>
      </c>
      <c r="F2100" s="48">
        <v>710058268</v>
      </c>
      <c r="G2100" s="49">
        <v>100009724</v>
      </c>
      <c r="H2100" s="50" t="s">
        <v>234</v>
      </c>
      <c r="I2100" s="51" t="s">
        <v>5646</v>
      </c>
      <c r="J2100" s="47" t="s">
        <v>5647</v>
      </c>
      <c r="K2100" s="52">
        <v>25</v>
      </c>
      <c r="L2100" s="53">
        <v>25</v>
      </c>
      <c r="M2100" s="54">
        <f t="shared" si="150"/>
        <v>800</v>
      </c>
      <c r="N2100" s="41"/>
      <c r="O2100" s="88">
        <f t="shared" si="153"/>
        <v>800</v>
      </c>
      <c r="P2100" s="55">
        <v>22</v>
      </c>
      <c r="Q2100" s="56">
        <v>22</v>
      </c>
      <c r="R2100" s="57">
        <f t="shared" si="151"/>
        <v>762</v>
      </c>
      <c r="S2100" s="57">
        <f t="shared" si="152"/>
        <v>-38</v>
      </c>
    </row>
    <row r="2101" spans="1:19" ht="24" x14ac:dyDescent="0.25">
      <c r="A2101" s="46" t="s">
        <v>4721</v>
      </c>
      <c r="B2101" s="46" t="s">
        <v>165</v>
      </c>
      <c r="C2101" s="46" t="s">
        <v>5648</v>
      </c>
      <c r="D2101" s="46">
        <v>313521</v>
      </c>
      <c r="E2101" s="47" t="s">
        <v>5649</v>
      </c>
      <c r="F2101" s="48">
        <v>710058284</v>
      </c>
      <c r="G2101" s="49">
        <v>100009730</v>
      </c>
      <c r="H2101" s="50" t="s">
        <v>234</v>
      </c>
      <c r="I2101" s="51" t="s">
        <v>5650</v>
      </c>
      <c r="J2101" s="47" t="s">
        <v>5651</v>
      </c>
      <c r="K2101" s="52">
        <v>28</v>
      </c>
      <c r="L2101" s="53">
        <v>28</v>
      </c>
      <c r="M2101" s="54">
        <f t="shared" si="150"/>
        <v>896</v>
      </c>
      <c r="N2101" s="41"/>
      <c r="O2101" s="88">
        <f t="shared" si="153"/>
        <v>896</v>
      </c>
      <c r="P2101" s="55">
        <v>33</v>
      </c>
      <c r="Q2101" s="56">
        <v>33</v>
      </c>
      <c r="R2101" s="57">
        <f t="shared" si="151"/>
        <v>960</v>
      </c>
      <c r="S2101" s="57">
        <f t="shared" si="152"/>
        <v>64</v>
      </c>
    </row>
    <row r="2102" spans="1:19" x14ac:dyDescent="0.25">
      <c r="A2102" s="46" t="s">
        <v>4721</v>
      </c>
      <c r="B2102" s="46" t="s">
        <v>165</v>
      </c>
      <c r="C2102" s="46" t="s">
        <v>5652</v>
      </c>
      <c r="D2102" s="46">
        <v>313572</v>
      </c>
      <c r="E2102" s="47" t="s">
        <v>5653</v>
      </c>
      <c r="F2102" s="48">
        <v>710058306</v>
      </c>
      <c r="G2102" s="49">
        <v>100009528</v>
      </c>
      <c r="H2102" s="50" t="s">
        <v>234</v>
      </c>
      <c r="I2102" s="51" t="s">
        <v>5654</v>
      </c>
      <c r="J2102" s="47" t="s">
        <v>5655</v>
      </c>
      <c r="K2102" s="52">
        <v>13</v>
      </c>
      <c r="L2102" s="53">
        <v>13</v>
      </c>
      <c r="M2102" s="54">
        <f t="shared" si="150"/>
        <v>416</v>
      </c>
      <c r="N2102" s="41"/>
      <c r="O2102" s="88">
        <f t="shared" si="153"/>
        <v>416</v>
      </c>
      <c r="P2102" s="55">
        <v>12</v>
      </c>
      <c r="Q2102" s="56">
        <v>12</v>
      </c>
      <c r="R2102" s="57">
        <f t="shared" si="151"/>
        <v>403</v>
      </c>
      <c r="S2102" s="57">
        <f t="shared" si="152"/>
        <v>-13</v>
      </c>
    </row>
    <row r="2103" spans="1:19" x14ac:dyDescent="0.25">
      <c r="A2103" s="46" t="s">
        <v>4721</v>
      </c>
      <c r="B2103" s="46" t="s">
        <v>165</v>
      </c>
      <c r="C2103" s="46" t="s">
        <v>5656</v>
      </c>
      <c r="D2103" s="46">
        <v>315991</v>
      </c>
      <c r="E2103" s="47" t="s">
        <v>5657</v>
      </c>
      <c r="F2103" s="48">
        <v>710058780</v>
      </c>
      <c r="G2103" s="49">
        <v>100010184</v>
      </c>
      <c r="H2103" s="50" t="s">
        <v>234</v>
      </c>
      <c r="I2103" s="51" t="s">
        <v>5658</v>
      </c>
      <c r="J2103" s="47" t="s">
        <v>5659</v>
      </c>
      <c r="K2103" s="52">
        <v>20</v>
      </c>
      <c r="L2103" s="53">
        <v>20</v>
      </c>
      <c r="M2103" s="54">
        <f t="shared" si="150"/>
        <v>640</v>
      </c>
      <c r="N2103" s="41"/>
      <c r="O2103" s="88">
        <f t="shared" si="153"/>
        <v>640</v>
      </c>
      <c r="P2103" s="55">
        <v>18</v>
      </c>
      <c r="Q2103" s="56">
        <v>18</v>
      </c>
      <c r="R2103" s="57">
        <f t="shared" si="151"/>
        <v>614</v>
      </c>
      <c r="S2103" s="57">
        <f t="shared" si="152"/>
        <v>-26</v>
      </c>
    </row>
    <row r="2104" spans="1:19" x14ac:dyDescent="0.25">
      <c r="A2104" s="46" t="s">
        <v>4721</v>
      </c>
      <c r="B2104" s="46" t="s">
        <v>165</v>
      </c>
      <c r="C2104" s="46" t="s">
        <v>5660</v>
      </c>
      <c r="D2104" s="46">
        <v>315982</v>
      </c>
      <c r="E2104" s="47" t="s">
        <v>5661</v>
      </c>
      <c r="F2104" s="48">
        <v>710058802</v>
      </c>
      <c r="G2104" s="49">
        <v>100009978</v>
      </c>
      <c r="H2104" s="50" t="s">
        <v>234</v>
      </c>
      <c r="I2104" s="51" t="s">
        <v>5662</v>
      </c>
      <c r="J2104" s="47" t="s">
        <v>5663</v>
      </c>
      <c r="K2104" s="52">
        <v>8</v>
      </c>
      <c r="L2104" s="53">
        <v>8</v>
      </c>
      <c r="M2104" s="54">
        <f t="shared" si="150"/>
        <v>256</v>
      </c>
      <c r="N2104" s="41"/>
      <c r="O2104" s="88">
        <f t="shared" si="153"/>
        <v>256</v>
      </c>
      <c r="P2104" s="55">
        <v>9</v>
      </c>
      <c r="Q2104" s="56">
        <v>9</v>
      </c>
      <c r="R2104" s="57">
        <f t="shared" si="151"/>
        <v>269</v>
      </c>
      <c r="S2104" s="57">
        <f t="shared" si="152"/>
        <v>13</v>
      </c>
    </row>
    <row r="2105" spans="1:19" ht="84" x14ac:dyDescent="0.25">
      <c r="A2105" s="46" t="s">
        <v>4721</v>
      </c>
      <c r="B2105" s="46" t="s">
        <v>165</v>
      </c>
      <c r="C2105" s="46" t="s">
        <v>5664</v>
      </c>
      <c r="D2105" s="46">
        <v>316016</v>
      </c>
      <c r="E2105" s="47" t="s">
        <v>5665</v>
      </c>
      <c r="F2105" s="48">
        <v>710058810</v>
      </c>
      <c r="G2105" s="49">
        <v>100009983</v>
      </c>
      <c r="H2105" s="50" t="s">
        <v>5666</v>
      </c>
      <c r="I2105" s="51" t="s">
        <v>5667</v>
      </c>
      <c r="J2105" s="47" t="s">
        <v>5668</v>
      </c>
      <c r="K2105" s="52">
        <v>50</v>
      </c>
      <c r="L2105" s="53">
        <v>48</v>
      </c>
      <c r="M2105" s="54">
        <f t="shared" si="150"/>
        <v>1536</v>
      </c>
      <c r="N2105" s="41"/>
      <c r="O2105" s="88">
        <f t="shared" si="153"/>
        <v>1536</v>
      </c>
      <c r="P2105" s="55">
        <v>57</v>
      </c>
      <c r="Q2105" s="56">
        <v>57</v>
      </c>
      <c r="R2105" s="57">
        <f t="shared" si="151"/>
        <v>1651</v>
      </c>
      <c r="S2105" s="57">
        <f t="shared" si="152"/>
        <v>115</v>
      </c>
    </row>
    <row r="2106" spans="1:19" x14ac:dyDescent="0.25">
      <c r="A2106" s="46" t="s">
        <v>4721</v>
      </c>
      <c r="B2106" s="46" t="s">
        <v>165</v>
      </c>
      <c r="C2106" s="46" t="s">
        <v>5669</v>
      </c>
      <c r="D2106" s="46">
        <v>316059</v>
      </c>
      <c r="E2106" s="47" t="s">
        <v>5670</v>
      </c>
      <c r="F2106" s="48">
        <v>710058845</v>
      </c>
      <c r="G2106" s="49">
        <v>100009995</v>
      </c>
      <c r="H2106" s="50" t="s">
        <v>234</v>
      </c>
      <c r="I2106" s="51" t="s">
        <v>5671</v>
      </c>
      <c r="J2106" s="47" t="s">
        <v>5672</v>
      </c>
      <c r="K2106" s="52">
        <v>20</v>
      </c>
      <c r="L2106" s="53">
        <v>19</v>
      </c>
      <c r="M2106" s="54">
        <f t="shared" si="150"/>
        <v>608</v>
      </c>
      <c r="N2106" s="41"/>
      <c r="O2106" s="88">
        <f t="shared" si="153"/>
        <v>608</v>
      </c>
      <c r="P2106" s="55">
        <v>19</v>
      </c>
      <c r="Q2106" s="56">
        <v>17</v>
      </c>
      <c r="R2106" s="57">
        <f t="shared" si="151"/>
        <v>582</v>
      </c>
      <c r="S2106" s="57">
        <f t="shared" si="152"/>
        <v>-26</v>
      </c>
    </row>
    <row r="2107" spans="1:19" ht="60" x14ac:dyDescent="0.25">
      <c r="A2107" s="46" t="s">
        <v>4721</v>
      </c>
      <c r="B2107" s="46" t="s">
        <v>165</v>
      </c>
      <c r="C2107" s="46" t="s">
        <v>5673</v>
      </c>
      <c r="D2107" s="46">
        <v>647985</v>
      </c>
      <c r="E2107" s="47" t="s">
        <v>5674</v>
      </c>
      <c r="F2107" s="48">
        <v>710058861</v>
      </c>
      <c r="G2107" s="49">
        <v>100009972</v>
      </c>
      <c r="H2107" s="50" t="s">
        <v>559</v>
      </c>
      <c r="I2107" s="51" t="s">
        <v>5675</v>
      </c>
      <c r="J2107" s="47" t="s">
        <v>5676</v>
      </c>
      <c r="K2107" s="52">
        <v>30</v>
      </c>
      <c r="L2107" s="53">
        <v>30</v>
      </c>
      <c r="M2107" s="54">
        <f t="shared" si="150"/>
        <v>960</v>
      </c>
      <c r="N2107" s="41"/>
      <c r="O2107" s="88">
        <f t="shared" si="153"/>
        <v>960</v>
      </c>
      <c r="P2107" s="55">
        <v>30</v>
      </c>
      <c r="Q2107" s="56">
        <v>30</v>
      </c>
      <c r="R2107" s="57">
        <f t="shared" si="151"/>
        <v>960</v>
      </c>
      <c r="S2107" s="57">
        <f t="shared" si="152"/>
        <v>0</v>
      </c>
    </row>
    <row r="2108" spans="1:19" ht="24" x14ac:dyDescent="0.25">
      <c r="A2108" s="46" t="s">
        <v>4721</v>
      </c>
      <c r="B2108" s="46" t="s">
        <v>165</v>
      </c>
      <c r="C2108" s="46" t="s">
        <v>5677</v>
      </c>
      <c r="D2108" s="46">
        <v>316083</v>
      </c>
      <c r="E2108" s="47" t="s">
        <v>5678</v>
      </c>
      <c r="F2108" s="48">
        <v>710058870</v>
      </c>
      <c r="G2108" s="49">
        <v>100010026</v>
      </c>
      <c r="H2108" s="50" t="s">
        <v>1535</v>
      </c>
      <c r="I2108" s="51" t="s">
        <v>5679</v>
      </c>
      <c r="J2108" s="47" t="s">
        <v>5680</v>
      </c>
      <c r="K2108" s="52">
        <v>22</v>
      </c>
      <c r="L2108" s="53">
        <v>22</v>
      </c>
      <c r="M2108" s="54">
        <f t="shared" si="150"/>
        <v>704</v>
      </c>
      <c r="N2108" s="41"/>
      <c r="O2108" s="88">
        <f t="shared" si="153"/>
        <v>704</v>
      </c>
      <c r="P2108" s="55">
        <v>23</v>
      </c>
      <c r="Q2108" s="56">
        <v>23</v>
      </c>
      <c r="R2108" s="57">
        <f t="shared" si="151"/>
        <v>717</v>
      </c>
      <c r="S2108" s="57">
        <f t="shared" si="152"/>
        <v>13</v>
      </c>
    </row>
    <row r="2109" spans="1:19" ht="24" x14ac:dyDescent="0.25">
      <c r="A2109" s="46" t="s">
        <v>4721</v>
      </c>
      <c r="B2109" s="46" t="s">
        <v>165</v>
      </c>
      <c r="C2109" s="46" t="s">
        <v>5681</v>
      </c>
      <c r="D2109" s="46">
        <v>316105</v>
      </c>
      <c r="E2109" s="47" t="s">
        <v>5682</v>
      </c>
      <c r="F2109" s="48">
        <v>710058896</v>
      </c>
      <c r="G2109" s="49">
        <v>100010034</v>
      </c>
      <c r="H2109" s="50" t="s">
        <v>1535</v>
      </c>
      <c r="I2109" s="51" t="s">
        <v>5683</v>
      </c>
      <c r="J2109" s="47" t="s">
        <v>5684</v>
      </c>
      <c r="K2109" s="52">
        <v>40</v>
      </c>
      <c r="L2109" s="53">
        <v>40</v>
      </c>
      <c r="M2109" s="54">
        <f t="shared" si="150"/>
        <v>1280</v>
      </c>
      <c r="N2109" s="41"/>
      <c r="O2109" s="88">
        <f t="shared" si="153"/>
        <v>1280</v>
      </c>
      <c r="P2109" s="55">
        <v>38</v>
      </c>
      <c r="Q2109" s="56">
        <v>38</v>
      </c>
      <c r="R2109" s="57">
        <f t="shared" si="151"/>
        <v>1254</v>
      </c>
      <c r="S2109" s="57">
        <f t="shared" si="152"/>
        <v>-26</v>
      </c>
    </row>
    <row r="2110" spans="1:19" x14ac:dyDescent="0.25">
      <c r="A2110" s="46" t="s">
        <v>4721</v>
      </c>
      <c r="B2110" s="46" t="s">
        <v>165</v>
      </c>
      <c r="C2110" s="46" t="s">
        <v>5685</v>
      </c>
      <c r="D2110" s="46">
        <v>316148</v>
      </c>
      <c r="E2110" s="47" t="s">
        <v>5686</v>
      </c>
      <c r="F2110" s="48">
        <v>710058900</v>
      </c>
      <c r="G2110" s="49">
        <v>100009872</v>
      </c>
      <c r="H2110" s="50" t="s">
        <v>234</v>
      </c>
      <c r="I2110" s="51" t="s">
        <v>5687</v>
      </c>
      <c r="J2110" s="47" t="s">
        <v>5688</v>
      </c>
      <c r="K2110" s="52">
        <v>18</v>
      </c>
      <c r="L2110" s="53">
        <v>17</v>
      </c>
      <c r="M2110" s="54">
        <f t="shared" si="150"/>
        <v>544</v>
      </c>
      <c r="N2110" s="41"/>
      <c r="O2110" s="88">
        <f t="shared" si="153"/>
        <v>544</v>
      </c>
      <c r="P2110" s="55">
        <v>18</v>
      </c>
      <c r="Q2110" s="56">
        <v>16</v>
      </c>
      <c r="R2110" s="57">
        <f t="shared" si="151"/>
        <v>531</v>
      </c>
      <c r="S2110" s="57">
        <f t="shared" si="152"/>
        <v>-13</v>
      </c>
    </row>
    <row r="2111" spans="1:19" x14ac:dyDescent="0.25">
      <c r="A2111" s="46" t="s">
        <v>4721</v>
      </c>
      <c r="B2111" s="46" t="s">
        <v>165</v>
      </c>
      <c r="C2111" s="46" t="s">
        <v>5689</v>
      </c>
      <c r="D2111" s="46">
        <v>316245</v>
      </c>
      <c r="E2111" s="47" t="s">
        <v>5690</v>
      </c>
      <c r="F2111" s="48">
        <v>710058934</v>
      </c>
      <c r="G2111" s="49">
        <v>100010123</v>
      </c>
      <c r="H2111" s="50" t="s">
        <v>234</v>
      </c>
      <c r="I2111" s="51" t="s">
        <v>5691</v>
      </c>
      <c r="J2111" s="47" t="s">
        <v>5692</v>
      </c>
      <c r="K2111" s="52">
        <v>38</v>
      </c>
      <c r="L2111" s="53">
        <v>34</v>
      </c>
      <c r="M2111" s="54">
        <f t="shared" si="150"/>
        <v>1088</v>
      </c>
      <c r="N2111" s="41"/>
      <c r="O2111" s="88">
        <f t="shared" si="153"/>
        <v>1088</v>
      </c>
      <c r="P2111" s="55">
        <v>41</v>
      </c>
      <c r="Q2111" s="56">
        <v>39</v>
      </c>
      <c r="R2111" s="57">
        <f t="shared" si="151"/>
        <v>1152</v>
      </c>
      <c r="S2111" s="57">
        <f t="shared" si="152"/>
        <v>64</v>
      </c>
    </row>
    <row r="2112" spans="1:19" x14ac:dyDescent="0.25">
      <c r="A2112" s="46" t="s">
        <v>4721</v>
      </c>
      <c r="B2112" s="46" t="s">
        <v>165</v>
      </c>
      <c r="C2112" s="46" t="s">
        <v>5693</v>
      </c>
      <c r="D2112" s="46">
        <v>316253</v>
      </c>
      <c r="E2112" s="47" t="s">
        <v>5694</v>
      </c>
      <c r="F2112" s="48">
        <v>710058942</v>
      </c>
      <c r="G2112" s="49">
        <v>100010129</v>
      </c>
      <c r="H2112" s="50" t="s">
        <v>234</v>
      </c>
      <c r="I2112" s="51" t="s">
        <v>5695</v>
      </c>
      <c r="J2112" s="47" t="s">
        <v>5696</v>
      </c>
      <c r="K2112" s="52">
        <v>39</v>
      </c>
      <c r="L2112" s="53">
        <v>36</v>
      </c>
      <c r="M2112" s="54">
        <f t="shared" si="150"/>
        <v>1152</v>
      </c>
      <c r="N2112" s="41"/>
      <c r="O2112" s="88">
        <f t="shared" si="153"/>
        <v>1152</v>
      </c>
      <c r="P2112" s="55">
        <v>32</v>
      </c>
      <c r="Q2112" s="56">
        <v>29</v>
      </c>
      <c r="R2112" s="57">
        <f t="shared" si="151"/>
        <v>1062</v>
      </c>
      <c r="S2112" s="57">
        <f t="shared" si="152"/>
        <v>-90</v>
      </c>
    </row>
    <row r="2113" spans="1:19" ht="24" x14ac:dyDescent="0.25">
      <c r="A2113" s="46" t="s">
        <v>4721</v>
      </c>
      <c r="B2113" s="46" t="s">
        <v>165</v>
      </c>
      <c r="C2113" s="46" t="s">
        <v>5697</v>
      </c>
      <c r="D2113" s="46">
        <v>316377</v>
      </c>
      <c r="E2113" s="47" t="s">
        <v>5698</v>
      </c>
      <c r="F2113" s="48">
        <v>710058993</v>
      </c>
      <c r="G2113" s="49">
        <v>100010145</v>
      </c>
      <c r="H2113" s="50" t="s">
        <v>1535</v>
      </c>
      <c r="I2113" s="51" t="s">
        <v>5699</v>
      </c>
      <c r="J2113" s="47" t="s">
        <v>5700</v>
      </c>
      <c r="K2113" s="52">
        <v>29</v>
      </c>
      <c r="L2113" s="53">
        <v>28</v>
      </c>
      <c r="M2113" s="54">
        <f t="shared" si="150"/>
        <v>896</v>
      </c>
      <c r="N2113" s="41"/>
      <c r="O2113" s="88">
        <f t="shared" si="153"/>
        <v>896</v>
      </c>
      <c r="P2113" s="55">
        <v>20</v>
      </c>
      <c r="Q2113" s="56">
        <v>19</v>
      </c>
      <c r="R2113" s="57">
        <f t="shared" si="151"/>
        <v>781</v>
      </c>
      <c r="S2113" s="57">
        <f t="shared" si="152"/>
        <v>-115</v>
      </c>
    </row>
    <row r="2114" spans="1:19" x14ac:dyDescent="0.25">
      <c r="A2114" s="46" t="s">
        <v>4721</v>
      </c>
      <c r="B2114" s="46" t="s">
        <v>165</v>
      </c>
      <c r="C2114" s="46" t="s">
        <v>5701</v>
      </c>
      <c r="D2114" s="46">
        <v>316393</v>
      </c>
      <c r="E2114" s="47" t="s">
        <v>5702</v>
      </c>
      <c r="F2114" s="48">
        <v>710059000</v>
      </c>
      <c r="G2114" s="49">
        <v>100010149</v>
      </c>
      <c r="H2114" s="50" t="s">
        <v>234</v>
      </c>
      <c r="I2114" s="51" t="s">
        <v>1213</v>
      </c>
      <c r="J2114" s="47" t="s">
        <v>5703</v>
      </c>
      <c r="K2114" s="52">
        <v>25</v>
      </c>
      <c r="L2114" s="53">
        <v>20</v>
      </c>
      <c r="M2114" s="54">
        <f t="shared" si="150"/>
        <v>640</v>
      </c>
      <c r="N2114" s="41"/>
      <c r="O2114" s="88">
        <f t="shared" si="153"/>
        <v>640</v>
      </c>
      <c r="P2114" s="55">
        <v>18</v>
      </c>
      <c r="Q2114" s="56">
        <v>17</v>
      </c>
      <c r="R2114" s="57">
        <f t="shared" si="151"/>
        <v>602</v>
      </c>
      <c r="S2114" s="57">
        <f t="shared" si="152"/>
        <v>-38</v>
      </c>
    </row>
    <row r="2115" spans="1:19" ht="60" x14ac:dyDescent="0.25">
      <c r="A2115" s="46" t="s">
        <v>4721</v>
      </c>
      <c r="B2115" s="46" t="s">
        <v>165</v>
      </c>
      <c r="C2115" s="46" t="s">
        <v>5704</v>
      </c>
      <c r="D2115" s="46">
        <v>316415</v>
      </c>
      <c r="E2115" s="47" t="s">
        <v>5705</v>
      </c>
      <c r="F2115" s="48">
        <v>710059019</v>
      </c>
      <c r="G2115" s="49">
        <v>100010155</v>
      </c>
      <c r="H2115" s="50" t="s">
        <v>559</v>
      </c>
      <c r="I2115" s="51" t="s">
        <v>5706</v>
      </c>
      <c r="J2115" s="47" t="s">
        <v>5707</v>
      </c>
      <c r="K2115" s="52">
        <v>22</v>
      </c>
      <c r="L2115" s="53">
        <v>22</v>
      </c>
      <c r="M2115" s="54">
        <f t="shared" si="150"/>
        <v>704</v>
      </c>
      <c r="N2115" s="41"/>
      <c r="O2115" s="88">
        <f t="shared" si="153"/>
        <v>704</v>
      </c>
      <c r="P2115" s="55">
        <v>21</v>
      </c>
      <c r="Q2115" s="56">
        <v>21</v>
      </c>
      <c r="R2115" s="57">
        <f t="shared" si="151"/>
        <v>691</v>
      </c>
      <c r="S2115" s="57">
        <f t="shared" si="152"/>
        <v>-13</v>
      </c>
    </row>
    <row r="2116" spans="1:19" ht="48" x14ac:dyDescent="0.25">
      <c r="A2116" s="46" t="s">
        <v>4721</v>
      </c>
      <c r="B2116" s="46" t="s">
        <v>165</v>
      </c>
      <c r="C2116" s="46" t="s">
        <v>5708</v>
      </c>
      <c r="D2116" s="46">
        <v>316423</v>
      </c>
      <c r="E2116" s="47" t="s">
        <v>5709</v>
      </c>
      <c r="F2116" s="48">
        <v>710059027</v>
      </c>
      <c r="G2116" s="49">
        <v>100010157</v>
      </c>
      <c r="H2116" s="50" t="s">
        <v>5371</v>
      </c>
      <c r="I2116" s="51" t="s">
        <v>5710</v>
      </c>
      <c r="J2116" s="47" t="s">
        <v>5711</v>
      </c>
      <c r="K2116" s="52">
        <v>82</v>
      </c>
      <c r="L2116" s="53">
        <v>75</v>
      </c>
      <c r="M2116" s="54">
        <f t="shared" si="150"/>
        <v>2400</v>
      </c>
      <c r="N2116" s="41"/>
      <c r="O2116" s="88">
        <f t="shared" si="153"/>
        <v>2400</v>
      </c>
      <c r="P2116" s="55">
        <v>79</v>
      </c>
      <c r="Q2116" s="56">
        <v>72</v>
      </c>
      <c r="R2116" s="57">
        <f t="shared" si="151"/>
        <v>2362</v>
      </c>
      <c r="S2116" s="57">
        <f t="shared" si="152"/>
        <v>-38</v>
      </c>
    </row>
    <row r="2117" spans="1:19" x14ac:dyDescent="0.25">
      <c r="A2117" s="46" t="s">
        <v>4721</v>
      </c>
      <c r="B2117" s="46" t="s">
        <v>165</v>
      </c>
      <c r="C2117" s="46" t="s">
        <v>5712</v>
      </c>
      <c r="D2117" s="46">
        <v>316474</v>
      </c>
      <c r="E2117" s="47" t="s">
        <v>5713</v>
      </c>
      <c r="F2117" s="48">
        <v>710059043</v>
      </c>
      <c r="G2117" s="49">
        <v>100010162</v>
      </c>
      <c r="H2117" s="50" t="s">
        <v>234</v>
      </c>
      <c r="I2117" s="51" t="s">
        <v>5714</v>
      </c>
      <c r="J2117" s="47" t="s">
        <v>5715</v>
      </c>
      <c r="K2117" s="52">
        <v>29</v>
      </c>
      <c r="L2117" s="53">
        <v>28</v>
      </c>
      <c r="M2117" s="54">
        <f t="shared" si="150"/>
        <v>896</v>
      </c>
      <c r="N2117" s="41"/>
      <c r="O2117" s="88">
        <f t="shared" si="153"/>
        <v>896</v>
      </c>
      <c r="P2117" s="55">
        <v>28</v>
      </c>
      <c r="Q2117" s="56">
        <v>28</v>
      </c>
      <c r="R2117" s="57">
        <f t="shared" si="151"/>
        <v>896</v>
      </c>
      <c r="S2117" s="57">
        <f t="shared" si="152"/>
        <v>0</v>
      </c>
    </row>
    <row r="2118" spans="1:19" x14ac:dyDescent="0.25">
      <c r="A2118" s="46" t="s">
        <v>4721</v>
      </c>
      <c r="B2118" s="46" t="s">
        <v>165</v>
      </c>
      <c r="C2118" s="46" t="s">
        <v>5716</v>
      </c>
      <c r="D2118" s="46">
        <v>316491</v>
      </c>
      <c r="E2118" s="47" t="s">
        <v>5717</v>
      </c>
      <c r="F2118" s="48">
        <v>710059051</v>
      </c>
      <c r="G2118" s="49">
        <v>100010168</v>
      </c>
      <c r="H2118" s="50" t="s">
        <v>234</v>
      </c>
      <c r="I2118" s="51" t="s">
        <v>5718</v>
      </c>
      <c r="J2118" s="47" t="s">
        <v>5719</v>
      </c>
      <c r="K2118" s="52">
        <v>18</v>
      </c>
      <c r="L2118" s="53">
        <v>18</v>
      </c>
      <c r="M2118" s="54">
        <f t="shared" si="150"/>
        <v>576</v>
      </c>
      <c r="N2118" s="41"/>
      <c r="O2118" s="88">
        <f t="shared" si="153"/>
        <v>576</v>
      </c>
      <c r="P2118" s="55">
        <v>16</v>
      </c>
      <c r="Q2118" s="56">
        <v>16</v>
      </c>
      <c r="R2118" s="57">
        <f t="shared" si="151"/>
        <v>550</v>
      </c>
      <c r="S2118" s="57">
        <f t="shared" si="152"/>
        <v>-26</v>
      </c>
    </row>
    <row r="2119" spans="1:19" ht="24" x14ac:dyDescent="0.25">
      <c r="A2119" s="46" t="s">
        <v>4721</v>
      </c>
      <c r="B2119" s="46" t="s">
        <v>165</v>
      </c>
      <c r="C2119" s="46" t="s">
        <v>5720</v>
      </c>
      <c r="D2119" s="46">
        <v>316539</v>
      </c>
      <c r="E2119" s="47" t="s">
        <v>5721</v>
      </c>
      <c r="F2119" s="48">
        <v>710059086</v>
      </c>
      <c r="G2119" s="49">
        <v>100010173</v>
      </c>
      <c r="H2119" s="50" t="s">
        <v>1535</v>
      </c>
      <c r="I2119" s="51" t="s">
        <v>5722</v>
      </c>
      <c r="J2119" s="47" t="s">
        <v>5723</v>
      </c>
      <c r="K2119" s="52">
        <v>36</v>
      </c>
      <c r="L2119" s="53">
        <v>34</v>
      </c>
      <c r="M2119" s="54">
        <f t="shared" si="150"/>
        <v>1088</v>
      </c>
      <c r="N2119" s="41"/>
      <c r="O2119" s="88">
        <f t="shared" si="153"/>
        <v>1088</v>
      </c>
      <c r="P2119" s="55">
        <v>44</v>
      </c>
      <c r="Q2119" s="56">
        <v>43</v>
      </c>
      <c r="R2119" s="57">
        <f t="shared" si="151"/>
        <v>1203</v>
      </c>
      <c r="S2119" s="57">
        <f t="shared" si="152"/>
        <v>115</v>
      </c>
    </row>
    <row r="2120" spans="1:19" ht="48" x14ac:dyDescent="0.25">
      <c r="A2120" s="46" t="s">
        <v>4721</v>
      </c>
      <c r="B2120" s="46" t="s">
        <v>165</v>
      </c>
      <c r="C2120" s="46" t="s">
        <v>5724</v>
      </c>
      <c r="D2120" s="46">
        <v>649520</v>
      </c>
      <c r="E2120" s="47" t="s">
        <v>5725</v>
      </c>
      <c r="F2120" s="48">
        <v>710059574</v>
      </c>
      <c r="G2120" s="49">
        <v>100010365</v>
      </c>
      <c r="H2120" s="50" t="s">
        <v>5371</v>
      </c>
      <c r="I2120" s="51" t="s">
        <v>5726</v>
      </c>
      <c r="J2120" s="47" t="s">
        <v>5727</v>
      </c>
      <c r="K2120" s="52">
        <v>64</v>
      </c>
      <c r="L2120" s="53">
        <v>61</v>
      </c>
      <c r="M2120" s="54">
        <f t="shared" si="150"/>
        <v>1952</v>
      </c>
      <c r="N2120" s="41"/>
      <c r="O2120" s="88">
        <f t="shared" si="153"/>
        <v>1952</v>
      </c>
      <c r="P2120" s="55">
        <v>56</v>
      </c>
      <c r="Q2120" s="56">
        <v>55</v>
      </c>
      <c r="R2120" s="57">
        <f t="shared" si="151"/>
        <v>1875</v>
      </c>
      <c r="S2120" s="57">
        <f t="shared" si="152"/>
        <v>-77</v>
      </c>
    </row>
    <row r="2121" spans="1:19" ht="84" x14ac:dyDescent="0.25">
      <c r="A2121" s="46" t="s">
        <v>4721</v>
      </c>
      <c r="B2121" s="46" t="s">
        <v>165</v>
      </c>
      <c r="C2121" s="46" t="s">
        <v>5728</v>
      </c>
      <c r="D2121" s="46">
        <v>318621</v>
      </c>
      <c r="E2121" s="47" t="s">
        <v>5729</v>
      </c>
      <c r="F2121" s="48">
        <v>710059582</v>
      </c>
      <c r="G2121" s="49">
        <v>100010372</v>
      </c>
      <c r="H2121" s="50" t="s">
        <v>5730</v>
      </c>
      <c r="I2121" s="51" t="s">
        <v>5731</v>
      </c>
      <c r="J2121" s="47" t="s">
        <v>5732</v>
      </c>
      <c r="K2121" s="52">
        <v>32</v>
      </c>
      <c r="L2121" s="53">
        <v>31</v>
      </c>
      <c r="M2121" s="54">
        <f t="shared" si="150"/>
        <v>992</v>
      </c>
      <c r="N2121" s="41"/>
      <c r="O2121" s="88">
        <f t="shared" si="153"/>
        <v>992</v>
      </c>
      <c r="P2121" s="55">
        <v>32</v>
      </c>
      <c r="Q2121" s="56">
        <v>31</v>
      </c>
      <c r="R2121" s="57">
        <f t="shared" si="151"/>
        <v>992</v>
      </c>
      <c r="S2121" s="57">
        <f t="shared" si="152"/>
        <v>0</v>
      </c>
    </row>
    <row r="2122" spans="1:19" ht="48" x14ac:dyDescent="0.25">
      <c r="A2122" s="46" t="s">
        <v>4721</v>
      </c>
      <c r="B2122" s="46" t="s">
        <v>165</v>
      </c>
      <c r="C2122" s="46" t="s">
        <v>5733</v>
      </c>
      <c r="D2122" s="46">
        <v>318647</v>
      </c>
      <c r="E2122" s="47" t="s">
        <v>5734</v>
      </c>
      <c r="F2122" s="48">
        <v>710059590</v>
      </c>
      <c r="G2122" s="49">
        <v>100010376</v>
      </c>
      <c r="H2122" s="50" t="s">
        <v>5371</v>
      </c>
      <c r="I2122" s="51" t="s">
        <v>5735</v>
      </c>
      <c r="J2122" s="47" t="s">
        <v>5736</v>
      </c>
      <c r="K2122" s="52">
        <v>56</v>
      </c>
      <c r="L2122" s="53">
        <v>44</v>
      </c>
      <c r="M2122" s="54">
        <f t="shared" si="150"/>
        <v>1408</v>
      </c>
      <c r="N2122" s="41"/>
      <c r="O2122" s="88">
        <f t="shared" si="153"/>
        <v>1408</v>
      </c>
      <c r="P2122" s="55">
        <v>48</v>
      </c>
      <c r="Q2122" s="56">
        <v>48</v>
      </c>
      <c r="R2122" s="57">
        <f t="shared" si="151"/>
        <v>1459</v>
      </c>
      <c r="S2122" s="57">
        <f t="shared" si="152"/>
        <v>51</v>
      </c>
    </row>
    <row r="2123" spans="1:19" ht="48" x14ac:dyDescent="0.25">
      <c r="A2123" s="46" t="s">
        <v>4721</v>
      </c>
      <c r="B2123" s="46" t="s">
        <v>165</v>
      </c>
      <c r="C2123" s="46" t="s">
        <v>5737</v>
      </c>
      <c r="D2123" s="46">
        <v>318825</v>
      </c>
      <c r="E2123" s="47" t="s">
        <v>5738</v>
      </c>
      <c r="F2123" s="48">
        <v>710059604</v>
      </c>
      <c r="G2123" s="49">
        <v>100010453</v>
      </c>
      <c r="H2123" s="50" t="s">
        <v>5371</v>
      </c>
      <c r="I2123" s="51" t="s">
        <v>5739</v>
      </c>
      <c r="J2123" s="47" t="s">
        <v>5740</v>
      </c>
      <c r="K2123" s="52">
        <v>27</v>
      </c>
      <c r="L2123" s="53">
        <v>23</v>
      </c>
      <c r="M2123" s="54">
        <f t="shared" si="150"/>
        <v>736</v>
      </c>
      <c r="N2123" s="41"/>
      <c r="O2123" s="88">
        <f t="shared" si="153"/>
        <v>736</v>
      </c>
      <c r="P2123" s="55">
        <v>26</v>
      </c>
      <c r="Q2123" s="56">
        <v>20</v>
      </c>
      <c r="R2123" s="57">
        <f t="shared" si="151"/>
        <v>698</v>
      </c>
      <c r="S2123" s="57">
        <f t="shared" si="152"/>
        <v>-38</v>
      </c>
    </row>
    <row r="2124" spans="1:19" ht="60" x14ac:dyDescent="0.25">
      <c r="A2124" s="46" t="s">
        <v>4721</v>
      </c>
      <c r="B2124" s="46" t="s">
        <v>165</v>
      </c>
      <c r="C2124" s="46" t="s">
        <v>5741</v>
      </c>
      <c r="D2124" s="46">
        <v>318655</v>
      </c>
      <c r="E2124" s="47" t="s">
        <v>5742</v>
      </c>
      <c r="F2124" s="48">
        <v>710059639</v>
      </c>
      <c r="G2124" s="49">
        <v>100010387</v>
      </c>
      <c r="H2124" s="50" t="s">
        <v>559</v>
      </c>
      <c r="I2124" s="51" t="s">
        <v>5743</v>
      </c>
      <c r="J2124" s="47" t="s">
        <v>5744</v>
      </c>
      <c r="K2124" s="52">
        <v>13</v>
      </c>
      <c r="L2124" s="53">
        <v>13</v>
      </c>
      <c r="M2124" s="54">
        <f t="shared" si="150"/>
        <v>416</v>
      </c>
      <c r="N2124" s="41"/>
      <c r="O2124" s="88">
        <f t="shared" si="153"/>
        <v>416</v>
      </c>
      <c r="P2124" s="55">
        <v>13</v>
      </c>
      <c r="Q2124" s="56">
        <v>13</v>
      </c>
      <c r="R2124" s="57">
        <f t="shared" si="151"/>
        <v>416</v>
      </c>
      <c r="S2124" s="57">
        <f t="shared" si="152"/>
        <v>0</v>
      </c>
    </row>
    <row r="2125" spans="1:19" ht="48" x14ac:dyDescent="0.25">
      <c r="A2125" s="46" t="s">
        <v>4721</v>
      </c>
      <c r="B2125" s="46" t="s">
        <v>165</v>
      </c>
      <c r="C2125" s="46" t="s">
        <v>5745</v>
      </c>
      <c r="D2125" s="46">
        <v>590533</v>
      </c>
      <c r="E2125" s="47" t="s">
        <v>5746</v>
      </c>
      <c r="F2125" s="48">
        <v>710059647</v>
      </c>
      <c r="G2125" s="49">
        <v>100010247</v>
      </c>
      <c r="H2125" s="50" t="s">
        <v>5371</v>
      </c>
      <c r="I2125" s="51" t="s">
        <v>5747</v>
      </c>
      <c r="J2125" s="47" t="s">
        <v>5748</v>
      </c>
      <c r="K2125" s="52">
        <v>46</v>
      </c>
      <c r="L2125" s="53">
        <v>34</v>
      </c>
      <c r="M2125" s="54">
        <f t="shared" ref="M2125:M2171" si="154">ROUND((L2125*10*3.2),0)</f>
        <v>1088</v>
      </c>
      <c r="N2125" s="41"/>
      <c r="O2125" s="88">
        <f t="shared" si="153"/>
        <v>1088</v>
      </c>
      <c r="P2125" s="55">
        <v>33</v>
      </c>
      <c r="Q2125" s="56">
        <v>29</v>
      </c>
      <c r="R2125" s="57">
        <f t="shared" ref="R2125:R2176" si="155">ROUND((L2125*6*3.2)+(Q2125*4*3.2),0)</f>
        <v>1024</v>
      </c>
      <c r="S2125" s="57">
        <f t="shared" ref="S2125:S2176" si="156">R2125-O2125</f>
        <v>-64</v>
      </c>
    </row>
    <row r="2126" spans="1:19" ht="24" x14ac:dyDescent="0.25">
      <c r="A2126" s="46" t="s">
        <v>4721</v>
      </c>
      <c r="B2126" s="46" t="s">
        <v>165</v>
      </c>
      <c r="C2126" s="46" t="s">
        <v>5749</v>
      </c>
      <c r="D2126" s="46">
        <v>318663</v>
      </c>
      <c r="E2126" s="47" t="s">
        <v>5750</v>
      </c>
      <c r="F2126" s="48">
        <v>710059655</v>
      </c>
      <c r="G2126" s="49">
        <v>100010390</v>
      </c>
      <c r="H2126" s="50" t="s">
        <v>1535</v>
      </c>
      <c r="I2126" s="51" t="s">
        <v>5751</v>
      </c>
      <c r="J2126" s="47" t="s">
        <v>5752</v>
      </c>
      <c r="K2126" s="52">
        <v>30</v>
      </c>
      <c r="L2126" s="53">
        <v>26</v>
      </c>
      <c r="M2126" s="54">
        <f t="shared" si="154"/>
        <v>832</v>
      </c>
      <c r="N2126" s="41"/>
      <c r="O2126" s="88">
        <f t="shared" ref="O2126:O2176" si="157">M2126+N2126</f>
        <v>832</v>
      </c>
      <c r="P2126" s="55">
        <v>31</v>
      </c>
      <c r="Q2126" s="56">
        <v>27</v>
      </c>
      <c r="R2126" s="57">
        <f t="shared" si="155"/>
        <v>845</v>
      </c>
      <c r="S2126" s="57">
        <f t="shared" si="156"/>
        <v>13</v>
      </c>
    </row>
    <row r="2127" spans="1:19" ht="24" x14ac:dyDescent="0.25">
      <c r="A2127" s="46" t="s">
        <v>4721</v>
      </c>
      <c r="B2127" s="46" t="s">
        <v>165</v>
      </c>
      <c r="C2127" s="46" t="s">
        <v>5753</v>
      </c>
      <c r="D2127" s="46">
        <v>318671</v>
      </c>
      <c r="E2127" s="47" t="s">
        <v>5754</v>
      </c>
      <c r="F2127" s="48">
        <v>710059671</v>
      </c>
      <c r="G2127" s="49">
        <v>100010394</v>
      </c>
      <c r="H2127" s="50" t="s">
        <v>1535</v>
      </c>
      <c r="I2127" s="51" t="s">
        <v>5755</v>
      </c>
      <c r="J2127" s="47" t="s">
        <v>5756</v>
      </c>
      <c r="K2127" s="52">
        <v>38</v>
      </c>
      <c r="L2127" s="53">
        <v>32</v>
      </c>
      <c r="M2127" s="54">
        <f t="shared" si="154"/>
        <v>1024</v>
      </c>
      <c r="N2127" s="41"/>
      <c r="O2127" s="88">
        <f t="shared" si="157"/>
        <v>1024</v>
      </c>
      <c r="P2127" s="55">
        <v>38</v>
      </c>
      <c r="Q2127" s="56">
        <v>34</v>
      </c>
      <c r="R2127" s="57">
        <f t="shared" si="155"/>
        <v>1050</v>
      </c>
      <c r="S2127" s="57">
        <f t="shared" si="156"/>
        <v>26</v>
      </c>
    </row>
    <row r="2128" spans="1:19" ht="24" x14ac:dyDescent="0.25">
      <c r="A2128" s="46" t="s">
        <v>4721</v>
      </c>
      <c r="B2128" s="46" t="s">
        <v>165</v>
      </c>
      <c r="C2128" s="46" t="s">
        <v>5757</v>
      </c>
      <c r="D2128" s="46">
        <v>318795</v>
      </c>
      <c r="E2128" s="47" t="s">
        <v>5758</v>
      </c>
      <c r="F2128" s="48">
        <v>710059736</v>
      </c>
      <c r="G2128" s="49">
        <v>100010199</v>
      </c>
      <c r="H2128" s="50" t="s">
        <v>234</v>
      </c>
      <c r="I2128" s="51" t="s">
        <v>5759</v>
      </c>
      <c r="J2128" s="47" t="s">
        <v>5760</v>
      </c>
      <c r="K2128" s="52">
        <v>44</v>
      </c>
      <c r="L2128" s="53">
        <v>43</v>
      </c>
      <c r="M2128" s="54">
        <f t="shared" si="154"/>
        <v>1376</v>
      </c>
      <c r="N2128" s="41"/>
      <c r="O2128" s="88">
        <f t="shared" si="157"/>
        <v>1376</v>
      </c>
      <c r="P2128" s="55">
        <v>37</v>
      </c>
      <c r="Q2128" s="56">
        <v>36</v>
      </c>
      <c r="R2128" s="57">
        <f t="shared" si="155"/>
        <v>1286</v>
      </c>
      <c r="S2128" s="57">
        <f t="shared" si="156"/>
        <v>-90</v>
      </c>
    </row>
    <row r="2129" spans="1:19" ht="24" x14ac:dyDescent="0.25">
      <c r="A2129" s="46" t="s">
        <v>4721</v>
      </c>
      <c r="B2129" s="46" t="s">
        <v>165</v>
      </c>
      <c r="C2129" s="46" t="s">
        <v>5761</v>
      </c>
      <c r="D2129" s="46">
        <v>318817</v>
      </c>
      <c r="E2129" s="47" t="s">
        <v>5762</v>
      </c>
      <c r="F2129" s="48">
        <v>710059752</v>
      </c>
      <c r="G2129" s="49">
        <v>100010449</v>
      </c>
      <c r="H2129" s="50" t="s">
        <v>1535</v>
      </c>
      <c r="I2129" s="51" t="s">
        <v>5763</v>
      </c>
      <c r="J2129" s="47" t="s">
        <v>5764</v>
      </c>
      <c r="K2129" s="52">
        <v>20</v>
      </c>
      <c r="L2129" s="53">
        <v>17</v>
      </c>
      <c r="M2129" s="54">
        <f t="shared" si="154"/>
        <v>544</v>
      </c>
      <c r="N2129" s="41"/>
      <c r="O2129" s="88">
        <f t="shared" si="157"/>
        <v>544</v>
      </c>
      <c r="P2129" s="55">
        <v>22</v>
      </c>
      <c r="Q2129" s="56">
        <v>22</v>
      </c>
      <c r="R2129" s="57">
        <f t="shared" si="155"/>
        <v>608</v>
      </c>
      <c r="S2129" s="57">
        <f t="shared" si="156"/>
        <v>64</v>
      </c>
    </row>
    <row r="2130" spans="1:19" ht="60" x14ac:dyDescent="0.25">
      <c r="A2130" s="46" t="s">
        <v>4721</v>
      </c>
      <c r="B2130" s="46" t="s">
        <v>165</v>
      </c>
      <c r="C2130" s="46" t="s">
        <v>5765</v>
      </c>
      <c r="D2130" s="46">
        <v>318841</v>
      </c>
      <c r="E2130" s="47" t="s">
        <v>5766</v>
      </c>
      <c r="F2130" s="48">
        <v>710059779</v>
      </c>
      <c r="G2130" s="49">
        <v>100010470</v>
      </c>
      <c r="H2130" s="50" t="s">
        <v>5767</v>
      </c>
      <c r="I2130" s="51" t="s">
        <v>5768</v>
      </c>
      <c r="J2130" s="47" t="s">
        <v>5769</v>
      </c>
      <c r="K2130" s="52">
        <v>63</v>
      </c>
      <c r="L2130" s="53">
        <v>57</v>
      </c>
      <c r="M2130" s="54">
        <f t="shared" si="154"/>
        <v>1824</v>
      </c>
      <c r="N2130" s="41"/>
      <c r="O2130" s="88">
        <f t="shared" si="157"/>
        <v>1824</v>
      </c>
      <c r="P2130" s="55">
        <v>73</v>
      </c>
      <c r="Q2130" s="56">
        <v>66</v>
      </c>
      <c r="R2130" s="57">
        <f t="shared" si="155"/>
        <v>1939</v>
      </c>
      <c r="S2130" s="57">
        <f t="shared" si="156"/>
        <v>115</v>
      </c>
    </row>
    <row r="2131" spans="1:19" x14ac:dyDescent="0.25">
      <c r="A2131" s="46" t="s">
        <v>4721</v>
      </c>
      <c r="B2131" s="46" t="s">
        <v>165</v>
      </c>
      <c r="C2131" s="46" t="s">
        <v>5770</v>
      </c>
      <c r="D2131" s="46">
        <v>318876</v>
      </c>
      <c r="E2131" s="47" t="s">
        <v>5771</v>
      </c>
      <c r="F2131" s="48">
        <v>710059795</v>
      </c>
      <c r="G2131" s="49">
        <v>100010483</v>
      </c>
      <c r="H2131" s="50" t="s">
        <v>234</v>
      </c>
      <c r="I2131" s="51" t="s">
        <v>5772</v>
      </c>
      <c r="J2131" s="47" t="s">
        <v>5773</v>
      </c>
      <c r="K2131" s="52">
        <v>38</v>
      </c>
      <c r="L2131" s="53">
        <v>37</v>
      </c>
      <c r="M2131" s="54">
        <f t="shared" si="154"/>
        <v>1184</v>
      </c>
      <c r="N2131" s="41"/>
      <c r="O2131" s="88">
        <f t="shared" si="157"/>
        <v>1184</v>
      </c>
      <c r="P2131" s="55">
        <v>32</v>
      </c>
      <c r="Q2131" s="56">
        <v>32</v>
      </c>
      <c r="R2131" s="57">
        <f t="shared" si="155"/>
        <v>1120</v>
      </c>
      <c r="S2131" s="57">
        <f t="shared" si="156"/>
        <v>-64</v>
      </c>
    </row>
    <row r="2132" spans="1:19" ht="48" x14ac:dyDescent="0.25">
      <c r="A2132" s="46" t="s">
        <v>4721</v>
      </c>
      <c r="B2132" s="46" t="s">
        <v>165</v>
      </c>
      <c r="C2132" s="46" t="s">
        <v>5770</v>
      </c>
      <c r="D2132" s="46">
        <v>318876</v>
      </c>
      <c r="E2132" s="47" t="s">
        <v>5771</v>
      </c>
      <c r="F2132" s="48">
        <v>710059809</v>
      </c>
      <c r="G2132" s="49">
        <v>100010486</v>
      </c>
      <c r="H2132" s="50" t="s">
        <v>5774</v>
      </c>
      <c r="I2132" s="51" t="s">
        <v>5775</v>
      </c>
      <c r="J2132" s="47" t="s">
        <v>5773</v>
      </c>
      <c r="K2132" s="52">
        <v>24</v>
      </c>
      <c r="L2132" s="53">
        <v>24</v>
      </c>
      <c r="M2132" s="54">
        <f t="shared" si="154"/>
        <v>768</v>
      </c>
      <c r="N2132" s="41"/>
      <c r="O2132" s="88">
        <f t="shared" si="157"/>
        <v>768</v>
      </c>
      <c r="P2132" s="55">
        <v>24</v>
      </c>
      <c r="Q2132" s="56">
        <v>24</v>
      </c>
      <c r="R2132" s="57">
        <f t="shared" si="155"/>
        <v>768</v>
      </c>
      <c r="S2132" s="57">
        <f t="shared" si="156"/>
        <v>0</v>
      </c>
    </row>
    <row r="2133" spans="1:19" ht="96" x14ac:dyDescent="0.25">
      <c r="A2133" s="46" t="s">
        <v>4721</v>
      </c>
      <c r="B2133" s="46" t="s">
        <v>165</v>
      </c>
      <c r="C2133" s="46" t="s">
        <v>5776</v>
      </c>
      <c r="D2133" s="46">
        <v>318892</v>
      </c>
      <c r="E2133" s="47" t="s">
        <v>5777</v>
      </c>
      <c r="F2133" s="48">
        <v>710059817</v>
      </c>
      <c r="G2133" s="49">
        <v>100010491</v>
      </c>
      <c r="H2133" s="50" t="s">
        <v>285</v>
      </c>
      <c r="I2133" s="51" t="s">
        <v>5778</v>
      </c>
      <c r="J2133" s="47" t="s">
        <v>5779</v>
      </c>
      <c r="K2133" s="52">
        <v>77</v>
      </c>
      <c r="L2133" s="53">
        <v>75</v>
      </c>
      <c r="M2133" s="54">
        <f t="shared" si="154"/>
        <v>2400</v>
      </c>
      <c r="N2133" s="41"/>
      <c r="O2133" s="88">
        <f t="shared" si="157"/>
        <v>2400</v>
      </c>
      <c r="P2133" s="55">
        <v>89</v>
      </c>
      <c r="Q2133" s="56">
        <v>84</v>
      </c>
      <c r="R2133" s="57">
        <f t="shared" si="155"/>
        <v>2515</v>
      </c>
      <c r="S2133" s="57">
        <f t="shared" si="156"/>
        <v>115</v>
      </c>
    </row>
    <row r="2134" spans="1:19" ht="96" x14ac:dyDescent="0.25">
      <c r="A2134" s="46" t="s">
        <v>4721</v>
      </c>
      <c r="B2134" s="46" t="s">
        <v>165</v>
      </c>
      <c r="C2134" s="46" t="s">
        <v>5780</v>
      </c>
      <c r="D2134" s="46">
        <v>318931</v>
      </c>
      <c r="E2134" s="47" t="s">
        <v>5781</v>
      </c>
      <c r="F2134" s="48">
        <v>710059833</v>
      </c>
      <c r="G2134" s="49">
        <v>100010498</v>
      </c>
      <c r="H2134" s="50" t="s">
        <v>285</v>
      </c>
      <c r="I2134" s="51" t="s">
        <v>5782</v>
      </c>
      <c r="J2134" s="47" t="s">
        <v>5783</v>
      </c>
      <c r="K2134" s="52">
        <v>20</v>
      </c>
      <c r="L2134" s="53">
        <v>20</v>
      </c>
      <c r="M2134" s="54">
        <f t="shared" si="154"/>
        <v>640</v>
      </c>
      <c r="N2134" s="41"/>
      <c r="O2134" s="88">
        <f t="shared" si="157"/>
        <v>640</v>
      </c>
      <c r="P2134" s="55">
        <v>24</v>
      </c>
      <c r="Q2134" s="56">
        <v>0</v>
      </c>
      <c r="R2134" s="57">
        <f t="shared" si="155"/>
        <v>384</v>
      </c>
      <c r="S2134" s="57">
        <f t="shared" si="156"/>
        <v>-256</v>
      </c>
    </row>
    <row r="2135" spans="1:19" ht="48" x14ac:dyDescent="0.25">
      <c r="A2135" s="46" t="s">
        <v>4721</v>
      </c>
      <c r="B2135" s="46" t="s">
        <v>165</v>
      </c>
      <c r="C2135" s="46" t="s">
        <v>5784</v>
      </c>
      <c r="D2135" s="46">
        <v>318981</v>
      </c>
      <c r="E2135" s="47" t="s">
        <v>5785</v>
      </c>
      <c r="F2135" s="48">
        <v>710059841</v>
      </c>
      <c r="G2135" s="49">
        <v>100010511</v>
      </c>
      <c r="H2135" s="50" t="s">
        <v>5371</v>
      </c>
      <c r="I2135" s="51" t="s">
        <v>5786</v>
      </c>
      <c r="J2135" s="47" t="s">
        <v>5787</v>
      </c>
      <c r="K2135" s="52">
        <v>119</v>
      </c>
      <c r="L2135" s="53">
        <v>116</v>
      </c>
      <c r="M2135" s="54">
        <f t="shared" si="154"/>
        <v>3712</v>
      </c>
      <c r="N2135" s="41"/>
      <c r="O2135" s="88">
        <f t="shared" si="157"/>
        <v>3712</v>
      </c>
      <c r="P2135" s="55">
        <v>124</v>
      </c>
      <c r="Q2135" s="56">
        <v>118</v>
      </c>
      <c r="R2135" s="57">
        <f t="shared" si="155"/>
        <v>3738</v>
      </c>
      <c r="S2135" s="57">
        <f t="shared" si="156"/>
        <v>26</v>
      </c>
    </row>
    <row r="2136" spans="1:19" ht="60" x14ac:dyDescent="0.25">
      <c r="A2136" s="60" t="s">
        <v>4721</v>
      </c>
      <c r="B2136" s="46" t="s">
        <v>165</v>
      </c>
      <c r="C2136" s="60" t="s">
        <v>5788</v>
      </c>
      <c r="D2136" s="60">
        <v>319058</v>
      </c>
      <c r="E2136" s="47" t="s">
        <v>5789</v>
      </c>
      <c r="F2136" s="48">
        <v>710059868</v>
      </c>
      <c r="G2136" s="49">
        <v>100010586</v>
      </c>
      <c r="H2136" s="50" t="s">
        <v>559</v>
      </c>
      <c r="I2136" s="51" t="s">
        <v>5790</v>
      </c>
      <c r="J2136" s="47" t="s">
        <v>5791</v>
      </c>
      <c r="K2136" s="52">
        <v>20</v>
      </c>
      <c r="L2136" s="53">
        <v>18</v>
      </c>
      <c r="M2136" s="54">
        <f t="shared" si="154"/>
        <v>576</v>
      </c>
      <c r="N2136" s="41"/>
      <c r="O2136" s="88">
        <f t="shared" si="157"/>
        <v>576</v>
      </c>
      <c r="P2136" s="55">
        <v>20</v>
      </c>
      <c r="Q2136" s="56">
        <v>15</v>
      </c>
      <c r="R2136" s="57">
        <f t="shared" si="155"/>
        <v>538</v>
      </c>
      <c r="S2136" s="57">
        <f t="shared" si="156"/>
        <v>-38</v>
      </c>
    </row>
    <row r="2137" spans="1:19" ht="48" x14ac:dyDescent="0.25">
      <c r="A2137" s="46" t="s">
        <v>4721</v>
      </c>
      <c r="B2137" s="46" t="s">
        <v>165</v>
      </c>
      <c r="C2137" s="46" t="s">
        <v>5792</v>
      </c>
      <c r="D2137" s="46">
        <v>319104</v>
      </c>
      <c r="E2137" s="47" t="s">
        <v>5793</v>
      </c>
      <c r="F2137" s="48">
        <v>710059914</v>
      </c>
      <c r="G2137" s="49">
        <v>100010595</v>
      </c>
      <c r="H2137" s="50" t="s">
        <v>5371</v>
      </c>
      <c r="I2137" s="51" t="s">
        <v>5794</v>
      </c>
      <c r="J2137" s="47" t="s">
        <v>5795</v>
      </c>
      <c r="K2137" s="52">
        <v>31</v>
      </c>
      <c r="L2137" s="53">
        <v>31</v>
      </c>
      <c r="M2137" s="54">
        <f t="shared" si="154"/>
        <v>992</v>
      </c>
      <c r="N2137" s="41"/>
      <c r="O2137" s="88">
        <f t="shared" si="157"/>
        <v>992</v>
      </c>
      <c r="P2137" s="55">
        <v>33</v>
      </c>
      <c r="Q2137" s="56">
        <v>33</v>
      </c>
      <c r="R2137" s="57">
        <f t="shared" si="155"/>
        <v>1018</v>
      </c>
      <c r="S2137" s="57">
        <f t="shared" si="156"/>
        <v>26</v>
      </c>
    </row>
    <row r="2138" spans="1:19" ht="84" x14ac:dyDescent="0.25">
      <c r="A2138" s="46" t="s">
        <v>4721</v>
      </c>
      <c r="B2138" s="46" t="s">
        <v>165</v>
      </c>
      <c r="C2138" s="46" t="s">
        <v>5796</v>
      </c>
      <c r="D2138" s="46">
        <v>319112</v>
      </c>
      <c r="E2138" s="47" t="s">
        <v>5797</v>
      </c>
      <c r="F2138" s="48">
        <v>710059922</v>
      </c>
      <c r="G2138" s="49">
        <v>100010597</v>
      </c>
      <c r="H2138" s="50" t="s">
        <v>5798</v>
      </c>
      <c r="I2138" s="51" t="s">
        <v>3333</v>
      </c>
      <c r="J2138" s="47" t="s">
        <v>5799</v>
      </c>
      <c r="K2138" s="52">
        <v>36</v>
      </c>
      <c r="L2138" s="53">
        <v>36</v>
      </c>
      <c r="M2138" s="54">
        <f t="shared" si="154"/>
        <v>1152</v>
      </c>
      <c r="N2138" s="41"/>
      <c r="O2138" s="88">
        <f t="shared" si="157"/>
        <v>1152</v>
      </c>
      <c r="P2138" s="55">
        <v>41</v>
      </c>
      <c r="Q2138" s="56">
        <v>41</v>
      </c>
      <c r="R2138" s="57">
        <f t="shared" si="155"/>
        <v>1216</v>
      </c>
      <c r="S2138" s="57">
        <f t="shared" si="156"/>
        <v>64</v>
      </c>
    </row>
    <row r="2139" spans="1:19" ht="48" x14ac:dyDescent="0.25">
      <c r="A2139" s="46" t="s">
        <v>4721</v>
      </c>
      <c r="B2139" s="46" t="s">
        <v>165</v>
      </c>
      <c r="C2139" s="46" t="s">
        <v>5800</v>
      </c>
      <c r="D2139" s="46">
        <v>319139</v>
      </c>
      <c r="E2139" s="47" t="s">
        <v>5801</v>
      </c>
      <c r="F2139" s="48">
        <v>710059930</v>
      </c>
      <c r="G2139" s="49">
        <v>100010603</v>
      </c>
      <c r="H2139" s="50" t="s">
        <v>5371</v>
      </c>
      <c r="I2139" s="51" t="s">
        <v>5802</v>
      </c>
      <c r="J2139" s="47" t="s">
        <v>5803</v>
      </c>
      <c r="K2139" s="52">
        <v>37</v>
      </c>
      <c r="L2139" s="53">
        <v>36</v>
      </c>
      <c r="M2139" s="54">
        <f t="shared" si="154"/>
        <v>1152</v>
      </c>
      <c r="N2139" s="41"/>
      <c r="O2139" s="88">
        <f t="shared" si="157"/>
        <v>1152</v>
      </c>
      <c r="P2139" s="55">
        <v>39</v>
      </c>
      <c r="Q2139" s="56">
        <v>39</v>
      </c>
      <c r="R2139" s="57">
        <f t="shared" si="155"/>
        <v>1190</v>
      </c>
      <c r="S2139" s="57">
        <f t="shared" si="156"/>
        <v>38</v>
      </c>
    </row>
    <row r="2140" spans="1:19" ht="60" x14ac:dyDescent="0.25">
      <c r="A2140" s="46" t="s">
        <v>4721</v>
      </c>
      <c r="B2140" s="46" t="s">
        <v>165</v>
      </c>
      <c r="C2140" s="46" t="s">
        <v>5804</v>
      </c>
      <c r="D2140" s="46">
        <v>319082</v>
      </c>
      <c r="E2140" s="47" t="s">
        <v>5805</v>
      </c>
      <c r="F2140" s="48">
        <v>710059949</v>
      </c>
      <c r="G2140" s="49">
        <v>100010592</v>
      </c>
      <c r="H2140" s="50" t="s">
        <v>559</v>
      </c>
      <c r="I2140" s="51" t="s">
        <v>5806</v>
      </c>
      <c r="J2140" s="47" t="s">
        <v>5807</v>
      </c>
      <c r="K2140" s="52">
        <v>77</v>
      </c>
      <c r="L2140" s="53">
        <v>77</v>
      </c>
      <c r="M2140" s="54">
        <f t="shared" si="154"/>
        <v>2464</v>
      </c>
      <c r="N2140" s="41"/>
      <c r="O2140" s="88">
        <f t="shared" si="157"/>
        <v>2464</v>
      </c>
      <c r="P2140" s="55">
        <v>79</v>
      </c>
      <c r="Q2140" s="56">
        <v>79</v>
      </c>
      <c r="R2140" s="57">
        <f t="shared" si="155"/>
        <v>2490</v>
      </c>
      <c r="S2140" s="57">
        <f t="shared" si="156"/>
        <v>26</v>
      </c>
    </row>
    <row r="2141" spans="1:19" ht="96" x14ac:dyDescent="0.25">
      <c r="A2141" s="46" t="s">
        <v>4721</v>
      </c>
      <c r="B2141" s="46" t="s">
        <v>165</v>
      </c>
      <c r="C2141" s="46" t="s">
        <v>5808</v>
      </c>
      <c r="D2141" s="46">
        <v>649732</v>
      </c>
      <c r="E2141" s="47" t="s">
        <v>5809</v>
      </c>
      <c r="F2141" s="48">
        <v>710059957</v>
      </c>
      <c r="G2141" s="49">
        <v>100010608</v>
      </c>
      <c r="H2141" s="50" t="s">
        <v>285</v>
      </c>
      <c r="I2141" s="51" t="s">
        <v>5810</v>
      </c>
      <c r="J2141" s="47" t="s">
        <v>5811</v>
      </c>
      <c r="K2141" s="52">
        <v>30</v>
      </c>
      <c r="L2141" s="53">
        <v>27</v>
      </c>
      <c r="M2141" s="54">
        <f t="shared" si="154"/>
        <v>864</v>
      </c>
      <c r="N2141" s="41"/>
      <c r="O2141" s="88">
        <f t="shared" si="157"/>
        <v>864</v>
      </c>
      <c r="P2141" s="55">
        <v>34</v>
      </c>
      <c r="Q2141" s="56">
        <v>32</v>
      </c>
      <c r="R2141" s="57">
        <f t="shared" si="155"/>
        <v>928</v>
      </c>
      <c r="S2141" s="57">
        <f t="shared" si="156"/>
        <v>64</v>
      </c>
    </row>
    <row r="2142" spans="1:19" ht="60" x14ac:dyDescent="0.25">
      <c r="A2142" s="46" t="s">
        <v>4721</v>
      </c>
      <c r="B2142" s="46" t="s">
        <v>165</v>
      </c>
      <c r="C2142" s="46" t="s">
        <v>5812</v>
      </c>
      <c r="D2142" s="46">
        <v>319163</v>
      </c>
      <c r="E2142" s="47" t="s">
        <v>5813</v>
      </c>
      <c r="F2142" s="48">
        <v>710059965</v>
      </c>
      <c r="G2142" s="49">
        <v>100010626</v>
      </c>
      <c r="H2142" s="50" t="s">
        <v>559</v>
      </c>
      <c r="I2142" s="51" t="s">
        <v>5814</v>
      </c>
      <c r="J2142" s="47" t="s">
        <v>5815</v>
      </c>
      <c r="K2142" s="52">
        <v>69</v>
      </c>
      <c r="L2142" s="53">
        <v>31</v>
      </c>
      <c r="M2142" s="54">
        <f t="shared" si="154"/>
        <v>992</v>
      </c>
      <c r="N2142" s="41"/>
      <c r="O2142" s="88">
        <f t="shared" si="157"/>
        <v>992</v>
      </c>
      <c r="P2142" s="55">
        <v>69</v>
      </c>
      <c r="Q2142" s="56">
        <v>36</v>
      </c>
      <c r="R2142" s="57">
        <f t="shared" si="155"/>
        <v>1056</v>
      </c>
      <c r="S2142" s="57">
        <f t="shared" si="156"/>
        <v>64</v>
      </c>
    </row>
    <row r="2143" spans="1:19" ht="60" x14ac:dyDescent="0.25">
      <c r="A2143" s="46" t="s">
        <v>4721</v>
      </c>
      <c r="B2143" s="46" t="s">
        <v>165</v>
      </c>
      <c r="C2143" s="46" t="s">
        <v>5816</v>
      </c>
      <c r="D2143" s="46">
        <v>650021</v>
      </c>
      <c r="E2143" s="47" t="s">
        <v>5817</v>
      </c>
      <c r="F2143" s="48">
        <v>710059973</v>
      </c>
      <c r="G2143" s="49">
        <v>100010403</v>
      </c>
      <c r="H2143" s="50" t="s">
        <v>5818</v>
      </c>
      <c r="I2143" s="51" t="s">
        <v>5819</v>
      </c>
      <c r="J2143" s="47" t="s">
        <v>5820</v>
      </c>
      <c r="K2143" s="52">
        <v>26</v>
      </c>
      <c r="L2143" s="53">
        <v>26</v>
      </c>
      <c r="M2143" s="54">
        <f t="shared" si="154"/>
        <v>832</v>
      </c>
      <c r="N2143" s="41"/>
      <c r="O2143" s="88">
        <f t="shared" si="157"/>
        <v>832</v>
      </c>
      <c r="P2143" s="55">
        <v>26</v>
      </c>
      <c r="Q2143" s="56">
        <v>26</v>
      </c>
      <c r="R2143" s="57">
        <f t="shared" si="155"/>
        <v>832</v>
      </c>
      <c r="S2143" s="57">
        <f t="shared" si="156"/>
        <v>0</v>
      </c>
    </row>
    <row r="2144" spans="1:19" ht="48" x14ac:dyDescent="0.25">
      <c r="A2144" s="46" t="s">
        <v>4721</v>
      </c>
      <c r="B2144" s="46" t="s">
        <v>165</v>
      </c>
      <c r="C2144" s="46" t="s">
        <v>5821</v>
      </c>
      <c r="D2144" s="46">
        <v>319171</v>
      </c>
      <c r="E2144" s="47" t="s">
        <v>5822</v>
      </c>
      <c r="F2144" s="48">
        <v>710059981</v>
      </c>
      <c r="G2144" s="49">
        <v>100010635</v>
      </c>
      <c r="H2144" s="50" t="s">
        <v>5371</v>
      </c>
      <c r="I2144" s="51" t="s">
        <v>5823</v>
      </c>
      <c r="J2144" s="47" t="s">
        <v>5824</v>
      </c>
      <c r="K2144" s="52">
        <v>23</v>
      </c>
      <c r="L2144" s="53">
        <v>21</v>
      </c>
      <c r="M2144" s="54">
        <f t="shared" si="154"/>
        <v>672</v>
      </c>
      <c r="N2144" s="41"/>
      <c r="O2144" s="88">
        <f t="shared" si="157"/>
        <v>672</v>
      </c>
      <c r="P2144" s="55">
        <v>22</v>
      </c>
      <c r="Q2144" s="56">
        <v>21</v>
      </c>
      <c r="R2144" s="57">
        <f t="shared" si="155"/>
        <v>672</v>
      </c>
      <c r="S2144" s="57">
        <f t="shared" si="156"/>
        <v>0</v>
      </c>
    </row>
    <row r="2145" spans="1:19" ht="60" x14ac:dyDescent="0.25">
      <c r="A2145" s="46" t="s">
        <v>4721</v>
      </c>
      <c r="B2145" s="46" t="s">
        <v>165</v>
      </c>
      <c r="C2145" s="46" t="s">
        <v>5825</v>
      </c>
      <c r="D2145" s="46">
        <v>319198</v>
      </c>
      <c r="E2145" s="47" t="s">
        <v>5826</v>
      </c>
      <c r="F2145" s="48">
        <v>710060009</v>
      </c>
      <c r="G2145" s="49">
        <v>100010640</v>
      </c>
      <c r="H2145" s="50" t="s">
        <v>559</v>
      </c>
      <c r="I2145" s="51" t="s">
        <v>5827</v>
      </c>
      <c r="J2145" s="47" t="s">
        <v>5828</v>
      </c>
      <c r="K2145" s="52">
        <v>43</v>
      </c>
      <c r="L2145" s="53">
        <v>34</v>
      </c>
      <c r="M2145" s="54">
        <f t="shared" si="154"/>
        <v>1088</v>
      </c>
      <c r="N2145" s="41"/>
      <c r="O2145" s="88">
        <f t="shared" si="157"/>
        <v>1088</v>
      </c>
      <c r="P2145" s="55">
        <v>42</v>
      </c>
      <c r="Q2145" s="56">
        <v>33</v>
      </c>
      <c r="R2145" s="57">
        <f t="shared" si="155"/>
        <v>1075</v>
      </c>
      <c r="S2145" s="57">
        <f t="shared" si="156"/>
        <v>-13</v>
      </c>
    </row>
    <row r="2146" spans="1:19" x14ac:dyDescent="0.25">
      <c r="A2146" s="46" t="s">
        <v>4721</v>
      </c>
      <c r="B2146" s="46" t="s">
        <v>165</v>
      </c>
      <c r="C2146" s="46" t="s">
        <v>5829</v>
      </c>
      <c r="D2146" s="46">
        <v>319554</v>
      </c>
      <c r="E2146" s="47" t="s">
        <v>5830</v>
      </c>
      <c r="F2146" s="48">
        <v>710060092</v>
      </c>
      <c r="G2146" s="49">
        <v>100010731</v>
      </c>
      <c r="H2146" s="50" t="s">
        <v>234</v>
      </c>
      <c r="I2146" s="51" t="s">
        <v>5831</v>
      </c>
      <c r="J2146" s="47" t="s">
        <v>5832</v>
      </c>
      <c r="K2146" s="52">
        <v>28</v>
      </c>
      <c r="L2146" s="53">
        <v>27</v>
      </c>
      <c r="M2146" s="54">
        <f t="shared" si="154"/>
        <v>864</v>
      </c>
      <c r="N2146" s="41"/>
      <c r="O2146" s="88">
        <f t="shared" si="157"/>
        <v>864</v>
      </c>
      <c r="P2146" s="55">
        <v>26</v>
      </c>
      <c r="Q2146" s="56">
        <v>25</v>
      </c>
      <c r="R2146" s="57">
        <f t="shared" si="155"/>
        <v>838</v>
      </c>
      <c r="S2146" s="57">
        <f t="shared" si="156"/>
        <v>-26</v>
      </c>
    </row>
    <row r="2147" spans="1:19" ht="24" x14ac:dyDescent="0.25">
      <c r="A2147" s="46" t="s">
        <v>4721</v>
      </c>
      <c r="B2147" s="46" t="s">
        <v>165</v>
      </c>
      <c r="C2147" s="46" t="s">
        <v>5833</v>
      </c>
      <c r="D2147" s="46">
        <v>319571</v>
      </c>
      <c r="E2147" s="47" t="s">
        <v>5834</v>
      </c>
      <c r="F2147" s="48">
        <v>710060114</v>
      </c>
      <c r="G2147" s="49">
        <v>100010736</v>
      </c>
      <c r="H2147" s="50" t="s">
        <v>234</v>
      </c>
      <c r="I2147" s="51" t="s">
        <v>5835</v>
      </c>
      <c r="J2147" s="47" t="s">
        <v>5836</v>
      </c>
      <c r="K2147" s="52">
        <v>18</v>
      </c>
      <c r="L2147" s="53">
        <v>19</v>
      </c>
      <c r="M2147" s="54">
        <f t="shared" si="154"/>
        <v>608</v>
      </c>
      <c r="N2147" s="41"/>
      <c r="O2147" s="88">
        <f t="shared" si="157"/>
        <v>608</v>
      </c>
      <c r="P2147" s="55">
        <v>13</v>
      </c>
      <c r="Q2147" s="56">
        <v>13</v>
      </c>
      <c r="R2147" s="57">
        <f t="shared" si="155"/>
        <v>531</v>
      </c>
      <c r="S2147" s="57">
        <f t="shared" si="156"/>
        <v>-77</v>
      </c>
    </row>
    <row r="2148" spans="1:19" x14ac:dyDescent="0.25">
      <c r="A2148" s="46" t="s">
        <v>4721</v>
      </c>
      <c r="B2148" s="46" t="s">
        <v>165</v>
      </c>
      <c r="C2148" s="46" t="s">
        <v>5837</v>
      </c>
      <c r="D2148" s="46">
        <v>648451</v>
      </c>
      <c r="E2148" s="47" t="s">
        <v>5838</v>
      </c>
      <c r="F2148" s="48">
        <v>710060157</v>
      </c>
      <c r="G2148" s="49">
        <v>100009907</v>
      </c>
      <c r="H2148" s="50" t="s">
        <v>234</v>
      </c>
      <c r="I2148" s="51" t="s">
        <v>5839</v>
      </c>
      <c r="J2148" s="47" t="s">
        <v>5840</v>
      </c>
      <c r="K2148" s="52">
        <v>13</v>
      </c>
      <c r="L2148" s="53">
        <v>13</v>
      </c>
      <c r="M2148" s="54">
        <f t="shared" si="154"/>
        <v>416</v>
      </c>
      <c r="N2148" s="41"/>
      <c r="O2148" s="88">
        <f t="shared" si="157"/>
        <v>416</v>
      </c>
      <c r="P2148" s="55">
        <v>13</v>
      </c>
      <c r="Q2148" s="56">
        <v>13</v>
      </c>
      <c r="R2148" s="57">
        <f t="shared" si="155"/>
        <v>416</v>
      </c>
      <c r="S2148" s="57">
        <f t="shared" si="156"/>
        <v>0</v>
      </c>
    </row>
    <row r="2149" spans="1:19" x14ac:dyDescent="0.25">
      <c r="A2149" s="46" t="s">
        <v>4721</v>
      </c>
      <c r="B2149" s="46" t="s">
        <v>165</v>
      </c>
      <c r="C2149" s="46" t="s">
        <v>5841</v>
      </c>
      <c r="D2149" s="46">
        <v>320102</v>
      </c>
      <c r="E2149" s="47" t="s">
        <v>5842</v>
      </c>
      <c r="F2149" s="48">
        <v>710060190</v>
      </c>
      <c r="G2149" s="49">
        <v>100009953</v>
      </c>
      <c r="H2149" s="50" t="s">
        <v>234</v>
      </c>
      <c r="I2149" s="51" t="s">
        <v>5843</v>
      </c>
      <c r="J2149" s="47" t="s">
        <v>5844</v>
      </c>
      <c r="K2149" s="52">
        <v>30</v>
      </c>
      <c r="L2149" s="53">
        <v>30</v>
      </c>
      <c r="M2149" s="54">
        <f t="shared" si="154"/>
        <v>960</v>
      </c>
      <c r="N2149" s="41"/>
      <c r="O2149" s="88">
        <f t="shared" si="157"/>
        <v>960</v>
      </c>
      <c r="P2149" s="55">
        <v>31</v>
      </c>
      <c r="Q2149" s="56">
        <v>31</v>
      </c>
      <c r="R2149" s="57">
        <f t="shared" si="155"/>
        <v>973</v>
      </c>
      <c r="S2149" s="57">
        <f t="shared" si="156"/>
        <v>13</v>
      </c>
    </row>
    <row r="2150" spans="1:19" x14ac:dyDescent="0.25">
      <c r="A2150" s="46" t="s">
        <v>4721</v>
      </c>
      <c r="B2150" s="46" t="s">
        <v>165</v>
      </c>
      <c r="C2150" s="46" t="s">
        <v>5845</v>
      </c>
      <c r="D2150" s="46">
        <v>320820</v>
      </c>
      <c r="E2150" s="47" t="s">
        <v>5846</v>
      </c>
      <c r="F2150" s="48">
        <v>710060220</v>
      </c>
      <c r="G2150" s="49">
        <v>100011158</v>
      </c>
      <c r="H2150" s="50" t="s">
        <v>234</v>
      </c>
      <c r="I2150" s="51" t="s">
        <v>5847</v>
      </c>
      <c r="J2150" s="47" t="s">
        <v>5848</v>
      </c>
      <c r="K2150" s="52">
        <v>27</v>
      </c>
      <c r="L2150" s="53">
        <v>27</v>
      </c>
      <c r="M2150" s="54">
        <f t="shared" si="154"/>
        <v>864</v>
      </c>
      <c r="N2150" s="41"/>
      <c r="O2150" s="88">
        <f t="shared" si="157"/>
        <v>864</v>
      </c>
      <c r="P2150" s="55">
        <v>20</v>
      </c>
      <c r="Q2150" s="56">
        <v>20</v>
      </c>
      <c r="R2150" s="57">
        <f t="shared" si="155"/>
        <v>774</v>
      </c>
      <c r="S2150" s="57">
        <f t="shared" si="156"/>
        <v>-90</v>
      </c>
    </row>
    <row r="2151" spans="1:19" ht="24" x14ac:dyDescent="0.25">
      <c r="A2151" s="46" t="s">
        <v>4721</v>
      </c>
      <c r="B2151" s="46" t="s">
        <v>165</v>
      </c>
      <c r="C2151" s="46" t="s">
        <v>5849</v>
      </c>
      <c r="D2151" s="46">
        <v>320838</v>
      </c>
      <c r="E2151" s="47" t="s">
        <v>5850</v>
      </c>
      <c r="F2151" s="48">
        <v>710060238</v>
      </c>
      <c r="G2151" s="49">
        <v>100011161</v>
      </c>
      <c r="H2151" s="50" t="s">
        <v>5851</v>
      </c>
      <c r="I2151" s="51" t="s">
        <v>5852</v>
      </c>
      <c r="J2151" s="47" t="s">
        <v>5853</v>
      </c>
      <c r="K2151" s="52">
        <v>45</v>
      </c>
      <c r="L2151" s="53">
        <v>41</v>
      </c>
      <c r="M2151" s="54">
        <f t="shared" si="154"/>
        <v>1312</v>
      </c>
      <c r="N2151" s="41"/>
      <c r="O2151" s="88">
        <f t="shared" si="157"/>
        <v>1312</v>
      </c>
      <c r="P2151" s="55">
        <v>47</v>
      </c>
      <c r="Q2151" s="56">
        <v>40</v>
      </c>
      <c r="R2151" s="57">
        <f t="shared" si="155"/>
        <v>1299</v>
      </c>
      <c r="S2151" s="57">
        <f t="shared" si="156"/>
        <v>-13</v>
      </c>
    </row>
    <row r="2152" spans="1:19" ht="24" x14ac:dyDescent="0.25">
      <c r="A2152" s="46" t="s">
        <v>4721</v>
      </c>
      <c r="B2152" s="46" t="s">
        <v>165</v>
      </c>
      <c r="C2152" s="46" t="s">
        <v>5854</v>
      </c>
      <c r="D2152" s="46">
        <v>328316</v>
      </c>
      <c r="E2152" s="47" t="s">
        <v>5855</v>
      </c>
      <c r="F2152" s="48">
        <v>710063024</v>
      </c>
      <c r="G2152" s="49">
        <v>100010259</v>
      </c>
      <c r="H2152" s="50" t="s">
        <v>1535</v>
      </c>
      <c r="I2152" s="51" t="s">
        <v>5856</v>
      </c>
      <c r="J2152" s="47" t="s">
        <v>5857</v>
      </c>
      <c r="K2152" s="52">
        <v>63</v>
      </c>
      <c r="L2152" s="53">
        <v>62</v>
      </c>
      <c r="M2152" s="54">
        <f t="shared" si="154"/>
        <v>1984</v>
      </c>
      <c r="N2152" s="41"/>
      <c r="O2152" s="88">
        <f t="shared" si="157"/>
        <v>1984</v>
      </c>
      <c r="P2152" s="55">
        <v>62</v>
      </c>
      <c r="Q2152" s="56">
        <v>62</v>
      </c>
      <c r="R2152" s="57">
        <f t="shared" si="155"/>
        <v>1984</v>
      </c>
      <c r="S2152" s="57">
        <f t="shared" si="156"/>
        <v>0</v>
      </c>
    </row>
    <row r="2153" spans="1:19" x14ac:dyDescent="0.25">
      <c r="A2153" s="46" t="s">
        <v>4721</v>
      </c>
      <c r="B2153" s="46" t="s">
        <v>165</v>
      </c>
      <c r="C2153" s="46" t="s">
        <v>5858</v>
      </c>
      <c r="D2153" s="46">
        <v>328367</v>
      </c>
      <c r="E2153" s="47" t="s">
        <v>5859</v>
      </c>
      <c r="F2153" s="48">
        <v>710063032</v>
      </c>
      <c r="G2153" s="49">
        <v>100010270</v>
      </c>
      <c r="H2153" s="50" t="s">
        <v>234</v>
      </c>
      <c r="I2153" s="51" t="s">
        <v>5860</v>
      </c>
      <c r="J2153" s="47" t="s">
        <v>5861</v>
      </c>
      <c r="K2153" s="52">
        <v>60</v>
      </c>
      <c r="L2153" s="53">
        <v>60</v>
      </c>
      <c r="M2153" s="54">
        <f t="shared" si="154"/>
        <v>1920</v>
      </c>
      <c r="N2153" s="41"/>
      <c r="O2153" s="88">
        <f t="shared" si="157"/>
        <v>1920</v>
      </c>
      <c r="P2153" s="55">
        <v>71</v>
      </c>
      <c r="Q2153" s="56">
        <v>71</v>
      </c>
      <c r="R2153" s="57">
        <f t="shared" si="155"/>
        <v>2061</v>
      </c>
      <c r="S2153" s="57">
        <f t="shared" si="156"/>
        <v>141</v>
      </c>
    </row>
    <row r="2154" spans="1:19" ht="24" x14ac:dyDescent="0.25">
      <c r="A2154" s="46" t="s">
        <v>4721</v>
      </c>
      <c r="B2154" s="46" t="s">
        <v>165</v>
      </c>
      <c r="C2154" s="46" t="s">
        <v>5862</v>
      </c>
      <c r="D2154" s="46">
        <v>328545</v>
      </c>
      <c r="E2154" s="47" t="s">
        <v>5863</v>
      </c>
      <c r="F2154" s="48">
        <v>710063083</v>
      </c>
      <c r="G2154" s="49">
        <v>100010289</v>
      </c>
      <c r="H2154" s="50" t="s">
        <v>234</v>
      </c>
      <c r="I2154" s="51" t="s">
        <v>5864</v>
      </c>
      <c r="J2154" s="47" t="s">
        <v>5865</v>
      </c>
      <c r="K2154" s="52">
        <v>50</v>
      </c>
      <c r="L2154" s="53">
        <v>50</v>
      </c>
      <c r="M2154" s="54">
        <f t="shared" si="154"/>
        <v>1600</v>
      </c>
      <c r="N2154" s="41"/>
      <c r="O2154" s="88">
        <f t="shared" si="157"/>
        <v>1600</v>
      </c>
      <c r="P2154" s="55">
        <v>53</v>
      </c>
      <c r="Q2154" s="56">
        <v>53</v>
      </c>
      <c r="R2154" s="57">
        <f t="shared" si="155"/>
        <v>1638</v>
      </c>
      <c r="S2154" s="57">
        <f t="shared" si="156"/>
        <v>38</v>
      </c>
    </row>
    <row r="2155" spans="1:19" ht="24" x14ac:dyDescent="0.25">
      <c r="A2155" s="46" t="s">
        <v>4721</v>
      </c>
      <c r="B2155" s="46" t="s">
        <v>165</v>
      </c>
      <c r="C2155" s="46" t="s">
        <v>5866</v>
      </c>
      <c r="D2155" s="46">
        <v>316024</v>
      </c>
      <c r="E2155" s="47" t="s">
        <v>5867</v>
      </c>
      <c r="F2155" s="48">
        <v>710102686</v>
      </c>
      <c r="G2155" s="49">
        <v>100009987</v>
      </c>
      <c r="H2155" s="50" t="s">
        <v>1535</v>
      </c>
      <c r="I2155" s="51" t="s">
        <v>5868</v>
      </c>
      <c r="J2155" s="47" t="s">
        <v>5869</v>
      </c>
      <c r="K2155" s="52">
        <v>27</v>
      </c>
      <c r="L2155" s="53">
        <v>25</v>
      </c>
      <c r="M2155" s="54">
        <f t="shared" si="154"/>
        <v>800</v>
      </c>
      <c r="N2155" s="41"/>
      <c r="O2155" s="88">
        <f t="shared" si="157"/>
        <v>800</v>
      </c>
      <c r="P2155" s="55">
        <v>26</v>
      </c>
      <c r="Q2155" s="56">
        <v>22</v>
      </c>
      <c r="R2155" s="57">
        <f t="shared" si="155"/>
        <v>762</v>
      </c>
      <c r="S2155" s="57">
        <f t="shared" si="156"/>
        <v>-38</v>
      </c>
    </row>
    <row r="2156" spans="1:19" ht="60" x14ac:dyDescent="0.25">
      <c r="A2156" s="46" t="s">
        <v>4721</v>
      </c>
      <c r="B2156" s="46" t="s">
        <v>165</v>
      </c>
      <c r="C2156" s="46" t="s">
        <v>5870</v>
      </c>
      <c r="D2156" s="46">
        <v>30233143</v>
      </c>
      <c r="E2156" s="47" t="s">
        <v>5871</v>
      </c>
      <c r="F2156" s="48">
        <v>710130353</v>
      </c>
      <c r="G2156" s="49">
        <v>100009976</v>
      </c>
      <c r="H2156" s="50" t="s">
        <v>559</v>
      </c>
      <c r="I2156" s="51" t="s">
        <v>5872</v>
      </c>
      <c r="J2156" s="47" t="s">
        <v>5873</v>
      </c>
      <c r="K2156" s="52">
        <v>25</v>
      </c>
      <c r="L2156" s="53">
        <v>26</v>
      </c>
      <c r="M2156" s="54">
        <f t="shared" si="154"/>
        <v>832</v>
      </c>
      <c r="N2156" s="41"/>
      <c r="O2156" s="88">
        <f t="shared" si="157"/>
        <v>832</v>
      </c>
      <c r="P2156" s="55">
        <v>30</v>
      </c>
      <c r="Q2156" s="56">
        <v>21</v>
      </c>
      <c r="R2156" s="57">
        <f t="shared" si="155"/>
        <v>768</v>
      </c>
      <c r="S2156" s="57">
        <f t="shared" si="156"/>
        <v>-64</v>
      </c>
    </row>
    <row r="2157" spans="1:19" ht="24" x14ac:dyDescent="0.25">
      <c r="A2157" s="46" t="s">
        <v>4721</v>
      </c>
      <c r="B2157" s="46" t="s">
        <v>165</v>
      </c>
      <c r="C2157" s="46" t="s">
        <v>5874</v>
      </c>
      <c r="D2157" s="46">
        <v>321001</v>
      </c>
      <c r="E2157" s="47" t="s">
        <v>5875</v>
      </c>
      <c r="F2157" s="48">
        <v>710132981</v>
      </c>
      <c r="G2157" s="49">
        <v>100011177</v>
      </c>
      <c r="H2157" s="50" t="s">
        <v>234</v>
      </c>
      <c r="I2157" s="51" t="s">
        <v>5876</v>
      </c>
      <c r="J2157" s="47" t="s">
        <v>5877</v>
      </c>
      <c r="K2157" s="52">
        <v>11</v>
      </c>
      <c r="L2157" s="53">
        <v>11</v>
      </c>
      <c r="M2157" s="54">
        <f t="shared" si="154"/>
        <v>352</v>
      </c>
      <c r="N2157" s="41"/>
      <c r="O2157" s="88">
        <f t="shared" si="157"/>
        <v>352</v>
      </c>
      <c r="P2157" s="55">
        <v>15</v>
      </c>
      <c r="Q2157" s="56">
        <v>15</v>
      </c>
      <c r="R2157" s="57">
        <f t="shared" si="155"/>
        <v>403</v>
      </c>
      <c r="S2157" s="57">
        <f t="shared" si="156"/>
        <v>51</v>
      </c>
    </row>
    <row r="2158" spans="1:19" ht="24" x14ac:dyDescent="0.25">
      <c r="A2158" s="46" t="s">
        <v>4721</v>
      </c>
      <c r="B2158" s="46" t="s">
        <v>165</v>
      </c>
      <c r="C2158" s="46" t="s">
        <v>5249</v>
      </c>
      <c r="D2158" s="46">
        <v>328693</v>
      </c>
      <c r="E2158" s="47" t="s">
        <v>5250</v>
      </c>
      <c r="F2158" s="48">
        <v>710141875</v>
      </c>
      <c r="G2158" s="49">
        <v>100010310</v>
      </c>
      <c r="H2158" s="50" t="s">
        <v>377</v>
      </c>
      <c r="I2158" s="51" t="s">
        <v>5878</v>
      </c>
      <c r="J2158" s="47" t="s">
        <v>4760</v>
      </c>
      <c r="K2158" s="52">
        <v>0</v>
      </c>
      <c r="L2158" s="53">
        <v>151</v>
      </c>
      <c r="M2158" s="54">
        <f t="shared" si="154"/>
        <v>4832</v>
      </c>
      <c r="N2158" s="41"/>
      <c r="O2158" s="88">
        <f t="shared" si="157"/>
        <v>4832</v>
      </c>
      <c r="P2158" s="55">
        <v>0</v>
      </c>
      <c r="Q2158" s="56">
        <v>156</v>
      </c>
      <c r="R2158" s="57">
        <f t="shared" si="155"/>
        <v>4896</v>
      </c>
      <c r="S2158" s="57">
        <f t="shared" si="156"/>
        <v>64</v>
      </c>
    </row>
    <row r="2159" spans="1:19" ht="36" x14ac:dyDescent="0.25">
      <c r="A2159" s="46" t="s">
        <v>4721</v>
      </c>
      <c r="B2159" s="46" t="s">
        <v>48</v>
      </c>
      <c r="C2159" s="46" t="s">
        <v>4722</v>
      </c>
      <c r="D2159" s="46">
        <v>54139937</v>
      </c>
      <c r="E2159" s="47" t="s">
        <v>4723</v>
      </c>
      <c r="F2159" s="48">
        <v>710147873</v>
      </c>
      <c r="G2159" s="49">
        <v>100009794</v>
      </c>
      <c r="H2159" s="50" t="s">
        <v>5879</v>
      </c>
      <c r="I2159" s="51" t="s">
        <v>4857</v>
      </c>
      <c r="J2159" s="47" t="s">
        <v>4858</v>
      </c>
      <c r="K2159" s="52">
        <v>63</v>
      </c>
      <c r="L2159" s="53">
        <v>48</v>
      </c>
      <c r="M2159" s="54">
        <f t="shared" si="154"/>
        <v>1536</v>
      </c>
      <c r="N2159" s="41"/>
      <c r="O2159" s="88">
        <f t="shared" si="157"/>
        <v>1536</v>
      </c>
      <c r="P2159" s="55">
        <v>61</v>
      </c>
      <c r="Q2159" s="56">
        <v>47</v>
      </c>
      <c r="R2159" s="57">
        <f t="shared" si="155"/>
        <v>1523</v>
      </c>
      <c r="S2159" s="57">
        <f t="shared" si="156"/>
        <v>-13</v>
      </c>
    </row>
    <row r="2160" spans="1:19" ht="24" x14ac:dyDescent="0.25">
      <c r="A2160" s="46" t="s">
        <v>4721</v>
      </c>
      <c r="B2160" s="46" t="s">
        <v>165</v>
      </c>
      <c r="C2160" s="46" t="s">
        <v>4937</v>
      </c>
      <c r="D2160" s="46">
        <v>316181</v>
      </c>
      <c r="E2160" s="47" t="s">
        <v>4938</v>
      </c>
      <c r="F2160" s="48">
        <v>710152438</v>
      </c>
      <c r="G2160" s="49">
        <v>100010112</v>
      </c>
      <c r="H2160" s="50" t="s">
        <v>377</v>
      </c>
      <c r="I2160" s="51" t="s">
        <v>5880</v>
      </c>
      <c r="J2160" s="47" t="s">
        <v>4746</v>
      </c>
      <c r="K2160" s="52">
        <v>0</v>
      </c>
      <c r="L2160" s="53">
        <v>21</v>
      </c>
      <c r="M2160" s="54">
        <f t="shared" si="154"/>
        <v>672</v>
      </c>
      <c r="N2160" s="41"/>
      <c r="O2160" s="88">
        <f t="shared" si="157"/>
        <v>672</v>
      </c>
      <c r="P2160" s="55">
        <v>0</v>
      </c>
      <c r="Q2160" s="56">
        <v>19</v>
      </c>
      <c r="R2160" s="57">
        <f t="shared" si="155"/>
        <v>646</v>
      </c>
      <c r="S2160" s="57">
        <f t="shared" si="156"/>
        <v>-26</v>
      </c>
    </row>
    <row r="2161" spans="1:21" x14ac:dyDescent="0.25">
      <c r="A2161" s="46" t="s">
        <v>4721</v>
      </c>
      <c r="B2161" s="46" t="s">
        <v>165</v>
      </c>
      <c r="C2161" s="46" t="s">
        <v>5881</v>
      </c>
      <c r="D2161" s="46">
        <v>647349</v>
      </c>
      <c r="E2161" s="47" t="s">
        <v>5882</v>
      </c>
      <c r="F2161" s="48">
        <v>710156545</v>
      </c>
      <c r="G2161" s="49">
        <v>100010170</v>
      </c>
      <c r="H2161" s="50" t="s">
        <v>234</v>
      </c>
      <c r="I2161" s="51" t="s">
        <v>5883</v>
      </c>
      <c r="J2161" s="47" t="s">
        <v>5884</v>
      </c>
      <c r="K2161" s="52">
        <v>39</v>
      </c>
      <c r="L2161" s="53">
        <v>27</v>
      </c>
      <c r="M2161" s="54">
        <f t="shared" si="154"/>
        <v>864</v>
      </c>
      <c r="N2161" s="41"/>
      <c r="O2161" s="88">
        <f t="shared" si="157"/>
        <v>864</v>
      </c>
      <c r="P2161" s="55">
        <v>38</v>
      </c>
      <c r="Q2161" s="56">
        <v>27</v>
      </c>
      <c r="R2161" s="57">
        <f t="shared" si="155"/>
        <v>864</v>
      </c>
      <c r="S2161" s="57">
        <f t="shared" si="156"/>
        <v>0</v>
      </c>
    </row>
    <row r="2162" spans="1:21" ht="24" x14ac:dyDescent="0.25">
      <c r="A2162" s="46" t="s">
        <v>4721</v>
      </c>
      <c r="B2162" s="46" t="s">
        <v>165</v>
      </c>
      <c r="C2162" s="46" t="s">
        <v>5885</v>
      </c>
      <c r="D2162" s="46">
        <v>319643</v>
      </c>
      <c r="E2162" s="47" t="s">
        <v>5886</v>
      </c>
      <c r="F2162" s="48">
        <v>710156677</v>
      </c>
      <c r="G2162" s="49">
        <v>100010752</v>
      </c>
      <c r="H2162" s="50" t="s">
        <v>234</v>
      </c>
      <c r="I2162" s="51" t="s">
        <v>5887</v>
      </c>
      <c r="J2162" s="47" t="s">
        <v>5888</v>
      </c>
      <c r="K2162" s="52">
        <v>71</v>
      </c>
      <c r="L2162" s="53">
        <v>15</v>
      </c>
      <c r="M2162" s="54">
        <f t="shared" si="154"/>
        <v>480</v>
      </c>
      <c r="N2162" s="41"/>
      <c r="O2162" s="88">
        <f t="shared" si="157"/>
        <v>480</v>
      </c>
      <c r="P2162" s="55">
        <v>76</v>
      </c>
      <c r="Q2162" s="56">
        <v>8</v>
      </c>
      <c r="R2162" s="57">
        <f t="shared" si="155"/>
        <v>390</v>
      </c>
      <c r="S2162" s="57">
        <f t="shared" si="156"/>
        <v>-90</v>
      </c>
    </row>
    <row r="2163" spans="1:21" ht="24" x14ac:dyDescent="0.25">
      <c r="A2163" s="46" t="s">
        <v>4721</v>
      </c>
      <c r="B2163" s="46" t="s">
        <v>165</v>
      </c>
      <c r="C2163" s="46" t="s">
        <v>5141</v>
      </c>
      <c r="D2163" s="46">
        <v>319651</v>
      </c>
      <c r="E2163" s="47" t="s">
        <v>5142</v>
      </c>
      <c r="F2163" s="48">
        <v>710156715</v>
      </c>
      <c r="G2163" s="49">
        <v>100010764</v>
      </c>
      <c r="H2163" s="50" t="s">
        <v>377</v>
      </c>
      <c r="I2163" s="51" t="s">
        <v>5889</v>
      </c>
      <c r="J2163" s="47" t="s">
        <v>4749</v>
      </c>
      <c r="K2163" s="52">
        <v>0</v>
      </c>
      <c r="L2163" s="53">
        <v>94</v>
      </c>
      <c r="M2163" s="54">
        <f t="shared" si="154"/>
        <v>3008</v>
      </c>
      <c r="N2163" s="41"/>
      <c r="O2163" s="88">
        <f t="shared" si="157"/>
        <v>3008</v>
      </c>
      <c r="P2163" s="55">
        <v>0</v>
      </c>
      <c r="Q2163" s="56">
        <v>91</v>
      </c>
      <c r="R2163" s="57">
        <f t="shared" si="155"/>
        <v>2970</v>
      </c>
      <c r="S2163" s="57">
        <f t="shared" si="156"/>
        <v>-38</v>
      </c>
    </row>
    <row r="2164" spans="1:21" ht="24" x14ac:dyDescent="0.25">
      <c r="A2164" s="46" t="s">
        <v>4721</v>
      </c>
      <c r="B2164" s="46" t="s">
        <v>165</v>
      </c>
      <c r="C2164" s="46" t="s">
        <v>4942</v>
      </c>
      <c r="D2164" s="46">
        <v>318744</v>
      </c>
      <c r="E2164" s="47" t="s">
        <v>4943</v>
      </c>
      <c r="F2164" s="48">
        <v>710166575</v>
      </c>
      <c r="G2164" s="49">
        <v>100010428</v>
      </c>
      <c r="H2164" s="50" t="s">
        <v>377</v>
      </c>
      <c r="I2164" s="51" t="s">
        <v>5890</v>
      </c>
      <c r="J2164" s="47" t="s">
        <v>4922</v>
      </c>
      <c r="K2164" s="52">
        <v>0</v>
      </c>
      <c r="L2164" s="53">
        <v>191</v>
      </c>
      <c r="M2164" s="54">
        <f t="shared" si="154"/>
        <v>6112</v>
      </c>
      <c r="N2164" s="41"/>
      <c r="O2164" s="88">
        <f t="shared" si="157"/>
        <v>6112</v>
      </c>
      <c r="P2164" s="55">
        <v>0</v>
      </c>
      <c r="Q2164" s="56">
        <v>174</v>
      </c>
      <c r="R2164" s="57">
        <f t="shared" si="155"/>
        <v>5894</v>
      </c>
      <c r="S2164" s="57">
        <f t="shared" si="156"/>
        <v>-218</v>
      </c>
    </row>
    <row r="2165" spans="1:21" ht="60" x14ac:dyDescent="0.25">
      <c r="A2165" s="46" t="s">
        <v>4721</v>
      </c>
      <c r="B2165" s="46" t="s">
        <v>80</v>
      </c>
      <c r="C2165" s="46" t="s">
        <v>5562</v>
      </c>
      <c r="D2165" s="46">
        <v>621200</v>
      </c>
      <c r="E2165" s="47" t="s">
        <v>5563</v>
      </c>
      <c r="F2165" s="48">
        <v>710168888</v>
      </c>
      <c r="G2165" s="49">
        <v>100011122</v>
      </c>
      <c r="H2165" s="50" t="s">
        <v>5891</v>
      </c>
      <c r="I2165" s="51" t="s">
        <v>5564</v>
      </c>
      <c r="J2165" s="47" t="s">
        <v>4784</v>
      </c>
      <c r="K2165" s="52">
        <v>0</v>
      </c>
      <c r="L2165" s="53">
        <v>78</v>
      </c>
      <c r="M2165" s="54">
        <f t="shared" si="154"/>
        <v>2496</v>
      </c>
      <c r="N2165" s="41"/>
      <c r="O2165" s="88">
        <f t="shared" si="157"/>
        <v>2496</v>
      </c>
      <c r="P2165" s="55">
        <v>0</v>
      </c>
      <c r="Q2165" s="56">
        <v>88</v>
      </c>
      <c r="R2165" s="57">
        <f t="shared" si="155"/>
        <v>2624</v>
      </c>
      <c r="S2165" s="57">
        <f t="shared" si="156"/>
        <v>128</v>
      </c>
    </row>
    <row r="2166" spans="1:21" ht="48" x14ac:dyDescent="0.25">
      <c r="A2166" s="46" t="s">
        <v>4721</v>
      </c>
      <c r="B2166" s="46" t="s">
        <v>80</v>
      </c>
      <c r="C2166" s="46" t="s">
        <v>5892</v>
      </c>
      <c r="D2166" s="46">
        <v>681199</v>
      </c>
      <c r="E2166" s="47" t="s">
        <v>5893</v>
      </c>
      <c r="F2166" s="48">
        <v>710168934</v>
      </c>
      <c r="G2166" s="49">
        <v>100009441</v>
      </c>
      <c r="H2166" s="50" t="s">
        <v>5894</v>
      </c>
      <c r="I2166" s="51" t="s">
        <v>5895</v>
      </c>
      <c r="J2166" s="47" t="s">
        <v>644</v>
      </c>
      <c r="K2166" s="52">
        <v>0</v>
      </c>
      <c r="L2166" s="53">
        <v>324</v>
      </c>
      <c r="M2166" s="54">
        <f t="shared" si="154"/>
        <v>10368</v>
      </c>
      <c r="N2166" s="41"/>
      <c r="O2166" s="88">
        <f t="shared" si="157"/>
        <v>10368</v>
      </c>
      <c r="P2166" s="55">
        <v>0</v>
      </c>
      <c r="Q2166" s="56">
        <v>346</v>
      </c>
      <c r="R2166" s="57">
        <f t="shared" si="155"/>
        <v>10650</v>
      </c>
      <c r="S2166" s="57">
        <f t="shared" si="156"/>
        <v>282</v>
      </c>
    </row>
    <row r="2167" spans="1:21" ht="108" x14ac:dyDescent="0.25">
      <c r="A2167" s="46" t="s">
        <v>4721</v>
      </c>
      <c r="B2167" s="46" t="s">
        <v>165</v>
      </c>
      <c r="C2167" s="46" t="s">
        <v>5896</v>
      </c>
      <c r="D2167" s="46">
        <v>592099</v>
      </c>
      <c r="E2167" s="47" t="s">
        <v>5897</v>
      </c>
      <c r="F2167" s="48">
        <v>710170114</v>
      </c>
      <c r="G2167" s="49">
        <v>100010361</v>
      </c>
      <c r="H2167" s="50" t="s">
        <v>5898</v>
      </c>
      <c r="I2167" s="51" t="s">
        <v>5899</v>
      </c>
      <c r="J2167" s="47" t="s">
        <v>5900</v>
      </c>
      <c r="K2167" s="52">
        <v>29</v>
      </c>
      <c r="L2167" s="53">
        <v>29</v>
      </c>
      <c r="M2167" s="54">
        <f t="shared" si="154"/>
        <v>928</v>
      </c>
      <c r="N2167" s="41"/>
      <c r="O2167" s="88">
        <f t="shared" si="157"/>
        <v>928</v>
      </c>
      <c r="P2167" s="55">
        <v>21</v>
      </c>
      <c r="Q2167" s="56">
        <v>21</v>
      </c>
      <c r="R2167" s="57">
        <f t="shared" si="155"/>
        <v>826</v>
      </c>
      <c r="S2167" s="57">
        <f t="shared" si="156"/>
        <v>-102</v>
      </c>
    </row>
    <row r="2168" spans="1:21" ht="48" x14ac:dyDescent="0.25">
      <c r="A2168" s="46" t="s">
        <v>4721</v>
      </c>
      <c r="B2168" s="46" t="s">
        <v>80</v>
      </c>
      <c r="C2168" s="46" t="s">
        <v>5901</v>
      </c>
      <c r="D2168" s="46">
        <v>31577768</v>
      </c>
      <c r="E2168" s="47" t="s">
        <v>5902</v>
      </c>
      <c r="F2168" s="48">
        <v>710178328</v>
      </c>
      <c r="G2168" s="49">
        <v>100009360</v>
      </c>
      <c r="H2168" s="50" t="s">
        <v>5903</v>
      </c>
      <c r="I2168" s="51" t="s">
        <v>5904</v>
      </c>
      <c r="J2168" s="47" t="s">
        <v>644</v>
      </c>
      <c r="K2168" s="52">
        <v>0</v>
      </c>
      <c r="L2168" s="53">
        <v>31</v>
      </c>
      <c r="M2168" s="54">
        <f t="shared" si="154"/>
        <v>992</v>
      </c>
      <c r="N2168" s="41"/>
      <c r="O2168" s="88">
        <f t="shared" si="157"/>
        <v>992</v>
      </c>
      <c r="P2168" s="55">
        <v>0</v>
      </c>
      <c r="Q2168" s="56">
        <v>19</v>
      </c>
      <c r="R2168" s="57">
        <f t="shared" si="155"/>
        <v>838</v>
      </c>
      <c r="S2168" s="57">
        <f t="shared" si="156"/>
        <v>-154</v>
      </c>
    </row>
    <row r="2169" spans="1:21" ht="24" x14ac:dyDescent="0.25">
      <c r="A2169" s="46" t="s">
        <v>4721</v>
      </c>
      <c r="B2169" s="46" t="s">
        <v>48</v>
      </c>
      <c r="C2169" s="46" t="s">
        <v>4722</v>
      </c>
      <c r="D2169" s="46">
        <v>54139937</v>
      </c>
      <c r="E2169" s="47" t="s">
        <v>4723</v>
      </c>
      <c r="F2169" s="48">
        <v>710213395</v>
      </c>
      <c r="G2169" s="49">
        <v>100009792</v>
      </c>
      <c r="H2169" s="50" t="s">
        <v>5905</v>
      </c>
      <c r="I2169" s="51" t="s">
        <v>4857</v>
      </c>
      <c r="J2169" s="47" t="s">
        <v>4858</v>
      </c>
      <c r="K2169" s="52">
        <v>15</v>
      </c>
      <c r="L2169" s="53">
        <v>9</v>
      </c>
      <c r="M2169" s="54">
        <f t="shared" si="154"/>
        <v>288</v>
      </c>
      <c r="N2169" s="41"/>
      <c r="O2169" s="88">
        <f t="shared" si="157"/>
        <v>288</v>
      </c>
      <c r="P2169" s="55">
        <v>12</v>
      </c>
      <c r="Q2169" s="56">
        <v>7</v>
      </c>
      <c r="R2169" s="57">
        <f t="shared" si="155"/>
        <v>262</v>
      </c>
      <c r="S2169" s="57">
        <f t="shared" si="156"/>
        <v>-26</v>
      </c>
    </row>
    <row r="2170" spans="1:21" x14ac:dyDescent="0.25">
      <c r="A2170" s="46" t="s">
        <v>4721</v>
      </c>
      <c r="B2170" s="46" t="s">
        <v>165</v>
      </c>
      <c r="C2170" s="46" t="s">
        <v>5906</v>
      </c>
      <c r="D2170" s="46">
        <v>650757</v>
      </c>
      <c r="E2170" s="47" t="s">
        <v>5907</v>
      </c>
      <c r="F2170" s="48">
        <v>710226241</v>
      </c>
      <c r="G2170" s="49">
        <v>100010705</v>
      </c>
      <c r="H2170" s="50" t="s">
        <v>234</v>
      </c>
      <c r="I2170" s="51" t="s">
        <v>5908</v>
      </c>
      <c r="J2170" s="47" t="s">
        <v>5909</v>
      </c>
      <c r="K2170" s="52">
        <v>30</v>
      </c>
      <c r="L2170" s="53">
        <v>30</v>
      </c>
      <c r="M2170" s="54">
        <f t="shared" si="154"/>
        <v>960</v>
      </c>
      <c r="N2170" s="41"/>
      <c r="O2170" s="88">
        <f t="shared" si="157"/>
        <v>960</v>
      </c>
      <c r="P2170" s="55">
        <v>27</v>
      </c>
      <c r="Q2170" s="56">
        <v>24</v>
      </c>
      <c r="R2170" s="57">
        <f t="shared" si="155"/>
        <v>883</v>
      </c>
      <c r="S2170" s="57">
        <f t="shared" si="156"/>
        <v>-77</v>
      </c>
    </row>
    <row r="2171" spans="1:21" ht="36" x14ac:dyDescent="0.25">
      <c r="A2171" s="46" t="s">
        <v>4721</v>
      </c>
      <c r="B2171" s="46" t="s">
        <v>80</v>
      </c>
      <c r="C2171" s="46" t="s">
        <v>5910</v>
      </c>
      <c r="D2171" s="46">
        <v>42194431</v>
      </c>
      <c r="E2171" s="47" t="s">
        <v>5911</v>
      </c>
      <c r="F2171" s="48">
        <v>710231091</v>
      </c>
      <c r="G2171" s="49">
        <v>100009617</v>
      </c>
      <c r="H2171" s="50" t="s">
        <v>5912</v>
      </c>
      <c r="I2171" s="51" t="s">
        <v>5913</v>
      </c>
      <c r="J2171" s="47" t="s">
        <v>4738</v>
      </c>
      <c r="K2171" s="52">
        <v>121</v>
      </c>
      <c r="L2171" s="53">
        <v>82</v>
      </c>
      <c r="M2171" s="54">
        <f t="shared" si="154"/>
        <v>2624</v>
      </c>
      <c r="N2171" s="41"/>
      <c r="O2171" s="88">
        <f t="shared" si="157"/>
        <v>2624</v>
      </c>
      <c r="P2171" s="55">
        <v>137</v>
      </c>
      <c r="Q2171" s="56">
        <v>110</v>
      </c>
      <c r="R2171" s="57">
        <f t="shared" si="155"/>
        <v>2982</v>
      </c>
      <c r="S2171" s="57">
        <f t="shared" si="156"/>
        <v>358</v>
      </c>
    </row>
    <row r="2172" spans="1:21" s="74" customFormat="1" ht="24" x14ac:dyDescent="0.25">
      <c r="A2172" s="67" t="s">
        <v>4721</v>
      </c>
      <c r="B2172" s="67" t="s">
        <v>165</v>
      </c>
      <c r="C2172" s="67" t="s">
        <v>5068</v>
      </c>
      <c r="D2172" s="67">
        <v>319961</v>
      </c>
      <c r="E2172" s="68" t="s">
        <v>5069</v>
      </c>
      <c r="F2172" s="48">
        <v>37831348</v>
      </c>
      <c r="G2172" s="70">
        <v>100009859</v>
      </c>
      <c r="H2172" s="71" t="s">
        <v>306</v>
      </c>
      <c r="I2172" s="72" t="s">
        <v>5914</v>
      </c>
      <c r="J2172" s="68" t="s">
        <v>5071</v>
      </c>
      <c r="K2172" s="55">
        <v>0</v>
      </c>
      <c r="L2172" s="56">
        <v>0</v>
      </c>
      <c r="M2172" s="73">
        <v>0</v>
      </c>
      <c r="N2172" s="41"/>
      <c r="O2172" s="88">
        <f t="shared" si="157"/>
        <v>0</v>
      </c>
      <c r="P2172" s="55">
        <v>0</v>
      </c>
      <c r="Q2172" s="56">
        <v>13</v>
      </c>
      <c r="R2172" s="57">
        <f t="shared" si="155"/>
        <v>166</v>
      </c>
      <c r="S2172" s="57">
        <f t="shared" si="156"/>
        <v>166</v>
      </c>
      <c r="U2172"/>
    </row>
    <row r="2173" spans="1:21" s="74" customFormat="1" ht="36" x14ac:dyDescent="0.25">
      <c r="A2173" s="67" t="s">
        <v>4721</v>
      </c>
      <c r="B2173" s="67" t="s">
        <v>80</v>
      </c>
      <c r="C2173" s="67" t="s">
        <v>5915</v>
      </c>
      <c r="D2173" s="67">
        <v>51701120</v>
      </c>
      <c r="E2173" s="68" t="s">
        <v>5916</v>
      </c>
      <c r="F2173" s="48">
        <v>37890107</v>
      </c>
      <c r="G2173" s="70">
        <v>100010086</v>
      </c>
      <c r="H2173" s="71" t="s">
        <v>639</v>
      </c>
      <c r="I2173" s="72" t="s">
        <v>5917</v>
      </c>
      <c r="J2173" s="68" t="s">
        <v>4746</v>
      </c>
      <c r="K2173" s="55">
        <v>0</v>
      </c>
      <c r="L2173" s="56">
        <v>0</v>
      </c>
      <c r="M2173" s="73">
        <v>0</v>
      </c>
      <c r="N2173" s="41"/>
      <c r="O2173" s="88">
        <f t="shared" si="157"/>
        <v>0</v>
      </c>
      <c r="P2173" s="55">
        <v>0</v>
      </c>
      <c r="Q2173" s="56">
        <v>0</v>
      </c>
      <c r="R2173" s="57">
        <f t="shared" si="155"/>
        <v>0</v>
      </c>
      <c r="S2173" s="57">
        <f t="shared" si="156"/>
        <v>0</v>
      </c>
      <c r="U2173"/>
    </row>
    <row r="2174" spans="1:21" s="74" customFormat="1" ht="36" x14ac:dyDescent="0.25">
      <c r="A2174" s="67" t="s">
        <v>4721</v>
      </c>
      <c r="B2174" s="67" t="s">
        <v>80</v>
      </c>
      <c r="C2174" s="67" t="s">
        <v>5493</v>
      </c>
      <c r="D2174" s="67">
        <v>36799351</v>
      </c>
      <c r="E2174" s="68" t="s">
        <v>5494</v>
      </c>
      <c r="F2174" s="48">
        <v>56070675</v>
      </c>
      <c r="G2174" s="70">
        <v>100019897</v>
      </c>
      <c r="H2174" s="71" t="s">
        <v>5918</v>
      </c>
      <c r="I2174" s="72" t="s">
        <v>5496</v>
      </c>
      <c r="J2174" s="68" t="s">
        <v>644</v>
      </c>
      <c r="K2174" s="55">
        <v>0</v>
      </c>
      <c r="L2174" s="56">
        <v>0</v>
      </c>
      <c r="M2174" s="73">
        <v>0</v>
      </c>
      <c r="N2174" s="41"/>
      <c r="O2174" s="88">
        <f t="shared" si="157"/>
        <v>0</v>
      </c>
      <c r="P2174" s="55">
        <v>12</v>
      </c>
      <c r="Q2174" s="56">
        <v>0</v>
      </c>
      <c r="R2174" s="57">
        <f t="shared" si="155"/>
        <v>0</v>
      </c>
      <c r="S2174" s="57">
        <f t="shared" si="156"/>
        <v>0</v>
      </c>
      <c r="U2174"/>
    </row>
    <row r="2175" spans="1:21" s="74" customFormat="1" ht="24" x14ac:dyDescent="0.25">
      <c r="A2175" s="67" t="s">
        <v>4721</v>
      </c>
      <c r="B2175" s="67" t="s">
        <v>165</v>
      </c>
      <c r="C2175" s="67" t="s">
        <v>5147</v>
      </c>
      <c r="D2175" s="67">
        <v>319619</v>
      </c>
      <c r="E2175" s="68" t="s">
        <v>5148</v>
      </c>
      <c r="F2175" s="48">
        <v>56401361</v>
      </c>
      <c r="G2175" s="70">
        <v>100020369</v>
      </c>
      <c r="H2175" s="71" t="s">
        <v>188</v>
      </c>
      <c r="I2175" s="72" t="s">
        <v>5150</v>
      </c>
      <c r="J2175" s="68" t="s">
        <v>5151</v>
      </c>
      <c r="K2175" s="55">
        <v>0</v>
      </c>
      <c r="L2175" s="56">
        <v>0</v>
      </c>
      <c r="M2175" s="73">
        <v>0</v>
      </c>
      <c r="N2175" s="41"/>
      <c r="O2175" s="88">
        <f t="shared" si="157"/>
        <v>0</v>
      </c>
      <c r="P2175" s="55">
        <v>158</v>
      </c>
      <c r="Q2175" s="56">
        <v>152</v>
      </c>
      <c r="R2175" s="57">
        <f t="shared" si="155"/>
        <v>1946</v>
      </c>
      <c r="S2175" s="57">
        <f t="shared" si="156"/>
        <v>1946</v>
      </c>
      <c r="U2175"/>
    </row>
    <row r="2176" spans="1:21" s="74" customFormat="1" ht="24" x14ac:dyDescent="0.25">
      <c r="A2176" s="67" t="s">
        <v>4721</v>
      </c>
      <c r="B2176" s="67" t="s">
        <v>80</v>
      </c>
      <c r="C2176" s="67" t="s">
        <v>5919</v>
      </c>
      <c r="D2176" s="67">
        <v>54170508</v>
      </c>
      <c r="E2176" s="68" t="s">
        <v>5920</v>
      </c>
      <c r="F2176" s="48">
        <v>56423233</v>
      </c>
      <c r="G2176" s="70">
        <v>100020365</v>
      </c>
      <c r="H2176" s="71" t="s">
        <v>365</v>
      </c>
      <c r="I2176" s="72" t="s">
        <v>5567</v>
      </c>
      <c r="J2176" s="68" t="s">
        <v>4746</v>
      </c>
      <c r="K2176" s="55">
        <v>0</v>
      </c>
      <c r="L2176" s="56">
        <v>0</v>
      </c>
      <c r="M2176" s="73">
        <v>0</v>
      </c>
      <c r="N2176" s="41"/>
      <c r="O2176" s="88">
        <f t="shared" si="157"/>
        <v>0</v>
      </c>
      <c r="P2176" s="55">
        <v>61</v>
      </c>
      <c r="Q2176" s="56">
        <v>43</v>
      </c>
      <c r="R2176" s="57">
        <f t="shared" si="155"/>
        <v>550</v>
      </c>
      <c r="S2176" s="57">
        <f t="shared" si="156"/>
        <v>550</v>
      </c>
      <c r="U2176"/>
    </row>
    <row r="2177" spans="1:19" ht="21.75" customHeight="1" x14ac:dyDescent="0.25">
      <c r="A2177" s="76" t="s">
        <v>4721</v>
      </c>
      <c r="B2177" s="77" t="s">
        <v>856</v>
      </c>
      <c r="C2177" s="78"/>
      <c r="D2177" s="78"/>
      <c r="E2177" s="79"/>
      <c r="F2177" s="100"/>
      <c r="G2177" s="81"/>
      <c r="H2177" s="82"/>
      <c r="I2177" s="83"/>
      <c r="J2177" s="79"/>
      <c r="K2177" s="84">
        <f>SUM(K1741:K2171)</f>
        <v>81110</v>
      </c>
      <c r="L2177" s="85">
        <f>SUM(L1741:L2171)</f>
        <v>62763</v>
      </c>
      <c r="M2177" s="86">
        <f>SUM(M1741:M2171)</f>
        <v>2008416</v>
      </c>
      <c r="N2177" s="87">
        <f t="shared" ref="N2177:O2177" si="158">SUM(N1741:N2171)</f>
        <v>0</v>
      </c>
      <c r="O2177" s="87">
        <f t="shared" si="158"/>
        <v>2008416</v>
      </c>
      <c r="P2177" s="84">
        <f>SUM(P1741:P2176)</f>
        <v>80844</v>
      </c>
      <c r="Q2177" s="84">
        <f t="shared" ref="Q2177:S2177" si="159">SUM(Q1741:Q2176)</f>
        <v>62681</v>
      </c>
      <c r="R2177" s="84">
        <f t="shared" si="159"/>
        <v>2007366</v>
      </c>
      <c r="S2177" s="84">
        <f t="shared" si="159"/>
        <v>-1050</v>
      </c>
    </row>
    <row r="2178" spans="1:19" ht="48" x14ac:dyDescent="0.25">
      <c r="A2178" s="46" t="s">
        <v>5921</v>
      </c>
      <c r="B2178" s="46" t="s">
        <v>31</v>
      </c>
      <c r="C2178" s="46" t="s">
        <v>5922</v>
      </c>
      <c r="D2178" s="46">
        <v>37870475</v>
      </c>
      <c r="E2178" s="47" t="s">
        <v>5923</v>
      </c>
      <c r="F2178" s="48">
        <v>159468</v>
      </c>
      <c r="G2178" s="49">
        <v>100012027</v>
      </c>
      <c r="H2178" s="50" t="s">
        <v>5924</v>
      </c>
      <c r="I2178" s="51" t="s">
        <v>5925</v>
      </c>
      <c r="J2178" s="47" t="s">
        <v>5926</v>
      </c>
      <c r="K2178" s="52">
        <v>555</v>
      </c>
      <c r="L2178" s="53">
        <v>435</v>
      </c>
      <c r="M2178" s="54">
        <f t="shared" ref="M2178:M2241" si="160">ROUND((L2178*10*3.2),0)</f>
        <v>13920</v>
      </c>
      <c r="N2178" s="41"/>
      <c r="O2178" s="88">
        <f>M2178+N2178</f>
        <v>13920</v>
      </c>
      <c r="P2178" s="55">
        <v>588</v>
      </c>
      <c r="Q2178" s="56">
        <v>501</v>
      </c>
      <c r="R2178" s="57">
        <f t="shared" ref="R2178:R2241" si="161">ROUND((L2178*6*3.2)+(Q2178*4*3.2),0)</f>
        <v>14765</v>
      </c>
      <c r="S2178" s="57">
        <f t="shared" ref="S2178:S2241" si="162">R2178-O2178</f>
        <v>845</v>
      </c>
    </row>
    <row r="2179" spans="1:19" ht="48" x14ac:dyDescent="0.25">
      <c r="A2179" s="46" t="s">
        <v>5921</v>
      </c>
      <c r="B2179" s="46" t="s">
        <v>31</v>
      </c>
      <c r="C2179" s="46" t="s">
        <v>5922</v>
      </c>
      <c r="D2179" s="46">
        <v>37870475</v>
      </c>
      <c r="E2179" s="47" t="s">
        <v>5923</v>
      </c>
      <c r="F2179" s="48">
        <v>159476</v>
      </c>
      <c r="G2179" s="49">
        <v>100013188</v>
      </c>
      <c r="H2179" s="50" t="s">
        <v>45</v>
      </c>
      <c r="I2179" s="51" t="s">
        <v>5927</v>
      </c>
      <c r="J2179" s="47" t="s">
        <v>5928</v>
      </c>
      <c r="K2179" s="52">
        <v>269</v>
      </c>
      <c r="L2179" s="53">
        <v>263</v>
      </c>
      <c r="M2179" s="54">
        <f t="shared" si="160"/>
        <v>8416</v>
      </c>
      <c r="N2179" s="41"/>
      <c r="O2179" s="88">
        <f t="shared" ref="O2179:O2242" si="163">M2179+N2179</f>
        <v>8416</v>
      </c>
      <c r="P2179" s="55">
        <v>263</v>
      </c>
      <c r="Q2179" s="56">
        <v>258</v>
      </c>
      <c r="R2179" s="57">
        <f t="shared" si="161"/>
        <v>8352</v>
      </c>
      <c r="S2179" s="57">
        <f t="shared" si="162"/>
        <v>-64</v>
      </c>
    </row>
    <row r="2180" spans="1:19" ht="48" x14ac:dyDescent="0.25">
      <c r="A2180" s="46" t="s">
        <v>5921</v>
      </c>
      <c r="B2180" s="46" t="s">
        <v>31</v>
      </c>
      <c r="C2180" s="46" t="s">
        <v>5922</v>
      </c>
      <c r="D2180" s="46">
        <v>37870475</v>
      </c>
      <c r="E2180" s="47" t="s">
        <v>5923</v>
      </c>
      <c r="F2180" s="48">
        <v>159514</v>
      </c>
      <c r="G2180" s="49">
        <v>100012241</v>
      </c>
      <c r="H2180" s="50" t="s">
        <v>5929</v>
      </c>
      <c r="I2180" s="51" t="s">
        <v>5930</v>
      </c>
      <c r="J2180" s="47" t="s">
        <v>5931</v>
      </c>
      <c r="K2180" s="52">
        <v>140</v>
      </c>
      <c r="L2180" s="53">
        <v>103</v>
      </c>
      <c r="M2180" s="54">
        <f t="shared" si="160"/>
        <v>3296</v>
      </c>
      <c r="N2180" s="41"/>
      <c r="O2180" s="88">
        <f t="shared" si="163"/>
        <v>3296</v>
      </c>
      <c r="P2180" s="55">
        <v>144</v>
      </c>
      <c r="Q2180" s="56">
        <v>131</v>
      </c>
      <c r="R2180" s="57">
        <f t="shared" si="161"/>
        <v>3654</v>
      </c>
      <c r="S2180" s="57">
        <f t="shared" si="162"/>
        <v>358</v>
      </c>
    </row>
    <row r="2181" spans="1:19" ht="36" x14ac:dyDescent="0.25">
      <c r="A2181" s="46" t="s">
        <v>5921</v>
      </c>
      <c r="B2181" s="46" t="s">
        <v>31</v>
      </c>
      <c r="C2181" s="46" t="s">
        <v>5922</v>
      </c>
      <c r="D2181" s="46">
        <v>37870475</v>
      </c>
      <c r="E2181" s="47" t="s">
        <v>5923</v>
      </c>
      <c r="F2181" s="48">
        <v>160911</v>
      </c>
      <c r="G2181" s="49">
        <v>100011435</v>
      </c>
      <c r="H2181" s="50" t="s">
        <v>5932</v>
      </c>
      <c r="I2181" s="51" t="s">
        <v>5933</v>
      </c>
      <c r="J2181" s="47" t="s">
        <v>96</v>
      </c>
      <c r="K2181" s="52">
        <v>463</v>
      </c>
      <c r="L2181" s="53">
        <v>460</v>
      </c>
      <c r="M2181" s="54">
        <f t="shared" si="160"/>
        <v>14720</v>
      </c>
      <c r="N2181" s="41"/>
      <c r="O2181" s="88">
        <f t="shared" si="163"/>
        <v>14720</v>
      </c>
      <c r="P2181" s="55">
        <v>475</v>
      </c>
      <c r="Q2181" s="56">
        <v>472</v>
      </c>
      <c r="R2181" s="57">
        <f t="shared" si="161"/>
        <v>14874</v>
      </c>
      <c r="S2181" s="57">
        <f t="shared" si="162"/>
        <v>154</v>
      </c>
    </row>
    <row r="2182" spans="1:19" ht="48" x14ac:dyDescent="0.25">
      <c r="A2182" s="46" t="s">
        <v>5921</v>
      </c>
      <c r="B2182" s="46" t="s">
        <v>31</v>
      </c>
      <c r="C2182" s="46" t="s">
        <v>5922</v>
      </c>
      <c r="D2182" s="46">
        <v>37870475</v>
      </c>
      <c r="E2182" s="47" t="s">
        <v>5923</v>
      </c>
      <c r="F2182" s="48">
        <v>160954</v>
      </c>
      <c r="G2182" s="49">
        <v>100011791</v>
      </c>
      <c r="H2182" s="50" t="s">
        <v>5934</v>
      </c>
      <c r="I2182" s="51" t="s">
        <v>5935</v>
      </c>
      <c r="J2182" s="47" t="s">
        <v>5545</v>
      </c>
      <c r="K2182" s="52">
        <v>448</v>
      </c>
      <c r="L2182" s="53">
        <v>231</v>
      </c>
      <c r="M2182" s="54">
        <f t="shared" si="160"/>
        <v>7392</v>
      </c>
      <c r="N2182" s="41"/>
      <c r="O2182" s="88">
        <f t="shared" si="163"/>
        <v>7392</v>
      </c>
      <c r="P2182" s="55">
        <v>420</v>
      </c>
      <c r="Q2182" s="56">
        <v>223</v>
      </c>
      <c r="R2182" s="57">
        <f t="shared" si="161"/>
        <v>7290</v>
      </c>
      <c r="S2182" s="57">
        <f t="shared" si="162"/>
        <v>-102</v>
      </c>
    </row>
    <row r="2183" spans="1:19" ht="36" x14ac:dyDescent="0.25">
      <c r="A2183" s="46" t="s">
        <v>5921</v>
      </c>
      <c r="B2183" s="46" t="s">
        <v>31</v>
      </c>
      <c r="C2183" s="46" t="s">
        <v>5922</v>
      </c>
      <c r="D2183" s="46">
        <v>37870475</v>
      </c>
      <c r="E2183" s="47" t="s">
        <v>5923</v>
      </c>
      <c r="F2183" s="48">
        <v>160962</v>
      </c>
      <c r="G2183" s="49">
        <v>100012018</v>
      </c>
      <c r="H2183" s="50" t="s">
        <v>3640</v>
      </c>
      <c r="I2183" s="51" t="s">
        <v>5936</v>
      </c>
      <c r="J2183" s="47" t="s">
        <v>5926</v>
      </c>
      <c r="K2183" s="52">
        <v>199</v>
      </c>
      <c r="L2183" s="53">
        <v>153</v>
      </c>
      <c r="M2183" s="54">
        <f t="shared" si="160"/>
        <v>4896</v>
      </c>
      <c r="N2183" s="41"/>
      <c r="O2183" s="88">
        <f t="shared" si="163"/>
        <v>4896</v>
      </c>
      <c r="P2183" s="55">
        <v>201</v>
      </c>
      <c r="Q2183" s="56">
        <v>162</v>
      </c>
      <c r="R2183" s="57">
        <f t="shared" si="161"/>
        <v>5011</v>
      </c>
      <c r="S2183" s="57">
        <f t="shared" si="162"/>
        <v>115</v>
      </c>
    </row>
    <row r="2184" spans="1:19" ht="48" x14ac:dyDescent="0.25">
      <c r="A2184" s="46" t="s">
        <v>5921</v>
      </c>
      <c r="B2184" s="46" t="s">
        <v>31</v>
      </c>
      <c r="C2184" s="46" t="s">
        <v>5922</v>
      </c>
      <c r="D2184" s="46">
        <v>37870475</v>
      </c>
      <c r="E2184" s="47" t="s">
        <v>5923</v>
      </c>
      <c r="F2184" s="48">
        <v>161039</v>
      </c>
      <c r="G2184" s="49">
        <v>100012238</v>
      </c>
      <c r="H2184" s="50" t="s">
        <v>5937</v>
      </c>
      <c r="I2184" s="51" t="s">
        <v>5938</v>
      </c>
      <c r="J2184" s="47" t="s">
        <v>5931</v>
      </c>
      <c r="K2184" s="52">
        <v>203</v>
      </c>
      <c r="L2184" s="53">
        <v>129</v>
      </c>
      <c r="M2184" s="54">
        <f t="shared" si="160"/>
        <v>4128</v>
      </c>
      <c r="N2184" s="41"/>
      <c r="O2184" s="88">
        <f t="shared" si="163"/>
        <v>4128</v>
      </c>
      <c r="P2184" s="55">
        <v>201</v>
      </c>
      <c r="Q2184" s="56">
        <v>137</v>
      </c>
      <c r="R2184" s="57">
        <f t="shared" si="161"/>
        <v>4230</v>
      </c>
      <c r="S2184" s="57">
        <f t="shared" si="162"/>
        <v>102</v>
      </c>
    </row>
    <row r="2185" spans="1:19" x14ac:dyDescent="0.25">
      <c r="A2185" s="46" t="s">
        <v>5921</v>
      </c>
      <c r="B2185" s="46" t="s">
        <v>31</v>
      </c>
      <c r="C2185" s="46" t="s">
        <v>5922</v>
      </c>
      <c r="D2185" s="46">
        <v>37870475</v>
      </c>
      <c r="E2185" s="47" t="s">
        <v>5923</v>
      </c>
      <c r="F2185" s="48">
        <v>161047</v>
      </c>
      <c r="G2185" s="49">
        <v>100013185</v>
      </c>
      <c r="H2185" s="50" t="s">
        <v>34</v>
      </c>
      <c r="I2185" s="51" t="s">
        <v>879</v>
      </c>
      <c r="J2185" s="47" t="s">
        <v>5928</v>
      </c>
      <c r="K2185" s="52">
        <v>300</v>
      </c>
      <c r="L2185" s="53">
        <v>291</v>
      </c>
      <c r="M2185" s="54">
        <f t="shared" si="160"/>
        <v>9312</v>
      </c>
      <c r="N2185" s="41"/>
      <c r="O2185" s="88">
        <f t="shared" si="163"/>
        <v>9312</v>
      </c>
      <c r="P2185" s="55">
        <v>309</v>
      </c>
      <c r="Q2185" s="56">
        <v>301</v>
      </c>
      <c r="R2185" s="57">
        <f t="shared" si="161"/>
        <v>9440</v>
      </c>
      <c r="S2185" s="57">
        <f t="shared" si="162"/>
        <v>128</v>
      </c>
    </row>
    <row r="2186" spans="1:19" ht="24" x14ac:dyDescent="0.25">
      <c r="A2186" s="46" t="s">
        <v>5921</v>
      </c>
      <c r="B2186" s="46" t="s">
        <v>31</v>
      </c>
      <c r="C2186" s="46" t="s">
        <v>5922</v>
      </c>
      <c r="D2186" s="46">
        <v>37870475</v>
      </c>
      <c r="E2186" s="47" t="s">
        <v>5923</v>
      </c>
      <c r="F2186" s="48">
        <v>161098</v>
      </c>
      <c r="G2186" s="49">
        <v>100012434</v>
      </c>
      <c r="H2186" s="50" t="s">
        <v>34</v>
      </c>
      <c r="I2186" s="51" t="s">
        <v>5939</v>
      </c>
      <c r="J2186" s="47" t="s">
        <v>94</v>
      </c>
      <c r="K2186" s="52">
        <v>493</v>
      </c>
      <c r="L2186" s="53">
        <v>256</v>
      </c>
      <c r="M2186" s="54">
        <f t="shared" si="160"/>
        <v>8192</v>
      </c>
      <c r="N2186" s="41"/>
      <c r="O2186" s="88">
        <f t="shared" si="163"/>
        <v>8192</v>
      </c>
      <c r="P2186" s="55">
        <v>516</v>
      </c>
      <c r="Q2186" s="56">
        <v>253</v>
      </c>
      <c r="R2186" s="57">
        <f t="shared" si="161"/>
        <v>8154</v>
      </c>
      <c r="S2186" s="57">
        <f t="shared" si="162"/>
        <v>-38</v>
      </c>
    </row>
    <row r="2187" spans="1:19" ht="36" x14ac:dyDescent="0.25">
      <c r="A2187" s="46" t="s">
        <v>5921</v>
      </c>
      <c r="B2187" s="46" t="s">
        <v>31</v>
      </c>
      <c r="C2187" s="46" t="s">
        <v>5922</v>
      </c>
      <c r="D2187" s="46">
        <v>37870475</v>
      </c>
      <c r="E2187" s="47" t="s">
        <v>5923</v>
      </c>
      <c r="F2187" s="48">
        <v>161101</v>
      </c>
      <c r="G2187" s="49">
        <v>100012905</v>
      </c>
      <c r="H2187" s="50" t="s">
        <v>5940</v>
      </c>
      <c r="I2187" s="51" t="s">
        <v>5941</v>
      </c>
      <c r="J2187" s="47" t="s">
        <v>5279</v>
      </c>
      <c r="K2187" s="52">
        <v>598</v>
      </c>
      <c r="L2187" s="53">
        <v>396</v>
      </c>
      <c r="M2187" s="54">
        <f t="shared" si="160"/>
        <v>12672</v>
      </c>
      <c r="N2187" s="41"/>
      <c r="O2187" s="88">
        <f t="shared" si="163"/>
        <v>12672</v>
      </c>
      <c r="P2187" s="55">
        <v>604</v>
      </c>
      <c r="Q2187" s="56">
        <v>396</v>
      </c>
      <c r="R2187" s="57">
        <f t="shared" si="161"/>
        <v>12672</v>
      </c>
      <c r="S2187" s="57">
        <f t="shared" si="162"/>
        <v>0</v>
      </c>
    </row>
    <row r="2188" spans="1:19" x14ac:dyDescent="0.25">
      <c r="A2188" s="46" t="s">
        <v>5921</v>
      </c>
      <c r="B2188" s="46" t="s">
        <v>31</v>
      </c>
      <c r="C2188" s="46" t="s">
        <v>5922</v>
      </c>
      <c r="D2188" s="46">
        <v>37870475</v>
      </c>
      <c r="E2188" s="47" t="s">
        <v>5923</v>
      </c>
      <c r="F2188" s="48">
        <v>161110</v>
      </c>
      <c r="G2188" s="49">
        <v>100012852</v>
      </c>
      <c r="H2188" s="50" t="s">
        <v>34</v>
      </c>
      <c r="I2188" s="51" t="s">
        <v>5942</v>
      </c>
      <c r="J2188" s="47" t="s">
        <v>5279</v>
      </c>
      <c r="K2188" s="52">
        <v>867</v>
      </c>
      <c r="L2188" s="53">
        <v>825</v>
      </c>
      <c r="M2188" s="54">
        <f t="shared" si="160"/>
        <v>26400</v>
      </c>
      <c r="N2188" s="41"/>
      <c r="O2188" s="88">
        <f t="shared" si="163"/>
        <v>26400</v>
      </c>
      <c r="P2188" s="55">
        <v>883</v>
      </c>
      <c r="Q2188" s="56">
        <v>832</v>
      </c>
      <c r="R2188" s="57">
        <f t="shared" si="161"/>
        <v>26490</v>
      </c>
      <c r="S2188" s="57">
        <f t="shared" si="162"/>
        <v>90</v>
      </c>
    </row>
    <row r="2189" spans="1:19" x14ac:dyDescent="0.25">
      <c r="A2189" s="46" t="s">
        <v>5921</v>
      </c>
      <c r="B2189" s="46" t="s">
        <v>31</v>
      </c>
      <c r="C2189" s="46" t="s">
        <v>5922</v>
      </c>
      <c r="D2189" s="46">
        <v>37870475</v>
      </c>
      <c r="E2189" s="47" t="s">
        <v>5923</v>
      </c>
      <c r="F2189" s="48">
        <v>161179</v>
      </c>
      <c r="G2189" s="49">
        <v>100013374</v>
      </c>
      <c r="H2189" s="50" t="s">
        <v>34</v>
      </c>
      <c r="I2189" s="51" t="s">
        <v>5943</v>
      </c>
      <c r="J2189" s="47" t="s">
        <v>5944</v>
      </c>
      <c r="K2189" s="52">
        <v>167</v>
      </c>
      <c r="L2189" s="53">
        <v>149</v>
      </c>
      <c r="M2189" s="54">
        <f t="shared" si="160"/>
        <v>4768</v>
      </c>
      <c r="N2189" s="41"/>
      <c r="O2189" s="88">
        <f t="shared" si="163"/>
        <v>4768</v>
      </c>
      <c r="P2189" s="55">
        <v>170</v>
      </c>
      <c r="Q2189" s="56">
        <v>149</v>
      </c>
      <c r="R2189" s="57">
        <f t="shared" si="161"/>
        <v>4768</v>
      </c>
      <c r="S2189" s="57">
        <f t="shared" si="162"/>
        <v>0</v>
      </c>
    </row>
    <row r="2190" spans="1:19" ht="36" x14ac:dyDescent="0.25">
      <c r="A2190" s="46" t="s">
        <v>5921</v>
      </c>
      <c r="B2190" s="46" t="s">
        <v>31</v>
      </c>
      <c r="C2190" s="46" t="s">
        <v>5922</v>
      </c>
      <c r="D2190" s="46">
        <v>37870475</v>
      </c>
      <c r="E2190" s="47" t="s">
        <v>5923</v>
      </c>
      <c r="F2190" s="48">
        <v>161217</v>
      </c>
      <c r="G2190" s="49">
        <v>100013509</v>
      </c>
      <c r="H2190" s="50" t="s">
        <v>5945</v>
      </c>
      <c r="I2190" s="51" t="s">
        <v>5946</v>
      </c>
      <c r="J2190" s="47" t="s">
        <v>5947</v>
      </c>
      <c r="K2190" s="52">
        <v>340</v>
      </c>
      <c r="L2190" s="53">
        <v>214</v>
      </c>
      <c r="M2190" s="54">
        <f t="shared" si="160"/>
        <v>6848</v>
      </c>
      <c r="N2190" s="41"/>
      <c r="O2190" s="88">
        <f t="shared" si="163"/>
        <v>6848</v>
      </c>
      <c r="P2190" s="55">
        <v>345</v>
      </c>
      <c r="Q2190" s="56">
        <v>192</v>
      </c>
      <c r="R2190" s="57">
        <f t="shared" si="161"/>
        <v>6566</v>
      </c>
      <c r="S2190" s="57">
        <f t="shared" si="162"/>
        <v>-282</v>
      </c>
    </row>
    <row r="2191" spans="1:19" ht="24" x14ac:dyDescent="0.25">
      <c r="A2191" s="46" t="s">
        <v>5921</v>
      </c>
      <c r="B2191" s="46" t="s">
        <v>31</v>
      </c>
      <c r="C2191" s="46" t="s">
        <v>5922</v>
      </c>
      <c r="D2191" s="46">
        <v>37870475</v>
      </c>
      <c r="E2191" s="47" t="s">
        <v>5923</v>
      </c>
      <c r="F2191" s="48">
        <v>161225</v>
      </c>
      <c r="G2191" s="49">
        <v>100013644</v>
      </c>
      <c r="H2191" s="50" t="s">
        <v>34</v>
      </c>
      <c r="I2191" s="51" t="s">
        <v>5948</v>
      </c>
      <c r="J2191" s="47" t="s">
        <v>5949</v>
      </c>
      <c r="K2191" s="52">
        <v>143</v>
      </c>
      <c r="L2191" s="53">
        <v>145</v>
      </c>
      <c r="M2191" s="54">
        <f t="shared" si="160"/>
        <v>4640</v>
      </c>
      <c r="N2191" s="41"/>
      <c r="O2191" s="88">
        <f t="shared" si="163"/>
        <v>4640</v>
      </c>
      <c r="P2191" s="55">
        <v>148</v>
      </c>
      <c r="Q2191" s="56">
        <v>144</v>
      </c>
      <c r="R2191" s="57">
        <f t="shared" si="161"/>
        <v>4627</v>
      </c>
      <c r="S2191" s="57">
        <f t="shared" si="162"/>
        <v>-13</v>
      </c>
    </row>
    <row r="2192" spans="1:19" ht="36" x14ac:dyDescent="0.25">
      <c r="A2192" s="46" t="s">
        <v>5921</v>
      </c>
      <c r="B2192" s="46" t="s">
        <v>31</v>
      </c>
      <c r="C2192" s="46" t="s">
        <v>5922</v>
      </c>
      <c r="D2192" s="46">
        <v>37870475</v>
      </c>
      <c r="E2192" s="47" t="s">
        <v>5923</v>
      </c>
      <c r="F2192" s="48">
        <v>161233</v>
      </c>
      <c r="G2192" s="49">
        <v>100013776</v>
      </c>
      <c r="H2192" s="50" t="s">
        <v>5950</v>
      </c>
      <c r="I2192" s="51" t="s">
        <v>5927</v>
      </c>
      <c r="J2192" s="47" t="s">
        <v>5951</v>
      </c>
      <c r="K2192" s="52">
        <v>139</v>
      </c>
      <c r="L2192" s="53">
        <v>104</v>
      </c>
      <c r="M2192" s="54">
        <f t="shared" si="160"/>
        <v>3328</v>
      </c>
      <c r="N2192" s="41"/>
      <c r="O2192" s="88">
        <f t="shared" si="163"/>
        <v>3328</v>
      </c>
      <c r="P2192" s="55">
        <v>135</v>
      </c>
      <c r="Q2192" s="56">
        <v>111</v>
      </c>
      <c r="R2192" s="57">
        <f t="shared" si="161"/>
        <v>3418</v>
      </c>
      <c r="S2192" s="57">
        <f t="shared" si="162"/>
        <v>90</v>
      </c>
    </row>
    <row r="2193" spans="1:19" ht="24" x14ac:dyDescent="0.25">
      <c r="A2193" s="46" t="s">
        <v>5921</v>
      </c>
      <c r="B2193" s="46" t="s">
        <v>31</v>
      </c>
      <c r="C2193" s="46" t="s">
        <v>5922</v>
      </c>
      <c r="D2193" s="46">
        <v>37870475</v>
      </c>
      <c r="E2193" s="47" t="s">
        <v>5923</v>
      </c>
      <c r="F2193" s="48">
        <v>161268</v>
      </c>
      <c r="G2193" s="49">
        <v>100014041</v>
      </c>
      <c r="H2193" s="50" t="s">
        <v>5952</v>
      </c>
      <c r="I2193" s="51" t="s">
        <v>5953</v>
      </c>
      <c r="J2193" s="47" t="s">
        <v>5954</v>
      </c>
      <c r="K2193" s="52">
        <v>352</v>
      </c>
      <c r="L2193" s="53">
        <v>286</v>
      </c>
      <c r="M2193" s="54">
        <f t="shared" si="160"/>
        <v>9152</v>
      </c>
      <c r="N2193" s="41"/>
      <c r="O2193" s="88">
        <f t="shared" si="163"/>
        <v>9152</v>
      </c>
      <c r="P2193" s="55">
        <v>353</v>
      </c>
      <c r="Q2193" s="56">
        <v>276</v>
      </c>
      <c r="R2193" s="57">
        <f t="shared" si="161"/>
        <v>9024</v>
      </c>
      <c r="S2193" s="57">
        <f t="shared" si="162"/>
        <v>-128</v>
      </c>
    </row>
    <row r="2194" spans="1:19" ht="36" x14ac:dyDescent="0.25">
      <c r="A2194" s="46" t="s">
        <v>5921</v>
      </c>
      <c r="B2194" s="46" t="s">
        <v>31</v>
      </c>
      <c r="C2194" s="46" t="s">
        <v>5922</v>
      </c>
      <c r="D2194" s="46">
        <v>37870475</v>
      </c>
      <c r="E2194" s="47" t="s">
        <v>5923</v>
      </c>
      <c r="F2194" s="48">
        <v>161705</v>
      </c>
      <c r="G2194" s="49">
        <v>100011452</v>
      </c>
      <c r="H2194" s="50" t="s">
        <v>1135</v>
      </c>
      <c r="I2194" s="51" t="s">
        <v>5955</v>
      </c>
      <c r="J2194" s="47" t="s">
        <v>96</v>
      </c>
      <c r="K2194" s="52">
        <v>407</v>
      </c>
      <c r="L2194" s="53">
        <v>212</v>
      </c>
      <c r="M2194" s="54">
        <f t="shared" si="160"/>
        <v>6784</v>
      </c>
      <c r="N2194" s="41"/>
      <c r="O2194" s="88">
        <f t="shared" si="163"/>
        <v>6784</v>
      </c>
      <c r="P2194" s="55">
        <v>407</v>
      </c>
      <c r="Q2194" s="56">
        <v>208</v>
      </c>
      <c r="R2194" s="57">
        <f t="shared" si="161"/>
        <v>6733</v>
      </c>
      <c r="S2194" s="57">
        <f t="shared" si="162"/>
        <v>-51</v>
      </c>
    </row>
    <row r="2195" spans="1:19" ht="36" x14ac:dyDescent="0.25">
      <c r="A2195" s="46" t="s">
        <v>5921</v>
      </c>
      <c r="B2195" s="46" t="s">
        <v>31</v>
      </c>
      <c r="C2195" s="46" t="s">
        <v>5922</v>
      </c>
      <c r="D2195" s="46">
        <v>37870475</v>
      </c>
      <c r="E2195" s="47" t="s">
        <v>5923</v>
      </c>
      <c r="F2195" s="48">
        <v>161721</v>
      </c>
      <c r="G2195" s="49">
        <v>100013363</v>
      </c>
      <c r="H2195" s="50" t="s">
        <v>1779</v>
      </c>
      <c r="I2195" s="51" t="s">
        <v>5956</v>
      </c>
      <c r="J2195" s="47" t="s">
        <v>5944</v>
      </c>
      <c r="K2195" s="52">
        <v>214</v>
      </c>
      <c r="L2195" s="53">
        <v>160</v>
      </c>
      <c r="M2195" s="54">
        <f t="shared" si="160"/>
        <v>5120</v>
      </c>
      <c r="N2195" s="41"/>
      <c r="O2195" s="88">
        <f t="shared" si="163"/>
        <v>5120</v>
      </c>
      <c r="P2195" s="55">
        <v>216</v>
      </c>
      <c r="Q2195" s="56">
        <v>180</v>
      </c>
      <c r="R2195" s="57">
        <f t="shared" si="161"/>
        <v>5376</v>
      </c>
      <c r="S2195" s="57">
        <f t="shared" si="162"/>
        <v>256</v>
      </c>
    </row>
    <row r="2196" spans="1:19" ht="48" x14ac:dyDescent="0.25">
      <c r="A2196" s="46" t="s">
        <v>5921</v>
      </c>
      <c r="B2196" s="46" t="s">
        <v>31</v>
      </c>
      <c r="C2196" s="46" t="s">
        <v>5922</v>
      </c>
      <c r="D2196" s="46">
        <v>37870475</v>
      </c>
      <c r="E2196" s="47" t="s">
        <v>5923</v>
      </c>
      <c r="F2196" s="48">
        <v>161802</v>
      </c>
      <c r="G2196" s="49">
        <v>100012443</v>
      </c>
      <c r="H2196" s="50" t="s">
        <v>5957</v>
      </c>
      <c r="I2196" s="51" t="s">
        <v>5958</v>
      </c>
      <c r="J2196" s="47" t="s">
        <v>94</v>
      </c>
      <c r="K2196" s="52">
        <v>430</v>
      </c>
      <c r="L2196" s="53">
        <v>341</v>
      </c>
      <c r="M2196" s="54">
        <f t="shared" si="160"/>
        <v>10912</v>
      </c>
      <c r="N2196" s="41"/>
      <c r="O2196" s="88">
        <f t="shared" si="163"/>
        <v>10912</v>
      </c>
      <c r="P2196" s="55">
        <v>468</v>
      </c>
      <c r="Q2196" s="56">
        <v>336</v>
      </c>
      <c r="R2196" s="57">
        <f t="shared" si="161"/>
        <v>10848</v>
      </c>
      <c r="S2196" s="57">
        <f t="shared" si="162"/>
        <v>-64</v>
      </c>
    </row>
    <row r="2197" spans="1:19" ht="60" x14ac:dyDescent="0.25">
      <c r="A2197" s="46" t="s">
        <v>5921</v>
      </c>
      <c r="B2197" s="46" t="s">
        <v>31</v>
      </c>
      <c r="C2197" s="46" t="s">
        <v>5922</v>
      </c>
      <c r="D2197" s="46">
        <v>37870475</v>
      </c>
      <c r="E2197" s="47" t="s">
        <v>5923</v>
      </c>
      <c r="F2197" s="48">
        <v>161829</v>
      </c>
      <c r="G2197" s="49">
        <v>100012925</v>
      </c>
      <c r="H2197" s="50" t="s">
        <v>145</v>
      </c>
      <c r="I2197" s="51" t="s">
        <v>5959</v>
      </c>
      <c r="J2197" s="47" t="s">
        <v>5279</v>
      </c>
      <c r="K2197" s="52">
        <v>655</v>
      </c>
      <c r="L2197" s="53">
        <v>543</v>
      </c>
      <c r="M2197" s="54">
        <f t="shared" si="160"/>
        <v>17376</v>
      </c>
      <c r="N2197" s="41"/>
      <c r="O2197" s="88">
        <f t="shared" si="163"/>
        <v>17376</v>
      </c>
      <c r="P2197" s="55">
        <v>661</v>
      </c>
      <c r="Q2197" s="56">
        <v>559</v>
      </c>
      <c r="R2197" s="57">
        <f t="shared" si="161"/>
        <v>17581</v>
      </c>
      <c r="S2197" s="57">
        <f t="shared" si="162"/>
        <v>205</v>
      </c>
    </row>
    <row r="2198" spans="1:19" ht="36" x14ac:dyDescent="0.25">
      <c r="A2198" s="46" t="s">
        <v>5921</v>
      </c>
      <c r="B2198" s="46" t="s">
        <v>31</v>
      </c>
      <c r="C2198" s="46" t="s">
        <v>5922</v>
      </c>
      <c r="D2198" s="46">
        <v>37870475</v>
      </c>
      <c r="E2198" s="47" t="s">
        <v>5923</v>
      </c>
      <c r="F2198" s="48">
        <v>161837</v>
      </c>
      <c r="G2198" s="49">
        <v>100012926</v>
      </c>
      <c r="H2198" s="50" t="s">
        <v>2571</v>
      </c>
      <c r="I2198" s="51" t="s">
        <v>5960</v>
      </c>
      <c r="J2198" s="47" t="s">
        <v>5279</v>
      </c>
      <c r="K2198" s="52">
        <v>322</v>
      </c>
      <c r="L2198" s="53">
        <v>279</v>
      </c>
      <c r="M2198" s="54">
        <f t="shared" si="160"/>
        <v>8928</v>
      </c>
      <c r="N2198" s="41"/>
      <c r="O2198" s="88">
        <f t="shared" si="163"/>
        <v>8928</v>
      </c>
      <c r="P2198" s="55">
        <v>347</v>
      </c>
      <c r="Q2198" s="56">
        <v>291</v>
      </c>
      <c r="R2198" s="57">
        <f t="shared" si="161"/>
        <v>9082</v>
      </c>
      <c r="S2198" s="57">
        <f t="shared" si="162"/>
        <v>154</v>
      </c>
    </row>
    <row r="2199" spans="1:19" ht="36" x14ac:dyDescent="0.25">
      <c r="A2199" s="46" t="s">
        <v>5921</v>
      </c>
      <c r="B2199" s="46" t="s">
        <v>31</v>
      </c>
      <c r="C2199" s="46" t="s">
        <v>5922</v>
      </c>
      <c r="D2199" s="46">
        <v>37870475</v>
      </c>
      <c r="E2199" s="47" t="s">
        <v>5923</v>
      </c>
      <c r="F2199" s="48">
        <v>161845</v>
      </c>
      <c r="G2199" s="49">
        <v>100012813</v>
      </c>
      <c r="H2199" s="50" t="s">
        <v>180</v>
      </c>
      <c r="I2199" s="51" t="s">
        <v>2217</v>
      </c>
      <c r="J2199" s="47" t="s">
        <v>5279</v>
      </c>
      <c r="K2199" s="52">
        <v>395</v>
      </c>
      <c r="L2199" s="53">
        <v>316</v>
      </c>
      <c r="M2199" s="54">
        <f t="shared" si="160"/>
        <v>10112</v>
      </c>
      <c r="N2199" s="41"/>
      <c r="O2199" s="88">
        <f t="shared" si="163"/>
        <v>10112</v>
      </c>
      <c r="P2199" s="55">
        <v>410</v>
      </c>
      <c r="Q2199" s="56">
        <v>364</v>
      </c>
      <c r="R2199" s="57">
        <f t="shared" si="161"/>
        <v>10726</v>
      </c>
      <c r="S2199" s="57">
        <f t="shared" si="162"/>
        <v>614</v>
      </c>
    </row>
    <row r="2200" spans="1:19" ht="24" x14ac:dyDescent="0.25">
      <c r="A2200" s="46" t="s">
        <v>5921</v>
      </c>
      <c r="B2200" s="46" t="s">
        <v>31</v>
      </c>
      <c r="C2200" s="46" t="s">
        <v>5922</v>
      </c>
      <c r="D2200" s="46">
        <v>37870475</v>
      </c>
      <c r="E2200" s="47" t="s">
        <v>5923</v>
      </c>
      <c r="F2200" s="48">
        <v>162132</v>
      </c>
      <c r="G2200" s="49">
        <v>100011781</v>
      </c>
      <c r="H2200" s="50" t="s">
        <v>147</v>
      </c>
      <c r="I2200" s="51" t="s">
        <v>1136</v>
      </c>
      <c r="J2200" s="47" t="s">
        <v>5545</v>
      </c>
      <c r="K2200" s="52">
        <v>219</v>
      </c>
      <c r="L2200" s="53">
        <v>308</v>
      </c>
      <c r="M2200" s="54">
        <f t="shared" si="160"/>
        <v>9856</v>
      </c>
      <c r="N2200" s="41"/>
      <c r="O2200" s="88">
        <f t="shared" si="163"/>
        <v>9856</v>
      </c>
      <c r="P2200" s="55">
        <v>228</v>
      </c>
      <c r="Q2200" s="56">
        <v>341</v>
      </c>
      <c r="R2200" s="57">
        <f t="shared" si="161"/>
        <v>10278</v>
      </c>
      <c r="S2200" s="57">
        <f t="shared" si="162"/>
        <v>422</v>
      </c>
    </row>
    <row r="2201" spans="1:19" ht="24" x14ac:dyDescent="0.25">
      <c r="A2201" s="46" t="s">
        <v>5921</v>
      </c>
      <c r="B2201" s="46" t="s">
        <v>31</v>
      </c>
      <c r="C2201" s="46" t="s">
        <v>5922</v>
      </c>
      <c r="D2201" s="46">
        <v>37870475</v>
      </c>
      <c r="E2201" s="47" t="s">
        <v>5923</v>
      </c>
      <c r="F2201" s="48">
        <v>162167</v>
      </c>
      <c r="G2201" s="49">
        <v>100012445</v>
      </c>
      <c r="H2201" s="50" t="s">
        <v>147</v>
      </c>
      <c r="I2201" s="51" t="s">
        <v>5961</v>
      </c>
      <c r="J2201" s="47" t="s">
        <v>94</v>
      </c>
      <c r="K2201" s="52">
        <v>328</v>
      </c>
      <c r="L2201" s="53">
        <v>294</v>
      </c>
      <c r="M2201" s="54">
        <f t="shared" si="160"/>
        <v>9408</v>
      </c>
      <c r="N2201" s="41"/>
      <c r="O2201" s="88">
        <f t="shared" si="163"/>
        <v>9408</v>
      </c>
      <c r="P2201" s="55">
        <v>332</v>
      </c>
      <c r="Q2201" s="56">
        <v>295</v>
      </c>
      <c r="R2201" s="57">
        <f t="shared" si="161"/>
        <v>9421</v>
      </c>
      <c r="S2201" s="57">
        <f t="shared" si="162"/>
        <v>13</v>
      </c>
    </row>
    <row r="2202" spans="1:19" ht="36" x14ac:dyDescent="0.25">
      <c r="A2202" s="46" t="s">
        <v>5921</v>
      </c>
      <c r="B2202" s="46" t="s">
        <v>31</v>
      </c>
      <c r="C2202" s="46" t="s">
        <v>5922</v>
      </c>
      <c r="D2202" s="46">
        <v>37870475</v>
      </c>
      <c r="E2202" s="47" t="s">
        <v>5923</v>
      </c>
      <c r="F2202" s="48">
        <v>162175</v>
      </c>
      <c r="G2202" s="49">
        <v>100012031</v>
      </c>
      <c r="H2202" s="50" t="s">
        <v>5962</v>
      </c>
      <c r="I2202" s="51" t="s">
        <v>5963</v>
      </c>
      <c r="J2202" s="47" t="s">
        <v>5926</v>
      </c>
      <c r="K2202" s="52">
        <v>200</v>
      </c>
      <c r="L2202" s="53">
        <v>158</v>
      </c>
      <c r="M2202" s="54">
        <f t="shared" si="160"/>
        <v>5056</v>
      </c>
      <c r="N2202" s="41"/>
      <c r="O2202" s="88">
        <f t="shared" si="163"/>
        <v>5056</v>
      </c>
      <c r="P2202" s="55">
        <v>192</v>
      </c>
      <c r="Q2202" s="56">
        <v>173</v>
      </c>
      <c r="R2202" s="57">
        <f t="shared" si="161"/>
        <v>5248</v>
      </c>
      <c r="S2202" s="57">
        <f t="shared" si="162"/>
        <v>192</v>
      </c>
    </row>
    <row r="2203" spans="1:19" ht="24" x14ac:dyDescent="0.25">
      <c r="A2203" s="46" t="s">
        <v>5921</v>
      </c>
      <c r="B2203" s="46" t="s">
        <v>31</v>
      </c>
      <c r="C2203" s="46" t="s">
        <v>5922</v>
      </c>
      <c r="D2203" s="46">
        <v>37870475</v>
      </c>
      <c r="E2203" s="47" t="s">
        <v>5923</v>
      </c>
      <c r="F2203" s="48">
        <v>162191</v>
      </c>
      <c r="G2203" s="49">
        <v>100012787</v>
      </c>
      <c r="H2203" s="50" t="s">
        <v>330</v>
      </c>
      <c r="I2203" s="51" t="s">
        <v>5964</v>
      </c>
      <c r="J2203" s="47" t="s">
        <v>5279</v>
      </c>
      <c r="K2203" s="52">
        <v>335</v>
      </c>
      <c r="L2203" s="53">
        <v>207</v>
      </c>
      <c r="M2203" s="54">
        <f t="shared" si="160"/>
        <v>6624</v>
      </c>
      <c r="N2203" s="41"/>
      <c r="O2203" s="88">
        <f t="shared" si="163"/>
        <v>6624</v>
      </c>
      <c r="P2203" s="55">
        <v>331</v>
      </c>
      <c r="Q2203" s="56">
        <v>198</v>
      </c>
      <c r="R2203" s="57">
        <f t="shared" si="161"/>
        <v>6509</v>
      </c>
      <c r="S2203" s="57">
        <f t="shared" si="162"/>
        <v>-115</v>
      </c>
    </row>
    <row r="2204" spans="1:19" ht="24" x14ac:dyDescent="0.25">
      <c r="A2204" s="46" t="s">
        <v>5921</v>
      </c>
      <c r="B2204" s="46" t="s">
        <v>31</v>
      </c>
      <c r="C2204" s="46" t="s">
        <v>5922</v>
      </c>
      <c r="D2204" s="46">
        <v>37870475</v>
      </c>
      <c r="E2204" s="47" t="s">
        <v>5923</v>
      </c>
      <c r="F2204" s="48">
        <v>162230</v>
      </c>
      <c r="G2204" s="49">
        <v>100014043</v>
      </c>
      <c r="H2204" s="50" t="s">
        <v>147</v>
      </c>
      <c r="I2204" s="51" t="s">
        <v>5965</v>
      </c>
      <c r="J2204" s="47" t="s">
        <v>5954</v>
      </c>
      <c r="K2204" s="52">
        <v>210</v>
      </c>
      <c r="L2204" s="53">
        <v>132</v>
      </c>
      <c r="M2204" s="54">
        <f t="shared" si="160"/>
        <v>4224</v>
      </c>
      <c r="N2204" s="41"/>
      <c r="O2204" s="88">
        <f t="shared" si="163"/>
        <v>4224</v>
      </c>
      <c r="P2204" s="55">
        <v>214</v>
      </c>
      <c r="Q2204" s="56">
        <v>183</v>
      </c>
      <c r="R2204" s="57">
        <f t="shared" si="161"/>
        <v>4877</v>
      </c>
      <c r="S2204" s="57">
        <f t="shared" si="162"/>
        <v>653</v>
      </c>
    </row>
    <row r="2205" spans="1:19" ht="36" x14ac:dyDescent="0.25">
      <c r="A2205" s="46" t="s">
        <v>5921</v>
      </c>
      <c r="B2205" s="46" t="s">
        <v>31</v>
      </c>
      <c r="C2205" s="46" t="s">
        <v>5922</v>
      </c>
      <c r="D2205" s="46">
        <v>37870475</v>
      </c>
      <c r="E2205" s="47" t="s">
        <v>5923</v>
      </c>
      <c r="F2205" s="48">
        <v>162825</v>
      </c>
      <c r="G2205" s="49">
        <v>100012846</v>
      </c>
      <c r="H2205" s="50" t="s">
        <v>43</v>
      </c>
      <c r="I2205" s="51" t="s">
        <v>5966</v>
      </c>
      <c r="J2205" s="47" t="s">
        <v>5279</v>
      </c>
      <c r="K2205" s="52">
        <v>396</v>
      </c>
      <c r="L2205" s="53">
        <v>325</v>
      </c>
      <c r="M2205" s="54">
        <f t="shared" si="160"/>
        <v>10400</v>
      </c>
      <c r="N2205" s="41"/>
      <c r="O2205" s="88">
        <f t="shared" si="163"/>
        <v>10400</v>
      </c>
      <c r="P2205" s="55">
        <v>395</v>
      </c>
      <c r="Q2205" s="56">
        <v>316</v>
      </c>
      <c r="R2205" s="57">
        <f t="shared" si="161"/>
        <v>10285</v>
      </c>
      <c r="S2205" s="57">
        <f t="shared" si="162"/>
        <v>-115</v>
      </c>
    </row>
    <row r="2206" spans="1:19" ht="36" x14ac:dyDescent="0.25">
      <c r="A2206" s="46" t="s">
        <v>5921</v>
      </c>
      <c r="B2206" s="46" t="s">
        <v>31</v>
      </c>
      <c r="C2206" s="46" t="s">
        <v>5922</v>
      </c>
      <c r="D2206" s="46">
        <v>37870475</v>
      </c>
      <c r="E2206" s="47" t="s">
        <v>5923</v>
      </c>
      <c r="F2206" s="48">
        <v>162833</v>
      </c>
      <c r="G2206" s="49">
        <v>100012208</v>
      </c>
      <c r="H2206" s="50" t="s">
        <v>43</v>
      </c>
      <c r="I2206" s="51" t="s">
        <v>5967</v>
      </c>
      <c r="J2206" s="47" t="s">
        <v>5931</v>
      </c>
      <c r="K2206" s="52">
        <v>341</v>
      </c>
      <c r="L2206" s="53">
        <v>299</v>
      </c>
      <c r="M2206" s="54">
        <f t="shared" si="160"/>
        <v>9568</v>
      </c>
      <c r="N2206" s="41"/>
      <c r="O2206" s="88">
        <f t="shared" si="163"/>
        <v>9568</v>
      </c>
      <c r="P2206" s="55">
        <v>350</v>
      </c>
      <c r="Q2206" s="56">
        <v>307</v>
      </c>
      <c r="R2206" s="57">
        <f t="shared" si="161"/>
        <v>9670</v>
      </c>
      <c r="S2206" s="57">
        <f t="shared" si="162"/>
        <v>102</v>
      </c>
    </row>
    <row r="2207" spans="1:19" ht="36" x14ac:dyDescent="0.25">
      <c r="A2207" s="46" t="s">
        <v>5921</v>
      </c>
      <c r="B2207" s="46" t="s">
        <v>48</v>
      </c>
      <c r="C2207" s="46" t="s">
        <v>5968</v>
      </c>
      <c r="D2207" s="46">
        <v>54131472</v>
      </c>
      <c r="E2207" s="47" t="s">
        <v>5969</v>
      </c>
      <c r="F2207" s="48">
        <v>162931</v>
      </c>
      <c r="G2207" s="49">
        <v>100012463</v>
      </c>
      <c r="H2207" s="50" t="s">
        <v>1792</v>
      </c>
      <c r="I2207" s="51" t="s">
        <v>5970</v>
      </c>
      <c r="J2207" s="47" t="s">
        <v>94</v>
      </c>
      <c r="K2207" s="52">
        <v>108</v>
      </c>
      <c r="L2207" s="53">
        <v>57</v>
      </c>
      <c r="M2207" s="54">
        <f t="shared" si="160"/>
        <v>1824</v>
      </c>
      <c r="N2207" s="41"/>
      <c r="O2207" s="88">
        <f t="shared" si="163"/>
        <v>1824</v>
      </c>
      <c r="P2207" s="55">
        <v>144</v>
      </c>
      <c r="Q2207" s="56">
        <v>85</v>
      </c>
      <c r="R2207" s="57">
        <f t="shared" si="161"/>
        <v>2182</v>
      </c>
      <c r="S2207" s="57">
        <f t="shared" si="162"/>
        <v>358</v>
      </c>
    </row>
    <row r="2208" spans="1:19" ht="24" x14ac:dyDescent="0.25">
      <c r="A2208" s="46" t="s">
        <v>5921</v>
      </c>
      <c r="B2208" s="46" t="s">
        <v>48</v>
      </c>
      <c r="C2208" s="46" t="s">
        <v>5968</v>
      </c>
      <c r="D2208" s="46">
        <v>54131472</v>
      </c>
      <c r="E2208" s="47" t="s">
        <v>5969</v>
      </c>
      <c r="F2208" s="48">
        <v>163376</v>
      </c>
      <c r="G2208" s="49">
        <v>100012301</v>
      </c>
      <c r="H2208" s="50" t="s">
        <v>51</v>
      </c>
      <c r="I2208" s="51" t="s">
        <v>5971</v>
      </c>
      <c r="J2208" s="47" t="s">
        <v>5931</v>
      </c>
      <c r="K2208" s="52">
        <v>26</v>
      </c>
      <c r="L2208" s="53">
        <v>26</v>
      </c>
      <c r="M2208" s="54">
        <f t="shared" si="160"/>
        <v>832</v>
      </c>
      <c r="N2208" s="41"/>
      <c r="O2208" s="88">
        <f t="shared" si="163"/>
        <v>832</v>
      </c>
      <c r="P2208" s="55">
        <v>22</v>
      </c>
      <c r="Q2208" s="56">
        <v>20</v>
      </c>
      <c r="R2208" s="57">
        <f t="shared" si="161"/>
        <v>755</v>
      </c>
      <c r="S2208" s="57">
        <f t="shared" si="162"/>
        <v>-77</v>
      </c>
    </row>
    <row r="2209" spans="1:19" ht="24" x14ac:dyDescent="0.25">
      <c r="A2209" s="46" t="s">
        <v>5921</v>
      </c>
      <c r="B2209" s="46" t="s">
        <v>165</v>
      </c>
      <c r="C2209" s="46" t="s">
        <v>5972</v>
      </c>
      <c r="D2209" s="46">
        <v>326470</v>
      </c>
      <c r="E2209" s="47" t="s">
        <v>5973</v>
      </c>
      <c r="F2209" s="48">
        <v>186767</v>
      </c>
      <c r="G2209" s="49">
        <v>100012482</v>
      </c>
      <c r="H2209" s="50" t="s">
        <v>377</v>
      </c>
      <c r="I2209" s="51" t="s">
        <v>5974</v>
      </c>
      <c r="J2209" s="47" t="s">
        <v>94</v>
      </c>
      <c r="K2209" s="52">
        <v>0</v>
      </c>
      <c r="L2209" s="53">
        <v>1261</v>
      </c>
      <c r="M2209" s="54">
        <f t="shared" si="160"/>
        <v>40352</v>
      </c>
      <c r="N2209" s="41"/>
      <c r="O2209" s="88">
        <f t="shared" si="163"/>
        <v>40352</v>
      </c>
      <c r="P2209" s="55">
        <v>0</v>
      </c>
      <c r="Q2209" s="56">
        <v>1164</v>
      </c>
      <c r="R2209" s="57">
        <f t="shared" si="161"/>
        <v>39110</v>
      </c>
      <c r="S2209" s="57">
        <f t="shared" si="162"/>
        <v>-1242</v>
      </c>
    </row>
    <row r="2210" spans="1:19" ht="24" x14ac:dyDescent="0.25">
      <c r="A2210" s="46" t="s">
        <v>5921</v>
      </c>
      <c r="B2210" s="46" t="s">
        <v>165</v>
      </c>
      <c r="C2210" s="46" t="s">
        <v>5975</v>
      </c>
      <c r="D2210" s="46">
        <v>327646</v>
      </c>
      <c r="E2210" s="47" t="s">
        <v>5976</v>
      </c>
      <c r="F2210" s="48">
        <v>187453</v>
      </c>
      <c r="G2210" s="49">
        <v>100012922</v>
      </c>
      <c r="H2210" s="50" t="s">
        <v>5977</v>
      </c>
      <c r="I2210" s="51" t="s">
        <v>5978</v>
      </c>
      <c r="J2210" s="47" t="s">
        <v>5279</v>
      </c>
      <c r="K2210" s="52">
        <v>0</v>
      </c>
      <c r="L2210" s="53">
        <v>398</v>
      </c>
      <c r="M2210" s="54">
        <f t="shared" si="160"/>
        <v>12736</v>
      </c>
      <c r="N2210" s="41"/>
      <c r="O2210" s="88">
        <f t="shared" si="163"/>
        <v>12736</v>
      </c>
      <c r="P2210" s="55">
        <v>0</v>
      </c>
      <c r="Q2210" s="56">
        <v>312</v>
      </c>
      <c r="R2210" s="57">
        <f t="shared" si="161"/>
        <v>11635</v>
      </c>
      <c r="S2210" s="57">
        <f t="shared" si="162"/>
        <v>-1101</v>
      </c>
    </row>
    <row r="2211" spans="1:19" ht="24" x14ac:dyDescent="0.25">
      <c r="A2211" s="46" t="s">
        <v>5921</v>
      </c>
      <c r="B2211" s="46" t="s">
        <v>165</v>
      </c>
      <c r="C2211" s="46" t="s">
        <v>5979</v>
      </c>
      <c r="D2211" s="46">
        <v>330167</v>
      </c>
      <c r="E2211" s="47" t="s">
        <v>5980</v>
      </c>
      <c r="F2211" s="48">
        <v>188131</v>
      </c>
      <c r="G2211" s="49">
        <v>100013510</v>
      </c>
      <c r="H2211" s="50" t="s">
        <v>377</v>
      </c>
      <c r="I2211" s="51" t="s">
        <v>5981</v>
      </c>
      <c r="J2211" s="47" t="s">
        <v>5947</v>
      </c>
      <c r="K2211" s="52">
        <v>0</v>
      </c>
      <c r="L2211" s="53">
        <v>229</v>
      </c>
      <c r="M2211" s="54">
        <f t="shared" si="160"/>
        <v>7328</v>
      </c>
      <c r="N2211" s="41"/>
      <c r="O2211" s="88">
        <f t="shared" si="163"/>
        <v>7328</v>
      </c>
      <c r="P2211" s="55">
        <v>0</v>
      </c>
      <c r="Q2211" s="56">
        <v>222</v>
      </c>
      <c r="R2211" s="57">
        <f t="shared" si="161"/>
        <v>7238</v>
      </c>
      <c r="S2211" s="57">
        <f t="shared" si="162"/>
        <v>-90</v>
      </c>
    </row>
    <row r="2212" spans="1:19" ht="24" x14ac:dyDescent="0.25">
      <c r="A2212" s="46" t="s">
        <v>5921</v>
      </c>
      <c r="B2212" s="46" t="s">
        <v>80</v>
      </c>
      <c r="C2212" s="46" t="s">
        <v>5982</v>
      </c>
      <c r="D2212" s="46">
        <v>36508110</v>
      </c>
      <c r="E2212" s="47" t="s">
        <v>5983</v>
      </c>
      <c r="F2212" s="48">
        <v>520331</v>
      </c>
      <c r="G2212" s="49">
        <v>100012937</v>
      </c>
      <c r="H2212" s="50" t="s">
        <v>5984</v>
      </c>
      <c r="I2212" s="51" t="s">
        <v>5985</v>
      </c>
      <c r="J2212" s="47" t="s">
        <v>5279</v>
      </c>
      <c r="K2212" s="52">
        <v>0</v>
      </c>
      <c r="L2212" s="53">
        <v>0</v>
      </c>
      <c r="M2212" s="54">
        <f t="shared" si="160"/>
        <v>0</v>
      </c>
      <c r="N2212" s="41"/>
      <c r="O2212" s="88">
        <f t="shared" si="163"/>
        <v>0</v>
      </c>
      <c r="P2212" s="55">
        <v>0</v>
      </c>
      <c r="Q2212" s="56">
        <v>0</v>
      </c>
      <c r="R2212" s="57">
        <f t="shared" si="161"/>
        <v>0</v>
      </c>
      <c r="S2212" s="57">
        <f t="shared" si="162"/>
        <v>0</v>
      </c>
    </row>
    <row r="2213" spans="1:19" ht="36" x14ac:dyDescent="0.25">
      <c r="A2213" s="46" t="s">
        <v>5921</v>
      </c>
      <c r="B2213" s="46" t="s">
        <v>48</v>
      </c>
      <c r="C2213" s="46" t="s">
        <v>5968</v>
      </c>
      <c r="D2213" s="46">
        <v>54131472</v>
      </c>
      <c r="E2213" s="47" t="s">
        <v>5969</v>
      </c>
      <c r="F2213" s="48">
        <v>523216</v>
      </c>
      <c r="G2213" s="49">
        <v>100012873</v>
      </c>
      <c r="H2213" s="50" t="s">
        <v>1792</v>
      </c>
      <c r="I2213" s="51" t="s">
        <v>5986</v>
      </c>
      <c r="J2213" s="47" t="s">
        <v>5279</v>
      </c>
      <c r="K2213" s="52">
        <v>124</v>
      </c>
      <c r="L2213" s="53">
        <v>81</v>
      </c>
      <c r="M2213" s="54">
        <f t="shared" si="160"/>
        <v>2592</v>
      </c>
      <c r="N2213" s="41"/>
      <c r="O2213" s="88">
        <f t="shared" si="163"/>
        <v>2592</v>
      </c>
      <c r="P2213" s="55">
        <v>135</v>
      </c>
      <c r="Q2213" s="56">
        <v>86</v>
      </c>
      <c r="R2213" s="57">
        <f t="shared" si="161"/>
        <v>2656</v>
      </c>
      <c r="S2213" s="57">
        <f t="shared" si="162"/>
        <v>64</v>
      </c>
    </row>
    <row r="2214" spans="1:19" ht="36" x14ac:dyDescent="0.25">
      <c r="A2214" s="46" t="s">
        <v>5921</v>
      </c>
      <c r="B2214" s="46" t="s">
        <v>31</v>
      </c>
      <c r="C2214" s="46" t="s">
        <v>5922</v>
      </c>
      <c r="D2214" s="46">
        <v>37870475</v>
      </c>
      <c r="E2214" s="47" t="s">
        <v>5923</v>
      </c>
      <c r="F2214" s="48">
        <v>606740</v>
      </c>
      <c r="G2214" s="49">
        <v>100011811</v>
      </c>
      <c r="H2214" s="50" t="s">
        <v>73</v>
      </c>
      <c r="I2214" s="51" t="s">
        <v>5987</v>
      </c>
      <c r="J2214" s="47" t="s">
        <v>5545</v>
      </c>
      <c r="K2214" s="52">
        <v>295</v>
      </c>
      <c r="L2214" s="53">
        <v>0</v>
      </c>
      <c r="M2214" s="54">
        <f t="shared" si="160"/>
        <v>0</v>
      </c>
      <c r="N2214" s="41"/>
      <c r="O2214" s="88">
        <f t="shared" si="163"/>
        <v>0</v>
      </c>
      <c r="P2214" s="55">
        <v>292</v>
      </c>
      <c r="Q2214" s="56">
        <v>0</v>
      </c>
      <c r="R2214" s="57">
        <f t="shared" si="161"/>
        <v>0</v>
      </c>
      <c r="S2214" s="57">
        <f t="shared" si="162"/>
        <v>0</v>
      </c>
    </row>
    <row r="2215" spans="1:19" ht="36" x14ac:dyDescent="0.25">
      <c r="A2215" s="46" t="s">
        <v>5921</v>
      </c>
      <c r="B2215" s="46" t="s">
        <v>31</v>
      </c>
      <c r="C2215" s="46" t="s">
        <v>5922</v>
      </c>
      <c r="D2215" s="46">
        <v>37870475</v>
      </c>
      <c r="E2215" s="47" t="s">
        <v>5923</v>
      </c>
      <c r="F2215" s="48">
        <v>606791</v>
      </c>
      <c r="G2215" s="49">
        <v>100012442</v>
      </c>
      <c r="H2215" s="50" t="s">
        <v>73</v>
      </c>
      <c r="I2215" s="51" t="s">
        <v>5988</v>
      </c>
      <c r="J2215" s="47" t="s">
        <v>94</v>
      </c>
      <c r="K2215" s="52">
        <v>271</v>
      </c>
      <c r="L2215" s="53">
        <v>191</v>
      </c>
      <c r="M2215" s="54">
        <f t="shared" si="160"/>
        <v>6112</v>
      </c>
      <c r="N2215" s="41"/>
      <c r="O2215" s="88">
        <f t="shared" si="163"/>
        <v>6112</v>
      </c>
      <c r="P2215" s="55">
        <v>244</v>
      </c>
      <c r="Q2215" s="56">
        <v>200</v>
      </c>
      <c r="R2215" s="57">
        <f t="shared" si="161"/>
        <v>6227</v>
      </c>
      <c r="S2215" s="57">
        <f t="shared" si="162"/>
        <v>115</v>
      </c>
    </row>
    <row r="2216" spans="1:19" ht="36" x14ac:dyDescent="0.25">
      <c r="A2216" s="46" t="s">
        <v>5921</v>
      </c>
      <c r="B2216" s="46" t="s">
        <v>31</v>
      </c>
      <c r="C2216" s="46" t="s">
        <v>5922</v>
      </c>
      <c r="D2216" s="46">
        <v>37870475</v>
      </c>
      <c r="E2216" s="47" t="s">
        <v>5923</v>
      </c>
      <c r="F2216" s="48">
        <v>606804</v>
      </c>
      <c r="G2216" s="49">
        <v>100012949</v>
      </c>
      <c r="H2216" s="50" t="s">
        <v>73</v>
      </c>
      <c r="I2216" s="51" t="s">
        <v>5989</v>
      </c>
      <c r="J2216" s="47" t="s">
        <v>5279</v>
      </c>
      <c r="K2216" s="52">
        <v>572</v>
      </c>
      <c r="L2216" s="53">
        <v>360</v>
      </c>
      <c r="M2216" s="54">
        <f t="shared" si="160"/>
        <v>11520</v>
      </c>
      <c r="N2216" s="41"/>
      <c r="O2216" s="88">
        <f t="shared" si="163"/>
        <v>11520</v>
      </c>
      <c r="P2216" s="55">
        <v>572</v>
      </c>
      <c r="Q2216" s="56">
        <v>371</v>
      </c>
      <c r="R2216" s="57">
        <f t="shared" si="161"/>
        <v>11661</v>
      </c>
      <c r="S2216" s="57">
        <f t="shared" si="162"/>
        <v>141</v>
      </c>
    </row>
    <row r="2217" spans="1:19" ht="48" x14ac:dyDescent="0.25">
      <c r="A2217" s="46" t="s">
        <v>5921</v>
      </c>
      <c r="B2217" s="46" t="s">
        <v>31</v>
      </c>
      <c r="C2217" s="46" t="s">
        <v>5922</v>
      </c>
      <c r="D2217" s="46">
        <v>37870475</v>
      </c>
      <c r="E2217" s="47" t="s">
        <v>5923</v>
      </c>
      <c r="F2217" s="48">
        <v>617750</v>
      </c>
      <c r="G2217" s="49">
        <v>100011814</v>
      </c>
      <c r="H2217" s="50" t="s">
        <v>910</v>
      </c>
      <c r="I2217" s="51" t="s">
        <v>5990</v>
      </c>
      <c r="J2217" s="47" t="s">
        <v>5545</v>
      </c>
      <c r="K2217" s="52">
        <v>259</v>
      </c>
      <c r="L2217" s="53">
        <v>223</v>
      </c>
      <c r="M2217" s="54">
        <f t="shared" si="160"/>
        <v>7136</v>
      </c>
      <c r="N2217" s="41"/>
      <c r="O2217" s="88">
        <f t="shared" si="163"/>
        <v>7136</v>
      </c>
      <c r="P2217" s="55">
        <v>257</v>
      </c>
      <c r="Q2217" s="56">
        <v>193</v>
      </c>
      <c r="R2217" s="57">
        <f t="shared" si="161"/>
        <v>6752</v>
      </c>
      <c r="S2217" s="57">
        <f t="shared" si="162"/>
        <v>-384</v>
      </c>
    </row>
    <row r="2218" spans="1:19" ht="36" x14ac:dyDescent="0.25">
      <c r="A2218" s="46" t="s">
        <v>5921</v>
      </c>
      <c r="B2218" s="46" t="s">
        <v>80</v>
      </c>
      <c r="C2218" s="46" t="s">
        <v>5991</v>
      </c>
      <c r="D2218" s="46">
        <v>36454079</v>
      </c>
      <c r="E2218" s="47" t="s">
        <v>5992</v>
      </c>
      <c r="F2218" s="48">
        <v>686506</v>
      </c>
      <c r="G2218" s="49">
        <v>100013679</v>
      </c>
      <c r="H2218" s="50" t="s">
        <v>83</v>
      </c>
      <c r="I2218" s="51" t="s">
        <v>5993</v>
      </c>
      <c r="J2218" s="47" t="s">
        <v>5994</v>
      </c>
      <c r="K2218" s="52">
        <v>368</v>
      </c>
      <c r="L2218" s="53">
        <v>157</v>
      </c>
      <c r="M2218" s="54">
        <f t="shared" si="160"/>
        <v>5024</v>
      </c>
      <c r="N2218" s="41"/>
      <c r="O2218" s="88">
        <f t="shared" si="163"/>
        <v>5024</v>
      </c>
      <c r="P2218" s="55">
        <v>331</v>
      </c>
      <c r="Q2218" s="56">
        <v>181</v>
      </c>
      <c r="R2218" s="57">
        <f t="shared" si="161"/>
        <v>5331</v>
      </c>
      <c r="S2218" s="57">
        <f t="shared" si="162"/>
        <v>307</v>
      </c>
    </row>
    <row r="2219" spans="1:19" ht="72" x14ac:dyDescent="0.25">
      <c r="A2219" s="46" t="s">
        <v>5921</v>
      </c>
      <c r="B2219" s="46" t="s">
        <v>80</v>
      </c>
      <c r="C2219" s="46" t="s">
        <v>5995</v>
      </c>
      <c r="D2219" s="46">
        <v>45732108</v>
      </c>
      <c r="E2219" s="47" t="s">
        <v>5996</v>
      </c>
      <c r="F2219" s="48">
        <v>686514</v>
      </c>
      <c r="G2219" s="49">
        <v>100012929</v>
      </c>
      <c r="H2219" s="50" t="s">
        <v>5997</v>
      </c>
      <c r="I2219" s="51" t="s">
        <v>5998</v>
      </c>
      <c r="J2219" s="47" t="s">
        <v>5279</v>
      </c>
      <c r="K2219" s="52">
        <v>316</v>
      </c>
      <c r="L2219" s="53">
        <v>184</v>
      </c>
      <c r="M2219" s="54">
        <f t="shared" si="160"/>
        <v>5888</v>
      </c>
      <c r="N2219" s="41"/>
      <c r="O2219" s="88">
        <f t="shared" si="163"/>
        <v>5888</v>
      </c>
      <c r="P2219" s="55">
        <v>334</v>
      </c>
      <c r="Q2219" s="56">
        <v>216</v>
      </c>
      <c r="R2219" s="57">
        <f t="shared" si="161"/>
        <v>6298</v>
      </c>
      <c r="S2219" s="57">
        <f t="shared" si="162"/>
        <v>410</v>
      </c>
    </row>
    <row r="2220" spans="1:19" ht="48" x14ac:dyDescent="0.25">
      <c r="A2220" s="46" t="s">
        <v>5921</v>
      </c>
      <c r="B2220" s="46" t="s">
        <v>54</v>
      </c>
      <c r="C2220" s="46" t="s">
        <v>5999</v>
      </c>
      <c r="D2220" s="46">
        <v>586439</v>
      </c>
      <c r="E2220" s="47" t="s">
        <v>6000</v>
      </c>
      <c r="F2220" s="48">
        <v>698288</v>
      </c>
      <c r="G2220" s="49">
        <v>100012842</v>
      </c>
      <c r="H2220" s="50" t="s">
        <v>6001</v>
      </c>
      <c r="I2220" s="51" t="s">
        <v>6002</v>
      </c>
      <c r="J2220" s="47" t="s">
        <v>5279</v>
      </c>
      <c r="K2220" s="52">
        <v>240</v>
      </c>
      <c r="L2220" s="53">
        <v>107</v>
      </c>
      <c r="M2220" s="54">
        <f t="shared" si="160"/>
        <v>3424</v>
      </c>
      <c r="N2220" s="41"/>
      <c r="O2220" s="88">
        <f t="shared" si="163"/>
        <v>3424</v>
      </c>
      <c r="P2220" s="55">
        <v>241</v>
      </c>
      <c r="Q2220" s="56">
        <v>90</v>
      </c>
      <c r="R2220" s="57">
        <f t="shared" si="161"/>
        <v>3206</v>
      </c>
      <c r="S2220" s="57">
        <f t="shared" si="162"/>
        <v>-218</v>
      </c>
    </row>
    <row r="2221" spans="1:19" ht="36" x14ac:dyDescent="0.25">
      <c r="A2221" s="46" t="s">
        <v>5921</v>
      </c>
      <c r="B2221" s="46" t="s">
        <v>31</v>
      </c>
      <c r="C2221" s="46" t="s">
        <v>5922</v>
      </c>
      <c r="D2221" s="46">
        <v>37870475</v>
      </c>
      <c r="E2221" s="47" t="s">
        <v>5923</v>
      </c>
      <c r="F2221" s="48">
        <v>891541</v>
      </c>
      <c r="G2221" s="49">
        <v>100012436</v>
      </c>
      <c r="H2221" s="50" t="s">
        <v>117</v>
      </c>
      <c r="I2221" s="51" t="s">
        <v>6003</v>
      </c>
      <c r="J2221" s="47" t="s">
        <v>94</v>
      </c>
      <c r="K2221" s="52">
        <v>297</v>
      </c>
      <c r="L2221" s="53">
        <v>271</v>
      </c>
      <c r="M2221" s="54">
        <f t="shared" si="160"/>
        <v>8672</v>
      </c>
      <c r="N2221" s="41"/>
      <c r="O2221" s="88">
        <f t="shared" si="163"/>
        <v>8672</v>
      </c>
      <c r="P2221" s="55">
        <v>301</v>
      </c>
      <c r="Q2221" s="56">
        <v>269</v>
      </c>
      <c r="R2221" s="57">
        <f t="shared" si="161"/>
        <v>8646</v>
      </c>
      <c r="S2221" s="57">
        <f t="shared" si="162"/>
        <v>-26</v>
      </c>
    </row>
    <row r="2222" spans="1:19" ht="48" x14ac:dyDescent="0.25">
      <c r="A2222" s="46" t="s">
        <v>5921</v>
      </c>
      <c r="B2222" s="46" t="s">
        <v>31</v>
      </c>
      <c r="C2222" s="46" t="s">
        <v>5922</v>
      </c>
      <c r="D2222" s="46">
        <v>37870475</v>
      </c>
      <c r="E2222" s="47" t="s">
        <v>5923</v>
      </c>
      <c r="F2222" s="48">
        <v>893102</v>
      </c>
      <c r="G2222" s="49">
        <v>100012488</v>
      </c>
      <c r="H2222" s="50" t="s">
        <v>102</v>
      </c>
      <c r="I2222" s="51" t="s">
        <v>6004</v>
      </c>
      <c r="J2222" s="47" t="s">
        <v>94</v>
      </c>
      <c r="K2222" s="52">
        <v>292</v>
      </c>
      <c r="L2222" s="53">
        <v>246</v>
      </c>
      <c r="M2222" s="54">
        <f t="shared" si="160"/>
        <v>7872</v>
      </c>
      <c r="N2222" s="41"/>
      <c r="O2222" s="88">
        <f t="shared" si="163"/>
        <v>7872</v>
      </c>
      <c r="P2222" s="55">
        <v>290</v>
      </c>
      <c r="Q2222" s="56">
        <v>228</v>
      </c>
      <c r="R2222" s="57">
        <f t="shared" si="161"/>
        <v>7642</v>
      </c>
      <c r="S2222" s="57">
        <f t="shared" si="162"/>
        <v>-230</v>
      </c>
    </row>
    <row r="2223" spans="1:19" ht="36" x14ac:dyDescent="0.25">
      <c r="A2223" s="46" t="s">
        <v>5921</v>
      </c>
      <c r="B2223" s="46" t="s">
        <v>31</v>
      </c>
      <c r="C2223" s="46" t="s">
        <v>5922</v>
      </c>
      <c r="D2223" s="46">
        <v>37870475</v>
      </c>
      <c r="E2223" s="47" t="s">
        <v>5923</v>
      </c>
      <c r="F2223" s="48">
        <v>893251</v>
      </c>
      <c r="G2223" s="49">
        <v>100013001</v>
      </c>
      <c r="H2223" s="50" t="s">
        <v>117</v>
      </c>
      <c r="I2223" s="51" t="s">
        <v>6005</v>
      </c>
      <c r="J2223" s="47" t="s">
        <v>5279</v>
      </c>
      <c r="K2223" s="52">
        <v>472</v>
      </c>
      <c r="L2223" s="53">
        <v>380</v>
      </c>
      <c r="M2223" s="54">
        <f t="shared" si="160"/>
        <v>12160</v>
      </c>
      <c r="N2223" s="41"/>
      <c r="O2223" s="88">
        <f t="shared" si="163"/>
        <v>12160</v>
      </c>
      <c r="P2223" s="55">
        <v>463</v>
      </c>
      <c r="Q2223" s="56">
        <v>370</v>
      </c>
      <c r="R2223" s="57">
        <f t="shared" si="161"/>
        <v>12032</v>
      </c>
      <c r="S2223" s="57">
        <f t="shared" si="162"/>
        <v>-128</v>
      </c>
    </row>
    <row r="2224" spans="1:19" ht="36" x14ac:dyDescent="0.25">
      <c r="A2224" s="46" t="s">
        <v>5921</v>
      </c>
      <c r="B2224" s="46" t="s">
        <v>31</v>
      </c>
      <c r="C2224" s="46" t="s">
        <v>5922</v>
      </c>
      <c r="D2224" s="46">
        <v>37870475</v>
      </c>
      <c r="E2224" s="47" t="s">
        <v>5923</v>
      </c>
      <c r="F2224" s="48">
        <v>893358</v>
      </c>
      <c r="G2224" s="49">
        <v>100011838</v>
      </c>
      <c r="H2224" s="50" t="s">
        <v>2545</v>
      </c>
      <c r="I2224" s="51" t="s">
        <v>6006</v>
      </c>
      <c r="J2224" s="47" t="s">
        <v>5545</v>
      </c>
      <c r="K2224" s="52">
        <v>210</v>
      </c>
      <c r="L2224" s="53">
        <v>129</v>
      </c>
      <c r="M2224" s="54">
        <f t="shared" si="160"/>
        <v>4128</v>
      </c>
      <c r="N2224" s="41"/>
      <c r="O2224" s="88">
        <f t="shared" si="163"/>
        <v>4128</v>
      </c>
      <c r="P2224" s="55">
        <v>182</v>
      </c>
      <c r="Q2224" s="56">
        <v>106</v>
      </c>
      <c r="R2224" s="57">
        <f t="shared" si="161"/>
        <v>3834</v>
      </c>
      <c r="S2224" s="57">
        <f t="shared" si="162"/>
        <v>-294</v>
      </c>
    </row>
    <row r="2225" spans="1:19" ht="36" x14ac:dyDescent="0.25">
      <c r="A2225" s="46" t="s">
        <v>5921</v>
      </c>
      <c r="B2225" s="46" t="s">
        <v>31</v>
      </c>
      <c r="C2225" s="46" t="s">
        <v>5922</v>
      </c>
      <c r="D2225" s="46">
        <v>37870475</v>
      </c>
      <c r="E2225" s="47" t="s">
        <v>5923</v>
      </c>
      <c r="F2225" s="48">
        <v>893552</v>
      </c>
      <c r="G2225" s="49">
        <v>100012583</v>
      </c>
      <c r="H2225" s="50" t="s">
        <v>6007</v>
      </c>
      <c r="I2225" s="51" t="s">
        <v>6008</v>
      </c>
      <c r="J2225" s="47" t="s">
        <v>6009</v>
      </c>
      <c r="K2225" s="52">
        <v>274</v>
      </c>
      <c r="L2225" s="53">
        <v>34</v>
      </c>
      <c r="M2225" s="54">
        <f t="shared" si="160"/>
        <v>1088</v>
      </c>
      <c r="N2225" s="41"/>
      <c r="O2225" s="88">
        <f t="shared" si="163"/>
        <v>1088</v>
      </c>
      <c r="P2225" s="55">
        <v>273</v>
      </c>
      <c r="Q2225" s="56">
        <v>24</v>
      </c>
      <c r="R2225" s="57">
        <f t="shared" si="161"/>
        <v>960</v>
      </c>
      <c r="S2225" s="57">
        <f t="shared" si="162"/>
        <v>-128</v>
      </c>
    </row>
    <row r="2226" spans="1:19" ht="60" x14ac:dyDescent="0.25">
      <c r="A2226" s="46" t="s">
        <v>5921</v>
      </c>
      <c r="B2226" s="46" t="s">
        <v>31</v>
      </c>
      <c r="C2226" s="46" t="s">
        <v>5922</v>
      </c>
      <c r="D2226" s="46">
        <v>37870475</v>
      </c>
      <c r="E2226" s="47" t="s">
        <v>5923</v>
      </c>
      <c r="F2226" s="48">
        <v>893692</v>
      </c>
      <c r="G2226" s="49">
        <v>100013759</v>
      </c>
      <c r="H2226" s="50" t="s">
        <v>6010</v>
      </c>
      <c r="I2226" s="51" t="s">
        <v>6011</v>
      </c>
      <c r="J2226" s="47" t="s">
        <v>5951</v>
      </c>
      <c r="K2226" s="52">
        <v>324</v>
      </c>
      <c r="L2226" s="53">
        <v>0</v>
      </c>
      <c r="M2226" s="54">
        <f t="shared" si="160"/>
        <v>0</v>
      </c>
      <c r="N2226" s="41"/>
      <c r="O2226" s="88">
        <f t="shared" si="163"/>
        <v>0</v>
      </c>
      <c r="P2226" s="55">
        <v>282</v>
      </c>
      <c r="Q2226" s="56">
        <v>0</v>
      </c>
      <c r="R2226" s="57">
        <f t="shared" si="161"/>
        <v>0</v>
      </c>
      <c r="S2226" s="57">
        <f t="shared" si="162"/>
        <v>0</v>
      </c>
    </row>
    <row r="2227" spans="1:19" ht="36" x14ac:dyDescent="0.25">
      <c r="A2227" s="46" t="s">
        <v>5921</v>
      </c>
      <c r="B2227" s="46" t="s">
        <v>31</v>
      </c>
      <c r="C2227" s="46" t="s">
        <v>5922</v>
      </c>
      <c r="D2227" s="46">
        <v>37870475</v>
      </c>
      <c r="E2227" s="47" t="s">
        <v>5923</v>
      </c>
      <c r="F2227" s="48">
        <v>17050405</v>
      </c>
      <c r="G2227" s="49">
        <v>100013524</v>
      </c>
      <c r="H2227" s="50" t="s">
        <v>117</v>
      </c>
      <c r="I2227" s="51" t="s">
        <v>6012</v>
      </c>
      <c r="J2227" s="47" t="s">
        <v>5947</v>
      </c>
      <c r="K2227" s="52">
        <v>243</v>
      </c>
      <c r="L2227" s="53">
        <v>201</v>
      </c>
      <c r="M2227" s="54">
        <f t="shared" si="160"/>
        <v>6432</v>
      </c>
      <c r="N2227" s="41"/>
      <c r="O2227" s="88">
        <f t="shared" si="163"/>
        <v>6432</v>
      </c>
      <c r="P2227" s="55">
        <v>0</v>
      </c>
      <c r="Q2227" s="56">
        <v>0</v>
      </c>
      <c r="R2227" s="57">
        <f t="shared" si="161"/>
        <v>3859</v>
      </c>
      <c r="S2227" s="57">
        <f t="shared" si="162"/>
        <v>-2573</v>
      </c>
    </row>
    <row r="2228" spans="1:19" ht="48" x14ac:dyDescent="0.25">
      <c r="A2228" s="46" t="s">
        <v>5921</v>
      </c>
      <c r="B2228" s="46" t="s">
        <v>54</v>
      </c>
      <c r="C2228" s="46" t="s">
        <v>6013</v>
      </c>
      <c r="D2228" s="46">
        <v>179124</v>
      </c>
      <c r="E2228" s="47" t="s">
        <v>6014</v>
      </c>
      <c r="F2228" s="48">
        <v>17060010</v>
      </c>
      <c r="G2228" s="49">
        <v>100008818</v>
      </c>
      <c r="H2228" s="50" t="s">
        <v>6015</v>
      </c>
      <c r="I2228" s="51" t="s">
        <v>6016</v>
      </c>
      <c r="J2228" s="47" t="s">
        <v>3688</v>
      </c>
      <c r="K2228" s="52">
        <v>317</v>
      </c>
      <c r="L2228" s="53">
        <v>266</v>
      </c>
      <c r="M2228" s="54">
        <f t="shared" si="160"/>
        <v>8512</v>
      </c>
      <c r="N2228" s="41"/>
      <c r="O2228" s="88">
        <f t="shared" si="163"/>
        <v>8512</v>
      </c>
      <c r="P2228" s="55">
        <v>334</v>
      </c>
      <c r="Q2228" s="56">
        <v>318</v>
      </c>
      <c r="R2228" s="57">
        <f t="shared" si="161"/>
        <v>9178</v>
      </c>
      <c r="S2228" s="57">
        <f t="shared" si="162"/>
        <v>666</v>
      </c>
    </row>
    <row r="2229" spans="1:19" ht="24" x14ac:dyDescent="0.25">
      <c r="A2229" s="46" t="s">
        <v>5921</v>
      </c>
      <c r="B2229" s="46" t="s">
        <v>54</v>
      </c>
      <c r="C2229" s="46" t="s">
        <v>6013</v>
      </c>
      <c r="D2229" s="46">
        <v>179124</v>
      </c>
      <c r="E2229" s="47" t="s">
        <v>6014</v>
      </c>
      <c r="F2229" s="48">
        <v>17060079</v>
      </c>
      <c r="G2229" s="49">
        <v>100007742</v>
      </c>
      <c r="H2229" s="50" t="s">
        <v>6017</v>
      </c>
      <c r="I2229" s="51" t="s">
        <v>6018</v>
      </c>
      <c r="J2229" s="47" t="s">
        <v>3648</v>
      </c>
      <c r="K2229" s="52">
        <v>129</v>
      </c>
      <c r="L2229" s="53">
        <v>101</v>
      </c>
      <c r="M2229" s="54">
        <f t="shared" si="160"/>
        <v>3232</v>
      </c>
      <c r="N2229" s="41"/>
      <c r="O2229" s="88">
        <f t="shared" si="163"/>
        <v>3232</v>
      </c>
      <c r="P2229" s="55">
        <v>123</v>
      </c>
      <c r="Q2229" s="56">
        <v>90</v>
      </c>
      <c r="R2229" s="57">
        <f t="shared" si="161"/>
        <v>3091</v>
      </c>
      <c r="S2229" s="57">
        <f t="shared" si="162"/>
        <v>-141</v>
      </c>
    </row>
    <row r="2230" spans="1:19" ht="24" x14ac:dyDescent="0.25">
      <c r="A2230" s="46" t="s">
        <v>5921</v>
      </c>
      <c r="B2230" s="46" t="s">
        <v>54</v>
      </c>
      <c r="C2230" s="46" t="s">
        <v>6013</v>
      </c>
      <c r="D2230" s="46">
        <v>179124</v>
      </c>
      <c r="E2230" s="47" t="s">
        <v>6014</v>
      </c>
      <c r="F2230" s="48">
        <v>17060532</v>
      </c>
      <c r="G2230" s="49">
        <v>100008544</v>
      </c>
      <c r="H2230" s="50" t="s">
        <v>6019</v>
      </c>
      <c r="I2230" s="51" t="s">
        <v>6020</v>
      </c>
      <c r="J2230" s="47" t="s">
        <v>956</v>
      </c>
      <c r="K2230" s="52">
        <v>338</v>
      </c>
      <c r="L2230" s="53">
        <v>474</v>
      </c>
      <c r="M2230" s="54">
        <f t="shared" si="160"/>
        <v>15168</v>
      </c>
      <c r="N2230" s="41"/>
      <c r="O2230" s="88">
        <f t="shared" si="163"/>
        <v>15168</v>
      </c>
      <c r="P2230" s="55">
        <v>351</v>
      </c>
      <c r="Q2230" s="56">
        <v>523</v>
      </c>
      <c r="R2230" s="57">
        <f t="shared" si="161"/>
        <v>15795</v>
      </c>
      <c r="S2230" s="57">
        <f t="shared" si="162"/>
        <v>627</v>
      </c>
    </row>
    <row r="2231" spans="1:19" ht="36" x14ac:dyDescent="0.25">
      <c r="A2231" s="46" t="s">
        <v>5921</v>
      </c>
      <c r="B2231" s="46" t="s">
        <v>165</v>
      </c>
      <c r="C2231" s="46" t="s">
        <v>5972</v>
      </c>
      <c r="D2231" s="46">
        <v>326470</v>
      </c>
      <c r="E2231" s="47" t="s">
        <v>5973</v>
      </c>
      <c r="F2231" s="48">
        <v>17068193</v>
      </c>
      <c r="G2231" s="49">
        <v>100012496</v>
      </c>
      <c r="H2231" s="50" t="s">
        <v>262</v>
      </c>
      <c r="I2231" s="51" t="s">
        <v>6021</v>
      </c>
      <c r="J2231" s="47" t="s">
        <v>94</v>
      </c>
      <c r="K2231" s="52">
        <v>272</v>
      </c>
      <c r="L2231" s="53">
        <v>230</v>
      </c>
      <c r="M2231" s="54">
        <f t="shared" si="160"/>
        <v>7360</v>
      </c>
      <c r="N2231" s="41"/>
      <c r="O2231" s="88">
        <f t="shared" si="163"/>
        <v>7360</v>
      </c>
      <c r="P2231" s="55">
        <v>262</v>
      </c>
      <c r="Q2231" s="56">
        <v>241</v>
      </c>
      <c r="R2231" s="57">
        <f t="shared" si="161"/>
        <v>7501</v>
      </c>
      <c r="S2231" s="57">
        <f t="shared" si="162"/>
        <v>141</v>
      </c>
    </row>
    <row r="2232" spans="1:19" ht="36" x14ac:dyDescent="0.25">
      <c r="A2232" s="46" t="s">
        <v>5921</v>
      </c>
      <c r="B2232" s="46" t="s">
        <v>165</v>
      </c>
      <c r="C2232" s="46" t="s">
        <v>5972</v>
      </c>
      <c r="D2232" s="46">
        <v>326470</v>
      </c>
      <c r="E2232" s="47" t="s">
        <v>5973</v>
      </c>
      <c r="F2232" s="48">
        <v>17068207</v>
      </c>
      <c r="G2232" s="49">
        <v>100012416</v>
      </c>
      <c r="H2232" s="50" t="s">
        <v>262</v>
      </c>
      <c r="I2232" s="51" t="s">
        <v>6022</v>
      </c>
      <c r="J2232" s="47" t="s">
        <v>94</v>
      </c>
      <c r="K2232" s="52">
        <v>821</v>
      </c>
      <c r="L2232" s="53">
        <v>493</v>
      </c>
      <c r="M2232" s="54">
        <f t="shared" si="160"/>
        <v>15776</v>
      </c>
      <c r="N2232" s="41"/>
      <c r="O2232" s="88">
        <f t="shared" si="163"/>
        <v>15776</v>
      </c>
      <c r="P2232" s="55">
        <v>847</v>
      </c>
      <c r="Q2232" s="56">
        <v>532</v>
      </c>
      <c r="R2232" s="57">
        <f t="shared" si="161"/>
        <v>16275</v>
      </c>
      <c r="S2232" s="57">
        <f t="shared" si="162"/>
        <v>499</v>
      </c>
    </row>
    <row r="2233" spans="1:19" ht="36" x14ac:dyDescent="0.25">
      <c r="A2233" s="46" t="s">
        <v>5921</v>
      </c>
      <c r="B2233" s="46" t="s">
        <v>165</v>
      </c>
      <c r="C2233" s="46" t="s">
        <v>5972</v>
      </c>
      <c r="D2233" s="46">
        <v>326470</v>
      </c>
      <c r="E2233" s="47" t="s">
        <v>5973</v>
      </c>
      <c r="F2233" s="48">
        <v>17068215</v>
      </c>
      <c r="G2233" s="49">
        <v>100012467</v>
      </c>
      <c r="H2233" s="50" t="s">
        <v>262</v>
      </c>
      <c r="I2233" s="51" t="s">
        <v>6023</v>
      </c>
      <c r="J2233" s="47" t="s">
        <v>94</v>
      </c>
      <c r="K2233" s="52">
        <v>478</v>
      </c>
      <c r="L2233" s="53">
        <v>331</v>
      </c>
      <c r="M2233" s="54">
        <f t="shared" si="160"/>
        <v>10592</v>
      </c>
      <c r="N2233" s="41"/>
      <c r="O2233" s="88">
        <f t="shared" si="163"/>
        <v>10592</v>
      </c>
      <c r="P2233" s="55">
        <v>461</v>
      </c>
      <c r="Q2233" s="56">
        <v>266</v>
      </c>
      <c r="R2233" s="57">
        <f t="shared" si="161"/>
        <v>9760</v>
      </c>
      <c r="S2233" s="57">
        <f t="shared" si="162"/>
        <v>-832</v>
      </c>
    </row>
    <row r="2234" spans="1:19" ht="36" x14ac:dyDescent="0.25">
      <c r="A2234" s="46" t="s">
        <v>5921</v>
      </c>
      <c r="B2234" s="46" t="s">
        <v>165</v>
      </c>
      <c r="C2234" s="46" t="s">
        <v>5972</v>
      </c>
      <c r="D2234" s="46">
        <v>326470</v>
      </c>
      <c r="E2234" s="47" t="s">
        <v>5973</v>
      </c>
      <c r="F2234" s="48">
        <v>17068223</v>
      </c>
      <c r="G2234" s="49">
        <v>100012502</v>
      </c>
      <c r="H2234" s="50" t="s">
        <v>262</v>
      </c>
      <c r="I2234" s="51" t="s">
        <v>6024</v>
      </c>
      <c r="J2234" s="47" t="s">
        <v>94</v>
      </c>
      <c r="K2234" s="52">
        <v>458</v>
      </c>
      <c r="L2234" s="53">
        <v>84</v>
      </c>
      <c r="M2234" s="54">
        <f t="shared" si="160"/>
        <v>2688</v>
      </c>
      <c r="N2234" s="41"/>
      <c r="O2234" s="88">
        <f t="shared" si="163"/>
        <v>2688</v>
      </c>
      <c r="P2234" s="55">
        <v>481</v>
      </c>
      <c r="Q2234" s="56">
        <v>162</v>
      </c>
      <c r="R2234" s="57">
        <f t="shared" si="161"/>
        <v>3686</v>
      </c>
      <c r="S2234" s="57">
        <f t="shared" si="162"/>
        <v>998</v>
      </c>
    </row>
    <row r="2235" spans="1:19" x14ac:dyDescent="0.25">
      <c r="A2235" s="46" t="s">
        <v>5921</v>
      </c>
      <c r="B2235" s="46" t="s">
        <v>165</v>
      </c>
      <c r="C2235" s="46" t="s">
        <v>6025</v>
      </c>
      <c r="D2235" s="46">
        <v>326607</v>
      </c>
      <c r="E2235" s="47" t="s">
        <v>6026</v>
      </c>
      <c r="F2235" s="48">
        <v>17068975</v>
      </c>
      <c r="G2235" s="49">
        <v>100012525</v>
      </c>
      <c r="H2235" s="50" t="s">
        <v>234</v>
      </c>
      <c r="I2235" s="51" t="s">
        <v>1227</v>
      </c>
      <c r="J2235" s="47" t="s">
        <v>6027</v>
      </c>
      <c r="K2235" s="52">
        <v>585</v>
      </c>
      <c r="L2235" s="53">
        <v>471</v>
      </c>
      <c r="M2235" s="54">
        <f t="shared" si="160"/>
        <v>15072</v>
      </c>
      <c r="N2235" s="41"/>
      <c r="O2235" s="88">
        <f t="shared" si="163"/>
        <v>15072</v>
      </c>
      <c r="P2235" s="55">
        <v>604</v>
      </c>
      <c r="Q2235" s="56">
        <v>472</v>
      </c>
      <c r="R2235" s="57">
        <f t="shared" si="161"/>
        <v>15085</v>
      </c>
      <c r="S2235" s="57">
        <f t="shared" si="162"/>
        <v>13</v>
      </c>
    </row>
    <row r="2236" spans="1:19" ht="24" x14ac:dyDescent="0.25">
      <c r="A2236" s="46" t="s">
        <v>5921</v>
      </c>
      <c r="B2236" s="46" t="s">
        <v>48</v>
      </c>
      <c r="C2236" s="46" t="s">
        <v>5968</v>
      </c>
      <c r="D2236" s="46">
        <v>54131472</v>
      </c>
      <c r="E2236" s="47" t="s">
        <v>5969</v>
      </c>
      <c r="F2236" s="48">
        <v>17070341</v>
      </c>
      <c r="G2236" s="49">
        <v>100012535</v>
      </c>
      <c r="H2236" s="50" t="s">
        <v>1005</v>
      </c>
      <c r="I2236" s="51" t="s">
        <v>6028</v>
      </c>
      <c r="J2236" s="47" t="s">
        <v>6027</v>
      </c>
      <c r="K2236" s="52">
        <v>106</v>
      </c>
      <c r="L2236" s="53">
        <v>89</v>
      </c>
      <c r="M2236" s="54">
        <f t="shared" si="160"/>
        <v>2848</v>
      </c>
      <c r="N2236" s="41"/>
      <c r="O2236" s="88">
        <f t="shared" si="163"/>
        <v>2848</v>
      </c>
      <c r="P2236" s="55">
        <v>99</v>
      </c>
      <c r="Q2236" s="56">
        <v>81</v>
      </c>
      <c r="R2236" s="57">
        <f t="shared" si="161"/>
        <v>2746</v>
      </c>
      <c r="S2236" s="57">
        <f t="shared" si="162"/>
        <v>-102</v>
      </c>
    </row>
    <row r="2237" spans="1:19" ht="24" x14ac:dyDescent="0.25">
      <c r="A2237" s="46" t="s">
        <v>5921</v>
      </c>
      <c r="B2237" s="46" t="s">
        <v>48</v>
      </c>
      <c r="C2237" s="46" t="s">
        <v>5968</v>
      </c>
      <c r="D2237" s="46">
        <v>54131472</v>
      </c>
      <c r="E2237" s="47" t="s">
        <v>5969</v>
      </c>
      <c r="F2237" s="48">
        <v>17070414</v>
      </c>
      <c r="G2237" s="49">
        <v>100013218</v>
      </c>
      <c r="H2237" s="50" t="s">
        <v>1005</v>
      </c>
      <c r="I2237" s="51" t="s">
        <v>6029</v>
      </c>
      <c r="J2237" s="47" t="s">
        <v>6030</v>
      </c>
      <c r="K2237" s="52">
        <v>42</v>
      </c>
      <c r="L2237" s="53">
        <v>35</v>
      </c>
      <c r="M2237" s="54">
        <f t="shared" si="160"/>
        <v>1120</v>
      </c>
      <c r="N2237" s="41"/>
      <c r="O2237" s="88">
        <f t="shared" si="163"/>
        <v>1120</v>
      </c>
      <c r="P2237" s="55">
        <v>39</v>
      </c>
      <c r="Q2237" s="56">
        <v>31</v>
      </c>
      <c r="R2237" s="57">
        <f t="shared" si="161"/>
        <v>1069</v>
      </c>
      <c r="S2237" s="57">
        <f t="shared" si="162"/>
        <v>-51</v>
      </c>
    </row>
    <row r="2238" spans="1:19" ht="24" x14ac:dyDescent="0.25">
      <c r="A2238" s="46" t="s">
        <v>5921</v>
      </c>
      <c r="B2238" s="46" t="s">
        <v>48</v>
      </c>
      <c r="C2238" s="46" t="s">
        <v>5968</v>
      </c>
      <c r="D2238" s="46">
        <v>54131472</v>
      </c>
      <c r="E2238" s="47" t="s">
        <v>5969</v>
      </c>
      <c r="F2238" s="48">
        <v>17070422</v>
      </c>
      <c r="G2238" s="49">
        <v>100013161</v>
      </c>
      <c r="H2238" s="50" t="s">
        <v>1005</v>
      </c>
      <c r="I2238" s="51" t="s">
        <v>6031</v>
      </c>
      <c r="J2238" s="47" t="s">
        <v>6032</v>
      </c>
      <c r="K2238" s="52">
        <v>151</v>
      </c>
      <c r="L2238" s="53">
        <v>116</v>
      </c>
      <c r="M2238" s="54">
        <f t="shared" si="160"/>
        <v>3712</v>
      </c>
      <c r="N2238" s="41"/>
      <c r="O2238" s="88">
        <f t="shared" si="163"/>
        <v>3712</v>
      </c>
      <c r="P2238" s="55">
        <v>145</v>
      </c>
      <c r="Q2238" s="56">
        <v>110</v>
      </c>
      <c r="R2238" s="57">
        <f t="shared" si="161"/>
        <v>3635</v>
      </c>
      <c r="S2238" s="57">
        <f t="shared" si="162"/>
        <v>-77</v>
      </c>
    </row>
    <row r="2239" spans="1:19" ht="24" x14ac:dyDescent="0.25">
      <c r="A2239" s="46" t="s">
        <v>5921</v>
      </c>
      <c r="B2239" s="46" t="s">
        <v>48</v>
      </c>
      <c r="C2239" s="46" t="s">
        <v>5968</v>
      </c>
      <c r="D2239" s="46">
        <v>54131472</v>
      </c>
      <c r="E2239" s="47" t="s">
        <v>5969</v>
      </c>
      <c r="F2239" s="48">
        <v>17070449</v>
      </c>
      <c r="G2239" s="49">
        <v>100012209</v>
      </c>
      <c r="H2239" s="50" t="s">
        <v>1005</v>
      </c>
      <c r="I2239" s="51" t="s">
        <v>6033</v>
      </c>
      <c r="J2239" s="47" t="s">
        <v>5931</v>
      </c>
      <c r="K2239" s="52">
        <v>80</v>
      </c>
      <c r="L2239" s="53">
        <v>75</v>
      </c>
      <c r="M2239" s="54">
        <f t="shared" si="160"/>
        <v>2400</v>
      </c>
      <c r="N2239" s="41"/>
      <c r="O2239" s="88">
        <f t="shared" si="163"/>
        <v>2400</v>
      </c>
      <c r="P2239" s="55">
        <v>91</v>
      </c>
      <c r="Q2239" s="56">
        <v>84</v>
      </c>
      <c r="R2239" s="57">
        <f t="shared" si="161"/>
        <v>2515</v>
      </c>
      <c r="S2239" s="57">
        <f t="shared" si="162"/>
        <v>115</v>
      </c>
    </row>
    <row r="2240" spans="1:19" ht="24" x14ac:dyDescent="0.25">
      <c r="A2240" s="46" t="s">
        <v>5921</v>
      </c>
      <c r="B2240" s="46" t="s">
        <v>48</v>
      </c>
      <c r="C2240" s="46" t="s">
        <v>5968</v>
      </c>
      <c r="D2240" s="46">
        <v>54131472</v>
      </c>
      <c r="E2240" s="47" t="s">
        <v>5969</v>
      </c>
      <c r="F2240" s="48">
        <v>17070465</v>
      </c>
      <c r="G2240" s="49">
        <v>100012125</v>
      </c>
      <c r="H2240" s="50" t="s">
        <v>1005</v>
      </c>
      <c r="I2240" s="51" t="s">
        <v>6034</v>
      </c>
      <c r="J2240" s="47" t="s">
        <v>6035</v>
      </c>
      <c r="K2240" s="52">
        <v>82</v>
      </c>
      <c r="L2240" s="53">
        <v>66</v>
      </c>
      <c r="M2240" s="54">
        <f t="shared" si="160"/>
        <v>2112</v>
      </c>
      <c r="N2240" s="41"/>
      <c r="O2240" s="88">
        <f t="shared" si="163"/>
        <v>2112</v>
      </c>
      <c r="P2240" s="55">
        <v>87</v>
      </c>
      <c r="Q2240" s="56">
        <v>53</v>
      </c>
      <c r="R2240" s="57">
        <f t="shared" si="161"/>
        <v>1946</v>
      </c>
      <c r="S2240" s="57">
        <f t="shared" si="162"/>
        <v>-166</v>
      </c>
    </row>
    <row r="2241" spans="1:19" ht="24" x14ac:dyDescent="0.25">
      <c r="A2241" s="46" t="s">
        <v>5921</v>
      </c>
      <c r="B2241" s="46" t="s">
        <v>48</v>
      </c>
      <c r="C2241" s="46" t="s">
        <v>5968</v>
      </c>
      <c r="D2241" s="46">
        <v>54131472</v>
      </c>
      <c r="E2241" s="47" t="s">
        <v>5969</v>
      </c>
      <c r="F2241" s="48">
        <v>17070473</v>
      </c>
      <c r="G2241" s="49">
        <v>100012100</v>
      </c>
      <c r="H2241" s="50" t="s">
        <v>1005</v>
      </c>
      <c r="I2241" s="51" t="s">
        <v>6036</v>
      </c>
      <c r="J2241" s="47" t="s">
        <v>6037</v>
      </c>
      <c r="K2241" s="52">
        <v>83</v>
      </c>
      <c r="L2241" s="53">
        <v>42</v>
      </c>
      <c r="M2241" s="54">
        <f t="shared" si="160"/>
        <v>1344</v>
      </c>
      <c r="N2241" s="41"/>
      <c r="O2241" s="88">
        <f t="shared" si="163"/>
        <v>1344</v>
      </c>
      <c r="P2241" s="55">
        <v>79</v>
      </c>
      <c r="Q2241" s="56">
        <v>35</v>
      </c>
      <c r="R2241" s="57">
        <f t="shared" si="161"/>
        <v>1254</v>
      </c>
      <c r="S2241" s="57">
        <f t="shared" si="162"/>
        <v>-90</v>
      </c>
    </row>
    <row r="2242" spans="1:19" ht="24" x14ac:dyDescent="0.25">
      <c r="A2242" s="46" t="s">
        <v>5921</v>
      </c>
      <c r="B2242" s="46" t="s">
        <v>48</v>
      </c>
      <c r="C2242" s="46" t="s">
        <v>5968</v>
      </c>
      <c r="D2242" s="46">
        <v>54131472</v>
      </c>
      <c r="E2242" s="47" t="s">
        <v>5969</v>
      </c>
      <c r="F2242" s="48">
        <v>17070511</v>
      </c>
      <c r="G2242" s="49">
        <v>100011721</v>
      </c>
      <c r="H2242" s="50" t="s">
        <v>1005</v>
      </c>
      <c r="I2242" s="51" t="s">
        <v>6038</v>
      </c>
      <c r="J2242" s="47" t="s">
        <v>6039</v>
      </c>
      <c r="K2242" s="52">
        <v>53</v>
      </c>
      <c r="L2242" s="53">
        <v>53</v>
      </c>
      <c r="M2242" s="54">
        <f t="shared" ref="M2242:M2305" si="164">ROUND((L2242*10*3.2),0)</f>
        <v>1696</v>
      </c>
      <c r="N2242" s="41"/>
      <c r="O2242" s="88">
        <f t="shared" si="163"/>
        <v>1696</v>
      </c>
      <c r="P2242" s="55">
        <v>53</v>
      </c>
      <c r="Q2242" s="56">
        <v>53</v>
      </c>
      <c r="R2242" s="57">
        <f t="shared" ref="R2242:R2305" si="165">ROUND((L2242*6*3.2)+(Q2242*4*3.2),0)</f>
        <v>1696</v>
      </c>
      <c r="S2242" s="57">
        <f t="shared" ref="S2242:S2305" si="166">R2242-O2242</f>
        <v>0</v>
      </c>
    </row>
    <row r="2243" spans="1:19" ht="24" x14ac:dyDescent="0.25">
      <c r="A2243" s="46" t="s">
        <v>5921</v>
      </c>
      <c r="B2243" s="46" t="s">
        <v>31</v>
      </c>
      <c r="C2243" s="46" t="s">
        <v>5922</v>
      </c>
      <c r="D2243" s="46">
        <v>37870475</v>
      </c>
      <c r="E2243" s="47" t="s">
        <v>5923</v>
      </c>
      <c r="F2243" s="48">
        <v>17078393</v>
      </c>
      <c r="G2243" s="49">
        <v>100011842</v>
      </c>
      <c r="H2243" s="50" t="s">
        <v>330</v>
      </c>
      <c r="I2243" s="51" t="s">
        <v>6040</v>
      </c>
      <c r="J2243" s="47" t="s">
        <v>5545</v>
      </c>
      <c r="K2243" s="52">
        <v>142</v>
      </c>
      <c r="L2243" s="53">
        <v>182</v>
      </c>
      <c r="M2243" s="54">
        <f t="shared" si="164"/>
        <v>5824</v>
      </c>
      <c r="N2243" s="41"/>
      <c r="O2243" s="88">
        <f t="shared" ref="O2243:O2306" si="167">M2243+N2243</f>
        <v>5824</v>
      </c>
      <c r="P2243" s="55">
        <v>130</v>
      </c>
      <c r="Q2243" s="56">
        <v>162</v>
      </c>
      <c r="R2243" s="57">
        <f t="shared" si="165"/>
        <v>5568</v>
      </c>
      <c r="S2243" s="57">
        <f t="shared" si="166"/>
        <v>-256</v>
      </c>
    </row>
    <row r="2244" spans="1:19" ht="36" x14ac:dyDescent="0.25">
      <c r="A2244" s="46" t="s">
        <v>5921</v>
      </c>
      <c r="B2244" s="46" t="s">
        <v>31</v>
      </c>
      <c r="C2244" s="46" t="s">
        <v>5922</v>
      </c>
      <c r="D2244" s="46">
        <v>37870475</v>
      </c>
      <c r="E2244" s="47" t="s">
        <v>5923</v>
      </c>
      <c r="F2244" s="48">
        <v>17078440</v>
      </c>
      <c r="G2244" s="49">
        <v>100012853</v>
      </c>
      <c r="H2244" s="50" t="s">
        <v>372</v>
      </c>
      <c r="I2244" s="51" t="s">
        <v>6041</v>
      </c>
      <c r="J2244" s="47" t="s">
        <v>5279</v>
      </c>
      <c r="K2244" s="52">
        <v>292</v>
      </c>
      <c r="L2244" s="53">
        <v>169</v>
      </c>
      <c r="M2244" s="54">
        <f t="shared" si="164"/>
        <v>5408</v>
      </c>
      <c r="N2244" s="41"/>
      <c r="O2244" s="88">
        <f t="shared" si="167"/>
        <v>5408</v>
      </c>
      <c r="P2244" s="55">
        <v>303</v>
      </c>
      <c r="Q2244" s="56">
        <v>164</v>
      </c>
      <c r="R2244" s="57">
        <f t="shared" si="165"/>
        <v>5344</v>
      </c>
      <c r="S2244" s="57">
        <f t="shared" si="166"/>
        <v>-64</v>
      </c>
    </row>
    <row r="2245" spans="1:19" ht="36" x14ac:dyDescent="0.25">
      <c r="A2245" s="46" t="s">
        <v>5921</v>
      </c>
      <c r="B2245" s="46" t="s">
        <v>31</v>
      </c>
      <c r="C2245" s="46" t="s">
        <v>5922</v>
      </c>
      <c r="D2245" s="46">
        <v>37870475</v>
      </c>
      <c r="E2245" s="47" t="s">
        <v>5923</v>
      </c>
      <c r="F2245" s="48">
        <v>17078466</v>
      </c>
      <c r="G2245" s="49">
        <v>100012995</v>
      </c>
      <c r="H2245" s="50" t="s">
        <v>133</v>
      </c>
      <c r="I2245" s="51" t="s">
        <v>6042</v>
      </c>
      <c r="J2245" s="47" t="s">
        <v>5279</v>
      </c>
      <c r="K2245" s="52">
        <v>238</v>
      </c>
      <c r="L2245" s="53">
        <v>214</v>
      </c>
      <c r="M2245" s="54">
        <f t="shared" si="164"/>
        <v>6848</v>
      </c>
      <c r="N2245" s="41"/>
      <c r="O2245" s="88">
        <f t="shared" si="167"/>
        <v>6848</v>
      </c>
      <c r="P2245" s="55">
        <v>249</v>
      </c>
      <c r="Q2245" s="56">
        <v>204</v>
      </c>
      <c r="R2245" s="57">
        <f t="shared" si="165"/>
        <v>6720</v>
      </c>
      <c r="S2245" s="57">
        <f t="shared" si="166"/>
        <v>-128</v>
      </c>
    </row>
    <row r="2246" spans="1:19" ht="48" x14ac:dyDescent="0.25">
      <c r="A2246" s="46" t="s">
        <v>5921</v>
      </c>
      <c r="B2246" s="46" t="s">
        <v>31</v>
      </c>
      <c r="C2246" s="46" t="s">
        <v>5922</v>
      </c>
      <c r="D2246" s="46">
        <v>37870475</v>
      </c>
      <c r="E2246" s="47" t="s">
        <v>5923</v>
      </c>
      <c r="F2246" s="48">
        <v>17078482</v>
      </c>
      <c r="G2246" s="49">
        <v>100012945</v>
      </c>
      <c r="H2246" s="50" t="s">
        <v>3386</v>
      </c>
      <c r="I2246" s="51" t="s">
        <v>6043</v>
      </c>
      <c r="J2246" s="47" t="s">
        <v>5279</v>
      </c>
      <c r="K2246" s="52">
        <v>363</v>
      </c>
      <c r="L2246" s="53">
        <v>328</v>
      </c>
      <c r="M2246" s="54">
        <f t="shared" si="164"/>
        <v>10496</v>
      </c>
      <c r="N2246" s="41"/>
      <c r="O2246" s="88">
        <f t="shared" si="167"/>
        <v>10496</v>
      </c>
      <c r="P2246" s="55">
        <v>378</v>
      </c>
      <c r="Q2246" s="56">
        <v>358</v>
      </c>
      <c r="R2246" s="57">
        <f t="shared" si="165"/>
        <v>10880</v>
      </c>
      <c r="S2246" s="57">
        <f t="shared" si="166"/>
        <v>384</v>
      </c>
    </row>
    <row r="2247" spans="1:19" ht="36" x14ac:dyDescent="0.25">
      <c r="A2247" s="46" t="s">
        <v>5921</v>
      </c>
      <c r="B2247" s="46" t="s">
        <v>54</v>
      </c>
      <c r="C2247" s="46" t="s">
        <v>6013</v>
      </c>
      <c r="D2247" s="46">
        <v>179124</v>
      </c>
      <c r="E2247" s="47" t="s">
        <v>6014</v>
      </c>
      <c r="F2247" s="48">
        <v>17080665</v>
      </c>
      <c r="G2247" s="62">
        <v>100016238</v>
      </c>
      <c r="H2247" s="50" t="s">
        <v>6044</v>
      </c>
      <c r="I2247" s="51" t="s">
        <v>6045</v>
      </c>
      <c r="J2247" s="47" t="s">
        <v>6046</v>
      </c>
      <c r="K2247" s="52">
        <v>390</v>
      </c>
      <c r="L2247" s="53">
        <v>356</v>
      </c>
      <c r="M2247" s="54">
        <f t="shared" si="164"/>
        <v>11392</v>
      </c>
      <c r="N2247" s="41"/>
      <c r="O2247" s="88">
        <f t="shared" si="167"/>
        <v>11392</v>
      </c>
      <c r="P2247" s="55">
        <v>0</v>
      </c>
      <c r="Q2247" s="56">
        <v>0</v>
      </c>
      <c r="R2247" s="57">
        <f t="shared" si="165"/>
        <v>6835</v>
      </c>
      <c r="S2247" s="57">
        <f t="shared" si="166"/>
        <v>-4557</v>
      </c>
    </row>
    <row r="2248" spans="1:19" ht="36" x14ac:dyDescent="0.25">
      <c r="A2248" s="46" t="s">
        <v>5921</v>
      </c>
      <c r="B2248" s="46" t="s">
        <v>54</v>
      </c>
      <c r="C2248" s="46" t="s">
        <v>6013</v>
      </c>
      <c r="D2248" s="46">
        <v>179124</v>
      </c>
      <c r="E2248" s="47" t="s">
        <v>6014</v>
      </c>
      <c r="F2248" s="48">
        <v>17082447</v>
      </c>
      <c r="G2248" s="49">
        <v>100012223</v>
      </c>
      <c r="H2248" s="50" t="s">
        <v>6047</v>
      </c>
      <c r="I2248" s="51" t="s">
        <v>6048</v>
      </c>
      <c r="J2248" s="47" t="s">
        <v>5931</v>
      </c>
      <c r="K2248" s="52">
        <v>148</v>
      </c>
      <c r="L2248" s="53">
        <v>122</v>
      </c>
      <c r="M2248" s="54">
        <f t="shared" si="164"/>
        <v>3904</v>
      </c>
      <c r="N2248" s="41"/>
      <c r="O2248" s="88">
        <f t="shared" si="167"/>
        <v>3904</v>
      </c>
      <c r="P2248" s="55">
        <v>133</v>
      </c>
      <c r="Q2248" s="56">
        <v>105</v>
      </c>
      <c r="R2248" s="57">
        <f t="shared" si="165"/>
        <v>3686</v>
      </c>
      <c r="S2248" s="57">
        <f t="shared" si="166"/>
        <v>-218</v>
      </c>
    </row>
    <row r="2249" spans="1:19" ht="48" x14ac:dyDescent="0.25">
      <c r="A2249" s="46" t="s">
        <v>5921</v>
      </c>
      <c r="B2249" s="46" t="s">
        <v>54</v>
      </c>
      <c r="C2249" s="46" t="s">
        <v>6013</v>
      </c>
      <c r="D2249" s="46">
        <v>179124</v>
      </c>
      <c r="E2249" s="47" t="s">
        <v>6014</v>
      </c>
      <c r="F2249" s="48">
        <v>17151481</v>
      </c>
      <c r="G2249" s="49">
        <v>100013494</v>
      </c>
      <c r="H2249" s="50" t="s">
        <v>6049</v>
      </c>
      <c r="I2249" s="51" t="s">
        <v>6050</v>
      </c>
      <c r="J2249" s="47" t="s">
        <v>6051</v>
      </c>
      <c r="K2249" s="52">
        <v>95</v>
      </c>
      <c r="L2249" s="53">
        <v>65</v>
      </c>
      <c r="M2249" s="54">
        <f t="shared" si="164"/>
        <v>2080</v>
      </c>
      <c r="N2249" s="41"/>
      <c r="O2249" s="88">
        <f t="shared" si="167"/>
        <v>2080</v>
      </c>
      <c r="P2249" s="55">
        <v>89</v>
      </c>
      <c r="Q2249" s="56">
        <v>65</v>
      </c>
      <c r="R2249" s="57">
        <f t="shared" si="165"/>
        <v>2080</v>
      </c>
      <c r="S2249" s="57">
        <f t="shared" si="166"/>
        <v>0</v>
      </c>
    </row>
    <row r="2250" spans="1:19" ht="36" x14ac:dyDescent="0.25">
      <c r="A2250" s="46" t="s">
        <v>5921</v>
      </c>
      <c r="B2250" s="46" t="s">
        <v>54</v>
      </c>
      <c r="C2250" s="46" t="s">
        <v>6013</v>
      </c>
      <c r="D2250" s="46">
        <v>179124</v>
      </c>
      <c r="E2250" s="47" t="s">
        <v>6014</v>
      </c>
      <c r="F2250" s="48">
        <v>17151961</v>
      </c>
      <c r="G2250" s="49">
        <v>100016177</v>
      </c>
      <c r="H2250" s="50" t="s">
        <v>6052</v>
      </c>
      <c r="I2250" s="51" t="s">
        <v>6053</v>
      </c>
      <c r="J2250" s="47" t="s">
        <v>6054</v>
      </c>
      <c r="K2250" s="52">
        <v>286</v>
      </c>
      <c r="L2250" s="53">
        <v>261</v>
      </c>
      <c r="M2250" s="54">
        <f t="shared" si="164"/>
        <v>8352</v>
      </c>
      <c r="N2250" s="41"/>
      <c r="O2250" s="88">
        <f t="shared" si="167"/>
        <v>8352</v>
      </c>
      <c r="P2250" s="55">
        <v>292</v>
      </c>
      <c r="Q2250" s="56">
        <v>265</v>
      </c>
      <c r="R2250" s="57">
        <f t="shared" si="165"/>
        <v>8403</v>
      </c>
      <c r="S2250" s="57">
        <f t="shared" si="166"/>
        <v>51</v>
      </c>
    </row>
    <row r="2251" spans="1:19" ht="36" x14ac:dyDescent="0.25">
      <c r="A2251" s="46" t="s">
        <v>5921</v>
      </c>
      <c r="B2251" s="46" t="s">
        <v>80</v>
      </c>
      <c r="C2251" s="46" t="s">
        <v>6055</v>
      </c>
      <c r="D2251" s="46">
        <v>55138349</v>
      </c>
      <c r="E2251" s="98" t="s">
        <v>6056</v>
      </c>
      <c r="F2251" s="48">
        <v>31070850</v>
      </c>
      <c r="G2251" s="49">
        <v>100009290</v>
      </c>
      <c r="H2251" s="50" t="s">
        <v>83</v>
      </c>
      <c r="I2251" s="51" t="s">
        <v>6057</v>
      </c>
      <c r="J2251" s="47" t="s">
        <v>79</v>
      </c>
      <c r="K2251" s="52">
        <v>68</v>
      </c>
      <c r="L2251" s="53">
        <v>48</v>
      </c>
      <c r="M2251" s="54">
        <f t="shared" si="164"/>
        <v>1536</v>
      </c>
      <c r="N2251" s="41"/>
      <c r="O2251" s="88">
        <f t="shared" si="167"/>
        <v>1536</v>
      </c>
      <c r="P2251" s="55">
        <v>66</v>
      </c>
      <c r="Q2251" s="56">
        <v>34</v>
      </c>
      <c r="R2251" s="57">
        <f t="shared" si="165"/>
        <v>1357</v>
      </c>
      <c r="S2251" s="57">
        <f t="shared" si="166"/>
        <v>-179</v>
      </c>
    </row>
    <row r="2252" spans="1:19" ht="48" x14ac:dyDescent="0.25">
      <c r="A2252" s="46" t="s">
        <v>5921</v>
      </c>
      <c r="B2252" s="46" t="s">
        <v>54</v>
      </c>
      <c r="C2252" s="46" t="s">
        <v>6058</v>
      </c>
      <c r="D2252" s="46">
        <v>31997520</v>
      </c>
      <c r="E2252" s="47" t="s">
        <v>6059</v>
      </c>
      <c r="F2252" s="48">
        <v>31305288</v>
      </c>
      <c r="G2252" s="49">
        <v>100014729</v>
      </c>
      <c r="H2252" s="50" t="s">
        <v>6060</v>
      </c>
      <c r="I2252" s="51" t="s">
        <v>6061</v>
      </c>
      <c r="J2252" s="47" t="s">
        <v>129</v>
      </c>
      <c r="K2252" s="52">
        <v>518</v>
      </c>
      <c r="L2252" s="53">
        <v>410</v>
      </c>
      <c r="M2252" s="54">
        <f t="shared" si="164"/>
        <v>13120</v>
      </c>
      <c r="N2252" s="41"/>
      <c r="O2252" s="88">
        <f t="shared" si="167"/>
        <v>13120</v>
      </c>
      <c r="P2252" s="55">
        <v>513</v>
      </c>
      <c r="Q2252" s="56">
        <v>419</v>
      </c>
      <c r="R2252" s="57">
        <f t="shared" si="165"/>
        <v>13235</v>
      </c>
      <c r="S2252" s="57">
        <f t="shared" si="166"/>
        <v>115</v>
      </c>
    </row>
    <row r="2253" spans="1:19" ht="24" x14ac:dyDescent="0.25">
      <c r="A2253" s="46" t="s">
        <v>5921</v>
      </c>
      <c r="B2253" s="46" t="s">
        <v>165</v>
      </c>
      <c r="C2253" s="46" t="s">
        <v>6062</v>
      </c>
      <c r="D2253" s="46">
        <v>332933</v>
      </c>
      <c r="E2253" s="47" t="s">
        <v>6063</v>
      </c>
      <c r="F2253" s="48">
        <v>31305318</v>
      </c>
      <c r="G2253" s="49">
        <v>100014021</v>
      </c>
      <c r="H2253" s="50" t="s">
        <v>234</v>
      </c>
      <c r="I2253" s="51" t="s">
        <v>6064</v>
      </c>
      <c r="J2253" s="47" t="s">
        <v>5954</v>
      </c>
      <c r="K2253" s="52">
        <v>811</v>
      </c>
      <c r="L2253" s="53">
        <v>599</v>
      </c>
      <c r="M2253" s="54">
        <f t="shared" si="164"/>
        <v>19168</v>
      </c>
      <c r="N2253" s="41"/>
      <c r="O2253" s="88">
        <f t="shared" si="167"/>
        <v>19168</v>
      </c>
      <c r="P2253" s="55">
        <v>815</v>
      </c>
      <c r="Q2253" s="56">
        <v>620</v>
      </c>
      <c r="R2253" s="57">
        <f t="shared" si="165"/>
        <v>19437</v>
      </c>
      <c r="S2253" s="57">
        <f t="shared" si="166"/>
        <v>269</v>
      </c>
    </row>
    <row r="2254" spans="1:19" ht="36" x14ac:dyDescent="0.25">
      <c r="A2254" s="46" t="s">
        <v>5921</v>
      </c>
      <c r="B2254" s="46" t="s">
        <v>54</v>
      </c>
      <c r="C2254" s="46" t="s">
        <v>6013</v>
      </c>
      <c r="D2254" s="46">
        <v>179124</v>
      </c>
      <c r="E2254" s="47" t="s">
        <v>6014</v>
      </c>
      <c r="F2254" s="48">
        <v>31942067</v>
      </c>
      <c r="G2254" s="49">
        <v>100016123</v>
      </c>
      <c r="H2254" s="50" t="s">
        <v>6065</v>
      </c>
      <c r="I2254" s="51" t="s">
        <v>6066</v>
      </c>
      <c r="J2254" s="47" t="s">
        <v>6067</v>
      </c>
      <c r="K2254" s="52">
        <v>375</v>
      </c>
      <c r="L2254" s="53">
        <v>260</v>
      </c>
      <c r="M2254" s="54">
        <f t="shared" si="164"/>
        <v>8320</v>
      </c>
      <c r="N2254" s="41"/>
      <c r="O2254" s="88">
        <f t="shared" si="167"/>
        <v>8320</v>
      </c>
      <c r="P2254" s="55">
        <v>382</v>
      </c>
      <c r="Q2254" s="56">
        <v>310</v>
      </c>
      <c r="R2254" s="57">
        <f t="shared" si="165"/>
        <v>8960</v>
      </c>
      <c r="S2254" s="57">
        <f t="shared" si="166"/>
        <v>640</v>
      </c>
    </row>
    <row r="2255" spans="1:19" ht="24" x14ac:dyDescent="0.25">
      <c r="A2255" s="46" t="s">
        <v>5921</v>
      </c>
      <c r="B2255" s="46" t="s">
        <v>54</v>
      </c>
      <c r="C2255" s="46" t="s">
        <v>6013</v>
      </c>
      <c r="D2255" s="46">
        <v>179124</v>
      </c>
      <c r="E2255" s="47" t="s">
        <v>6014</v>
      </c>
      <c r="F2255" s="48">
        <v>31942130</v>
      </c>
      <c r="G2255" s="49">
        <v>100016277</v>
      </c>
      <c r="H2255" s="50" t="s">
        <v>6068</v>
      </c>
      <c r="I2255" s="51" t="s">
        <v>1340</v>
      </c>
      <c r="J2255" s="47" t="s">
        <v>6069</v>
      </c>
      <c r="K2255" s="52">
        <v>138</v>
      </c>
      <c r="L2255" s="53">
        <v>116</v>
      </c>
      <c r="M2255" s="54">
        <f t="shared" si="164"/>
        <v>3712</v>
      </c>
      <c r="N2255" s="41"/>
      <c r="O2255" s="88">
        <f t="shared" si="167"/>
        <v>3712</v>
      </c>
      <c r="P2255" s="55">
        <v>142</v>
      </c>
      <c r="Q2255" s="56">
        <v>123</v>
      </c>
      <c r="R2255" s="57">
        <f t="shared" si="165"/>
        <v>3802</v>
      </c>
      <c r="S2255" s="57">
        <f t="shared" si="166"/>
        <v>90</v>
      </c>
    </row>
    <row r="2256" spans="1:19" ht="36" x14ac:dyDescent="0.25">
      <c r="A2256" s="46" t="s">
        <v>5921</v>
      </c>
      <c r="B2256" s="46" t="s">
        <v>54</v>
      </c>
      <c r="C2256" s="46" t="s">
        <v>6070</v>
      </c>
      <c r="D2256" s="46">
        <v>179205</v>
      </c>
      <c r="E2256" s="47" t="s">
        <v>6071</v>
      </c>
      <c r="F2256" s="48">
        <v>31942806</v>
      </c>
      <c r="G2256" s="49">
        <v>100013798</v>
      </c>
      <c r="H2256" s="50" t="s">
        <v>6072</v>
      </c>
      <c r="I2256" s="51" t="s">
        <v>6073</v>
      </c>
      <c r="J2256" s="47" t="s">
        <v>5951</v>
      </c>
      <c r="K2256" s="52">
        <v>164</v>
      </c>
      <c r="L2256" s="53">
        <v>140</v>
      </c>
      <c r="M2256" s="54">
        <f t="shared" si="164"/>
        <v>4480</v>
      </c>
      <c r="N2256" s="41"/>
      <c r="O2256" s="88">
        <f t="shared" si="167"/>
        <v>4480</v>
      </c>
      <c r="P2256" s="55">
        <v>181</v>
      </c>
      <c r="Q2256" s="56">
        <v>151</v>
      </c>
      <c r="R2256" s="57">
        <f t="shared" si="165"/>
        <v>4621</v>
      </c>
      <c r="S2256" s="57">
        <f t="shared" si="166"/>
        <v>141</v>
      </c>
    </row>
    <row r="2257" spans="1:19" ht="36" x14ac:dyDescent="0.25">
      <c r="A2257" s="46" t="s">
        <v>5921</v>
      </c>
      <c r="B2257" s="46" t="s">
        <v>165</v>
      </c>
      <c r="C2257" s="46" t="s">
        <v>6074</v>
      </c>
      <c r="D2257" s="46">
        <v>330132</v>
      </c>
      <c r="E2257" s="47" t="s">
        <v>6075</v>
      </c>
      <c r="F2257" s="48">
        <v>31967256</v>
      </c>
      <c r="G2257" s="49">
        <v>100013501</v>
      </c>
      <c r="H2257" s="50" t="s">
        <v>262</v>
      </c>
      <c r="I2257" s="51" t="s">
        <v>323</v>
      </c>
      <c r="J2257" s="47" t="s">
        <v>6051</v>
      </c>
      <c r="K2257" s="52">
        <v>371</v>
      </c>
      <c r="L2257" s="53">
        <v>164</v>
      </c>
      <c r="M2257" s="54">
        <f t="shared" si="164"/>
        <v>5248</v>
      </c>
      <c r="N2257" s="41"/>
      <c r="O2257" s="88">
        <f t="shared" si="167"/>
        <v>5248</v>
      </c>
      <c r="P2257" s="55">
        <v>376</v>
      </c>
      <c r="Q2257" s="56">
        <v>168</v>
      </c>
      <c r="R2257" s="57">
        <f t="shared" si="165"/>
        <v>5299</v>
      </c>
      <c r="S2257" s="57">
        <f t="shared" si="166"/>
        <v>51</v>
      </c>
    </row>
    <row r="2258" spans="1:19" x14ac:dyDescent="0.25">
      <c r="A2258" s="46" t="s">
        <v>5921</v>
      </c>
      <c r="B2258" s="46" t="s">
        <v>165</v>
      </c>
      <c r="C2258" s="46" t="s">
        <v>6076</v>
      </c>
      <c r="D2258" s="46">
        <v>331023</v>
      </c>
      <c r="E2258" s="47" t="s">
        <v>6077</v>
      </c>
      <c r="F2258" s="48">
        <v>35509082</v>
      </c>
      <c r="G2258" s="49">
        <v>100013771</v>
      </c>
      <c r="H2258" s="50" t="s">
        <v>234</v>
      </c>
      <c r="I2258" s="51" t="s">
        <v>6078</v>
      </c>
      <c r="J2258" s="47" t="s">
        <v>5951</v>
      </c>
      <c r="K2258" s="52">
        <v>245</v>
      </c>
      <c r="L2258" s="53">
        <v>181</v>
      </c>
      <c r="M2258" s="54">
        <f t="shared" si="164"/>
        <v>5792</v>
      </c>
      <c r="N2258" s="41"/>
      <c r="O2258" s="88">
        <f t="shared" si="167"/>
        <v>5792</v>
      </c>
      <c r="P2258" s="55">
        <v>236</v>
      </c>
      <c r="Q2258" s="56">
        <v>169</v>
      </c>
      <c r="R2258" s="57">
        <f t="shared" si="165"/>
        <v>5638</v>
      </c>
      <c r="S2258" s="57">
        <f t="shared" si="166"/>
        <v>-154</v>
      </c>
    </row>
    <row r="2259" spans="1:19" x14ac:dyDescent="0.25">
      <c r="A2259" s="46" t="s">
        <v>5921</v>
      </c>
      <c r="B2259" s="46" t="s">
        <v>165</v>
      </c>
      <c r="C2259" s="46" t="s">
        <v>6079</v>
      </c>
      <c r="D2259" s="46">
        <v>323021</v>
      </c>
      <c r="E2259" s="47" t="s">
        <v>6080</v>
      </c>
      <c r="F2259" s="48">
        <v>35519151</v>
      </c>
      <c r="G2259" s="49">
        <v>100011776</v>
      </c>
      <c r="H2259" s="50" t="s">
        <v>234</v>
      </c>
      <c r="I2259" s="51" t="s">
        <v>6081</v>
      </c>
      <c r="J2259" s="47" t="s">
        <v>5545</v>
      </c>
      <c r="K2259" s="52">
        <v>541</v>
      </c>
      <c r="L2259" s="53">
        <v>246</v>
      </c>
      <c r="M2259" s="54">
        <f t="shared" si="164"/>
        <v>7872</v>
      </c>
      <c r="N2259" s="41"/>
      <c r="O2259" s="88">
        <f t="shared" si="167"/>
        <v>7872</v>
      </c>
      <c r="P2259" s="55">
        <v>545</v>
      </c>
      <c r="Q2259" s="56">
        <v>203</v>
      </c>
      <c r="R2259" s="57">
        <f t="shared" si="165"/>
        <v>7322</v>
      </c>
      <c r="S2259" s="57">
        <f t="shared" si="166"/>
        <v>-550</v>
      </c>
    </row>
    <row r="2260" spans="1:19" ht="24" x14ac:dyDescent="0.25">
      <c r="A2260" s="46" t="s">
        <v>5921</v>
      </c>
      <c r="B2260" s="46" t="s">
        <v>165</v>
      </c>
      <c r="C2260" s="46" t="s">
        <v>6079</v>
      </c>
      <c r="D2260" s="46">
        <v>323021</v>
      </c>
      <c r="E2260" s="47" t="s">
        <v>6080</v>
      </c>
      <c r="F2260" s="48">
        <v>35520078</v>
      </c>
      <c r="G2260" s="49">
        <v>100011763</v>
      </c>
      <c r="H2260" s="50" t="s">
        <v>234</v>
      </c>
      <c r="I2260" s="51" t="s">
        <v>6082</v>
      </c>
      <c r="J2260" s="47" t="s">
        <v>5545</v>
      </c>
      <c r="K2260" s="52">
        <v>581</v>
      </c>
      <c r="L2260" s="53">
        <v>338</v>
      </c>
      <c r="M2260" s="54">
        <f t="shared" si="164"/>
        <v>10816</v>
      </c>
      <c r="N2260" s="41"/>
      <c r="O2260" s="88">
        <f t="shared" si="167"/>
        <v>10816</v>
      </c>
      <c r="P2260" s="55">
        <v>563</v>
      </c>
      <c r="Q2260" s="56">
        <v>273</v>
      </c>
      <c r="R2260" s="57">
        <f t="shared" si="165"/>
        <v>9984</v>
      </c>
      <c r="S2260" s="57">
        <f t="shared" si="166"/>
        <v>-832</v>
      </c>
    </row>
    <row r="2261" spans="1:19" ht="36" x14ac:dyDescent="0.25">
      <c r="A2261" s="46" t="s">
        <v>5921</v>
      </c>
      <c r="B2261" s="46" t="s">
        <v>165</v>
      </c>
      <c r="C2261" s="46" t="s">
        <v>5979</v>
      </c>
      <c r="D2261" s="46">
        <v>330167</v>
      </c>
      <c r="E2261" s="47" t="s">
        <v>5980</v>
      </c>
      <c r="F2261" s="48">
        <v>35534630</v>
      </c>
      <c r="G2261" s="49">
        <v>100013529</v>
      </c>
      <c r="H2261" s="50" t="s">
        <v>6083</v>
      </c>
      <c r="I2261" s="51" t="s">
        <v>6084</v>
      </c>
      <c r="J2261" s="47" t="s">
        <v>5947</v>
      </c>
      <c r="K2261" s="52">
        <v>0</v>
      </c>
      <c r="L2261" s="53">
        <v>69</v>
      </c>
      <c r="M2261" s="54">
        <f t="shared" si="164"/>
        <v>2208</v>
      </c>
      <c r="N2261" s="41"/>
      <c r="O2261" s="88">
        <f t="shared" si="167"/>
        <v>2208</v>
      </c>
      <c r="P2261" s="55">
        <v>0</v>
      </c>
      <c r="Q2261" s="56">
        <v>81</v>
      </c>
      <c r="R2261" s="57">
        <f t="shared" si="165"/>
        <v>2362</v>
      </c>
      <c r="S2261" s="57">
        <f t="shared" si="166"/>
        <v>154</v>
      </c>
    </row>
    <row r="2262" spans="1:19" ht="36" x14ac:dyDescent="0.25">
      <c r="A2262" s="46" t="s">
        <v>5921</v>
      </c>
      <c r="B2262" s="46" t="s">
        <v>165</v>
      </c>
      <c r="C2262" s="46" t="s">
        <v>6085</v>
      </c>
      <c r="D2262" s="46">
        <v>330264</v>
      </c>
      <c r="E2262" s="47" t="s">
        <v>6086</v>
      </c>
      <c r="F2262" s="48">
        <v>35534648</v>
      </c>
      <c r="G2262" s="49">
        <v>100013573</v>
      </c>
      <c r="H2262" s="50" t="s">
        <v>262</v>
      </c>
      <c r="I2262" s="51" t="s">
        <v>6087</v>
      </c>
      <c r="J2262" s="47" t="s">
        <v>6088</v>
      </c>
      <c r="K2262" s="52">
        <v>122</v>
      </c>
      <c r="L2262" s="53">
        <v>61</v>
      </c>
      <c r="M2262" s="54">
        <f t="shared" si="164"/>
        <v>1952</v>
      </c>
      <c r="N2262" s="41"/>
      <c r="O2262" s="88">
        <f t="shared" si="167"/>
        <v>1952</v>
      </c>
      <c r="P2262" s="55">
        <v>116</v>
      </c>
      <c r="Q2262" s="56">
        <v>19</v>
      </c>
      <c r="R2262" s="57">
        <f t="shared" si="165"/>
        <v>1414</v>
      </c>
      <c r="S2262" s="57">
        <f t="shared" si="166"/>
        <v>-538</v>
      </c>
    </row>
    <row r="2263" spans="1:19" ht="36" x14ac:dyDescent="0.25">
      <c r="A2263" s="46" t="s">
        <v>5921</v>
      </c>
      <c r="B2263" s="46" t="s">
        <v>165</v>
      </c>
      <c r="C2263" s="46" t="s">
        <v>6089</v>
      </c>
      <c r="D2263" s="46">
        <v>330027</v>
      </c>
      <c r="E2263" s="47" t="s">
        <v>6090</v>
      </c>
      <c r="F2263" s="48">
        <v>35534656</v>
      </c>
      <c r="G2263" s="49">
        <v>100013455</v>
      </c>
      <c r="H2263" s="50" t="s">
        <v>262</v>
      </c>
      <c r="I2263" s="51" t="s">
        <v>6091</v>
      </c>
      <c r="J2263" s="47" t="s">
        <v>6092</v>
      </c>
      <c r="K2263" s="52">
        <v>872</v>
      </c>
      <c r="L2263" s="53">
        <v>0</v>
      </c>
      <c r="M2263" s="54">
        <f t="shared" si="164"/>
        <v>0</v>
      </c>
      <c r="N2263" s="41"/>
      <c r="O2263" s="88">
        <f t="shared" si="167"/>
        <v>0</v>
      </c>
      <c r="P2263" s="55">
        <v>899</v>
      </c>
      <c r="Q2263" s="56">
        <v>0</v>
      </c>
      <c r="R2263" s="57">
        <f t="shared" si="165"/>
        <v>0</v>
      </c>
      <c r="S2263" s="57">
        <f t="shared" si="166"/>
        <v>0</v>
      </c>
    </row>
    <row r="2264" spans="1:19" ht="36" x14ac:dyDescent="0.25">
      <c r="A2264" s="46" t="s">
        <v>5921</v>
      </c>
      <c r="B2264" s="46" t="s">
        <v>165</v>
      </c>
      <c r="C2264" s="46" t="s">
        <v>6093</v>
      </c>
      <c r="D2264" s="46">
        <v>330086</v>
      </c>
      <c r="E2264" s="47" t="s">
        <v>6094</v>
      </c>
      <c r="F2264" s="48">
        <v>35534664</v>
      </c>
      <c r="G2264" s="49">
        <v>100013477</v>
      </c>
      <c r="H2264" s="50" t="s">
        <v>262</v>
      </c>
      <c r="I2264" s="51" t="s">
        <v>6095</v>
      </c>
      <c r="J2264" s="47" t="s">
        <v>6096</v>
      </c>
      <c r="K2264" s="52">
        <v>325</v>
      </c>
      <c r="L2264" s="53">
        <v>280</v>
      </c>
      <c r="M2264" s="54">
        <f t="shared" si="164"/>
        <v>8960</v>
      </c>
      <c r="N2264" s="41"/>
      <c r="O2264" s="88">
        <f t="shared" si="167"/>
        <v>8960</v>
      </c>
      <c r="P2264" s="55">
        <v>330</v>
      </c>
      <c r="Q2264" s="56">
        <v>285</v>
      </c>
      <c r="R2264" s="57">
        <f t="shared" si="165"/>
        <v>9024</v>
      </c>
      <c r="S2264" s="57">
        <f t="shared" si="166"/>
        <v>64</v>
      </c>
    </row>
    <row r="2265" spans="1:19" ht="36" x14ac:dyDescent="0.25">
      <c r="A2265" s="46" t="s">
        <v>5921</v>
      </c>
      <c r="B2265" s="46" t="s">
        <v>165</v>
      </c>
      <c r="C2265" s="46" t="s">
        <v>6097</v>
      </c>
      <c r="D2265" s="46">
        <v>329924</v>
      </c>
      <c r="E2265" s="47" t="s">
        <v>6098</v>
      </c>
      <c r="F2265" s="48">
        <v>35534672</v>
      </c>
      <c r="G2265" s="49">
        <v>100013429</v>
      </c>
      <c r="H2265" s="50" t="s">
        <v>262</v>
      </c>
      <c r="I2265" s="51" t="s">
        <v>6099</v>
      </c>
      <c r="J2265" s="47" t="s">
        <v>6100</v>
      </c>
      <c r="K2265" s="52">
        <v>377</v>
      </c>
      <c r="L2265" s="53">
        <v>296</v>
      </c>
      <c r="M2265" s="54">
        <f t="shared" si="164"/>
        <v>9472</v>
      </c>
      <c r="N2265" s="41"/>
      <c r="O2265" s="88">
        <f t="shared" si="167"/>
        <v>9472</v>
      </c>
      <c r="P2265" s="55">
        <v>377</v>
      </c>
      <c r="Q2265" s="56">
        <v>312</v>
      </c>
      <c r="R2265" s="57">
        <f t="shared" si="165"/>
        <v>9677</v>
      </c>
      <c r="S2265" s="57">
        <f t="shared" si="166"/>
        <v>205</v>
      </c>
    </row>
    <row r="2266" spans="1:19" ht="24" x14ac:dyDescent="0.25">
      <c r="A2266" s="46" t="s">
        <v>5921</v>
      </c>
      <c r="B2266" s="46" t="s">
        <v>165</v>
      </c>
      <c r="C2266" s="46" t="s">
        <v>5979</v>
      </c>
      <c r="D2266" s="46">
        <v>330167</v>
      </c>
      <c r="E2266" s="47" t="s">
        <v>5980</v>
      </c>
      <c r="F2266" s="48">
        <v>35534681</v>
      </c>
      <c r="G2266" s="49">
        <v>100013514</v>
      </c>
      <c r="H2266" s="50" t="s">
        <v>234</v>
      </c>
      <c r="I2266" s="51" t="s">
        <v>6101</v>
      </c>
      <c r="J2266" s="47" t="s">
        <v>5947</v>
      </c>
      <c r="K2266" s="52">
        <v>715</v>
      </c>
      <c r="L2266" s="53">
        <v>442</v>
      </c>
      <c r="M2266" s="54">
        <f t="shared" si="164"/>
        <v>14144</v>
      </c>
      <c r="N2266" s="41"/>
      <c r="O2266" s="88">
        <f t="shared" si="167"/>
        <v>14144</v>
      </c>
      <c r="P2266" s="55">
        <v>735</v>
      </c>
      <c r="Q2266" s="56">
        <v>365</v>
      </c>
      <c r="R2266" s="57">
        <f t="shared" si="165"/>
        <v>13158</v>
      </c>
      <c r="S2266" s="57">
        <f t="shared" si="166"/>
        <v>-986</v>
      </c>
    </row>
    <row r="2267" spans="1:19" ht="24" x14ac:dyDescent="0.25">
      <c r="A2267" s="46" t="s">
        <v>5921</v>
      </c>
      <c r="B2267" s="46" t="s">
        <v>165</v>
      </c>
      <c r="C2267" s="46" t="s">
        <v>5979</v>
      </c>
      <c r="D2267" s="46">
        <v>330167</v>
      </c>
      <c r="E2267" s="47" t="s">
        <v>5980</v>
      </c>
      <c r="F2267" s="48">
        <v>35534699</v>
      </c>
      <c r="G2267" s="49">
        <v>100013525</v>
      </c>
      <c r="H2267" s="50" t="s">
        <v>234</v>
      </c>
      <c r="I2267" s="51" t="s">
        <v>6102</v>
      </c>
      <c r="J2267" s="47" t="s">
        <v>5947</v>
      </c>
      <c r="K2267" s="52">
        <v>321</v>
      </c>
      <c r="L2267" s="53">
        <v>255</v>
      </c>
      <c r="M2267" s="54">
        <f t="shared" si="164"/>
        <v>8160</v>
      </c>
      <c r="N2267" s="41"/>
      <c r="O2267" s="88">
        <f t="shared" si="167"/>
        <v>8160</v>
      </c>
      <c r="P2267" s="55">
        <v>320</v>
      </c>
      <c r="Q2267" s="56">
        <v>270</v>
      </c>
      <c r="R2267" s="57">
        <f t="shared" si="165"/>
        <v>8352</v>
      </c>
      <c r="S2267" s="57">
        <f t="shared" si="166"/>
        <v>192</v>
      </c>
    </row>
    <row r="2268" spans="1:19" ht="36" x14ac:dyDescent="0.25">
      <c r="A2268" s="46" t="s">
        <v>5921</v>
      </c>
      <c r="B2268" s="46" t="s">
        <v>54</v>
      </c>
      <c r="C2268" s="46" t="s">
        <v>6013</v>
      </c>
      <c r="D2268" s="46">
        <v>179124</v>
      </c>
      <c r="E2268" s="47" t="s">
        <v>6014</v>
      </c>
      <c r="F2268" s="48">
        <v>35565136</v>
      </c>
      <c r="G2268" s="49">
        <v>100016250</v>
      </c>
      <c r="H2268" s="50" t="s">
        <v>6103</v>
      </c>
      <c r="I2268" s="51" t="s">
        <v>6104</v>
      </c>
      <c r="J2268" s="47" t="s">
        <v>6046</v>
      </c>
      <c r="K2268" s="52">
        <v>68</v>
      </c>
      <c r="L2268" s="53">
        <v>59</v>
      </c>
      <c r="M2268" s="54">
        <f t="shared" si="164"/>
        <v>1888</v>
      </c>
      <c r="N2268" s="41"/>
      <c r="O2268" s="88">
        <f t="shared" si="167"/>
        <v>1888</v>
      </c>
      <c r="P2268" s="55">
        <v>82</v>
      </c>
      <c r="Q2268" s="56">
        <v>79</v>
      </c>
      <c r="R2268" s="57">
        <f t="shared" si="165"/>
        <v>2144</v>
      </c>
      <c r="S2268" s="57">
        <f t="shared" si="166"/>
        <v>256</v>
      </c>
    </row>
    <row r="2269" spans="1:19" ht="24" x14ac:dyDescent="0.25">
      <c r="A2269" s="60" t="s">
        <v>5921</v>
      </c>
      <c r="B2269" s="46" t="s">
        <v>80</v>
      </c>
      <c r="C2269" s="60" t="s">
        <v>6105</v>
      </c>
      <c r="D2269" s="60">
        <v>42385199</v>
      </c>
      <c r="E2269" s="47" t="s">
        <v>6106</v>
      </c>
      <c r="F2269" s="48">
        <v>35573597</v>
      </c>
      <c r="G2269" s="49">
        <v>100015052</v>
      </c>
      <c r="H2269" s="50" t="s">
        <v>365</v>
      </c>
      <c r="I2269" s="51" t="s">
        <v>6107</v>
      </c>
      <c r="J2269" s="47" t="s">
        <v>6108</v>
      </c>
      <c r="K2269" s="52">
        <v>183</v>
      </c>
      <c r="L2269" s="53">
        <v>0</v>
      </c>
      <c r="M2269" s="54">
        <f t="shared" si="164"/>
        <v>0</v>
      </c>
      <c r="N2269" s="41"/>
      <c r="O2269" s="88">
        <f t="shared" si="167"/>
        <v>0</v>
      </c>
      <c r="P2269" s="55">
        <v>182</v>
      </c>
      <c r="Q2269" s="56">
        <v>0</v>
      </c>
      <c r="R2269" s="57">
        <f t="shared" si="165"/>
        <v>0</v>
      </c>
      <c r="S2269" s="57">
        <f t="shared" si="166"/>
        <v>0</v>
      </c>
    </row>
    <row r="2270" spans="1:19" ht="36" x14ac:dyDescent="0.25">
      <c r="A2270" s="46" t="s">
        <v>5921</v>
      </c>
      <c r="B2270" s="46" t="s">
        <v>54</v>
      </c>
      <c r="C2270" s="46" t="s">
        <v>6013</v>
      </c>
      <c r="D2270" s="46">
        <v>179124</v>
      </c>
      <c r="E2270" s="47" t="s">
        <v>6014</v>
      </c>
      <c r="F2270" s="48">
        <v>36147150</v>
      </c>
      <c r="G2270" s="49">
        <v>100008255</v>
      </c>
      <c r="H2270" s="50" t="s">
        <v>6109</v>
      </c>
      <c r="I2270" s="51" t="s">
        <v>6110</v>
      </c>
      <c r="J2270" s="47" t="s">
        <v>3652</v>
      </c>
      <c r="K2270" s="52">
        <v>373</v>
      </c>
      <c r="L2270" s="53">
        <v>297</v>
      </c>
      <c r="M2270" s="54">
        <f t="shared" si="164"/>
        <v>9504</v>
      </c>
      <c r="N2270" s="41"/>
      <c r="O2270" s="88">
        <f t="shared" si="167"/>
        <v>9504</v>
      </c>
      <c r="P2270" s="55">
        <v>367</v>
      </c>
      <c r="Q2270" s="56">
        <v>317</v>
      </c>
      <c r="R2270" s="57">
        <f t="shared" si="165"/>
        <v>9760</v>
      </c>
      <c r="S2270" s="57">
        <f t="shared" si="166"/>
        <v>256</v>
      </c>
    </row>
    <row r="2271" spans="1:19" ht="36" x14ac:dyDescent="0.25">
      <c r="A2271" s="46" t="s">
        <v>5921</v>
      </c>
      <c r="B2271" s="46" t="s">
        <v>31</v>
      </c>
      <c r="C2271" s="46" t="s">
        <v>5922</v>
      </c>
      <c r="D2271" s="46">
        <v>37870475</v>
      </c>
      <c r="E2271" s="47" t="s">
        <v>5923</v>
      </c>
      <c r="F2271" s="48">
        <v>36155667</v>
      </c>
      <c r="G2271" s="49">
        <v>100012044</v>
      </c>
      <c r="H2271" s="50" t="s">
        <v>133</v>
      </c>
      <c r="I2271" s="51" t="s">
        <v>6111</v>
      </c>
      <c r="J2271" s="47" t="s">
        <v>5926</v>
      </c>
      <c r="K2271" s="52">
        <v>167</v>
      </c>
      <c r="L2271" s="53">
        <v>134</v>
      </c>
      <c r="M2271" s="54">
        <f t="shared" si="164"/>
        <v>4288</v>
      </c>
      <c r="N2271" s="41"/>
      <c r="O2271" s="88">
        <f t="shared" si="167"/>
        <v>4288</v>
      </c>
      <c r="P2271" s="55">
        <v>160</v>
      </c>
      <c r="Q2271" s="56">
        <v>136</v>
      </c>
      <c r="R2271" s="57">
        <f t="shared" si="165"/>
        <v>4314</v>
      </c>
      <c r="S2271" s="57">
        <f t="shared" si="166"/>
        <v>26</v>
      </c>
    </row>
    <row r="2272" spans="1:19" ht="72" x14ac:dyDescent="0.25">
      <c r="A2272" s="46" t="s">
        <v>5921</v>
      </c>
      <c r="B2272" s="46" t="s">
        <v>31</v>
      </c>
      <c r="C2272" s="46" t="s">
        <v>5922</v>
      </c>
      <c r="D2272" s="46">
        <v>37870475</v>
      </c>
      <c r="E2272" s="47" t="s">
        <v>5923</v>
      </c>
      <c r="F2272" s="48">
        <v>36155993</v>
      </c>
      <c r="G2272" s="49">
        <v>100011488</v>
      </c>
      <c r="H2272" s="50" t="s">
        <v>6112</v>
      </c>
      <c r="I2272" s="51" t="s">
        <v>6113</v>
      </c>
      <c r="J2272" s="47" t="s">
        <v>96</v>
      </c>
      <c r="K2272" s="52">
        <v>280</v>
      </c>
      <c r="L2272" s="53">
        <v>271</v>
      </c>
      <c r="M2272" s="54">
        <f t="shared" si="164"/>
        <v>8672</v>
      </c>
      <c r="N2272" s="41"/>
      <c r="O2272" s="88">
        <f t="shared" si="167"/>
        <v>8672</v>
      </c>
      <c r="P2272" s="55">
        <v>259</v>
      </c>
      <c r="Q2272" s="56">
        <v>260</v>
      </c>
      <c r="R2272" s="57">
        <f t="shared" si="165"/>
        <v>8531</v>
      </c>
      <c r="S2272" s="57">
        <f t="shared" si="166"/>
        <v>-141</v>
      </c>
    </row>
    <row r="2273" spans="1:19" x14ac:dyDescent="0.25">
      <c r="A2273" s="46" t="s">
        <v>5921</v>
      </c>
      <c r="B2273" s="46" t="s">
        <v>165</v>
      </c>
      <c r="C2273" s="46" t="s">
        <v>6114</v>
      </c>
      <c r="D2273" s="46">
        <v>327735</v>
      </c>
      <c r="E2273" s="47" t="s">
        <v>6115</v>
      </c>
      <c r="F2273" s="48">
        <v>36158089</v>
      </c>
      <c r="G2273" s="49">
        <v>100013247</v>
      </c>
      <c r="H2273" s="50" t="s">
        <v>234</v>
      </c>
      <c r="I2273" s="51" t="s">
        <v>879</v>
      </c>
      <c r="J2273" s="47" t="s">
        <v>4765</v>
      </c>
      <c r="K2273" s="52">
        <v>775</v>
      </c>
      <c r="L2273" s="53">
        <v>621</v>
      </c>
      <c r="M2273" s="54">
        <f t="shared" si="164"/>
        <v>19872</v>
      </c>
      <c r="N2273" s="41"/>
      <c r="O2273" s="88">
        <f t="shared" si="167"/>
        <v>19872</v>
      </c>
      <c r="P2273" s="55">
        <v>777</v>
      </c>
      <c r="Q2273" s="56">
        <v>621</v>
      </c>
      <c r="R2273" s="57">
        <f t="shared" si="165"/>
        <v>19872</v>
      </c>
      <c r="S2273" s="57">
        <f t="shared" si="166"/>
        <v>0</v>
      </c>
    </row>
    <row r="2274" spans="1:19" ht="36" x14ac:dyDescent="0.25">
      <c r="A2274" s="46" t="s">
        <v>5921</v>
      </c>
      <c r="B2274" s="46" t="s">
        <v>165</v>
      </c>
      <c r="C2274" s="46" t="s">
        <v>6116</v>
      </c>
      <c r="D2274" s="46">
        <v>327590</v>
      </c>
      <c r="E2274" s="47" t="s">
        <v>6117</v>
      </c>
      <c r="F2274" s="48">
        <v>36158097</v>
      </c>
      <c r="G2274" s="49">
        <v>100013223</v>
      </c>
      <c r="H2274" s="50" t="s">
        <v>262</v>
      </c>
      <c r="I2274" s="51" t="s">
        <v>6118</v>
      </c>
      <c r="J2274" s="47" t="s">
        <v>6119</v>
      </c>
      <c r="K2274" s="52">
        <v>440</v>
      </c>
      <c r="L2274" s="53">
        <v>191</v>
      </c>
      <c r="M2274" s="54">
        <f t="shared" si="164"/>
        <v>6112</v>
      </c>
      <c r="N2274" s="41"/>
      <c r="O2274" s="88">
        <f t="shared" si="167"/>
        <v>6112</v>
      </c>
      <c r="P2274" s="55">
        <v>440</v>
      </c>
      <c r="Q2274" s="56">
        <v>205</v>
      </c>
      <c r="R2274" s="57">
        <f t="shared" si="165"/>
        <v>6291</v>
      </c>
      <c r="S2274" s="57">
        <f t="shared" si="166"/>
        <v>179</v>
      </c>
    </row>
    <row r="2275" spans="1:19" ht="36" x14ac:dyDescent="0.25">
      <c r="A2275" s="46" t="s">
        <v>5921</v>
      </c>
      <c r="B2275" s="46" t="s">
        <v>165</v>
      </c>
      <c r="C2275" s="46" t="s">
        <v>6120</v>
      </c>
      <c r="D2275" s="46">
        <v>327808</v>
      </c>
      <c r="E2275" s="47" t="s">
        <v>6121</v>
      </c>
      <c r="F2275" s="48">
        <v>36158101</v>
      </c>
      <c r="G2275" s="49">
        <v>100013278</v>
      </c>
      <c r="H2275" s="50" t="s">
        <v>262</v>
      </c>
      <c r="I2275" s="51" t="s">
        <v>6122</v>
      </c>
      <c r="J2275" s="47" t="s">
        <v>6123</v>
      </c>
      <c r="K2275" s="52">
        <v>253</v>
      </c>
      <c r="L2275" s="53">
        <v>132</v>
      </c>
      <c r="M2275" s="54">
        <f t="shared" si="164"/>
        <v>4224</v>
      </c>
      <c r="N2275" s="41"/>
      <c r="O2275" s="88">
        <f t="shared" si="167"/>
        <v>4224</v>
      </c>
      <c r="P2275" s="55">
        <v>221</v>
      </c>
      <c r="Q2275" s="56">
        <v>139</v>
      </c>
      <c r="R2275" s="57">
        <f t="shared" si="165"/>
        <v>4314</v>
      </c>
      <c r="S2275" s="57">
        <f t="shared" si="166"/>
        <v>90</v>
      </c>
    </row>
    <row r="2276" spans="1:19" x14ac:dyDescent="0.25">
      <c r="A2276" s="46" t="s">
        <v>5921</v>
      </c>
      <c r="B2276" s="46" t="s">
        <v>165</v>
      </c>
      <c r="C2276" s="46" t="s">
        <v>6124</v>
      </c>
      <c r="D2276" s="46">
        <v>327212</v>
      </c>
      <c r="E2276" s="47" t="s">
        <v>6125</v>
      </c>
      <c r="F2276" s="48">
        <v>36158119</v>
      </c>
      <c r="G2276" s="49">
        <v>100013154</v>
      </c>
      <c r="H2276" s="50" t="s">
        <v>234</v>
      </c>
      <c r="I2276" s="51" t="s">
        <v>6126</v>
      </c>
      <c r="J2276" s="47" t="s">
        <v>6032</v>
      </c>
      <c r="K2276" s="52">
        <v>1176</v>
      </c>
      <c r="L2276" s="53">
        <v>1083</v>
      </c>
      <c r="M2276" s="54">
        <f t="shared" si="164"/>
        <v>34656</v>
      </c>
      <c r="N2276" s="41"/>
      <c r="O2276" s="88">
        <f t="shared" si="167"/>
        <v>34656</v>
      </c>
      <c r="P2276" s="55">
        <v>1208</v>
      </c>
      <c r="Q2276" s="56">
        <v>1049</v>
      </c>
      <c r="R2276" s="57">
        <f t="shared" si="165"/>
        <v>34221</v>
      </c>
      <c r="S2276" s="57">
        <f t="shared" si="166"/>
        <v>-435</v>
      </c>
    </row>
    <row r="2277" spans="1:19" ht="24" x14ac:dyDescent="0.25">
      <c r="A2277" s="46" t="s">
        <v>5921</v>
      </c>
      <c r="B2277" s="46" t="s">
        <v>165</v>
      </c>
      <c r="C2277" s="46" t="s">
        <v>6114</v>
      </c>
      <c r="D2277" s="46">
        <v>327735</v>
      </c>
      <c r="E2277" s="47" t="s">
        <v>6115</v>
      </c>
      <c r="F2277" s="48">
        <v>36158127</v>
      </c>
      <c r="G2277" s="49">
        <v>100013254</v>
      </c>
      <c r="H2277" s="50" t="s">
        <v>306</v>
      </c>
      <c r="I2277" s="51" t="s">
        <v>6127</v>
      </c>
      <c r="J2277" s="47" t="s">
        <v>4765</v>
      </c>
      <c r="K2277" s="52">
        <v>0</v>
      </c>
      <c r="L2277" s="53">
        <v>142</v>
      </c>
      <c r="M2277" s="54">
        <f t="shared" si="164"/>
        <v>4544</v>
      </c>
      <c r="N2277" s="41"/>
      <c r="O2277" s="88">
        <f t="shared" si="167"/>
        <v>4544</v>
      </c>
      <c r="P2277" s="55">
        <v>0</v>
      </c>
      <c r="Q2277" s="56">
        <v>173</v>
      </c>
      <c r="R2277" s="57">
        <f t="shared" si="165"/>
        <v>4941</v>
      </c>
      <c r="S2277" s="57">
        <f t="shared" si="166"/>
        <v>397</v>
      </c>
    </row>
    <row r="2278" spans="1:19" ht="24" x14ac:dyDescent="0.25">
      <c r="A2278" s="46" t="s">
        <v>5921</v>
      </c>
      <c r="B2278" s="46" t="s">
        <v>165</v>
      </c>
      <c r="C2278" s="46" t="s">
        <v>6114</v>
      </c>
      <c r="D2278" s="46">
        <v>327735</v>
      </c>
      <c r="E2278" s="47" t="s">
        <v>6115</v>
      </c>
      <c r="F2278" s="48">
        <v>36158143</v>
      </c>
      <c r="G2278" s="49">
        <v>100013266</v>
      </c>
      <c r="H2278" s="50" t="s">
        <v>6128</v>
      </c>
      <c r="I2278" s="51" t="s">
        <v>6129</v>
      </c>
      <c r="J2278" s="47" t="s">
        <v>4765</v>
      </c>
      <c r="K2278" s="52">
        <v>743</v>
      </c>
      <c r="L2278" s="53">
        <v>557</v>
      </c>
      <c r="M2278" s="54">
        <f t="shared" si="164"/>
        <v>17824</v>
      </c>
      <c r="N2278" s="41"/>
      <c r="O2278" s="88">
        <f t="shared" si="167"/>
        <v>17824</v>
      </c>
      <c r="P2278" s="55">
        <v>753</v>
      </c>
      <c r="Q2278" s="56">
        <v>536</v>
      </c>
      <c r="R2278" s="57">
        <f t="shared" si="165"/>
        <v>17555</v>
      </c>
      <c r="S2278" s="57">
        <f t="shared" si="166"/>
        <v>-269</v>
      </c>
    </row>
    <row r="2279" spans="1:19" x14ac:dyDescent="0.25">
      <c r="A2279" s="46" t="s">
        <v>5921</v>
      </c>
      <c r="B2279" s="46" t="s">
        <v>165</v>
      </c>
      <c r="C2279" s="46" t="s">
        <v>6130</v>
      </c>
      <c r="D2279" s="46">
        <v>330388</v>
      </c>
      <c r="E2279" s="47" t="s">
        <v>6131</v>
      </c>
      <c r="F2279" s="48">
        <v>36158313</v>
      </c>
      <c r="G2279" s="49">
        <v>100013669</v>
      </c>
      <c r="H2279" s="50" t="s">
        <v>234</v>
      </c>
      <c r="I2279" s="51" t="s">
        <v>6132</v>
      </c>
      <c r="J2279" s="47" t="s">
        <v>6133</v>
      </c>
      <c r="K2279" s="52">
        <v>104</v>
      </c>
      <c r="L2279" s="53">
        <v>87</v>
      </c>
      <c r="M2279" s="54">
        <f t="shared" si="164"/>
        <v>2784</v>
      </c>
      <c r="N2279" s="41"/>
      <c r="O2279" s="88">
        <f t="shared" si="167"/>
        <v>2784</v>
      </c>
      <c r="P2279" s="55">
        <v>99</v>
      </c>
      <c r="Q2279" s="56">
        <v>84</v>
      </c>
      <c r="R2279" s="57">
        <f t="shared" si="165"/>
        <v>2746</v>
      </c>
      <c r="S2279" s="57">
        <f t="shared" si="166"/>
        <v>-38</v>
      </c>
    </row>
    <row r="2280" spans="1:19" x14ac:dyDescent="0.25">
      <c r="A2280" s="46" t="s">
        <v>5921</v>
      </c>
      <c r="B2280" s="46" t="s">
        <v>165</v>
      </c>
      <c r="C2280" s="46" t="s">
        <v>6134</v>
      </c>
      <c r="D2280" s="46">
        <v>322181</v>
      </c>
      <c r="E2280" s="47" t="s">
        <v>6135</v>
      </c>
      <c r="F2280" s="48">
        <v>36158321</v>
      </c>
      <c r="G2280" s="49">
        <v>100013703</v>
      </c>
      <c r="H2280" s="50" t="s">
        <v>234</v>
      </c>
      <c r="I2280" s="51" t="s">
        <v>6136</v>
      </c>
      <c r="J2280" s="47" t="s">
        <v>6137</v>
      </c>
      <c r="K2280" s="52">
        <v>281</v>
      </c>
      <c r="L2280" s="53">
        <v>279</v>
      </c>
      <c r="M2280" s="54">
        <f t="shared" si="164"/>
        <v>8928</v>
      </c>
      <c r="N2280" s="41"/>
      <c r="O2280" s="88">
        <f t="shared" si="167"/>
        <v>8928</v>
      </c>
      <c r="P2280" s="55">
        <v>288</v>
      </c>
      <c r="Q2280" s="56">
        <v>281</v>
      </c>
      <c r="R2280" s="57">
        <f t="shared" si="165"/>
        <v>8954</v>
      </c>
      <c r="S2280" s="57">
        <f t="shared" si="166"/>
        <v>26</v>
      </c>
    </row>
    <row r="2281" spans="1:19" x14ac:dyDescent="0.25">
      <c r="A2281" s="46" t="s">
        <v>5921</v>
      </c>
      <c r="B2281" s="46" t="s">
        <v>165</v>
      </c>
      <c r="C2281" s="46" t="s">
        <v>6138</v>
      </c>
      <c r="D2281" s="46">
        <v>330655</v>
      </c>
      <c r="E2281" s="47" t="s">
        <v>6139</v>
      </c>
      <c r="F2281" s="48">
        <v>36158348</v>
      </c>
      <c r="G2281" s="49">
        <v>100013712</v>
      </c>
      <c r="H2281" s="50" t="s">
        <v>234</v>
      </c>
      <c r="I2281" s="51" t="s">
        <v>6140</v>
      </c>
      <c r="J2281" s="47" t="s">
        <v>6141</v>
      </c>
      <c r="K2281" s="52">
        <v>150</v>
      </c>
      <c r="L2281" s="53">
        <v>139</v>
      </c>
      <c r="M2281" s="54">
        <f t="shared" si="164"/>
        <v>4448</v>
      </c>
      <c r="N2281" s="41"/>
      <c r="O2281" s="88">
        <f t="shared" si="167"/>
        <v>4448</v>
      </c>
      <c r="P2281" s="55">
        <v>145</v>
      </c>
      <c r="Q2281" s="56">
        <v>138</v>
      </c>
      <c r="R2281" s="57">
        <f t="shared" si="165"/>
        <v>4435</v>
      </c>
      <c r="S2281" s="57">
        <f t="shared" si="166"/>
        <v>-13</v>
      </c>
    </row>
    <row r="2282" spans="1:19" x14ac:dyDescent="0.25">
      <c r="A2282" s="46" t="s">
        <v>5921</v>
      </c>
      <c r="B2282" s="46" t="s">
        <v>165</v>
      </c>
      <c r="C2282" s="46" t="s">
        <v>6142</v>
      </c>
      <c r="D2282" s="46">
        <v>330868</v>
      </c>
      <c r="E2282" s="47" t="s">
        <v>6143</v>
      </c>
      <c r="F2282" s="48">
        <v>36158364</v>
      </c>
      <c r="G2282" s="49">
        <v>100013738</v>
      </c>
      <c r="H2282" s="50" t="s">
        <v>234</v>
      </c>
      <c r="I2282" s="51" t="s">
        <v>6144</v>
      </c>
      <c r="J2282" s="47" t="s">
        <v>6145</v>
      </c>
      <c r="K2282" s="52">
        <v>91</v>
      </c>
      <c r="L2282" s="53">
        <v>87</v>
      </c>
      <c r="M2282" s="54">
        <f t="shared" si="164"/>
        <v>2784</v>
      </c>
      <c r="N2282" s="41"/>
      <c r="O2282" s="88">
        <f t="shared" si="167"/>
        <v>2784</v>
      </c>
      <c r="P2282" s="55">
        <v>80</v>
      </c>
      <c r="Q2282" s="56">
        <v>79</v>
      </c>
      <c r="R2282" s="57">
        <f t="shared" si="165"/>
        <v>2682</v>
      </c>
      <c r="S2282" s="57">
        <f t="shared" si="166"/>
        <v>-102</v>
      </c>
    </row>
    <row r="2283" spans="1:19" ht="24" x14ac:dyDescent="0.25">
      <c r="A2283" s="46" t="s">
        <v>5921</v>
      </c>
      <c r="B2283" s="46" t="s">
        <v>165</v>
      </c>
      <c r="C2283" s="46" t="s">
        <v>6146</v>
      </c>
      <c r="D2283" s="46">
        <v>330604</v>
      </c>
      <c r="E2283" s="47" t="s">
        <v>6147</v>
      </c>
      <c r="F2283" s="48">
        <v>36158381</v>
      </c>
      <c r="G2283" s="49">
        <v>100013708</v>
      </c>
      <c r="H2283" s="50" t="s">
        <v>234</v>
      </c>
      <c r="I2283" s="51" t="s">
        <v>6148</v>
      </c>
      <c r="J2283" s="47" t="s">
        <v>6149</v>
      </c>
      <c r="K2283" s="52">
        <v>145</v>
      </c>
      <c r="L2283" s="53">
        <v>141</v>
      </c>
      <c r="M2283" s="54">
        <f t="shared" si="164"/>
        <v>4512</v>
      </c>
      <c r="N2283" s="41"/>
      <c r="O2283" s="88">
        <f t="shared" si="167"/>
        <v>4512</v>
      </c>
      <c r="P2283" s="55">
        <v>148</v>
      </c>
      <c r="Q2283" s="56">
        <v>145</v>
      </c>
      <c r="R2283" s="57">
        <f t="shared" si="165"/>
        <v>4563</v>
      </c>
      <c r="S2283" s="57">
        <f t="shared" si="166"/>
        <v>51</v>
      </c>
    </row>
    <row r="2284" spans="1:19" ht="24" x14ac:dyDescent="0.25">
      <c r="A2284" s="46" t="s">
        <v>5921</v>
      </c>
      <c r="B2284" s="46" t="s">
        <v>165</v>
      </c>
      <c r="C2284" s="46" t="s">
        <v>6150</v>
      </c>
      <c r="D2284" s="46">
        <v>330833</v>
      </c>
      <c r="E2284" s="47" t="s">
        <v>6151</v>
      </c>
      <c r="F2284" s="48">
        <v>36158399</v>
      </c>
      <c r="G2284" s="49">
        <v>100013733</v>
      </c>
      <c r="H2284" s="50" t="s">
        <v>234</v>
      </c>
      <c r="I2284" s="51" t="s">
        <v>6152</v>
      </c>
      <c r="J2284" s="47" t="s">
        <v>6153</v>
      </c>
      <c r="K2284" s="52">
        <v>123</v>
      </c>
      <c r="L2284" s="53">
        <v>114</v>
      </c>
      <c r="M2284" s="54">
        <f t="shared" si="164"/>
        <v>3648</v>
      </c>
      <c r="N2284" s="41"/>
      <c r="O2284" s="88">
        <f t="shared" si="167"/>
        <v>3648</v>
      </c>
      <c r="P2284" s="55">
        <v>124</v>
      </c>
      <c r="Q2284" s="56">
        <v>113</v>
      </c>
      <c r="R2284" s="57">
        <f t="shared" si="165"/>
        <v>3635</v>
      </c>
      <c r="S2284" s="57">
        <f t="shared" si="166"/>
        <v>-13</v>
      </c>
    </row>
    <row r="2285" spans="1:19" ht="36" x14ac:dyDescent="0.25">
      <c r="A2285" s="46" t="s">
        <v>5921</v>
      </c>
      <c r="B2285" s="46" t="s">
        <v>165</v>
      </c>
      <c r="C2285" s="46" t="s">
        <v>6076</v>
      </c>
      <c r="D2285" s="46">
        <v>331023</v>
      </c>
      <c r="E2285" s="47" t="s">
        <v>6077</v>
      </c>
      <c r="F2285" s="48">
        <v>36158411</v>
      </c>
      <c r="G2285" s="49">
        <v>100013778</v>
      </c>
      <c r="H2285" s="50" t="s">
        <v>6154</v>
      </c>
      <c r="I2285" s="51" t="s">
        <v>6155</v>
      </c>
      <c r="J2285" s="47" t="s">
        <v>5951</v>
      </c>
      <c r="K2285" s="52">
        <v>355</v>
      </c>
      <c r="L2285" s="53">
        <v>245</v>
      </c>
      <c r="M2285" s="54">
        <f t="shared" si="164"/>
        <v>7840</v>
      </c>
      <c r="N2285" s="41"/>
      <c r="O2285" s="88">
        <f t="shared" si="167"/>
        <v>7840</v>
      </c>
      <c r="P2285" s="55">
        <v>371</v>
      </c>
      <c r="Q2285" s="56">
        <v>264</v>
      </c>
      <c r="R2285" s="57">
        <f t="shared" si="165"/>
        <v>8083</v>
      </c>
      <c r="S2285" s="57">
        <f t="shared" si="166"/>
        <v>243</v>
      </c>
    </row>
    <row r="2286" spans="1:19" x14ac:dyDescent="0.25">
      <c r="A2286" s="46" t="s">
        <v>5921</v>
      </c>
      <c r="B2286" s="46" t="s">
        <v>165</v>
      </c>
      <c r="C2286" s="46" t="s">
        <v>6076</v>
      </c>
      <c r="D2286" s="46">
        <v>331023</v>
      </c>
      <c r="E2286" s="47" t="s">
        <v>6077</v>
      </c>
      <c r="F2286" s="48">
        <v>36158429</v>
      </c>
      <c r="G2286" s="49">
        <v>100013755</v>
      </c>
      <c r="H2286" s="50" t="s">
        <v>234</v>
      </c>
      <c r="I2286" s="51" t="s">
        <v>6156</v>
      </c>
      <c r="J2286" s="47" t="s">
        <v>5951</v>
      </c>
      <c r="K2286" s="52">
        <v>268</v>
      </c>
      <c r="L2286" s="53">
        <v>168</v>
      </c>
      <c r="M2286" s="54">
        <f t="shared" si="164"/>
        <v>5376</v>
      </c>
      <c r="N2286" s="41"/>
      <c r="O2286" s="88">
        <f t="shared" si="167"/>
        <v>5376</v>
      </c>
      <c r="P2286" s="55">
        <v>236</v>
      </c>
      <c r="Q2286" s="56">
        <v>152</v>
      </c>
      <c r="R2286" s="57">
        <f t="shared" si="165"/>
        <v>5171</v>
      </c>
      <c r="S2286" s="57">
        <f t="shared" si="166"/>
        <v>-205</v>
      </c>
    </row>
    <row r="2287" spans="1:19" ht="24" x14ac:dyDescent="0.25">
      <c r="A2287" s="46" t="s">
        <v>5921</v>
      </c>
      <c r="B2287" s="46" t="s">
        <v>165</v>
      </c>
      <c r="C2287" s="46" t="s">
        <v>6157</v>
      </c>
      <c r="D2287" s="46">
        <v>323560</v>
      </c>
      <c r="E2287" s="47" t="s">
        <v>6158</v>
      </c>
      <c r="F2287" s="48">
        <v>36158747</v>
      </c>
      <c r="G2287" s="49">
        <v>100013330</v>
      </c>
      <c r="H2287" s="50" t="s">
        <v>234</v>
      </c>
      <c r="I2287" s="51" t="s">
        <v>6159</v>
      </c>
      <c r="J2287" s="47" t="s">
        <v>5944</v>
      </c>
      <c r="K2287" s="52">
        <v>279</v>
      </c>
      <c r="L2287" s="53">
        <v>211</v>
      </c>
      <c r="M2287" s="54">
        <f t="shared" si="164"/>
        <v>6752</v>
      </c>
      <c r="N2287" s="41"/>
      <c r="O2287" s="88">
        <f t="shared" si="167"/>
        <v>6752</v>
      </c>
      <c r="P2287" s="55">
        <v>257</v>
      </c>
      <c r="Q2287" s="56">
        <v>135</v>
      </c>
      <c r="R2287" s="57">
        <f t="shared" si="165"/>
        <v>5779</v>
      </c>
      <c r="S2287" s="57">
        <f t="shared" si="166"/>
        <v>-973</v>
      </c>
    </row>
    <row r="2288" spans="1:19" ht="24" x14ac:dyDescent="0.25">
      <c r="A2288" s="46" t="s">
        <v>5921</v>
      </c>
      <c r="B2288" s="46" t="s">
        <v>165</v>
      </c>
      <c r="C2288" s="46" t="s">
        <v>6157</v>
      </c>
      <c r="D2288" s="46">
        <v>323560</v>
      </c>
      <c r="E2288" s="47" t="s">
        <v>6158</v>
      </c>
      <c r="F2288" s="48">
        <v>36158755</v>
      </c>
      <c r="G2288" s="49">
        <v>100013370</v>
      </c>
      <c r="H2288" s="50" t="s">
        <v>234</v>
      </c>
      <c r="I2288" s="51" t="s">
        <v>6160</v>
      </c>
      <c r="J2288" s="47" t="s">
        <v>5944</v>
      </c>
      <c r="K2288" s="52">
        <v>438</v>
      </c>
      <c r="L2288" s="53">
        <v>204</v>
      </c>
      <c r="M2288" s="54">
        <f t="shared" si="164"/>
        <v>6528</v>
      </c>
      <c r="N2288" s="41"/>
      <c r="O2288" s="88">
        <f t="shared" si="167"/>
        <v>6528</v>
      </c>
      <c r="P2288" s="55">
        <v>442</v>
      </c>
      <c r="Q2288" s="56">
        <v>169</v>
      </c>
      <c r="R2288" s="57">
        <f t="shared" si="165"/>
        <v>6080</v>
      </c>
      <c r="S2288" s="57">
        <f t="shared" si="166"/>
        <v>-448</v>
      </c>
    </row>
    <row r="2289" spans="1:19" x14ac:dyDescent="0.25">
      <c r="A2289" s="46" t="s">
        <v>5921</v>
      </c>
      <c r="B2289" s="46" t="s">
        <v>165</v>
      </c>
      <c r="C2289" s="46" t="s">
        <v>6161</v>
      </c>
      <c r="D2289" s="46">
        <v>326232</v>
      </c>
      <c r="E2289" s="47" t="s">
        <v>6162</v>
      </c>
      <c r="F2289" s="48">
        <v>36158895</v>
      </c>
      <c r="G2289" s="49">
        <v>100011992</v>
      </c>
      <c r="H2289" s="50" t="s">
        <v>234</v>
      </c>
      <c r="I2289" s="51" t="s">
        <v>1010</v>
      </c>
      <c r="J2289" s="47" t="s">
        <v>6163</v>
      </c>
      <c r="K2289" s="52">
        <v>430</v>
      </c>
      <c r="L2289" s="53">
        <v>347</v>
      </c>
      <c r="M2289" s="54">
        <f t="shared" si="164"/>
        <v>11104</v>
      </c>
      <c r="N2289" s="41"/>
      <c r="O2289" s="88">
        <f t="shared" si="167"/>
        <v>11104</v>
      </c>
      <c r="P2289" s="55">
        <v>459</v>
      </c>
      <c r="Q2289" s="56">
        <v>254</v>
      </c>
      <c r="R2289" s="57">
        <f t="shared" si="165"/>
        <v>9914</v>
      </c>
      <c r="S2289" s="57">
        <f t="shared" si="166"/>
        <v>-1190</v>
      </c>
    </row>
    <row r="2290" spans="1:19" x14ac:dyDescent="0.25">
      <c r="A2290" s="46" t="s">
        <v>5921</v>
      </c>
      <c r="B2290" s="46" t="s">
        <v>165</v>
      </c>
      <c r="C2290" s="46" t="s">
        <v>6164</v>
      </c>
      <c r="D2290" s="46">
        <v>326321</v>
      </c>
      <c r="E2290" s="47" t="s">
        <v>6165</v>
      </c>
      <c r="F2290" s="48">
        <v>36158917</v>
      </c>
      <c r="G2290" s="49">
        <v>100017489</v>
      </c>
      <c r="H2290" s="50" t="s">
        <v>188</v>
      </c>
      <c r="I2290" s="51" t="s">
        <v>6166</v>
      </c>
      <c r="J2290" s="47" t="s">
        <v>6167</v>
      </c>
      <c r="K2290" s="52">
        <v>881</v>
      </c>
      <c r="L2290" s="53">
        <v>857</v>
      </c>
      <c r="M2290" s="54">
        <f t="shared" si="164"/>
        <v>27424</v>
      </c>
      <c r="N2290" s="41"/>
      <c r="O2290" s="88">
        <f t="shared" si="167"/>
        <v>27424</v>
      </c>
      <c r="P2290" s="55">
        <v>864</v>
      </c>
      <c r="Q2290" s="56">
        <v>843</v>
      </c>
      <c r="R2290" s="57">
        <f t="shared" si="165"/>
        <v>27245</v>
      </c>
      <c r="S2290" s="57">
        <f t="shared" si="166"/>
        <v>-179</v>
      </c>
    </row>
    <row r="2291" spans="1:19" ht="36" x14ac:dyDescent="0.25">
      <c r="A2291" s="46" t="s">
        <v>5921</v>
      </c>
      <c r="B2291" s="46" t="s">
        <v>165</v>
      </c>
      <c r="C2291" s="46" t="s">
        <v>6168</v>
      </c>
      <c r="D2291" s="46">
        <v>323179</v>
      </c>
      <c r="E2291" s="47" t="s">
        <v>6169</v>
      </c>
      <c r="F2291" s="48">
        <v>36158933</v>
      </c>
      <c r="G2291" s="49">
        <v>100011884</v>
      </c>
      <c r="H2291" s="50" t="s">
        <v>262</v>
      </c>
      <c r="I2291" s="51" t="s">
        <v>6170</v>
      </c>
      <c r="J2291" s="47" t="s">
        <v>6171</v>
      </c>
      <c r="K2291" s="52">
        <v>149</v>
      </c>
      <c r="L2291" s="53">
        <v>145</v>
      </c>
      <c r="M2291" s="54">
        <f t="shared" si="164"/>
        <v>4640</v>
      </c>
      <c r="N2291" s="41"/>
      <c r="O2291" s="88">
        <f t="shared" si="167"/>
        <v>4640</v>
      </c>
      <c r="P2291" s="55">
        <v>152</v>
      </c>
      <c r="Q2291" s="56">
        <v>147</v>
      </c>
      <c r="R2291" s="57">
        <f t="shared" si="165"/>
        <v>4666</v>
      </c>
      <c r="S2291" s="57">
        <f t="shared" si="166"/>
        <v>26</v>
      </c>
    </row>
    <row r="2292" spans="1:19" x14ac:dyDescent="0.25">
      <c r="A2292" s="46" t="s">
        <v>5921</v>
      </c>
      <c r="B2292" s="46" t="s">
        <v>165</v>
      </c>
      <c r="C2292" s="46" t="s">
        <v>6172</v>
      </c>
      <c r="D2292" s="46">
        <v>326631</v>
      </c>
      <c r="E2292" s="47" t="s">
        <v>6173</v>
      </c>
      <c r="F2292" s="48">
        <v>36158950</v>
      </c>
      <c r="G2292" s="49">
        <v>100012123</v>
      </c>
      <c r="H2292" s="50" t="s">
        <v>234</v>
      </c>
      <c r="I2292" s="51" t="s">
        <v>6174</v>
      </c>
      <c r="J2292" s="47" t="s">
        <v>6035</v>
      </c>
      <c r="K2292" s="52">
        <v>327</v>
      </c>
      <c r="L2292" s="53">
        <v>237</v>
      </c>
      <c r="M2292" s="54">
        <f t="shared" si="164"/>
        <v>7584</v>
      </c>
      <c r="N2292" s="41"/>
      <c r="O2292" s="88">
        <f t="shared" si="167"/>
        <v>7584</v>
      </c>
      <c r="P2292" s="55">
        <v>330</v>
      </c>
      <c r="Q2292" s="56">
        <v>186</v>
      </c>
      <c r="R2292" s="57">
        <f t="shared" si="165"/>
        <v>6931</v>
      </c>
      <c r="S2292" s="57">
        <f t="shared" si="166"/>
        <v>-653</v>
      </c>
    </row>
    <row r="2293" spans="1:19" ht="24" x14ac:dyDescent="0.25">
      <c r="A2293" s="46" t="s">
        <v>5921</v>
      </c>
      <c r="B2293" s="46" t="s">
        <v>165</v>
      </c>
      <c r="C2293" s="46" t="s">
        <v>6175</v>
      </c>
      <c r="D2293" s="46">
        <v>326283</v>
      </c>
      <c r="E2293" s="47" t="s">
        <v>6176</v>
      </c>
      <c r="F2293" s="48">
        <v>36158968</v>
      </c>
      <c r="G2293" s="49">
        <v>100012006</v>
      </c>
      <c r="H2293" s="50" t="s">
        <v>234</v>
      </c>
      <c r="I2293" s="51" t="s">
        <v>6177</v>
      </c>
      <c r="J2293" s="47" t="s">
        <v>5926</v>
      </c>
      <c r="K2293" s="52">
        <v>623</v>
      </c>
      <c r="L2293" s="53">
        <v>308</v>
      </c>
      <c r="M2293" s="54">
        <f t="shared" si="164"/>
        <v>9856</v>
      </c>
      <c r="N2293" s="41"/>
      <c r="O2293" s="88">
        <f t="shared" si="167"/>
        <v>9856</v>
      </c>
      <c r="P2293" s="55">
        <v>0</v>
      </c>
      <c r="Q2293" s="56">
        <v>0</v>
      </c>
      <c r="R2293" s="57">
        <f t="shared" si="165"/>
        <v>5914</v>
      </c>
      <c r="S2293" s="57">
        <f t="shared" si="166"/>
        <v>-3942</v>
      </c>
    </row>
    <row r="2294" spans="1:19" ht="24" x14ac:dyDescent="0.25">
      <c r="A2294" s="46" t="s">
        <v>5921</v>
      </c>
      <c r="B2294" s="46" t="s">
        <v>165</v>
      </c>
      <c r="C2294" s="46" t="s">
        <v>6175</v>
      </c>
      <c r="D2294" s="46">
        <v>326283</v>
      </c>
      <c r="E2294" s="47" t="s">
        <v>6176</v>
      </c>
      <c r="F2294" s="48">
        <v>36158976</v>
      </c>
      <c r="G2294" s="49">
        <v>100012013</v>
      </c>
      <c r="H2294" s="50" t="s">
        <v>6178</v>
      </c>
      <c r="I2294" s="51" t="s">
        <v>6179</v>
      </c>
      <c r="J2294" s="47" t="s">
        <v>5926</v>
      </c>
      <c r="K2294" s="52">
        <v>500</v>
      </c>
      <c r="L2294" s="53">
        <v>167</v>
      </c>
      <c r="M2294" s="54">
        <f t="shared" si="164"/>
        <v>5344</v>
      </c>
      <c r="N2294" s="41"/>
      <c r="O2294" s="88">
        <f t="shared" si="167"/>
        <v>5344</v>
      </c>
      <c r="P2294" s="55">
        <v>0</v>
      </c>
      <c r="Q2294" s="56">
        <v>0</v>
      </c>
      <c r="R2294" s="57">
        <f t="shared" si="165"/>
        <v>3206</v>
      </c>
      <c r="S2294" s="57">
        <f t="shared" si="166"/>
        <v>-2138</v>
      </c>
    </row>
    <row r="2295" spans="1:19" x14ac:dyDescent="0.25">
      <c r="A2295" s="46" t="s">
        <v>5921</v>
      </c>
      <c r="B2295" s="46" t="s">
        <v>165</v>
      </c>
      <c r="C2295" s="46" t="s">
        <v>6180</v>
      </c>
      <c r="D2295" s="46">
        <v>31942547</v>
      </c>
      <c r="E2295" s="47" t="s">
        <v>6181</v>
      </c>
      <c r="F2295" s="48">
        <v>36158984</v>
      </c>
      <c r="G2295" s="49">
        <v>100012061</v>
      </c>
      <c r="H2295" s="50" t="s">
        <v>234</v>
      </c>
      <c r="I2295" s="51" t="s">
        <v>1340</v>
      </c>
      <c r="J2295" s="47" t="s">
        <v>6182</v>
      </c>
      <c r="K2295" s="52">
        <v>420</v>
      </c>
      <c r="L2295" s="53">
        <v>262</v>
      </c>
      <c r="M2295" s="54">
        <f t="shared" si="164"/>
        <v>8384</v>
      </c>
      <c r="N2295" s="41"/>
      <c r="O2295" s="88">
        <f t="shared" si="167"/>
        <v>8384</v>
      </c>
      <c r="P2295" s="55">
        <v>401</v>
      </c>
      <c r="Q2295" s="56">
        <v>263</v>
      </c>
      <c r="R2295" s="57">
        <f t="shared" si="165"/>
        <v>8397</v>
      </c>
      <c r="S2295" s="57">
        <f t="shared" si="166"/>
        <v>13</v>
      </c>
    </row>
    <row r="2296" spans="1:19" ht="36" x14ac:dyDescent="0.25">
      <c r="A2296" s="46" t="s">
        <v>5921</v>
      </c>
      <c r="B2296" s="46" t="s">
        <v>165</v>
      </c>
      <c r="C2296" s="46" t="s">
        <v>6175</v>
      </c>
      <c r="D2296" s="46">
        <v>326283</v>
      </c>
      <c r="E2296" s="47" t="s">
        <v>6176</v>
      </c>
      <c r="F2296" s="48">
        <v>36159026</v>
      </c>
      <c r="G2296" s="49">
        <v>100012017</v>
      </c>
      <c r="H2296" s="50" t="s">
        <v>6183</v>
      </c>
      <c r="I2296" s="51" t="s">
        <v>6184</v>
      </c>
      <c r="J2296" s="47" t="s">
        <v>5926</v>
      </c>
      <c r="K2296" s="52">
        <v>0</v>
      </c>
      <c r="L2296" s="53">
        <v>631</v>
      </c>
      <c r="M2296" s="54">
        <f t="shared" si="164"/>
        <v>20192</v>
      </c>
      <c r="N2296" s="41"/>
      <c r="O2296" s="88">
        <f t="shared" si="167"/>
        <v>20192</v>
      </c>
      <c r="P2296" s="55">
        <v>0</v>
      </c>
      <c r="Q2296" s="56">
        <v>465</v>
      </c>
      <c r="R2296" s="57">
        <f t="shared" si="165"/>
        <v>18067</v>
      </c>
      <c r="S2296" s="57">
        <f t="shared" si="166"/>
        <v>-2125</v>
      </c>
    </row>
    <row r="2297" spans="1:19" x14ac:dyDescent="0.25">
      <c r="A2297" s="46" t="s">
        <v>5921</v>
      </c>
      <c r="B2297" s="46" t="s">
        <v>165</v>
      </c>
      <c r="C2297" s="46" t="s">
        <v>5975</v>
      </c>
      <c r="D2297" s="46">
        <v>327646</v>
      </c>
      <c r="E2297" s="47" t="s">
        <v>5976</v>
      </c>
      <c r="F2297" s="48">
        <v>36159034</v>
      </c>
      <c r="G2297" s="49">
        <v>100012977</v>
      </c>
      <c r="H2297" s="50" t="s">
        <v>234</v>
      </c>
      <c r="I2297" s="51" t="s">
        <v>6185</v>
      </c>
      <c r="J2297" s="47" t="s">
        <v>5279</v>
      </c>
      <c r="K2297" s="52">
        <v>817</v>
      </c>
      <c r="L2297" s="53">
        <v>483</v>
      </c>
      <c r="M2297" s="54">
        <f t="shared" si="164"/>
        <v>15456</v>
      </c>
      <c r="N2297" s="41"/>
      <c r="O2297" s="88">
        <f t="shared" si="167"/>
        <v>15456</v>
      </c>
      <c r="P2297" s="55">
        <v>781</v>
      </c>
      <c r="Q2297" s="56">
        <v>453</v>
      </c>
      <c r="R2297" s="57">
        <f t="shared" si="165"/>
        <v>15072</v>
      </c>
      <c r="S2297" s="57">
        <f t="shared" si="166"/>
        <v>-384</v>
      </c>
    </row>
    <row r="2298" spans="1:19" ht="24" x14ac:dyDescent="0.25">
      <c r="A2298" s="46" t="s">
        <v>5921</v>
      </c>
      <c r="B2298" s="46" t="s">
        <v>165</v>
      </c>
      <c r="C2298" s="46" t="s">
        <v>5975</v>
      </c>
      <c r="D2298" s="46">
        <v>327646</v>
      </c>
      <c r="E2298" s="47" t="s">
        <v>5976</v>
      </c>
      <c r="F2298" s="48">
        <v>36159042</v>
      </c>
      <c r="G2298" s="49">
        <v>100012807</v>
      </c>
      <c r="H2298" s="50" t="s">
        <v>234</v>
      </c>
      <c r="I2298" s="51" t="s">
        <v>6186</v>
      </c>
      <c r="J2298" s="47" t="s">
        <v>5279</v>
      </c>
      <c r="K2298" s="52">
        <v>973</v>
      </c>
      <c r="L2298" s="53">
        <v>686</v>
      </c>
      <c r="M2298" s="54">
        <f t="shared" si="164"/>
        <v>21952</v>
      </c>
      <c r="N2298" s="41"/>
      <c r="O2298" s="88">
        <f t="shared" si="167"/>
        <v>21952</v>
      </c>
      <c r="P2298" s="55">
        <v>1001</v>
      </c>
      <c r="Q2298" s="56">
        <v>687</v>
      </c>
      <c r="R2298" s="57">
        <f t="shared" si="165"/>
        <v>21965</v>
      </c>
      <c r="S2298" s="57">
        <f t="shared" si="166"/>
        <v>13</v>
      </c>
    </row>
    <row r="2299" spans="1:19" x14ac:dyDescent="0.25">
      <c r="A2299" s="46" t="s">
        <v>5921</v>
      </c>
      <c r="B2299" s="46" t="s">
        <v>165</v>
      </c>
      <c r="C2299" s="46" t="s">
        <v>5975</v>
      </c>
      <c r="D2299" s="46">
        <v>327646</v>
      </c>
      <c r="E2299" s="47" t="s">
        <v>5976</v>
      </c>
      <c r="F2299" s="48">
        <v>36159051</v>
      </c>
      <c r="G2299" s="49">
        <v>100012981</v>
      </c>
      <c r="H2299" s="50" t="s">
        <v>234</v>
      </c>
      <c r="I2299" s="51" t="s">
        <v>5970</v>
      </c>
      <c r="J2299" s="47" t="s">
        <v>5279</v>
      </c>
      <c r="K2299" s="52">
        <v>910</v>
      </c>
      <c r="L2299" s="53">
        <v>627</v>
      </c>
      <c r="M2299" s="54">
        <f t="shared" si="164"/>
        <v>20064</v>
      </c>
      <c r="N2299" s="41"/>
      <c r="O2299" s="88">
        <f t="shared" si="167"/>
        <v>20064</v>
      </c>
      <c r="P2299" s="55">
        <v>922</v>
      </c>
      <c r="Q2299" s="56">
        <v>672</v>
      </c>
      <c r="R2299" s="57">
        <f t="shared" si="165"/>
        <v>20640</v>
      </c>
      <c r="S2299" s="57">
        <f t="shared" si="166"/>
        <v>576</v>
      </c>
    </row>
    <row r="2300" spans="1:19" ht="36" x14ac:dyDescent="0.25">
      <c r="A2300" s="46" t="s">
        <v>5921</v>
      </c>
      <c r="B2300" s="46" t="s">
        <v>54</v>
      </c>
      <c r="C2300" s="46" t="s">
        <v>6070</v>
      </c>
      <c r="D2300" s="46">
        <v>179205</v>
      </c>
      <c r="E2300" s="47" t="s">
        <v>6071</v>
      </c>
      <c r="F2300" s="48">
        <v>36161667</v>
      </c>
      <c r="G2300" s="49">
        <v>100011803</v>
      </c>
      <c r="H2300" s="50" t="s">
        <v>6187</v>
      </c>
      <c r="I2300" s="51" t="s">
        <v>6188</v>
      </c>
      <c r="J2300" s="47" t="s">
        <v>5545</v>
      </c>
      <c r="K2300" s="52">
        <v>230</v>
      </c>
      <c r="L2300" s="53">
        <v>172</v>
      </c>
      <c r="M2300" s="54">
        <f t="shared" si="164"/>
        <v>5504</v>
      </c>
      <c r="N2300" s="41"/>
      <c r="O2300" s="88">
        <f t="shared" si="167"/>
        <v>5504</v>
      </c>
      <c r="P2300" s="55">
        <v>235</v>
      </c>
      <c r="Q2300" s="56">
        <v>181</v>
      </c>
      <c r="R2300" s="57">
        <f t="shared" si="165"/>
        <v>5619</v>
      </c>
      <c r="S2300" s="57">
        <f t="shared" si="166"/>
        <v>115</v>
      </c>
    </row>
    <row r="2301" spans="1:19" ht="24" x14ac:dyDescent="0.25">
      <c r="A2301" s="46" t="s">
        <v>5921</v>
      </c>
      <c r="B2301" s="46" t="s">
        <v>48</v>
      </c>
      <c r="C2301" s="46" t="s">
        <v>5968</v>
      </c>
      <c r="D2301" s="46">
        <v>54131472</v>
      </c>
      <c r="E2301" s="47" t="s">
        <v>5969</v>
      </c>
      <c r="F2301" s="48">
        <v>36162680</v>
      </c>
      <c r="G2301" s="49">
        <v>100012743</v>
      </c>
      <c r="H2301" s="50" t="s">
        <v>1005</v>
      </c>
      <c r="I2301" s="51" t="s">
        <v>6189</v>
      </c>
      <c r="J2301" s="47" t="s">
        <v>6190</v>
      </c>
      <c r="K2301" s="52">
        <v>54</v>
      </c>
      <c r="L2301" s="53">
        <v>52</v>
      </c>
      <c r="M2301" s="54">
        <f t="shared" si="164"/>
        <v>1664</v>
      </c>
      <c r="N2301" s="41"/>
      <c r="O2301" s="88">
        <f t="shared" si="167"/>
        <v>1664</v>
      </c>
      <c r="P2301" s="55">
        <v>54</v>
      </c>
      <c r="Q2301" s="56">
        <v>54</v>
      </c>
      <c r="R2301" s="57">
        <f t="shared" si="165"/>
        <v>1690</v>
      </c>
      <c r="S2301" s="57">
        <f t="shared" si="166"/>
        <v>26</v>
      </c>
    </row>
    <row r="2302" spans="1:19" ht="36" x14ac:dyDescent="0.25">
      <c r="A2302" s="46" t="s">
        <v>5921</v>
      </c>
      <c r="B2302" s="46" t="s">
        <v>165</v>
      </c>
      <c r="C2302" s="46" t="s">
        <v>6191</v>
      </c>
      <c r="D2302" s="46">
        <v>326585</v>
      </c>
      <c r="E2302" s="47" t="s">
        <v>6192</v>
      </c>
      <c r="F2302" s="48">
        <v>36165051</v>
      </c>
      <c r="G2302" s="49">
        <v>100012574</v>
      </c>
      <c r="H2302" s="50" t="s">
        <v>262</v>
      </c>
      <c r="I2302" s="51" t="s">
        <v>6193</v>
      </c>
      <c r="J2302" s="47" t="s">
        <v>6009</v>
      </c>
      <c r="K2302" s="52">
        <v>132</v>
      </c>
      <c r="L2302" s="53">
        <v>0</v>
      </c>
      <c r="M2302" s="54">
        <f t="shared" si="164"/>
        <v>0</v>
      </c>
      <c r="N2302" s="41"/>
      <c r="O2302" s="88">
        <f t="shared" si="167"/>
        <v>0</v>
      </c>
      <c r="P2302" s="55">
        <v>136</v>
      </c>
      <c r="Q2302" s="56">
        <v>0</v>
      </c>
      <c r="R2302" s="57">
        <f t="shared" si="165"/>
        <v>0</v>
      </c>
      <c r="S2302" s="57">
        <f t="shared" si="166"/>
        <v>0</v>
      </c>
    </row>
    <row r="2303" spans="1:19" ht="24" x14ac:dyDescent="0.25">
      <c r="A2303" s="46" t="s">
        <v>5921</v>
      </c>
      <c r="B2303" s="46" t="s">
        <v>165</v>
      </c>
      <c r="C2303" s="46" t="s">
        <v>5972</v>
      </c>
      <c r="D2303" s="46">
        <v>326470</v>
      </c>
      <c r="E2303" s="47" t="s">
        <v>5973</v>
      </c>
      <c r="F2303" s="48">
        <v>36165492</v>
      </c>
      <c r="G2303" s="49">
        <v>100012466</v>
      </c>
      <c r="H2303" s="50" t="s">
        <v>306</v>
      </c>
      <c r="I2303" s="51" t="s">
        <v>6194</v>
      </c>
      <c r="J2303" s="47" t="s">
        <v>94</v>
      </c>
      <c r="K2303" s="52">
        <v>0</v>
      </c>
      <c r="L2303" s="53">
        <v>390</v>
      </c>
      <c r="M2303" s="54">
        <f t="shared" si="164"/>
        <v>12480</v>
      </c>
      <c r="N2303" s="41"/>
      <c r="O2303" s="88">
        <f t="shared" si="167"/>
        <v>12480</v>
      </c>
      <c r="P2303" s="55">
        <v>0</v>
      </c>
      <c r="Q2303" s="56">
        <v>386</v>
      </c>
      <c r="R2303" s="57">
        <f t="shared" si="165"/>
        <v>12429</v>
      </c>
      <c r="S2303" s="57">
        <f t="shared" si="166"/>
        <v>-51</v>
      </c>
    </row>
    <row r="2304" spans="1:19" x14ac:dyDescent="0.25">
      <c r="A2304" s="46" t="s">
        <v>5921</v>
      </c>
      <c r="B2304" s="46" t="s">
        <v>165</v>
      </c>
      <c r="C2304" s="46" t="s">
        <v>5975</v>
      </c>
      <c r="D2304" s="46">
        <v>327646</v>
      </c>
      <c r="E2304" s="47" t="s">
        <v>5976</v>
      </c>
      <c r="F2304" s="48">
        <v>36165620</v>
      </c>
      <c r="G2304" s="49">
        <v>100012857</v>
      </c>
      <c r="H2304" s="50" t="s">
        <v>234</v>
      </c>
      <c r="I2304" s="51" t="s">
        <v>6195</v>
      </c>
      <c r="J2304" s="47" t="s">
        <v>5279</v>
      </c>
      <c r="K2304" s="52">
        <v>799</v>
      </c>
      <c r="L2304" s="53">
        <v>526</v>
      </c>
      <c r="M2304" s="54">
        <f t="shared" si="164"/>
        <v>16832</v>
      </c>
      <c r="N2304" s="41"/>
      <c r="O2304" s="88">
        <f t="shared" si="167"/>
        <v>16832</v>
      </c>
      <c r="P2304" s="55">
        <v>736</v>
      </c>
      <c r="Q2304" s="56">
        <v>530</v>
      </c>
      <c r="R2304" s="57">
        <f t="shared" si="165"/>
        <v>16883</v>
      </c>
      <c r="S2304" s="57">
        <f t="shared" si="166"/>
        <v>51</v>
      </c>
    </row>
    <row r="2305" spans="1:19" ht="24" x14ac:dyDescent="0.25">
      <c r="A2305" s="46" t="s">
        <v>5921</v>
      </c>
      <c r="B2305" s="46" t="s">
        <v>165</v>
      </c>
      <c r="C2305" s="46" t="s">
        <v>5975</v>
      </c>
      <c r="D2305" s="46">
        <v>327646</v>
      </c>
      <c r="E2305" s="47" t="s">
        <v>5976</v>
      </c>
      <c r="F2305" s="48">
        <v>36165638</v>
      </c>
      <c r="G2305" s="49">
        <v>100012869</v>
      </c>
      <c r="H2305" s="50" t="s">
        <v>234</v>
      </c>
      <c r="I2305" s="51" t="s">
        <v>6196</v>
      </c>
      <c r="J2305" s="47" t="s">
        <v>5279</v>
      </c>
      <c r="K2305" s="52">
        <v>906</v>
      </c>
      <c r="L2305" s="53">
        <v>484</v>
      </c>
      <c r="M2305" s="54">
        <f t="shared" si="164"/>
        <v>15488</v>
      </c>
      <c r="N2305" s="41"/>
      <c r="O2305" s="88">
        <f t="shared" si="167"/>
        <v>15488</v>
      </c>
      <c r="P2305" s="55">
        <v>897</v>
      </c>
      <c r="Q2305" s="56">
        <v>423</v>
      </c>
      <c r="R2305" s="57">
        <f t="shared" si="165"/>
        <v>14707</v>
      </c>
      <c r="S2305" s="57">
        <f t="shared" si="166"/>
        <v>-781</v>
      </c>
    </row>
    <row r="2306" spans="1:19" x14ac:dyDescent="0.25">
      <c r="A2306" s="46" t="s">
        <v>5921</v>
      </c>
      <c r="B2306" s="46" t="s">
        <v>31</v>
      </c>
      <c r="C2306" s="46" t="s">
        <v>5922</v>
      </c>
      <c r="D2306" s="46">
        <v>37870475</v>
      </c>
      <c r="E2306" s="47" t="s">
        <v>5923</v>
      </c>
      <c r="F2306" s="48">
        <v>36166952</v>
      </c>
      <c r="G2306" s="49">
        <v>100012429</v>
      </c>
      <c r="H2306" s="50" t="s">
        <v>71</v>
      </c>
      <c r="I2306" s="51" t="s">
        <v>6197</v>
      </c>
      <c r="J2306" s="47" t="s">
        <v>94</v>
      </c>
      <c r="K2306" s="52">
        <v>0</v>
      </c>
      <c r="L2306" s="53">
        <v>80</v>
      </c>
      <c r="M2306" s="54">
        <f t="shared" ref="M2306:M2370" si="168">ROUND((L2306*10*3.2),0)</f>
        <v>2560</v>
      </c>
      <c r="N2306" s="41"/>
      <c r="O2306" s="88">
        <f t="shared" si="167"/>
        <v>2560</v>
      </c>
      <c r="P2306" s="55">
        <v>0</v>
      </c>
      <c r="Q2306" s="56">
        <v>80</v>
      </c>
      <c r="R2306" s="57">
        <f t="shared" ref="R2306:R2307" si="169">ROUND((L2306*6*3.2)+(Q2306*4*3.2),0)</f>
        <v>2560</v>
      </c>
      <c r="S2306" s="57">
        <f t="shared" ref="S2306:S2369" si="170">R2306-O2306</f>
        <v>0</v>
      </c>
    </row>
    <row r="2307" spans="1:19" x14ac:dyDescent="0.25">
      <c r="A2307" s="46" t="s">
        <v>5921</v>
      </c>
      <c r="B2307" s="46" t="s">
        <v>165</v>
      </c>
      <c r="C2307" s="46" t="s">
        <v>6198</v>
      </c>
      <c r="D2307" s="46">
        <v>322211</v>
      </c>
      <c r="E2307" s="47" t="s">
        <v>6199</v>
      </c>
      <c r="F2307" s="48">
        <v>37782487</v>
      </c>
      <c r="G2307" s="49">
        <v>100011596</v>
      </c>
      <c r="H2307" s="50" t="s">
        <v>234</v>
      </c>
      <c r="I2307" s="51" t="s">
        <v>6200</v>
      </c>
      <c r="J2307" s="47" t="s">
        <v>6201</v>
      </c>
      <c r="K2307" s="52">
        <v>116</v>
      </c>
      <c r="L2307" s="53">
        <v>90</v>
      </c>
      <c r="M2307" s="54">
        <f t="shared" si="168"/>
        <v>2880</v>
      </c>
      <c r="N2307" s="41"/>
      <c r="O2307" s="88">
        <f t="shared" ref="O2307:O2370" si="171">M2307+N2307</f>
        <v>2880</v>
      </c>
      <c r="P2307" s="55">
        <v>108</v>
      </c>
      <c r="Q2307" s="56">
        <v>83</v>
      </c>
      <c r="R2307" s="57">
        <f t="shared" si="169"/>
        <v>2790</v>
      </c>
      <c r="S2307" s="57">
        <f t="shared" si="170"/>
        <v>-90</v>
      </c>
    </row>
    <row r="2308" spans="1:19" ht="33.75" customHeight="1" x14ac:dyDescent="0.25">
      <c r="A2308" s="46" t="s">
        <v>5921</v>
      </c>
      <c r="B2308" s="46" t="s">
        <v>80</v>
      </c>
      <c r="C2308" s="46" t="s">
        <v>6202</v>
      </c>
      <c r="D2308" s="46">
        <v>45731047</v>
      </c>
      <c r="E2308" s="47" t="s">
        <v>6203</v>
      </c>
      <c r="F2308" s="48">
        <v>37784722</v>
      </c>
      <c r="G2308" s="49">
        <v>100012960</v>
      </c>
      <c r="H2308" s="50" t="s">
        <v>6204</v>
      </c>
      <c r="I2308" s="51" t="s">
        <v>6205</v>
      </c>
      <c r="J2308" s="47" t="s">
        <v>5279</v>
      </c>
      <c r="K2308" s="52">
        <v>179</v>
      </c>
      <c r="L2308" s="53">
        <v>209</v>
      </c>
      <c r="M2308" s="54">
        <v>0</v>
      </c>
      <c r="N2308" s="88">
        <v>4682</v>
      </c>
      <c r="O2308" s="88">
        <v>4682</v>
      </c>
      <c r="P2308" s="107">
        <v>248</v>
      </c>
      <c r="Q2308" s="108">
        <v>215</v>
      </c>
      <c r="R2308" s="109">
        <f>ROUND((L2308*3*3.2)+(Q2308*4*3.2),0)</f>
        <v>4758</v>
      </c>
      <c r="S2308" s="110">
        <f t="shared" si="170"/>
        <v>76</v>
      </c>
    </row>
    <row r="2309" spans="1:19" ht="48" x14ac:dyDescent="0.25">
      <c r="A2309" s="46" t="s">
        <v>5921</v>
      </c>
      <c r="B2309" s="46" t="s">
        <v>80</v>
      </c>
      <c r="C2309" s="46" t="s">
        <v>6206</v>
      </c>
      <c r="D2309" s="46">
        <v>37051890</v>
      </c>
      <c r="E2309" s="47" t="s">
        <v>6207</v>
      </c>
      <c r="F2309" s="48">
        <v>37784722</v>
      </c>
      <c r="G2309" s="49">
        <v>100012960</v>
      </c>
      <c r="H2309" s="50" t="s">
        <v>6204</v>
      </c>
      <c r="I2309" s="51" t="s">
        <v>6205</v>
      </c>
      <c r="J2309" s="47" t="s">
        <v>5279</v>
      </c>
      <c r="K2309" s="52">
        <v>0</v>
      </c>
      <c r="L2309" s="53">
        <v>0</v>
      </c>
      <c r="M2309" s="54">
        <v>6688</v>
      </c>
      <c r="N2309" s="88">
        <v>-4682</v>
      </c>
      <c r="O2309" s="88">
        <v>2006</v>
      </c>
      <c r="P2309" s="107">
        <v>0</v>
      </c>
      <c r="Q2309" s="108">
        <v>0</v>
      </c>
      <c r="R2309" s="109">
        <v>2006</v>
      </c>
      <c r="S2309" s="110">
        <f t="shared" si="170"/>
        <v>0</v>
      </c>
    </row>
    <row r="2310" spans="1:19" ht="24" x14ac:dyDescent="0.25">
      <c r="A2310" s="46" t="s">
        <v>5921</v>
      </c>
      <c r="B2310" s="46" t="s">
        <v>165</v>
      </c>
      <c r="C2310" s="46" t="s">
        <v>6208</v>
      </c>
      <c r="D2310" s="46">
        <v>326569</v>
      </c>
      <c r="E2310" s="47" t="s">
        <v>6209</v>
      </c>
      <c r="F2310" s="48">
        <v>37785681</v>
      </c>
      <c r="G2310" s="49">
        <v>100012523</v>
      </c>
      <c r="H2310" s="50" t="s">
        <v>234</v>
      </c>
      <c r="I2310" s="51" t="s">
        <v>6210</v>
      </c>
      <c r="J2310" s="47" t="s">
        <v>6211</v>
      </c>
      <c r="K2310" s="52">
        <v>351</v>
      </c>
      <c r="L2310" s="53">
        <v>343</v>
      </c>
      <c r="M2310" s="54">
        <f t="shared" si="168"/>
        <v>10976</v>
      </c>
      <c r="N2310" s="88"/>
      <c r="O2310" s="88">
        <f t="shared" si="171"/>
        <v>10976</v>
      </c>
      <c r="P2310" s="111">
        <v>368</v>
      </c>
      <c r="Q2310" s="53">
        <v>363</v>
      </c>
      <c r="R2310" s="57">
        <f t="shared" ref="R2310:R2373" si="172">ROUND((L2310*6*3.2)+(Q2310*4*3.2),0)</f>
        <v>11232</v>
      </c>
      <c r="S2310" s="57">
        <f t="shared" si="170"/>
        <v>256</v>
      </c>
    </row>
    <row r="2311" spans="1:19" ht="24" x14ac:dyDescent="0.25">
      <c r="A2311" s="46" t="s">
        <v>5921</v>
      </c>
      <c r="B2311" s="46" t="s">
        <v>165</v>
      </c>
      <c r="C2311" s="46" t="s">
        <v>6212</v>
      </c>
      <c r="D2311" s="46">
        <v>329321</v>
      </c>
      <c r="E2311" s="47" t="s">
        <v>6213</v>
      </c>
      <c r="F2311" s="48">
        <v>37785834</v>
      </c>
      <c r="G2311" s="49">
        <v>100012212</v>
      </c>
      <c r="H2311" s="50" t="s">
        <v>234</v>
      </c>
      <c r="I2311" s="51" t="s">
        <v>6214</v>
      </c>
      <c r="J2311" s="47" t="s">
        <v>5931</v>
      </c>
      <c r="K2311" s="52">
        <v>500</v>
      </c>
      <c r="L2311" s="53">
        <v>276</v>
      </c>
      <c r="M2311" s="54">
        <f t="shared" si="168"/>
        <v>8832</v>
      </c>
      <c r="N2311" s="88"/>
      <c r="O2311" s="88">
        <f t="shared" si="171"/>
        <v>8832</v>
      </c>
      <c r="P2311" s="111">
        <v>499</v>
      </c>
      <c r="Q2311" s="53">
        <v>285</v>
      </c>
      <c r="R2311" s="57">
        <f t="shared" si="172"/>
        <v>8947</v>
      </c>
      <c r="S2311" s="57">
        <f t="shared" si="170"/>
        <v>115</v>
      </c>
    </row>
    <row r="2312" spans="1:19" ht="36" x14ac:dyDescent="0.25">
      <c r="A2312" s="46" t="s">
        <v>5921</v>
      </c>
      <c r="B2312" s="46" t="s">
        <v>165</v>
      </c>
      <c r="C2312" s="46" t="s">
        <v>5972</v>
      </c>
      <c r="D2312" s="46">
        <v>326470</v>
      </c>
      <c r="E2312" s="47" t="s">
        <v>5973</v>
      </c>
      <c r="F2312" s="48">
        <v>37791591</v>
      </c>
      <c r="G2312" s="49">
        <v>100012419</v>
      </c>
      <c r="H2312" s="50" t="s">
        <v>262</v>
      </c>
      <c r="I2312" s="51" t="s">
        <v>6215</v>
      </c>
      <c r="J2312" s="47" t="s">
        <v>94</v>
      </c>
      <c r="K2312" s="52">
        <v>651</v>
      </c>
      <c r="L2312" s="53">
        <v>315</v>
      </c>
      <c r="M2312" s="54">
        <f t="shared" si="168"/>
        <v>10080</v>
      </c>
      <c r="N2312" s="88"/>
      <c r="O2312" s="88">
        <f t="shared" si="171"/>
        <v>10080</v>
      </c>
      <c r="P2312" s="111">
        <v>627</v>
      </c>
      <c r="Q2312" s="53">
        <v>296</v>
      </c>
      <c r="R2312" s="57">
        <f t="shared" si="172"/>
        <v>9837</v>
      </c>
      <c r="S2312" s="57">
        <f t="shared" si="170"/>
        <v>-243</v>
      </c>
    </row>
    <row r="2313" spans="1:19" ht="36" x14ac:dyDescent="0.25">
      <c r="A2313" s="46" t="s">
        <v>5921</v>
      </c>
      <c r="B2313" s="46" t="s">
        <v>165</v>
      </c>
      <c r="C2313" s="46" t="s">
        <v>5972</v>
      </c>
      <c r="D2313" s="46">
        <v>326470</v>
      </c>
      <c r="E2313" s="47" t="s">
        <v>5973</v>
      </c>
      <c r="F2313" s="48">
        <v>37791605</v>
      </c>
      <c r="G2313" s="49">
        <v>100012424</v>
      </c>
      <c r="H2313" s="50" t="s">
        <v>262</v>
      </c>
      <c r="I2313" s="51" t="s">
        <v>6216</v>
      </c>
      <c r="J2313" s="47" t="s">
        <v>94</v>
      </c>
      <c r="K2313" s="52">
        <v>541</v>
      </c>
      <c r="L2313" s="53">
        <v>266</v>
      </c>
      <c r="M2313" s="54">
        <f t="shared" si="168"/>
        <v>8512</v>
      </c>
      <c r="N2313" s="88"/>
      <c r="O2313" s="88">
        <f t="shared" si="171"/>
        <v>8512</v>
      </c>
      <c r="P2313" s="111">
        <v>512</v>
      </c>
      <c r="Q2313" s="53">
        <v>286</v>
      </c>
      <c r="R2313" s="57">
        <f t="shared" si="172"/>
        <v>8768</v>
      </c>
      <c r="S2313" s="57">
        <f t="shared" si="170"/>
        <v>256</v>
      </c>
    </row>
    <row r="2314" spans="1:19" ht="24" x14ac:dyDescent="0.25">
      <c r="A2314" s="46" t="s">
        <v>5921</v>
      </c>
      <c r="B2314" s="46" t="s">
        <v>165</v>
      </c>
      <c r="C2314" s="46" t="s">
        <v>6212</v>
      </c>
      <c r="D2314" s="46">
        <v>329321</v>
      </c>
      <c r="E2314" s="47" t="s">
        <v>6213</v>
      </c>
      <c r="F2314" s="48">
        <v>37791851</v>
      </c>
      <c r="G2314" s="49">
        <v>100012217</v>
      </c>
      <c r="H2314" s="50" t="s">
        <v>234</v>
      </c>
      <c r="I2314" s="51" t="s">
        <v>6217</v>
      </c>
      <c r="J2314" s="47" t="s">
        <v>5931</v>
      </c>
      <c r="K2314" s="52">
        <v>417</v>
      </c>
      <c r="L2314" s="53">
        <v>168</v>
      </c>
      <c r="M2314" s="54">
        <f t="shared" si="168"/>
        <v>5376</v>
      </c>
      <c r="N2314" s="88"/>
      <c r="O2314" s="88">
        <f t="shared" si="171"/>
        <v>5376</v>
      </c>
      <c r="P2314" s="111">
        <v>411</v>
      </c>
      <c r="Q2314" s="53">
        <v>163</v>
      </c>
      <c r="R2314" s="57">
        <f t="shared" si="172"/>
        <v>5312</v>
      </c>
      <c r="S2314" s="57">
        <f t="shared" si="170"/>
        <v>-64</v>
      </c>
    </row>
    <row r="2315" spans="1:19" ht="48" x14ac:dyDescent="0.25">
      <c r="A2315" s="46" t="s">
        <v>5921</v>
      </c>
      <c r="B2315" s="46" t="s">
        <v>165</v>
      </c>
      <c r="C2315" s="46" t="s">
        <v>6218</v>
      </c>
      <c r="D2315" s="46">
        <v>326518</v>
      </c>
      <c r="E2315" s="47" t="s">
        <v>6219</v>
      </c>
      <c r="F2315" s="48">
        <v>37792041</v>
      </c>
      <c r="G2315" s="49">
        <v>100012091</v>
      </c>
      <c r="H2315" s="50" t="s">
        <v>6220</v>
      </c>
      <c r="I2315" s="51" t="s">
        <v>6221</v>
      </c>
      <c r="J2315" s="47" t="s">
        <v>6037</v>
      </c>
      <c r="K2315" s="52">
        <v>396</v>
      </c>
      <c r="L2315" s="53">
        <v>196</v>
      </c>
      <c r="M2315" s="54">
        <f t="shared" si="168"/>
        <v>6272</v>
      </c>
      <c r="N2315" s="88"/>
      <c r="O2315" s="88">
        <f t="shared" si="171"/>
        <v>6272</v>
      </c>
      <c r="P2315" s="111">
        <v>399</v>
      </c>
      <c r="Q2315" s="53">
        <v>152</v>
      </c>
      <c r="R2315" s="57">
        <f t="shared" si="172"/>
        <v>5709</v>
      </c>
      <c r="S2315" s="57">
        <f t="shared" si="170"/>
        <v>-563</v>
      </c>
    </row>
    <row r="2316" spans="1:19" ht="36" x14ac:dyDescent="0.25">
      <c r="A2316" s="46" t="s">
        <v>5921</v>
      </c>
      <c r="B2316" s="46" t="s">
        <v>165</v>
      </c>
      <c r="C2316" s="46" t="s">
        <v>6222</v>
      </c>
      <c r="D2316" s="46">
        <v>323683</v>
      </c>
      <c r="E2316" s="47" t="s">
        <v>6223</v>
      </c>
      <c r="F2316" s="48">
        <v>37792059</v>
      </c>
      <c r="G2316" s="49">
        <v>100011954</v>
      </c>
      <c r="H2316" s="50" t="s">
        <v>262</v>
      </c>
      <c r="I2316" s="51" t="s">
        <v>6224</v>
      </c>
      <c r="J2316" s="47" t="s">
        <v>6225</v>
      </c>
      <c r="K2316" s="52">
        <v>176</v>
      </c>
      <c r="L2316" s="53">
        <v>150</v>
      </c>
      <c r="M2316" s="54">
        <f t="shared" si="168"/>
        <v>4800</v>
      </c>
      <c r="N2316" s="88"/>
      <c r="O2316" s="88">
        <f t="shared" si="171"/>
        <v>4800</v>
      </c>
      <c r="P2316" s="111">
        <v>176</v>
      </c>
      <c r="Q2316" s="53">
        <v>153</v>
      </c>
      <c r="R2316" s="57">
        <f t="shared" si="172"/>
        <v>4838</v>
      </c>
      <c r="S2316" s="57">
        <f t="shared" si="170"/>
        <v>38</v>
      </c>
    </row>
    <row r="2317" spans="1:19" ht="48" x14ac:dyDescent="0.25">
      <c r="A2317" s="46" t="s">
        <v>5921</v>
      </c>
      <c r="B2317" s="46" t="s">
        <v>54</v>
      </c>
      <c r="C2317" s="46" t="s">
        <v>6013</v>
      </c>
      <c r="D2317" s="46">
        <v>179124</v>
      </c>
      <c r="E2317" s="47" t="s">
        <v>6014</v>
      </c>
      <c r="F2317" s="48">
        <v>37813421</v>
      </c>
      <c r="G2317" s="49">
        <v>100008339</v>
      </c>
      <c r="H2317" s="50" t="s">
        <v>6226</v>
      </c>
      <c r="I2317" s="51" t="s">
        <v>6227</v>
      </c>
      <c r="J2317" s="47" t="s">
        <v>6228</v>
      </c>
      <c r="K2317" s="52">
        <v>293</v>
      </c>
      <c r="L2317" s="53">
        <v>199</v>
      </c>
      <c r="M2317" s="54">
        <f t="shared" si="168"/>
        <v>6368</v>
      </c>
      <c r="N2317" s="88"/>
      <c r="O2317" s="88">
        <f t="shared" si="171"/>
        <v>6368</v>
      </c>
      <c r="P2317" s="111">
        <v>282</v>
      </c>
      <c r="Q2317" s="53">
        <v>281</v>
      </c>
      <c r="R2317" s="57">
        <f t="shared" si="172"/>
        <v>7418</v>
      </c>
      <c r="S2317" s="57">
        <f t="shared" si="170"/>
        <v>1050</v>
      </c>
    </row>
    <row r="2318" spans="1:19" x14ac:dyDescent="0.25">
      <c r="A2318" s="46" t="s">
        <v>5921</v>
      </c>
      <c r="B2318" s="46" t="s">
        <v>165</v>
      </c>
      <c r="C2318" s="46" t="s">
        <v>6229</v>
      </c>
      <c r="D2318" s="46">
        <v>690538</v>
      </c>
      <c r="E2318" s="47" t="s">
        <v>6230</v>
      </c>
      <c r="F2318" s="48">
        <v>37870530</v>
      </c>
      <c r="G2318" s="49">
        <v>100012736</v>
      </c>
      <c r="H2318" s="50" t="s">
        <v>234</v>
      </c>
      <c r="I2318" s="51" t="s">
        <v>6231</v>
      </c>
      <c r="J2318" s="47" t="s">
        <v>6232</v>
      </c>
      <c r="K2318" s="52">
        <v>621</v>
      </c>
      <c r="L2318" s="53">
        <v>375</v>
      </c>
      <c r="M2318" s="54">
        <f t="shared" si="168"/>
        <v>12000</v>
      </c>
      <c r="N2318" s="88"/>
      <c r="O2318" s="88">
        <f t="shared" si="171"/>
        <v>12000</v>
      </c>
      <c r="P2318" s="111">
        <v>618</v>
      </c>
      <c r="Q2318" s="53">
        <v>415</v>
      </c>
      <c r="R2318" s="57">
        <f t="shared" si="172"/>
        <v>12512</v>
      </c>
      <c r="S2318" s="57">
        <f t="shared" si="170"/>
        <v>512</v>
      </c>
    </row>
    <row r="2319" spans="1:19" ht="36" x14ac:dyDescent="0.25">
      <c r="A2319" s="46" t="s">
        <v>5921</v>
      </c>
      <c r="B2319" s="46" t="s">
        <v>80</v>
      </c>
      <c r="C2319" s="46" t="s">
        <v>6233</v>
      </c>
      <c r="D2319" s="46">
        <v>30310873</v>
      </c>
      <c r="E2319" s="47" t="s">
        <v>6234</v>
      </c>
      <c r="F2319" s="48">
        <v>37870548</v>
      </c>
      <c r="G2319" s="49">
        <v>100012924</v>
      </c>
      <c r="H2319" s="50" t="s">
        <v>530</v>
      </c>
      <c r="I2319" s="51" t="s">
        <v>6235</v>
      </c>
      <c r="J2319" s="47" t="s">
        <v>5279</v>
      </c>
      <c r="K2319" s="52">
        <v>77</v>
      </c>
      <c r="L2319" s="53">
        <v>56</v>
      </c>
      <c r="M2319" s="54">
        <f t="shared" si="168"/>
        <v>1792</v>
      </c>
      <c r="N2319" s="88"/>
      <c r="O2319" s="88">
        <f t="shared" si="171"/>
        <v>1792</v>
      </c>
      <c r="P2319" s="111">
        <v>73</v>
      </c>
      <c r="Q2319" s="53">
        <v>59</v>
      </c>
      <c r="R2319" s="57">
        <f t="shared" si="172"/>
        <v>1830</v>
      </c>
      <c r="S2319" s="57">
        <f t="shared" si="170"/>
        <v>38</v>
      </c>
    </row>
    <row r="2320" spans="1:19" ht="36" x14ac:dyDescent="0.25">
      <c r="A2320" s="46" t="s">
        <v>5921</v>
      </c>
      <c r="B2320" s="46" t="s">
        <v>165</v>
      </c>
      <c r="C2320" s="46" t="s">
        <v>6236</v>
      </c>
      <c r="D2320" s="46">
        <v>329886</v>
      </c>
      <c r="E2320" s="47" t="s">
        <v>6237</v>
      </c>
      <c r="F2320" s="48">
        <v>37872869</v>
      </c>
      <c r="G2320" s="49">
        <v>100013420</v>
      </c>
      <c r="H2320" s="50" t="s">
        <v>262</v>
      </c>
      <c r="I2320" s="51" t="s">
        <v>6238</v>
      </c>
      <c r="J2320" s="47" t="s">
        <v>6239</v>
      </c>
      <c r="K2320" s="52">
        <v>179</v>
      </c>
      <c r="L2320" s="53">
        <v>129</v>
      </c>
      <c r="M2320" s="54">
        <f t="shared" si="168"/>
        <v>4128</v>
      </c>
      <c r="N2320" s="88"/>
      <c r="O2320" s="88">
        <f t="shared" si="171"/>
        <v>4128</v>
      </c>
      <c r="P2320" s="111">
        <v>179</v>
      </c>
      <c r="Q2320" s="53">
        <v>113</v>
      </c>
      <c r="R2320" s="57">
        <f t="shared" si="172"/>
        <v>3923</v>
      </c>
      <c r="S2320" s="57">
        <f t="shared" si="170"/>
        <v>-205</v>
      </c>
    </row>
    <row r="2321" spans="1:19" ht="36" x14ac:dyDescent="0.25">
      <c r="A2321" s="46" t="s">
        <v>5921</v>
      </c>
      <c r="B2321" s="46" t="s">
        <v>165</v>
      </c>
      <c r="C2321" s="46" t="s">
        <v>6240</v>
      </c>
      <c r="D2321" s="46">
        <v>329941</v>
      </c>
      <c r="E2321" s="47" t="s">
        <v>6241</v>
      </c>
      <c r="F2321" s="48">
        <v>37872877</v>
      </c>
      <c r="G2321" s="49">
        <v>100013438</v>
      </c>
      <c r="H2321" s="50" t="s">
        <v>262</v>
      </c>
      <c r="I2321" s="51" t="s">
        <v>6242</v>
      </c>
      <c r="J2321" s="47" t="s">
        <v>6243</v>
      </c>
      <c r="K2321" s="52">
        <v>131</v>
      </c>
      <c r="L2321" s="53">
        <v>71</v>
      </c>
      <c r="M2321" s="54">
        <f t="shared" si="168"/>
        <v>2272</v>
      </c>
      <c r="N2321" s="88"/>
      <c r="O2321" s="88">
        <f t="shared" si="171"/>
        <v>2272</v>
      </c>
      <c r="P2321" s="111">
        <v>134</v>
      </c>
      <c r="Q2321" s="53">
        <v>66</v>
      </c>
      <c r="R2321" s="57">
        <f t="shared" si="172"/>
        <v>2208</v>
      </c>
      <c r="S2321" s="57">
        <f t="shared" si="170"/>
        <v>-64</v>
      </c>
    </row>
    <row r="2322" spans="1:19" ht="36" x14ac:dyDescent="0.25">
      <c r="A2322" s="46" t="s">
        <v>5921</v>
      </c>
      <c r="B2322" s="46" t="s">
        <v>165</v>
      </c>
      <c r="C2322" s="46" t="s">
        <v>6244</v>
      </c>
      <c r="D2322" s="46">
        <v>330035</v>
      </c>
      <c r="E2322" s="47" t="s">
        <v>6245</v>
      </c>
      <c r="F2322" s="48">
        <v>37872885</v>
      </c>
      <c r="G2322" s="49">
        <v>100013462</v>
      </c>
      <c r="H2322" s="50" t="s">
        <v>262</v>
      </c>
      <c r="I2322" s="51" t="s">
        <v>323</v>
      </c>
      <c r="J2322" s="47" t="s">
        <v>6246</v>
      </c>
      <c r="K2322" s="52">
        <v>148</v>
      </c>
      <c r="L2322" s="53">
        <v>142</v>
      </c>
      <c r="M2322" s="54">
        <f t="shared" si="168"/>
        <v>4544</v>
      </c>
      <c r="N2322" s="88"/>
      <c r="O2322" s="88">
        <f t="shared" si="171"/>
        <v>4544</v>
      </c>
      <c r="P2322" s="111">
        <v>156</v>
      </c>
      <c r="Q2322" s="53">
        <v>154</v>
      </c>
      <c r="R2322" s="57">
        <f t="shared" si="172"/>
        <v>4698</v>
      </c>
      <c r="S2322" s="57">
        <f t="shared" si="170"/>
        <v>154</v>
      </c>
    </row>
    <row r="2323" spans="1:19" ht="36" x14ac:dyDescent="0.25">
      <c r="A2323" s="46" t="s">
        <v>5921</v>
      </c>
      <c r="B2323" s="46" t="s">
        <v>165</v>
      </c>
      <c r="C2323" s="46" t="s">
        <v>6247</v>
      </c>
      <c r="D2323" s="46">
        <v>330116</v>
      </c>
      <c r="E2323" s="47" t="s">
        <v>6248</v>
      </c>
      <c r="F2323" s="48">
        <v>37872907</v>
      </c>
      <c r="G2323" s="49">
        <v>100013486</v>
      </c>
      <c r="H2323" s="50" t="s">
        <v>262</v>
      </c>
      <c r="I2323" s="51" t="s">
        <v>6249</v>
      </c>
      <c r="J2323" s="47" t="s">
        <v>6250</v>
      </c>
      <c r="K2323" s="52">
        <v>167</v>
      </c>
      <c r="L2323" s="53">
        <v>153</v>
      </c>
      <c r="M2323" s="54">
        <f t="shared" si="168"/>
        <v>4896</v>
      </c>
      <c r="N2323" s="88"/>
      <c r="O2323" s="88">
        <f t="shared" si="171"/>
        <v>4896</v>
      </c>
      <c r="P2323" s="111">
        <v>164</v>
      </c>
      <c r="Q2323" s="53">
        <v>147</v>
      </c>
      <c r="R2323" s="57">
        <f t="shared" si="172"/>
        <v>4819</v>
      </c>
      <c r="S2323" s="57">
        <f t="shared" si="170"/>
        <v>-77</v>
      </c>
    </row>
    <row r="2324" spans="1:19" ht="36" x14ac:dyDescent="0.25">
      <c r="A2324" s="46" t="s">
        <v>5921</v>
      </c>
      <c r="B2324" s="46" t="s">
        <v>165</v>
      </c>
      <c r="C2324" s="46" t="s">
        <v>6251</v>
      </c>
      <c r="D2324" s="46">
        <v>330124</v>
      </c>
      <c r="E2324" s="47" t="s">
        <v>6252</v>
      </c>
      <c r="F2324" s="48">
        <v>37872915</v>
      </c>
      <c r="G2324" s="49">
        <v>100013489</v>
      </c>
      <c r="H2324" s="50" t="s">
        <v>262</v>
      </c>
      <c r="I2324" s="51" t="s">
        <v>6253</v>
      </c>
      <c r="J2324" s="47" t="s">
        <v>6254</v>
      </c>
      <c r="K2324" s="52">
        <v>258</v>
      </c>
      <c r="L2324" s="53">
        <v>237</v>
      </c>
      <c r="M2324" s="54">
        <f t="shared" si="168"/>
        <v>7584</v>
      </c>
      <c r="N2324" s="88"/>
      <c r="O2324" s="88">
        <f t="shared" si="171"/>
        <v>7584</v>
      </c>
      <c r="P2324" s="111">
        <v>254</v>
      </c>
      <c r="Q2324" s="53">
        <v>244</v>
      </c>
      <c r="R2324" s="57">
        <f t="shared" si="172"/>
        <v>7674</v>
      </c>
      <c r="S2324" s="57">
        <f t="shared" si="170"/>
        <v>90</v>
      </c>
    </row>
    <row r="2325" spans="1:19" ht="36" x14ac:dyDescent="0.25">
      <c r="A2325" s="46" t="s">
        <v>5921</v>
      </c>
      <c r="B2325" s="46" t="s">
        <v>165</v>
      </c>
      <c r="C2325" s="46" t="s">
        <v>6255</v>
      </c>
      <c r="D2325" s="46">
        <v>330213</v>
      </c>
      <c r="E2325" s="47" t="s">
        <v>6256</v>
      </c>
      <c r="F2325" s="48">
        <v>37872923</v>
      </c>
      <c r="G2325" s="49">
        <v>100013551</v>
      </c>
      <c r="H2325" s="50" t="s">
        <v>262</v>
      </c>
      <c r="I2325" s="51" t="s">
        <v>6257</v>
      </c>
      <c r="J2325" s="47" t="s">
        <v>6258</v>
      </c>
      <c r="K2325" s="52">
        <v>270</v>
      </c>
      <c r="L2325" s="53">
        <v>262</v>
      </c>
      <c r="M2325" s="54">
        <f t="shared" si="168"/>
        <v>8384</v>
      </c>
      <c r="N2325" s="88"/>
      <c r="O2325" s="88">
        <f t="shared" si="171"/>
        <v>8384</v>
      </c>
      <c r="P2325" s="111">
        <v>294</v>
      </c>
      <c r="Q2325" s="53">
        <v>283</v>
      </c>
      <c r="R2325" s="57">
        <f t="shared" si="172"/>
        <v>8653</v>
      </c>
      <c r="S2325" s="57">
        <f t="shared" si="170"/>
        <v>269</v>
      </c>
    </row>
    <row r="2326" spans="1:19" ht="24" x14ac:dyDescent="0.25">
      <c r="A2326" s="46" t="s">
        <v>5921</v>
      </c>
      <c r="B2326" s="46" t="s">
        <v>165</v>
      </c>
      <c r="C2326" s="46" t="s">
        <v>5979</v>
      </c>
      <c r="D2326" s="46">
        <v>330167</v>
      </c>
      <c r="E2326" s="47" t="s">
        <v>5980</v>
      </c>
      <c r="F2326" s="48">
        <v>37872931</v>
      </c>
      <c r="G2326" s="49">
        <v>100013541</v>
      </c>
      <c r="H2326" s="50" t="s">
        <v>234</v>
      </c>
      <c r="I2326" s="51" t="s">
        <v>6259</v>
      </c>
      <c r="J2326" s="47" t="s">
        <v>5947</v>
      </c>
      <c r="K2326" s="52">
        <v>170</v>
      </c>
      <c r="L2326" s="53">
        <v>159</v>
      </c>
      <c r="M2326" s="54">
        <f t="shared" si="168"/>
        <v>5088</v>
      </c>
      <c r="N2326" s="88"/>
      <c r="O2326" s="88">
        <f t="shared" si="171"/>
        <v>5088</v>
      </c>
      <c r="P2326" s="111">
        <v>181</v>
      </c>
      <c r="Q2326" s="53">
        <v>167</v>
      </c>
      <c r="R2326" s="57">
        <f t="shared" si="172"/>
        <v>5190</v>
      </c>
      <c r="S2326" s="57">
        <f t="shared" si="170"/>
        <v>102</v>
      </c>
    </row>
    <row r="2327" spans="1:19" ht="36" x14ac:dyDescent="0.25">
      <c r="A2327" s="46" t="s">
        <v>5921</v>
      </c>
      <c r="B2327" s="46" t="s">
        <v>165</v>
      </c>
      <c r="C2327" s="46" t="s">
        <v>6260</v>
      </c>
      <c r="D2327" s="46">
        <v>330248</v>
      </c>
      <c r="E2327" s="47" t="s">
        <v>6261</v>
      </c>
      <c r="F2327" s="48">
        <v>37872940</v>
      </c>
      <c r="G2327" s="49">
        <v>100013566</v>
      </c>
      <c r="H2327" s="50" t="s">
        <v>262</v>
      </c>
      <c r="I2327" s="51" t="s">
        <v>6262</v>
      </c>
      <c r="J2327" s="47" t="s">
        <v>6263</v>
      </c>
      <c r="K2327" s="52">
        <v>107</v>
      </c>
      <c r="L2327" s="53">
        <v>95</v>
      </c>
      <c r="M2327" s="54">
        <f t="shared" si="168"/>
        <v>3040</v>
      </c>
      <c r="N2327" s="88"/>
      <c r="O2327" s="88">
        <f t="shared" si="171"/>
        <v>3040</v>
      </c>
      <c r="P2327" s="111">
        <v>97</v>
      </c>
      <c r="Q2327" s="53">
        <v>90</v>
      </c>
      <c r="R2327" s="57">
        <f t="shared" si="172"/>
        <v>2976</v>
      </c>
      <c r="S2327" s="57">
        <f t="shared" si="170"/>
        <v>-64</v>
      </c>
    </row>
    <row r="2328" spans="1:19" ht="36" x14ac:dyDescent="0.25">
      <c r="A2328" s="46" t="s">
        <v>5921</v>
      </c>
      <c r="B2328" s="46" t="s">
        <v>165</v>
      </c>
      <c r="C2328" s="46" t="s">
        <v>6264</v>
      </c>
      <c r="D2328" s="46">
        <v>330353</v>
      </c>
      <c r="E2328" s="47" t="s">
        <v>6265</v>
      </c>
      <c r="F2328" s="48">
        <v>37873121</v>
      </c>
      <c r="G2328" s="49">
        <v>100013586</v>
      </c>
      <c r="H2328" s="50" t="s">
        <v>262</v>
      </c>
      <c r="I2328" s="51" t="s">
        <v>6266</v>
      </c>
      <c r="J2328" s="47" t="s">
        <v>6267</v>
      </c>
      <c r="K2328" s="52">
        <v>70</v>
      </c>
      <c r="L2328" s="53">
        <v>68</v>
      </c>
      <c r="M2328" s="54">
        <f t="shared" si="168"/>
        <v>2176</v>
      </c>
      <c r="N2328" s="88"/>
      <c r="O2328" s="88">
        <f t="shared" si="171"/>
        <v>2176</v>
      </c>
      <c r="P2328" s="111">
        <v>74</v>
      </c>
      <c r="Q2328" s="53">
        <v>73</v>
      </c>
      <c r="R2328" s="57">
        <f t="shared" si="172"/>
        <v>2240</v>
      </c>
      <c r="S2328" s="57">
        <f t="shared" si="170"/>
        <v>64</v>
      </c>
    </row>
    <row r="2329" spans="1:19" ht="36" x14ac:dyDescent="0.25">
      <c r="A2329" s="46" t="s">
        <v>5921</v>
      </c>
      <c r="B2329" s="46" t="s">
        <v>165</v>
      </c>
      <c r="C2329" s="46" t="s">
        <v>6268</v>
      </c>
      <c r="D2329" s="46">
        <v>330469</v>
      </c>
      <c r="E2329" s="47" t="s">
        <v>6269</v>
      </c>
      <c r="F2329" s="48">
        <v>37873130</v>
      </c>
      <c r="G2329" s="49">
        <v>100013594</v>
      </c>
      <c r="H2329" s="50" t="s">
        <v>262</v>
      </c>
      <c r="I2329" s="51" t="s">
        <v>6270</v>
      </c>
      <c r="J2329" s="47" t="s">
        <v>6271</v>
      </c>
      <c r="K2329" s="52">
        <v>84</v>
      </c>
      <c r="L2329" s="53">
        <v>79</v>
      </c>
      <c r="M2329" s="54">
        <f t="shared" si="168"/>
        <v>2528</v>
      </c>
      <c r="N2329" s="88"/>
      <c r="O2329" s="88">
        <f t="shared" si="171"/>
        <v>2528</v>
      </c>
      <c r="P2329" s="111">
        <v>84</v>
      </c>
      <c r="Q2329" s="53">
        <v>81</v>
      </c>
      <c r="R2329" s="57">
        <f t="shared" si="172"/>
        <v>2554</v>
      </c>
      <c r="S2329" s="57">
        <f t="shared" si="170"/>
        <v>26</v>
      </c>
    </row>
    <row r="2330" spans="1:19" ht="36" x14ac:dyDescent="0.25">
      <c r="A2330" s="46" t="s">
        <v>5921</v>
      </c>
      <c r="B2330" s="46" t="s">
        <v>165</v>
      </c>
      <c r="C2330" s="46" t="s">
        <v>6272</v>
      </c>
      <c r="D2330" s="46">
        <v>330558</v>
      </c>
      <c r="E2330" s="47" t="s">
        <v>6273</v>
      </c>
      <c r="F2330" s="48">
        <v>37873148</v>
      </c>
      <c r="G2330" s="49">
        <v>100013603</v>
      </c>
      <c r="H2330" s="50" t="s">
        <v>262</v>
      </c>
      <c r="I2330" s="51" t="s">
        <v>6274</v>
      </c>
      <c r="J2330" s="47" t="s">
        <v>6275</v>
      </c>
      <c r="K2330" s="52">
        <v>69</v>
      </c>
      <c r="L2330" s="53">
        <v>67</v>
      </c>
      <c r="M2330" s="54">
        <f t="shared" si="168"/>
        <v>2144</v>
      </c>
      <c r="N2330" s="88"/>
      <c r="O2330" s="88">
        <f t="shared" si="171"/>
        <v>2144</v>
      </c>
      <c r="P2330" s="111">
        <v>65</v>
      </c>
      <c r="Q2330" s="53">
        <v>64</v>
      </c>
      <c r="R2330" s="57">
        <f t="shared" si="172"/>
        <v>2106</v>
      </c>
      <c r="S2330" s="57">
        <f t="shared" si="170"/>
        <v>-38</v>
      </c>
    </row>
    <row r="2331" spans="1:19" ht="24" x14ac:dyDescent="0.25">
      <c r="A2331" s="46" t="s">
        <v>5921</v>
      </c>
      <c r="B2331" s="46" t="s">
        <v>165</v>
      </c>
      <c r="C2331" s="46" t="s">
        <v>6276</v>
      </c>
      <c r="D2331" s="46">
        <v>331007</v>
      </c>
      <c r="E2331" s="47" t="s">
        <v>6277</v>
      </c>
      <c r="F2331" s="48">
        <v>37873164</v>
      </c>
      <c r="G2331" s="49">
        <v>100013629</v>
      </c>
      <c r="H2331" s="50" t="s">
        <v>234</v>
      </c>
      <c r="I2331" s="51" t="s">
        <v>6278</v>
      </c>
      <c r="J2331" s="47" t="s">
        <v>5949</v>
      </c>
      <c r="K2331" s="52">
        <v>250</v>
      </c>
      <c r="L2331" s="53">
        <v>239</v>
      </c>
      <c r="M2331" s="54">
        <f t="shared" si="168"/>
        <v>7648</v>
      </c>
      <c r="N2331" s="88"/>
      <c r="O2331" s="88">
        <f t="shared" si="171"/>
        <v>7648</v>
      </c>
      <c r="P2331" s="111">
        <v>256</v>
      </c>
      <c r="Q2331" s="53">
        <v>251</v>
      </c>
      <c r="R2331" s="57">
        <f t="shared" si="172"/>
        <v>7802</v>
      </c>
      <c r="S2331" s="57">
        <f t="shared" si="170"/>
        <v>154</v>
      </c>
    </row>
    <row r="2332" spans="1:19" ht="24" x14ac:dyDescent="0.25">
      <c r="A2332" s="46" t="s">
        <v>5921</v>
      </c>
      <c r="B2332" s="46" t="s">
        <v>165</v>
      </c>
      <c r="C2332" s="46" t="s">
        <v>6276</v>
      </c>
      <c r="D2332" s="46">
        <v>331007</v>
      </c>
      <c r="E2332" s="47" t="s">
        <v>6277</v>
      </c>
      <c r="F2332" s="48">
        <v>37873172</v>
      </c>
      <c r="G2332" s="49">
        <v>100013639</v>
      </c>
      <c r="H2332" s="50" t="s">
        <v>234</v>
      </c>
      <c r="I2332" s="51" t="s">
        <v>5948</v>
      </c>
      <c r="J2332" s="47" t="s">
        <v>5949</v>
      </c>
      <c r="K2332" s="52">
        <v>337</v>
      </c>
      <c r="L2332" s="53">
        <v>304</v>
      </c>
      <c r="M2332" s="54">
        <f t="shared" si="168"/>
        <v>9728</v>
      </c>
      <c r="N2332" s="88"/>
      <c r="O2332" s="88">
        <f t="shared" si="171"/>
        <v>9728</v>
      </c>
      <c r="P2332" s="111">
        <v>370</v>
      </c>
      <c r="Q2332" s="53">
        <v>313</v>
      </c>
      <c r="R2332" s="57">
        <f t="shared" si="172"/>
        <v>9843</v>
      </c>
      <c r="S2332" s="57">
        <f t="shared" si="170"/>
        <v>115</v>
      </c>
    </row>
    <row r="2333" spans="1:19" x14ac:dyDescent="0.25">
      <c r="A2333" s="46" t="s">
        <v>5921</v>
      </c>
      <c r="B2333" s="46" t="s">
        <v>165</v>
      </c>
      <c r="C2333" s="46" t="s">
        <v>6276</v>
      </c>
      <c r="D2333" s="46">
        <v>331007</v>
      </c>
      <c r="E2333" s="47" t="s">
        <v>6277</v>
      </c>
      <c r="F2333" s="48">
        <v>37873181</v>
      </c>
      <c r="G2333" s="49">
        <v>100013648</v>
      </c>
      <c r="H2333" s="50" t="s">
        <v>234</v>
      </c>
      <c r="I2333" s="51" t="s">
        <v>6279</v>
      </c>
      <c r="J2333" s="47" t="s">
        <v>5949</v>
      </c>
      <c r="K2333" s="52">
        <v>591</v>
      </c>
      <c r="L2333" s="53">
        <v>509</v>
      </c>
      <c r="M2333" s="54">
        <f t="shared" si="168"/>
        <v>16288</v>
      </c>
      <c r="N2333" s="88"/>
      <c r="O2333" s="88">
        <f t="shared" si="171"/>
        <v>16288</v>
      </c>
      <c r="P2333" s="111">
        <v>600</v>
      </c>
      <c r="Q2333" s="53">
        <v>514</v>
      </c>
      <c r="R2333" s="57">
        <f t="shared" si="172"/>
        <v>16352</v>
      </c>
      <c r="S2333" s="57">
        <f t="shared" si="170"/>
        <v>64</v>
      </c>
    </row>
    <row r="2334" spans="1:19" ht="36" x14ac:dyDescent="0.25">
      <c r="A2334" s="46" t="s">
        <v>5921</v>
      </c>
      <c r="B2334" s="46" t="s">
        <v>165</v>
      </c>
      <c r="C2334" s="46" t="s">
        <v>6280</v>
      </c>
      <c r="D2334" s="46">
        <v>327239</v>
      </c>
      <c r="E2334" s="47" t="s">
        <v>6281</v>
      </c>
      <c r="F2334" s="48">
        <v>37873253</v>
      </c>
      <c r="G2334" s="49">
        <v>100012696</v>
      </c>
      <c r="H2334" s="50" t="s">
        <v>262</v>
      </c>
      <c r="I2334" s="51" t="s">
        <v>6282</v>
      </c>
      <c r="J2334" s="47" t="s">
        <v>6283</v>
      </c>
      <c r="K2334" s="52">
        <v>584</v>
      </c>
      <c r="L2334" s="53">
        <v>354</v>
      </c>
      <c r="M2334" s="54">
        <f t="shared" si="168"/>
        <v>11328</v>
      </c>
      <c r="N2334" s="88"/>
      <c r="O2334" s="88">
        <f t="shared" si="171"/>
        <v>11328</v>
      </c>
      <c r="P2334" s="111">
        <v>616</v>
      </c>
      <c r="Q2334" s="53">
        <v>439</v>
      </c>
      <c r="R2334" s="57">
        <f t="shared" si="172"/>
        <v>12416</v>
      </c>
      <c r="S2334" s="57">
        <f t="shared" si="170"/>
        <v>1088</v>
      </c>
    </row>
    <row r="2335" spans="1:19" x14ac:dyDescent="0.25">
      <c r="A2335" s="46" t="s">
        <v>5921</v>
      </c>
      <c r="B2335" s="46" t="s">
        <v>165</v>
      </c>
      <c r="C2335" s="46" t="s">
        <v>6284</v>
      </c>
      <c r="D2335" s="46">
        <v>332275</v>
      </c>
      <c r="E2335" s="47" t="s">
        <v>6285</v>
      </c>
      <c r="F2335" s="48">
        <v>37873261</v>
      </c>
      <c r="G2335" s="49">
        <v>100013839</v>
      </c>
      <c r="H2335" s="50" t="s">
        <v>234</v>
      </c>
      <c r="I2335" s="51" t="s">
        <v>6286</v>
      </c>
      <c r="J2335" s="47" t="s">
        <v>6287</v>
      </c>
      <c r="K2335" s="52">
        <v>298</v>
      </c>
      <c r="L2335" s="53">
        <v>273</v>
      </c>
      <c r="M2335" s="54">
        <f t="shared" si="168"/>
        <v>8736</v>
      </c>
      <c r="N2335" s="88"/>
      <c r="O2335" s="88">
        <f t="shared" si="171"/>
        <v>8736</v>
      </c>
      <c r="P2335" s="111">
        <v>306</v>
      </c>
      <c r="Q2335" s="53">
        <v>281</v>
      </c>
      <c r="R2335" s="57">
        <f t="shared" si="172"/>
        <v>8838</v>
      </c>
      <c r="S2335" s="57">
        <f t="shared" si="170"/>
        <v>102</v>
      </c>
    </row>
    <row r="2336" spans="1:19" x14ac:dyDescent="0.25">
      <c r="A2336" s="46" t="s">
        <v>5921</v>
      </c>
      <c r="B2336" s="46" t="s">
        <v>165</v>
      </c>
      <c r="C2336" s="46" t="s">
        <v>6288</v>
      </c>
      <c r="D2336" s="46">
        <v>332291</v>
      </c>
      <c r="E2336" s="47" t="s">
        <v>6289</v>
      </c>
      <c r="F2336" s="48">
        <v>37873270</v>
      </c>
      <c r="G2336" s="49">
        <v>100013853</v>
      </c>
      <c r="H2336" s="50" t="s">
        <v>234</v>
      </c>
      <c r="I2336" s="51" t="s">
        <v>6290</v>
      </c>
      <c r="J2336" s="47" t="s">
        <v>6291</v>
      </c>
      <c r="K2336" s="52">
        <v>260</v>
      </c>
      <c r="L2336" s="53">
        <v>260</v>
      </c>
      <c r="M2336" s="54">
        <f t="shared" si="168"/>
        <v>8320</v>
      </c>
      <c r="N2336" s="88"/>
      <c r="O2336" s="88">
        <f t="shared" si="171"/>
        <v>8320</v>
      </c>
      <c r="P2336" s="111">
        <v>245</v>
      </c>
      <c r="Q2336" s="53">
        <v>245</v>
      </c>
      <c r="R2336" s="57">
        <f t="shared" si="172"/>
        <v>8128</v>
      </c>
      <c r="S2336" s="57">
        <f t="shared" si="170"/>
        <v>-192</v>
      </c>
    </row>
    <row r="2337" spans="1:19" ht="24" x14ac:dyDescent="0.25">
      <c r="A2337" s="46" t="s">
        <v>5921</v>
      </c>
      <c r="B2337" s="46" t="s">
        <v>165</v>
      </c>
      <c r="C2337" s="46" t="s">
        <v>6292</v>
      </c>
      <c r="D2337" s="46">
        <v>332399</v>
      </c>
      <c r="E2337" s="47" t="s">
        <v>6293</v>
      </c>
      <c r="F2337" s="48">
        <v>37873288</v>
      </c>
      <c r="G2337" s="49">
        <v>100013884</v>
      </c>
      <c r="H2337" s="50" t="s">
        <v>234</v>
      </c>
      <c r="I2337" s="51" t="s">
        <v>6294</v>
      </c>
      <c r="J2337" s="47" t="s">
        <v>6295</v>
      </c>
      <c r="K2337" s="52">
        <v>639</v>
      </c>
      <c r="L2337" s="53">
        <v>596</v>
      </c>
      <c r="M2337" s="54">
        <f t="shared" si="168"/>
        <v>19072</v>
      </c>
      <c r="N2337" s="88"/>
      <c r="O2337" s="88">
        <f t="shared" si="171"/>
        <v>19072</v>
      </c>
      <c r="P2337" s="111">
        <v>651</v>
      </c>
      <c r="Q2337" s="53">
        <v>605</v>
      </c>
      <c r="R2337" s="57">
        <f t="shared" si="172"/>
        <v>19187</v>
      </c>
      <c r="S2337" s="57">
        <f t="shared" si="170"/>
        <v>115</v>
      </c>
    </row>
    <row r="2338" spans="1:19" x14ac:dyDescent="0.25">
      <c r="A2338" s="46" t="s">
        <v>5921</v>
      </c>
      <c r="B2338" s="46" t="s">
        <v>165</v>
      </c>
      <c r="C2338" s="46" t="s">
        <v>6296</v>
      </c>
      <c r="D2338" s="46">
        <v>332429</v>
      </c>
      <c r="E2338" s="47" t="s">
        <v>6297</v>
      </c>
      <c r="F2338" s="48">
        <v>37873296</v>
      </c>
      <c r="G2338" s="49">
        <v>100013901</v>
      </c>
      <c r="H2338" s="50" t="s">
        <v>234</v>
      </c>
      <c r="I2338" s="51" t="s">
        <v>6298</v>
      </c>
      <c r="J2338" s="47" t="s">
        <v>6299</v>
      </c>
      <c r="K2338" s="52">
        <v>128</v>
      </c>
      <c r="L2338" s="53">
        <v>101</v>
      </c>
      <c r="M2338" s="54">
        <f t="shared" si="168"/>
        <v>3232</v>
      </c>
      <c r="N2338" s="88"/>
      <c r="O2338" s="88">
        <f t="shared" si="171"/>
        <v>3232</v>
      </c>
      <c r="P2338" s="111">
        <v>118</v>
      </c>
      <c r="Q2338" s="53">
        <v>99</v>
      </c>
      <c r="R2338" s="57">
        <f t="shared" si="172"/>
        <v>3206</v>
      </c>
      <c r="S2338" s="57">
        <f t="shared" si="170"/>
        <v>-26</v>
      </c>
    </row>
    <row r="2339" spans="1:19" ht="24" x14ac:dyDescent="0.25">
      <c r="A2339" s="46" t="s">
        <v>5921</v>
      </c>
      <c r="B2339" s="46" t="s">
        <v>165</v>
      </c>
      <c r="C2339" s="46" t="s">
        <v>6300</v>
      </c>
      <c r="D2339" s="46">
        <v>332593</v>
      </c>
      <c r="E2339" s="47" t="s">
        <v>6301</v>
      </c>
      <c r="F2339" s="48">
        <v>37873300</v>
      </c>
      <c r="G2339" s="49">
        <v>100013944</v>
      </c>
      <c r="H2339" s="50" t="s">
        <v>234</v>
      </c>
      <c r="I2339" s="51" t="s">
        <v>6302</v>
      </c>
      <c r="J2339" s="47" t="s">
        <v>6303</v>
      </c>
      <c r="K2339" s="52">
        <v>315</v>
      </c>
      <c r="L2339" s="53">
        <v>170</v>
      </c>
      <c r="M2339" s="54">
        <f t="shared" si="168"/>
        <v>5440</v>
      </c>
      <c r="N2339" s="88"/>
      <c r="O2339" s="88">
        <f t="shared" si="171"/>
        <v>5440</v>
      </c>
      <c r="P2339" s="111">
        <v>329</v>
      </c>
      <c r="Q2339" s="53">
        <v>123</v>
      </c>
      <c r="R2339" s="57">
        <f t="shared" si="172"/>
        <v>4838</v>
      </c>
      <c r="S2339" s="57">
        <f t="shared" si="170"/>
        <v>-602</v>
      </c>
    </row>
    <row r="2340" spans="1:19" x14ac:dyDescent="0.25">
      <c r="A2340" s="46" t="s">
        <v>5921</v>
      </c>
      <c r="B2340" s="46" t="s">
        <v>165</v>
      </c>
      <c r="C2340" s="46" t="s">
        <v>6304</v>
      </c>
      <c r="D2340" s="46">
        <v>332810</v>
      </c>
      <c r="E2340" s="47" t="s">
        <v>6305</v>
      </c>
      <c r="F2340" s="48">
        <v>37873318</v>
      </c>
      <c r="G2340" s="49">
        <v>100013984</v>
      </c>
      <c r="H2340" s="50" t="s">
        <v>234</v>
      </c>
      <c r="I2340" s="51" t="s">
        <v>6306</v>
      </c>
      <c r="J2340" s="47" t="s">
        <v>6307</v>
      </c>
      <c r="K2340" s="52">
        <v>450</v>
      </c>
      <c r="L2340" s="53">
        <v>439</v>
      </c>
      <c r="M2340" s="54">
        <f t="shared" si="168"/>
        <v>14048</v>
      </c>
      <c r="N2340" s="88"/>
      <c r="O2340" s="88">
        <f t="shared" si="171"/>
        <v>14048</v>
      </c>
      <c r="P2340" s="111">
        <v>462</v>
      </c>
      <c r="Q2340" s="53">
        <v>420</v>
      </c>
      <c r="R2340" s="57">
        <f t="shared" si="172"/>
        <v>13805</v>
      </c>
      <c r="S2340" s="57">
        <f t="shared" si="170"/>
        <v>-243</v>
      </c>
    </row>
    <row r="2341" spans="1:19" ht="24" x14ac:dyDescent="0.25">
      <c r="A2341" s="46" t="s">
        <v>5921</v>
      </c>
      <c r="B2341" s="46" t="s">
        <v>165</v>
      </c>
      <c r="C2341" s="46" t="s">
        <v>6308</v>
      </c>
      <c r="D2341" s="46">
        <v>332828</v>
      </c>
      <c r="E2341" s="47" t="s">
        <v>6309</v>
      </c>
      <c r="F2341" s="48">
        <v>37873326</v>
      </c>
      <c r="G2341" s="49">
        <v>100013988</v>
      </c>
      <c r="H2341" s="50" t="s">
        <v>234</v>
      </c>
      <c r="I2341" s="51" t="s">
        <v>6310</v>
      </c>
      <c r="J2341" s="47" t="s">
        <v>6311</v>
      </c>
      <c r="K2341" s="52">
        <v>278</v>
      </c>
      <c r="L2341" s="53">
        <v>235</v>
      </c>
      <c r="M2341" s="54">
        <f t="shared" si="168"/>
        <v>7520</v>
      </c>
      <c r="N2341" s="88"/>
      <c r="O2341" s="88">
        <f t="shared" si="171"/>
        <v>7520</v>
      </c>
      <c r="P2341" s="111">
        <v>275</v>
      </c>
      <c r="Q2341" s="53">
        <v>232</v>
      </c>
      <c r="R2341" s="57">
        <f t="shared" si="172"/>
        <v>7482</v>
      </c>
      <c r="S2341" s="57">
        <f t="shared" si="170"/>
        <v>-38</v>
      </c>
    </row>
    <row r="2342" spans="1:19" x14ac:dyDescent="0.25">
      <c r="A2342" s="46" t="s">
        <v>5921</v>
      </c>
      <c r="B2342" s="46" t="s">
        <v>165</v>
      </c>
      <c r="C2342" s="46" t="s">
        <v>6312</v>
      </c>
      <c r="D2342" s="46">
        <v>332861</v>
      </c>
      <c r="E2342" s="47" t="s">
        <v>6313</v>
      </c>
      <c r="F2342" s="48">
        <v>37873334</v>
      </c>
      <c r="G2342" s="49">
        <v>100014005</v>
      </c>
      <c r="H2342" s="50" t="s">
        <v>234</v>
      </c>
      <c r="I2342" s="51" t="s">
        <v>6314</v>
      </c>
      <c r="J2342" s="47" t="s">
        <v>6315</v>
      </c>
      <c r="K2342" s="52">
        <v>442</v>
      </c>
      <c r="L2342" s="53">
        <v>397</v>
      </c>
      <c r="M2342" s="54">
        <f t="shared" si="168"/>
        <v>12704</v>
      </c>
      <c r="N2342" s="88"/>
      <c r="O2342" s="88">
        <f t="shared" si="171"/>
        <v>12704</v>
      </c>
      <c r="P2342" s="111">
        <v>442</v>
      </c>
      <c r="Q2342" s="53">
        <v>404</v>
      </c>
      <c r="R2342" s="57">
        <f t="shared" si="172"/>
        <v>12794</v>
      </c>
      <c r="S2342" s="57">
        <f t="shared" si="170"/>
        <v>90</v>
      </c>
    </row>
    <row r="2343" spans="1:19" ht="24" x14ac:dyDescent="0.25">
      <c r="A2343" s="46" t="s">
        <v>5921</v>
      </c>
      <c r="B2343" s="46" t="s">
        <v>165</v>
      </c>
      <c r="C2343" s="46" t="s">
        <v>6316</v>
      </c>
      <c r="D2343" s="46">
        <v>332852</v>
      </c>
      <c r="E2343" s="47" t="s">
        <v>6317</v>
      </c>
      <c r="F2343" s="48">
        <v>37873342</v>
      </c>
      <c r="G2343" s="49">
        <v>100014000</v>
      </c>
      <c r="H2343" s="50" t="s">
        <v>234</v>
      </c>
      <c r="I2343" s="51" t="s">
        <v>6318</v>
      </c>
      <c r="J2343" s="47" t="s">
        <v>6319</v>
      </c>
      <c r="K2343" s="52">
        <v>156</v>
      </c>
      <c r="L2343" s="53">
        <v>138</v>
      </c>
      <c r="M2343" s="54">
        <f t="shared" si="168"/>
        <v>4416</v>
      </c>
      <c r="N2343" s="88"/>
      <c r="O2343" s="88">
        <f t="shared" si="171"/>
        <v>4416</v>
      </c>
      <c r="P2343" s="111">
        <v>156</v>
      </c>
      <c r="Q2343" s="53">
        <v>137</v>
      </c>
      <c r="R2343" s="57">
        <f t="shared" si="172"/>
        <v>4403</v>
      </c>
      <c r="S2343" s="57">
        <f t="shared" si="170"/>
        <v>-13</v>
      </c>
    </row>
    <row r="2344" spans="1:19" ht="36" x14ac:dyDescent="0.25">
      <c r="A2344" s="46" t="s">
        <v>5921</v>
      </c>
      <c r="B2344" s="46" t="s">
        <v>165</v>
      </c>
      <c r="C2344" s="46" t="s">
        <v>6320</v>
      </c>
      <c r="D2344" s="46">
        <v>332887</v>
      </c>
      <c r="E2344" s="47" t="s">
        <v>6321</v>
      </c>
      <c r="F2344" s="48">
        <v>37873351</v>
      </c>
      <c r="G2344" s="49">
        <v>100014010</v>
      </c>
      <c r="H2344" s="50" t="s">
        <v>262</v>
      </c>
      <c r="I2344" s="51" t="s">
        <v>6322</v>
      </c>
      <c r="J2344" s="47" t="s">
        <v>6323</v>
      </c>
      <c r="K2344" s="52">
        <v>150</v>
      </c>
      <c r="L2344" s="53">
        <v>134</v>
      </c>
      <c r="M2344" s="54">
        <f t="shared" si="168"/>
        <v>4288</v>
      </c>
      <c r="N2344" s="88"/>
      <c r="O2344" s="88">
        <f t="shared" si="171"/>
        <v>4288</v>
      </c>
      <c r="P2344" s="111">
        <v>142</v>
      </c>
      <c r="Q2344" s="53">
        <v>121</v>
      </c>
      <c r="R2344" s="57">
        <f t="shared" si="172"/>
        <v>4122</v>
      </c>
      <c r="S2344" s="57">
        <f t="shared" si="170"/>
        <v>-166</v>
      </c>
    </row>
    <row r="2345" spans="1:19" ht="24" x14ac:dyDescent="0.25">
      <c r="A2345" s="46" t="s">
        <v>5921</v>
      </c>
      <c r="B2345" s="46" t="s">
        <v>165</v>
      </c>
      <c r="C2345" s="46" t="s">
        <v>6062</v>
      </c>
      <c r="D2345" s="46">
        <v>332933</v>
      </c>
      <c r="E2345" s="47" t="s">
        <v>6063</v>
      </c>
      <c r="F2345" s="48">
        <v>37873369</v>
      </c>
      <c r="G2345" s="49">
        <v>100014077</v>
      </c>
      <c r="H2345" s="50" t="s">
        <v>234</v>
      </c>
      <c r="I2345" s="51" t="s">
        <v>6324</v>
      </c>
      <c r="J2345" s="47" t="s">
        <v>5954</v>
      </c>
      <c r="K2345" s="52">
        <v>610</v>
      </c>
      <c r="L2345" s="53">
        <v>521</v>
      </c>
      <c r="M2345" s="54">
        <f t="shared" si="168"/>
        <v>16672</v>
      </c>
      <c r="N2345" s="88"/>
      <c r="O2345" s="88">
        <f t="shared" si="171"/>
        <v>16672</v>
      </c>
      <c r="P2345" s="111">
        <v>629</v>
      </c>
      <c r="Q2345" s="53">
        <v>536</v>
      </c>
      <c r="R2345" s="57">
        <f t="shared" si="172"/>
        <v>16864</v>
      </c>
      <c r="S2345" s="57">
        <f t="shared" si="170"/>
        <v>192</v>
      </c>
    </row>
    <row r="2346" spans="1:19" ht="24" x14ac:dyDescent="0.25">
      <c r="A2346" s="46" t="s">
        <v>5921</v>
      </c>
      <c r="B2346" s="46" t="s">
        <v>165</v>
      </c>
      <c r="C2346" s="46" t="s">
        <v>6062</v>
      </c>
      <c r="D2346" s="46">
        <v>332933</v>
      </c>
      <c r="E2346" s="47" t="s">
        <v>6063</v>
      </c>
      <c r="F2346" s="48">
        <v>37873377</v>
      </c>
      <c r="G2346" s="49">
        <v>100014072</v>
      </c>
      <c r="H2346" s="50" t="s">
        <v>234</v>
      </c>
      <c r="I2346" s="51" t="s">
        <v>6325</v>
      </c>
      <c r="J2346" s="47" t="s">
        <v>5954</v>
      </c>
      <c r="K2346" s="52">
        <v>817</v>
      </c>
      <c r="L2346" s="53">
        <v>699</v>
      </c>
      <c r="M2346" s="54">
        <f t="shared" si="168"/>
        <v>22368</v>
      </c>
      <c r="N2346" s="88"/>
      <c r="O2346" s="88">
        <f t="shared" si="171"/>
        <v>22368</v>
      </c>
      <c r="P2346" s="111">
        <v>814</v>
      </c>
      <c r="Q2346" s="53">
        <v>700</v>
      </c>
      <c r="R2346" s="57">
        <f t="shared" si="172"/>
        <v>22381</v>
      </c>
      <c r="S2346" s="57">
        <f t="shared" si="170"/>
        <v>13</v>
      </c>
    </row>
    <row r="2347" spans="1:19" ht="24" x14ac:dyDescent="0.25">
      <c r="A2347" s="46" t="s">
        <v>5921</v>
      </c>
      <c r="B2347" s="46" t="s">
        <v>165</v>
      </c>
      <c r="C2347" s="46" t="s">
        <v>6062</v>
      </c>
      <c r="D2347" s="46">
        <v>332933</v>
      </c>
      <c r="E2347" s="47" t="s">
        <v>6063</v>
      </c>
      <c r="F2347" s="48">
        <v>37873385</v>
      </c>
      <c r="G2347" s="49">
        <v>100014065</v>
      </c>
      <c r="H2347" s="50" t="s">
        <v>234</v>
      </c>
      <c r="I2347" s="51" t="s">
        <v>6326</v>
      </c>
      <c r="J2347" s="47" t="s">
        <v>5954</v>
      </c>
      <c r="K2347" s="52">
        <v>599</v>
      </c>
      <c r="L2347" s="53">
        <v>533</v>
      </c>
      <c r="M2347" s="54">
        <f t="shared" si="168"/>
        <v>17056</v>
      </c>
      <c r="N2347" s="88"/>
      <c r="O2347" s="88">
        <f t="shared" si="171"/>
        <v>17056</v>
      </c>
      <c r="P2347" s="111">
        <v>594</v>
      </c>
      <c r="Q2347" s="53">
        <v>529</v>
      </c>
      <c r="R2347" s="57">
        <f t="shared" si="172"/>
        <v>17005</v>
      </c>
      <c r="S2347" s="57">
        <f t="shared" si="170"/>
        <v>-51</v>
      </c>
    </row>
    <row r="2348" spans="1:19" ht="24" x14ac:dyDescent="0.25">
      <c r="A2348" s="46" t="s">
        <v>5921</v>
      </c>
      <c r="B2348" s="46" t="s">
        <v>165</v>
      </c>
      <c r="C2348" s="46" t="s">
        <v>6062</v>
      </c>
      <c r="D2348" s="46">
        <v>332933</v>
      </c>
      <c r="E2348" s="47" t="s">
        <v>6063</v>
      </c>
      <c r="F2348" s="48">
        <v>37873393</v>
      </c>
      <c r="G2348" s="49">
        <v>100014047</v>
      </c>
      <c r="H2348" s="50" t="s">
        <v>234</v>
      </c>
      <c r="I2348" s="51" t="s">
        <v>6327</v>
      </c>
      <c r="J2348" s="47" t="s">
        <v>5954</v>
      </c>
      <c r="K2348" s="52">
        <v>473</v>
      </c>
      <c r="L2348" s="53">
        <v>377</v>
      </c>
      <c r="M2348" s="54">
        <f t="shared" si="168"/>
        <v>12064</v>
      </c>
      <c r="N2348" s="88"/>
      <c r="O2348" s="88">
        <f t="shared" si="171"/>
        <v>12064</v>
      </c>
      <c r="P2348" s="111">
        <v>461</v>
      </c>
      <c r="Q2348" s="53">
        <v>311</v>
      </c>
      <c r="R2348" s="57">
        <f t="shared" si="172"/>
        <v>11219</v>
      </c>
      <c r="S2348" s="57">
        <f t="shared" si="170"/>
        <v>-845</v>
      </c>
    </row>
    <row r="2349" spans="1:19" x14ac:dyDescent="0.25">
      <c r="A2349" s="46" t="s">
        <v>5921</v>
      </c>
      <c r="B2349" s="46" t="s">
        <v>165</v>
      </c>
      <c r="C2349" s="46" t="s">
        <v>6328</v>
      </c>
      <c r="D2349" s="46">
        <v>332950</v>
      </c>
      <c r="E2349" s="47" t="s">
        <v>6329</v>
      </c>
      <c r="F2349" s="48">
        <v>37873407</v>
      </c>
      <c r="G2349" s="49">
        <v>100014086</v>
      </c>
      <c r="H2349" s="50" t="s">
        <v>234</v>
      </c>
      <c r="I2349" s="51" t="s">
        <v>6330</v>
      </c>
      <c r="J2349" s="47" t="s">
        <v>6331</v>
      </c>
      <c r="K2349" s="52">
        <v>176</v>
      </c>
      <c r="L2349" s="53">
        <v>152</v>
      </c>
      <c r="M2349" s="54">
        <f t="shared" si="168"/>
        <v>4864</v>
      </c>
      <c r="N2349" s="88"/>
      <c r="O2349" s="88">
        <f t="shared" si="171"/>
        <v>4864</v>
      </c>
      <c r="P2349" s="111">
        <v>169</v>
      </c>
      <c r="Q2349" s="53">
        <v>146</v>
      </c>
      <c r="R2349" s="57">
        <f t="shared" si="172"/>
        <v>4787</v>
      </c>
      <c r="S2349" s="57">
        <f t="shared" si="170"/>
        <v>-77</v>
      </c>
    </row>
    <row r="2350" spans="1:19" x14ac:dyDescent="0.25">
      <c r="A2350" s="46" t="s">
        <v>5921</v>
      </c>
      <c r="B2350" s="46" t="s">
        <v>165</v>
      </c>
      <c r="C2350" s="46" t="s">
        <v>6332</v>
      </c>
      <c r="D2350" s="46">
        <v>332968</v>
      </c>
      <c r="E2350" s="47" t="s">
        <v>6333</v>
      </c>
      <c r="F2350" s="48">
        <v>37873415</v>
      </c>
      <c r="G2350" s="49">
        <v>100014094</v>
      </c>
      <c r="H2350" s="50" t="s">
        <v>234</v>
      </c>
      <c r="I2350" s="51" t="s">
        <v>6334</v>
      </c>
      <c r="J2350" s="47" t="s">
        <v>6335</v>
      </c>
      <c r="K2350" s="52">
        <v>397</v>
      </c>
      <c r="L2350" s="53">
        <v>369</v>
      </c>
      <c r="M2350" s="54">
        <f t="shared" si="168"/>
        <v>11808</v>
      </c>
      <c r="N2350" s="88"/>
      <c r="O2350" s="88">
        <f t="shared" si="171"/>
        <v>11808</v>
      </c>
      <c r="P2350" s="111">
        <v>391</v>
      </c>
      <c r="Q2350" s="53">
        <v>375</v>
      </c>
      <c r="R2350" s="57">
        <f t="shared" si="172"/>
        <v>11885</v>
      </c>
      <c r="S2350" s="57">
        <f t="shared" si="170"/>
        <v>77</v>
      </c>
    </row>
    <row r="2351" spans="1:19" ht="24" x14ac:dyDescent="0.25">
      <c r="A2351" s="46" t="s">
        <v>5921</v>
      </c>
      <c r="B2351" s="46" t="s">
        <v>165</v>
      </c>
      <c r="C2351" s="46" t="s">
        <v>6062</v>
      </c>
      <c r="D2351" s="46">
        <v>332933</v>
      </c>
      <c r="E2351" s="47" t="s">
        <v>6063</v>
      </c>
      <c r="F2351" s="48">
        <v>37873431</v>
      </c>
      <c r="G2351" s="49">
        <v>100014064</v>
      </c>
      <c r="H2351" s="50" t="s">
        <v>377</v>
      </c>
      <c r="I2351" s="51" t="s">
        <v>6336</v>
      </c>
      <c r="J2351" s="47" t="s">
        <v>5954</v>
      </c>
      <c r="K2351" s="52">
        <v>0</v>
      </c>
      <c r="L2351" s="53">
        <v>319</v>
      </c>
      <c r="M2351" s="54">
        <f t="shared" si="168"/>
        <v>10208</v>
      </c>
      <c r="N2351" s="88"/>
      <c r="O2351" s="88">
        <f t="shared" si="171"/>
        <v>10208</v>
      </c>
      <c r="P2351" s="111">
        <v>0</v>
      </c>
      <c r="Q2351" s="53">
        <v>261</v>
      </c>
      <c r="R2351" s="57">
        <f t="shared" si="172"/>
        <v>9466</v>
      </c>
      <c r="S2351" s="57">
        <f t="shared" si="170"/>
        <v>-742</v>
      </c>
    </row>
    <row r="2352" spans="1:19" x14ac:dyDescent="0.25">
      <c r="A2352" s="46" t="s">
        <v>5921</v>
      </c>
      <c r="B2352" s="46" t="s">
        <v>165</v>
      </c>
      <c r="C2352" s="46" t="s">
        <v>6337</v>
      </c>
      <c r="D2352" s="46">
        <v>321842</v>
      </c>
      <c r="E2352" s="47" t="s">
        <v>6338</v>
      </c>
      <c r="F2352" s="48">
        <v>37873539</v>
      </c>
      <c r="G2352" s="49">
        <v>100011442</v>
      </c>
      <c r="H2352" s="50" t="s">
        <v>234</v>
      </c>
      <c r="I2352" s="51" t="s">
        <v>6339</v>
      </c>
      <c r="J2352" s="47" t="s">
        <v>96</v>
      </c>
      <c r="K2352" s="52">
        <v>705</v>
      </c>
      <c r="L2352" s="53">
        <v>437</v>
      </c>
      <c r="M2352" s="54">
        <f t="shared" si="168"/>
        <v>13984</v>
      </c>
      <c r="N2352" s="88"/>
      <c r="O2352" s="88">
        <f t="shared" si="171"/>
        <v>13984</v>
      </c>
      <c r="P2352" s="111">
        <v>701</v>
      </c>
      <c r="Q2352" s="53">
        <v>535</v>
      </c>
      <c r="R2352" s="57">
        <f t="shared" si="172"/>
        <v>15238</v>
      </c>
      <c r="S2352" s="57">
        <f t="shared" si="170"/>
        <v>1254</v>
      </c>
    </row>
    <row r="2353" spans="1:19" ht="36" x14ac:dyDescent="0.25">
      <c r="A2353" s="46" t="s">
        <v>5921</v>
      </c>
      <c r="B2353" s="46" t="s">
        <v>165</v>
      </c>
      <c r="C2353" s="46" t="s">
        <v>6157</v>
      </c>
      <c r="D2353" s="46">
        <v>323560</v>
      </c>
      <c r="E2353" s="47" t="s">
        <v>6158</v>
      </c>
      <c r="F2353" s="48">
        <v>37873547</v>
      </c>
      <c r="G2353" s="49">
        <v>100013342</v>
      </c>
      <c r="H2353" s="50" t="s">
        <v>3875</v>
      </c>
      <c r="I2353" s="51" t="s">
        <v>6340</v>
      </c>
      <c r="J2353" s="47" t="s">
        <v>5944</v>
      </c>
      <c r="K2353" s="52">
        <v>501</v>
      </c>
      <c r="L2353" s="53">
        <v>0</v>
      </c>
      <c r="M2353" s="54">
        <f t="shared" si="168"/>
        <v>0</v>
      </c>
      <c r="N2353" s="88"/>
      <c r="O2353" s="88">
        <f t="shared" si="171"/>
        <v>0</v>
      </c>
      <c r="P2353" s="111">
        <v>485</v>
      </c>
      <c r="Q2353" s="53">
        <v>0</v>
      </c>
      <c r="R2353" s="57">
        <f t="shared" si="172"/>
        <v>0</v>
      </c>
      <c r="S2353" s="57">
        <f t="shared" si="170"/>
        <v>0</v>
      </c>
    </row>
    <row r="2354" spans="1:19" ht="36" x14ac:dyDescent="0.25">
      <c r="A2354" s="46" t="s">
        <v>5921</v>
      </c>
      <c r="B2354" s="46" t="s">
        <v>165</v>
      </c>
      <c r="C2354" s="46" t="s">
        <v>6341</v>
      </c>
      <c r="D2354" s="46">
        <v>322938</v>
      </c>
      <c r="E2354" s="47" t="s">
        <v>6342</v>
      </c>
      <c r="F2354" s="48">
        <v>37873563</v>
      </c>
      <c r="G2354" s="49">
        <v>100013303</v>
      </c>
      <c r="H2354" s="50" t="s">
        <v>262</v>
      </c>
      <c r="I2354" s="51" t="s">
        <v>6343</v>
      </c>
      <c r="J2354" s="47" t="s">
        <v>6344</v>
      </c>
      <c r="K2354" s="52">
        <v>141</v>
      </c>
      <c r="L2354" s="53">
        <v>123</v>
      </c>
      <c r="M2354" s="54">
        <f t="shared" si="168"/>
        <v>3936</v>
      </c>
      <c r="N2354" s="88"/>
      <c r="O2354" s="88">
        <f t="shared" si="171"/>
        <v>3936</v>
      </c>
      <c r="P2354" s="111">
        <v>129</v>
      </c>
      <c r="Q2354" s="53">
        <v>114</v>
      </c>
      <c r="R2354" s="57">
        <f t="shared" si="172"/>
        <v>3821</v>
      </c>
      <c r="S2354" s="57">
        <f t="shared" si="170"/>
        <v>-115</v>
      </c>
    </row>
    <row r="2355" spans="1:19" ht="108" x14ac:dyDescent="0.25">
      <c r="A2355" s="46" t="s">
        <v>5921</v>
      </c>
      <c r="B2355" s="46" t="s">
        <v>165</v>
      </c>
      <c r="C2355" s="46" t="s">
        <v>6345</v>
      </c>
      <c r="D2355" s="46">
        <v>323136</v>
      </c>
      <c r="E2355" s="47" t="s">
        <v>6346</v>
      </c>
      <c r="F2355" s="48">
        <v>37873571</v>
      </c>
      <c r="G2355" s="49">
        <v>100013312</v>
      </c>
      <c r="H2355" s="50" t="s">
        <v>6347</v>
      </c>
      <c r="I2355" s="51" t="s">
        <v>6348</v>
      </c>
      <c r="J2355" s="47" t="s">
        <v>6349</v>
      </c>
      <c r="K2355" s="52">
        <v>69</v>
      </c>
      <c r="L2355" s="53">
        <v>56</v>
      </c>
      <c r="M2355" s="54">
        <f t="shared" si="168"/>
        <v>1792</v>
      </c>
      <c r="N2355" s="88"/>
      <c r="O2355" s="88">
        <f t="shared" si="171"/>
        <v>1792</v>
      </c>
      <c r="P2355" s="111">
        <v>60</v>
      </c>
      <c r="Q2355" s="53">
        <v>49</v>
      </c>
      <c r="R2355" s="57">
        <f t="shared" si="172"/>
        <v>1702</v>
      </c>
      <c r="S2355" s="57">
        <f t="shared" si="170"/>
        <v>-90</v>
      </c>
    </row>
    <row r="2356" spans="1:19" ht="36" x14ac:dyDescent="0.25">
      <c r="A2356" s="46" t="s">
        <v>5921</v>
      </c>
      <c r="B2356" s="46" t="s">
        <v>165</v>
      </c>
      <c r="C2356" s="46" t="s">
        <v>6350</v>
      </c>
      <c r="D2356" s="46">
        <v>323578</v>
      </c>
      <c r="E2356" s="47" t="s">
        <v>6351</v>
      </c>
      <c r="F2356" s="48">
        <v>37873598</v>
      </c>
      <c r="G2356" s="49">
        <v>100013386</v>
      </c>
      <c r="H2356" s="50" t="s">
        <v>262</v>
      </c>
      <c r="I2356" s="51" t="s">
        <v>6352</v>
      </c>
      <c r="J2356" s="47" t="s">
        <v>6353</v>
      </c>
      <c r="K2356" s="52">
        <v>177</v>
      </c>
      <c r="L2356" s="53">
        <v>162</v>
      </c>
      <c r="M2356" s="54">
        <f t="shared" si="168"/>
        <v>5184</v>
      </c>
      <c r="N2356" s="88"/>
      <c r="O2356" s="88">
        <f t="shared" si="171"/>
        <v>5184</v>
      </c>
      <c r="P2356" s="111">
        <v>160</v>
      </c>
      <c r="Q2356" s="53">
        <v>141</v>
      </c>
      <c r="R2356" s="57">
        <f t="shared" si="172"/>
        <v>4915</v>
      </c>
      <c r="S2356" s="57">
        <f t="shared" si="170"/>
        <v>-269</v>
      </c>
    </row>
    <row r="2357" spans="1:19" ht="36" x14ac:dyDescent="0.25">
      <c r="A2357" s="46" t="s">
        <v>5921</v>
      </c>
      <c r="B2357" s="46" t="s">
        <v>165</v>
      </c>
      <c r="C2357" s="46" t="s">
        <v>6354</v>
      </c>
      <c r="D2357" s="46">
        <v>323675</v>
      </c>
      <c r="E2357" s="47" t="s">
        <v>6355</v>
      </c>
      <c r="F2357" s="48">
        <v>37873601</v>
      </c>
      <c r="G2357" s="49">
        <v>100013394</v>
      </c>
      <c r="H2357" s="50" t="s">
        <v>262</v>
      </c>
      <c r="I2357" s="51" t="s">
        <v>6356</v>
      </c>
      <c r="J2357" s="47" t="s">
        <v>6357</v>
      </c>
      <c r="K2357" s="52">
        <v>94</v>
      </c>
      <c r="L2357" s="53">
        <v>85</v>
      </c>
      <c r="M2357" s="54">
        <f t="shared" si="168"/>
        <v>2720</v>
      </c>
      <c r="N2357" s="88"/>
      <c r="O2357" s="88">
        <f t="shared" si="171"/>
        <v>2720</v>
      </c>
      <c r="P2357" s="111">
        <v>94</v>
      </c>
      <c r="Q2357" s="53">
        <v>87</v>
      </c>
      <c r="R2357" s="57">
        <f t="shared" si="172"/>
        <v>2746</v>
      </c>
      <c r="S2357" s="57">
        <f t="shared" si="170"/>
        <v>26</v>
      </c>
    </row>
    <row r="2358" spans="1:19" ht="60" x14ac:dyDescent="0.25">
      <c r="A2358" s="46" t="s">
        <v>5921</v>
      </c>
      <c r="B2358" s="46" t="s">
        <v>165</v>
      </c>
      <c r="C2358" s="46" t="s">
        <v>6358</v>
      </c>
      <c r="D2358" s="46">
        <v>323691</v>
      </c>
      <c r="E2358" s="47" t="s">
        <v>6359</v>
      </c>
      <c r="F2358" s="48">
        <v>37873610</v>
      </c>
      <c r="G2358" s="49">
        <v>100013399</v>
      </c>
      <c r="H2358" s="50" t="s">
        <v>6360</v>
      </c>
      <c r="I2358" s="51" t="s">
        <v>6361</v>
      </c>
      <c r="J2358" s="47" t="s">
        <v>6362</v>
      </c>
      <c r="K2358" s="52">
        <v>82</v>
      </c>
      <c r="L2358" s="53">
        <v>73</v>
      </c>
      <c r="M2358" s="54">
        <f t="shared" si="168"/>
        <v>2336</v>
      </c>
      <c r="N2358" s="88"/>
      <c r="O2358" s="88">
        <f t="shared" si="171"/>
        <v>2336</v>
      </c>
      <c r="P2358" s="111">
        <v>74</v>
      </c>
      <c r="Q2358" s="53">
        <v>65</v>
      </c>
      <c r="R2358" s="57">
        <f t="shared" si="172"/>
        <v>2234</v>
      </c>
      <c r="S2358" s="57">
        <f t="shared" si="170"/>
        <v>-102</v>
      </c>
    </row>
    <row r="2359" spans="1:19" ht="36" x14ac:dyDescent="0.25">
      <c r="A2359" s="46" t="s">
        <v>5921</v>
      </c>
      <c r="B2359" s="46" t="s">
        <v>165</v>
      </c>
      <c r="C2359" s="46" t="s">
        <v>6363</v>
      </c>
      <c r="D2359" s="46">
        <v>323853</v>
      </c>
      <c r="E2359" s="47" t="s">
        <v>6364</v>
      </c>
      <c r="F2359" s="48">
        <v>37873636</v>
      </c>
      <c r="G2359" s="49">
        <v>100013405</v>
      </c>
      <c r="H2359" s="50" t="s">
        <v>262</v>
      </c>
      <c r="I2359" s="51" t="s">
        <v>6365</v>
      </c>
      <c r="J2359" s="47" t="s">
        <v>6366</v>
      </c>
      <c r="K2359" s="52">
        <v>65</v>
      </c>
      <c r="L2359" s="53">
        <v>57</v>
      </c>
      <c r="M2359" s="54">
        <f t="shared" si="168"/>
        <v>1824</v>
      </c>
      <c r="N2359" s="88"/>
      <c r="O2359" s="88">
        <f t="shared" si="171"/>
        <v>1824</v>
      </c>
      <c r="P2359" s="111">
        <v>73</v>
      </c>
      <c r="Q2359" s="53">
        <v>67</v>
      </c>
      <c r="R2359" s="57">
        <f t="shared" si="172"/>
        <v>1952</v>
      </c>
      <c r="S2359" s="57">
        <f t="shared" si="170"/>
        <v>128</v>
      </c>
    </row>
    <row r="2360" spans="1:19" ht="108" x14ac:dyDescent="0.25">
      <c r="A2360" s="46" t="s">
        <v>5921</v>
      </c>
      <c r="B2360" s="46" t="s">
        <v>165</v>
      </c>
      <c r="C2360" s="46" t="s">
        <v>6367</v>
      </c>
      <c r="D2360" s="46">
        <v>323098</v>
      </c>
      <c r="E2360" s="47" t="s">
        <v>6368</v>
      </c>
      <c r="F2360" s="48">
        <v>37873644</v>
      </c>
      <c r="G2360" s="49">
        <v>100013309</v>
      </c>
      <c r="H2360" s="50" t="s">
        <v>6347</v>
      </c>
      <c r="I2360" s="51" t="s">
        <v>6369</v>
      </c>
      <c r="J2360" s="47" t="s">
        <v>6370</v>
      </c>
      <c r="K2360" s="52">
        <v>12</v>
      </c>
      <c r="L2360" s="53">
        <v>12</v>
      </c>
      <c r="M2360" s="54">
        <f t="shared" si="168"/>
        <v>384</v>
      </c>
      <c r="N2360" s="88"/>
      <c r="O2360" s="88">
        <f t="shared" si="171"/>
        <v>384</v>
      </c>
      <c r="P2360" s="111">
        <v>11</v>
      </c>
      <c r="Q2360" s="53">
        <v>11</v>
      </c>
      <c r="R2360" s="57">
        <f t="shared" si="172"/>
        <v>371</v>
      </c>
      <c r="S2360" s="57">
        <f t="shared" si="170"/>
        <v>-13</v>
      </c>
    </row>
    <row r="2361" spans="1:19" ht="24" x14ac:dyDescent="0.25">
      <c r="A2361" s="46" t="s">
        <v>5921</v>
      </c>
      <c r="B2361" s="46" t="s">
        <v>165</v>
      </c>
      <c r="C2361" s="46" t="s">
        <v>6157</v>
      </c>
      <c r="D2361" s="46">
        <v>323560</v>
      </c>
      <c r="E2361" s="47" t="s">
        <v>6158</v>
      </c>
      <c r="F2361" s="48">
        <v>37873733</v>
      </c>
      <c r="G2361" s="49">
        <v>100013351</v>
      </c>
      <c r="H2361" s="50" t="s">
        <v>377</v>
      </c>
      <c r="I2361" s="51" t="s">
        <v>6371</v>
      </c>
      <c r="J2361" s="47" t="s">
        <v>5944</v>
      </c>
      <c r="K2361" s="52">
        <v>0</v>
      </c>
      <c r="L2361" s="53">
        <v>676</v>
      </c>
      <c r="M2361" s="54">
        <f t="shared" si="168"/>
        <v>21632</v>
      </c>
      <c r="N2361" s="88"/>
      <c r="O2361" s="88">
        <f t="shared" si="171"/>
        <v>21632</v>
      </c>
      <c r="P2361" s="111">
        <v>0</v>
      </c>
      <c r="Q2361" s="53">
        <v>786</v>
      </c>
      <c r="R2361" s="57">
        <f t="shared" si="172"/>
        <v>23040</v>
      </c>
      <c r="S2361" s="57">
        <f t="shared" si="170"/>
        <v>1408</v>
      </c>
    </row>
    <row r="2362" spans="1:19" x14ac:dyDescent="0.25">
      <c r="A2362" s="46" t="s">
        <v>5921</v>
      </c>
      <c r="B2362" s="46" t="s">
        <v>165</v>
      </c>
      <c r="C2362" s="46" t="s">
        <v>6372</v>
      </c>
      <c r="D2362" s="46">
        <v>322377</v>
      </c>
      <c r="E2362" s="47" t="s">
        <v>6373</v>
      </c>
      <c r="F2362" s="48">
        <v>37873750</v>
      </c>
      <c r="G2362" s="49">
        <v>100011634</v>
      </c>
      <c r="H2362" s="50" t="s">
        <v>234</v>
      </c>
      <c r="I2362" s="51" t="s">
        <v>6374</v>
      </c>
      <c r="J2362" s="47" t="s">
        <v>6375</v>
      </c>
      <c r="K2362" s="52">
        <v>250</v>
      </c>
      <c r="L2362" s="53">
        <v>222</v>
      </c>
      <c r="M2362" s="54">
        <f t="shared" si="168"/>
        <v>7104</v>
      </c>
      <c r="N2362" s="88"/>
      <c r="O2362" s="88">
        <f t="shared" si="171"/>
        <v>7104</v>
      </c>
      <c r="P2362" s="111">
        <v>264</v>
      </c>
      <c r="Q2362" s="53">
        <v>239</v>
      </c>
      <c r="R2362" s="57">
        <f t="shared" si="172"/>
        <v>7322</v>
      </c>
      <c r="S2362" s="57">
        <f t="shared" si="170"/>
        <v>218</v>
      </c>
    </row>
    <row r="2363" spans="1:19" ht="24" x14ac:dyDescent="0.25">
      <c r="A2363" s="46" t="s">
        <v>5921</v>
      </c>
      <c r="B2363" s="46" t="s">
        <v>165</v>
      </c>
      <c r="C2363" s="46" t="s">
        <v>6157</v>
      </c>
      <c r="D2363" s="46">
        <v>323560</v>
      </c>
      <c r="E2363" s="47" t="s">
        <v>6158</v>
      </c>
      <c r="F2363" s="48">
        <v>37873776</v>
      </c>
      <c r="G2363" s="49">
        <v>100013345</v>
      </c>
      <c r="H2363" s="50" t="s">
        <v>234</v>
      </c>
      <c r="I2363" s="51" t="s">
        <v>6376</v>
      </c>
      <c r="J2363" s="47" t="s">
        <v>5944</v>
      </c>
      <c r="K2363" s="52">
        <v>230</v>
      </c>
      <c r="L2363" s="53">
        <v>152</v>
      </c>
      <c r="M2363" s="54">
        <f t="shared" si="168"/>
        <v>4864</v>
      </c>
      <c r="N2363" s="88"/>
      <c r="O2363" s="88">
        <f t="shared" si="171"/>
        <v>4864</v>
      </c>
      <c r="P2363" s="111">
        <v>207</v>
      </c>
      <c r="Q2363" s="53">
        <v>122</v>
      </c>
      <c r="R2363" s="57">
        <f t="shared" si="172"/>
        <v>4480</v>
      </c>
      <c r="S2363" s="57">
        <f t="shared" si="170"/>
        <v>-384</v>
      </c>
    </row>
    <row r="2364" spans="1:19" ht="24" x14ac:dyDescent="0.25">
      <c r="A2364" s="46" t="s">
        <v>5921</v>
      </c>
      <c r="B2364" s="46" t="s">
        <v>165</v>
      </c>
      <c r="C2364" s="46" t="s">
        <v>6212</v>
      </c>
      <c r="D2364" s="46">
        <v>329321</v>
      </c>
      <c r="E2364" s="47" t="s">
        <v>6213</v>
      </c>
      <c r="F2364" s="48">
        <v>37873792</v>
      </c>
      <c r="G2364" s="49">
        <v>100012256</v>
      </c>
      <c r="H2364" s="50" t="s">
        <v>234</v>
      </c>
      <c r="I2364" s="51" t="s">
        <v>6377</v>
      </c>
      <c r="J2364" s="47" t="s">
        <v>5931</v>
      </c>
      <c r="K2364" s="52">
        <v>324</v>
      </c>
      <c r="L2364" s="53">
        <v>185</v>
      </c>
      <c r="M2364" s="54">
        <f t="shared" si="168"/>
        <v>5920</v>
      </c>
      <c r="N2364" s="88"/>
      <c r="O2364" s="88">
        <f t="shared" si="171"/>
        <v>5920</v>
      </c>
      <c r="P2364" s="111">
        <v>313</v>
      </c>
      <c r="Q2364" s="53">
        <v>205</v>
      </c>
      <c r="R2364" s="57">
        <f t="shared" si="172"/>
        <v>6176</v>
      </c>
      <c r="S2364" s="57">
        <f t="shared" si="170"/>
        <v>256</v>
      </c>
    </row>
    <row r="2365" spans="1:19" ht="24" x14ac:dyDescent="0.25">
      <c r="A2365" s="46" t="s">
        <v>5921</v>
      </c>
      <c r="B2365" s="46" t="s">
        <v>165</v>
      </c>
      <c r="C2365" s="46" t="s">
        <v>6378</v>
      </c>
      <c r="D2365" s="46">
        <v>329622</v>
      </c>
      <c r="E2365" s="47" t="s">
        <v>6379</v>
      </c>
      <c r="F2365" s="48">
        <v>37873814</v>
      </c>
      <c r="G2365" s="49">
        <v>100012282</v>
      </c>
      <c r="H2365" s="50" t="s">
        <v>234</v>
      </c>
      <c r="I2365" s="51" t="s">
        <v>6380</v>
      </c>
      <c r="J2365" s="47" t="s">
        <v>6381</v>
      </c>
      <c r="K2365" s="52">
        <v>275</v>
      </c>
      <c r="L2365" s="53">
        <v>244</v>
      </c>
      <c r="M2365" s="54">
        <f t="shared" si="168"/>
        <v>7808</v>
      </c>
      <c r="N2365" s="88"/>
      <c r="O2365" s="88">
        <f t="shared" si="171"/>
        <v>7808</v>
      </c>
      <c r="P2365" s="111">
        <v>272</v>
      </c>
      <c r="Q2365" s="53">
        <v>261</v>
      </c>
      <c r="R2365" s="57">
        <f t="shared" si="172"/>
        <v>8026</v>
      </c>
      <c r="S2365" s="57">
        <f t="shared" si="170"/>
        <v>218</v>
      </c>
    </row>
    <row r="2366" spans="1:19" ht="36" x14ac:dyDescent="0.25">
      <c r="A2366" s="46" t="s">
        <v>5921</v>
      </c>
      <c r="B2366" s="46" t="s">
        <v>165</v>
      </c>
      <c r="C2366" s="46" t="s">
        <v>6382</v>
      </c>
      <c r="D2366" s="46">
        <v>329592</v>
      </c>
      <c r="E2366" s="47" t="s">
        <v>6383</v>
      </c>
      <c r="F2366" s="48">
        <v>37873822</v>
      </c>
      <c r="G2366" s="49">
        <v>100012293</v>
      </c>
      <c r="H2366" s="50" t="s">
        <v>262</v>
      </c>
      <c r="I2366" s="51" t="s">
        <v>1227</v>
      </c>
      <c r="J2366" s="47" t="s">
        <v>6384</v>
      </c>
      <c r="K2366" s="52">
        <v>320</v>
      </c>
      <c r="L2366" s="53">
        <v>287</v>
      </c>
      <c r="M2366" s="54">
        <f t="shared" si="168"/>
        <v>9184</v>
      </c>
      <c r="N2366" s="88"/>
      <c r="O2366" s="88">
        <f t="shared" si="171"/>
        <v>9184</v>
      </c>
      <c r="P2366" s="111">
        <v>304</v>
      </c>
      <c r="Q2366" s="53">
        <v>280</v>
      </c>
      <c r="R2366" s="57">
        <f t="shared" si="172"/>
        <v>9094</v>
      </c>
      <c r="S2366" s="57">
        <f t="shared" si="170"/>
        <v>-90</v>
      </c>
    </row>
    <row r="2367" spans="1:19" ht="24" x14ac:dyDescent="0.25">
      <c r="A2367" s="46" t="s">
        <v>5921</v>
      </c>
      <c r="B2367" s="46" t="s">
        <v>165</v>
      </c>
      <c r="C2367" s="46" t="s">
        <v>6378</v>
      </c>
      <c r="D2367" s="46">
        <v>329622</v>
      </c>
      <c r="E2367" s="47" t="s">
        <v>6379</v>
      </c>
      <c r="F2367" s="48">
        <v>37873831</v>
      </c>
      <c r="G2367" s="49">
        <v>100012287</v>
      </c>
      <c r="H2367" s="50" t="s">
        <v>234</v>
      </c>
      <c r="I2367" s="51" t="s">
        <v>1080</v>
      </c>
      <c r="J2367" s="47" t="s">
        <v>6381</v>
      </c>
      <c r="K2367" s="52">
        <v>331</v>
      </c>
      <c r="L2367" s="53">
        <v>222</v>
      </c>
      <c r="M2367" s="54">
        <f t="shared" si="168"/>
        <v>7104</v>
      </c>
      <c r="N2367" s="88"/>
      <c r="O2367" s="88">
        <f t="shared" si="171"/>
        <v>7104</v>
      </c>
      <c r="P2367" s="111">
        <v>331</v>
      </c>
      <c r="Q2367" s="53">
        <v>275</v>
      </c>
      <c r="R2367" s="57">
        <f t="shared" si="172"/>
        <v>7782</v>
      </c>
      <c r="S2367" s="57">
        <f t="shared" si="170"/>
        <v>678</v>
      </c>
    </row>
    <row r="2368" spans="1:19" ht="60" x14ac:dyDescent="0.25">
      <c r="A2368" s="46" t="s">
        <v>5921</v>
      </c>
      <c r="B2368" s="46" t="s">
        <v>165</v>
      </c>
      <c r="C2368" s="46" t="s">
        <v>5972</v>
      </c>
      <c r="D2368" s="46">
        <v>326470</v>
      </c>
      <c r="E2368" s="47" t="s">
        <v>5973</v>
      </c>
      <c r="F2368" s="48">
        <v>37873881</v>
      </c>
      <c r="G2368" s="49">
        <v>100012491</v>
      </c>
      <c r="H2368" s="50" t="s">
        <v>6385</v>
      </c>
      <c r="I2368" s="51" t="s">
        <v>6386</v>
      </c>
      <c r="J2368" s="47" t="s">
        <v>94</v>
      </c>
      <c r="K2368" s="52">
        <v>312</v>
      </c>
      <c r="L2368" s="53">
        <v>184</v>
      </c>
      <c r="M2368" s="54">
        <f t="shared" si="168"/>
        <v>5888</v>
      </c>
      <c r="N2368" s="88"/>
      <c r="O2368" s="88">
        <f t="shared" si="171"/>
        <v>5888</v>
      </c>
      <c r="P2368" s="111">
        <v>278</v>
      </c>
      <c r="Q2368" s="53">
        <v>166</v>
      </c>
      <c r="R2368" s="57">
        <f t="shared" si="172"/>
        <v>5658</v>
      </c>
      <c r="S2368" s="57">
        <f t="shared" si="170"/>
        <v>-230</v>
      </c>
    </row>
    <row r="2369" spans="1:19" ht="36" x14ac:dyDescent="0.25">
      <c r="A2369" s="46" t="s">
        <v>5921</v>
      </c>
      <c r="B2369" s="46" t="s">
        <v>165</v>
      </c>
      <c r="C2369" s="46" t="s">
        <v>6387</v>
      </c>
      <c r="D2369" s="46">
        <v>326437</v>
      </c>
      <c r="E2369" s="47" t="s">
        <v>6388</v>
      </c>
      <c r="F2369" s="48">
        <v>37873911</v>
      </c>
      <c r="G2369" s="49">
        <v>100012552</v>
      </c>
      <c r="H2369" s="50" t="s">
        <v>262</v>
      </c>
      <c r="I2369" s="51" t="s">
        <v>6389</v>
      </c>
      <c r="J2369" s="47" t="s">
        <v>6390</v>
      </c>
      <c r="K2369" s="52">
        <v>150</v>
      </c>
      <c r="L2369" s="53">
        <v>142</v>
      </c>
      <c r="M2369" s="54">
        <f t="shared" si="168"/>
        <v>4544</v>
      </c>
      <c r="N2369" s="88"/>
      <c r="O2369" s="88">
        <f t="shared" si="171"/>
        <v>4544</v>
      </c>
      <c r="P2369" s="111">
        <v>144</v>
      </c>
      <c r="Q2369" s="53">
        <v>144</v>
      </c>
      <c r="R2369" s="57">
        <f t="shared" si="172"/>
        <v>4570</v>
      </c>
      <c r="S2369" s="57">
        <f t="shared" si="170"/>
        <v>26</v>
      </c>
    </row>
    <row r="2370" spans="1:19" ht="24" x14ac:dyDescent="0.25">
      <c r="A2370" s="46" t="s">
        <v>5921</v>
      </c>
      <c r="B2370" s="46" t="s">
        <v>165</v>
      </c>
      <c r="C2370" s="46" t="s">
        <v>6391</v>
      </c>
      <c r="D2370" s="46">
        <v>329631</v>
      </c>
      <c r="E2370" s="47" t="s">
        <v>6392</v>
      </c>
      <c r="F2370" s="48">
        <v>37873920</v>
      </c>
      <c r="G2370" s="49">
        <v>100012305</v>
      </c>
      <c r="H2370" s="50" t="s">
        <v>234</v>
      </c>
      <c r="I2370" s="51" t="s">
        <v>6393</v>
      </c>
      <c r="J2370" s="47" t="s">
        <v>6394</v>
      </c>
      <c r="K2370" s="52">
        <v>297</v>
      </c>
      <c r="L2370" s="53">
        <v>279</v>
      </c>
      <c r="M2370" s="54">
        <f t="shared" si="168"/>
        <v>8928</v>
      </c>
      <c r="N2370" s="88"/>
      <c r="O2370" s="88">
        <f t="shared" si="171"/>
        <v>8928</v>
      </c>
      <c r="P2370" s="111">
        <v>287</v>
      </c>
      <c r="Q2370" s="53">
        <v>267</v>
      </c>
      <c r="R2370" s="57">
        <f t="shared" si="172"/>
        <v>8774</v>
      </c>
      <c r="S2370" s="57">
        <f t="shared" ref="S2370:S2433" si="173">R2370-O2370</f>
        <v>-154</v>
      </c>
    </row>
    <row r="2371" spans="1:19" x14ac:dyDescent="0.25">
      <c r="A2371" s="46" t="s">
        <v>5921</v>
      </c>
      <c r="B2371" s="46" t="s">
        <v>165</v>
      </c>
      <c r="C2371" s="46" t="s">
        <v>6395</v>
      </c>
      <c r="D2371" s="46">
        <v>322521</v>
      </c>
      <c r="E2371" s="47" t="s">
        <v>6396</v>
      </c>
      <c r="F2371" s="48">
        <v>37873938</v>
      </c>
      <c r="G2371" s="49">
        <v>100011667</v>
      </c>
      <c r="H2371" s="50" t="s">
        <v>234</v>
      </c>
      <c r="I2371" s="51" t="s">
        <v>6397</v>
      </c>
      <c r="J2371" s="47" t="s">
        <v>6398</v>
      </c>
      <c r="K2371" s="52">
        <v>463</v>
      </c>
      <c r="L2371" s="53">
        <v>306</v>
      </c>
      <c r="M2371" s="54">
        <f t="shared" ref="M2371:M2434" si="174">ROUND((L2371*10*3.2),0)</f>
        <v>9792</v>
      </c>
      <c r="N2371" s="88"/>
      <c r="O2371" s="88">
        <f t="shared" ref="O2371:O2434" si="175">M2371+N2371</f>
        <v>9792</v>
      </c>
      <c r="P2371" s="111">
        <v>456</v>
      </c>
      <c r="Q2371" s="53">
        <v>407</v>
      </c>
      <c r="R2371" s="57">
        <f t="shared" si="172"/>
        <v>11085</v>
      </c>
      <c r="S2371" s="57">
        <f t="shared" si="173"/>
        <v>1293</v>
      </c>
    </row>
    <row r="2372" spans="1:19" x14ac:dyDescent="0.25">
      <c r="A2372" s="46" t="s">
        <v>5921</v>
      </c>
      <c r="B2372" s="46" t="s">
        <v>165</v>
      </c>
      <c r="C2372" s="46" t="s">
        <v>6399</v>
      </c>
      <c r="D2372" s="46">
        <v>322369</v>
      </c>
      <c r="E2372" s="47" t="s">
        <v>6400</v>
      </c>
      <c r="F2372" s="48">
        <v>37873954</v>
      </c>
      <c r="G2372" s="49">
        <v>100011631</v>
      </c>
      <c r="H2372" s="50" t="s">
        <v>234</v>
      </c>
      <c r="I2372" s="51" t="s">
        <v>6401</v>
      </c>
      <c r="J2372" s="47" t="s">
        <v>6402</v>
      </c>
      <c r="K2372" s="52">
        <v>469</v>
      </c>
      <c r="L2372" s="53">
        <v>161</v>
      </c>
      <c r="M2372" s="54">
        <f t="shared" si="174"/>
        <v>5152</v>
      </c>
      <c r="N2372" s="88"/>
      <c r="O2372" s="88">
        <f t="shared" si="175"/>
        <v>5152</v>
      </c>
      <c r="P2372" s="111">
        <v>474</v>
      </c>
      <c r="Q2372" s="53">
        <v>231</v>
      </c>
      <c r="R2372" s="57">
        <f t="shared" si="172"/>
        <v>6048</v>
      </c>
      <c r="S2372" s="57">
        <f t="shared" si="173"/>
        <v>896</v>
      </c>
    </row>
    <row r="2373" spans="1:19" x14ac:dyDescent="0.25">
      <c r="A2373" s="46" t="s">
        <v>5921</v>
      </c>
      <c r="B2373" s="46" t="s">
        <v>165</v>
      </c>
      <c r="C2373" s="46" t="s">
        <v>6403</v>
      </c>
      <c r="D2373" s="46">
        <v>322245</v>
      </c>
      <c r="E2373" s="47" t="s">
        <v>6404</v>
      </c>
      <c r="F2373" s="48">
        <v>37873962</v>
      </c>
      <c r="G2373" s="49">
        <v>100011603</v>
      </c>
      <c r="H2373" s="50" t="s">
        <v>234</v>
      </c>
      <c r="I2373" s="51" t="s">
        <v>6405</v>
      </c>
      <c r="J2373" s="47" t="s">
        <v>6406</v>
      </c>
      <c r="K2373" s="52">
        <v>225</v>
      </c>
      <c r="L2373" s="53">
        <v>218</v>
      </c>
      <c r="M2373" s="54">
        <f t="shared" si="174"/>
        <v>6976</v>
      </c>
      <c r="N2373" s="88"/>
      <c r="O2373" s="88">
        <f t="shared" si="175"/>
        <v>6976</v>
      </c>
      <c r="P2373" s="111">
        <v>221</v>
      </c>
      <c r="Q2373" s="53">
        <v>212</v>
      </c>
      <c r="R2373" s="57">
        <f t="shared" si="172"/>
        <v>6899</v>
      </c>
      <c r="S2373" s="57">
        <f t="shared" si="173"/>
        <v>-77</v>
      </c>
    </row>
    <row r="2374" spans="1:19" ht="24" x14ac:dyDescent="0.25">
      <c r="A2374" s="46" t="s">
        <v>5921</v>
      </c>
      <c r="B2374" s="46" t="s">
        <v>165</v>
      </c>
      <c r="C2374" s="46" t="s">
        <v>6337</v>
      </c>
      <c r="D2374" s="46">
        <v>321842</v>
      </c>
      <c r="E2374" s="47" t="s">
        <v>6338</v>
      </c>
      <c r="F2374" s="48">
        <v>37873971</v>
      </c>
      <c r="G2374" s="49">
        <v>100011463</v>
      </c>
      <c r="H2374" s="50" t="s">
        <v>234</v>
      </c>
      <c r="I2374" s="51" t="s">
        <v>6407</v>
      </c>
      <c r="J2374" s="47" t="s">
        <v>96</v>
      </c>
      <c r="K2374" s="52">
        <v>329</v>
      </c>
      <c r="L2374" s="53">
        <v>291</v>
      </c>
      <c r="M2374" s="54">
        <f t="shared" si="174"/>
        <v>9312</v>
      </c>
      <c r="N2374" s="88"/>
      <c r="O2374" s="88">
        <f t="shared" si="175"/>
        <v>9312</v>
      </c>
      <c r="P2374" s="111">
        <v>328</v>
      </c>
      <c r="Q2374" s="53">
        <v>240</v>
      </c>
      <c r="R2374" s="57">
        <f t="shared" ref="R2374:R2437" si="176">ROUND((L2374*6*3.2)+(Q2374*4*3.2),0)</f>
        <v>8659</v>
      </c>
      <c r="S2374" s="57">
        <f t="shared" si="173"/>
        <v>-653</v>
      </c>
    </row>
    <row r="2375" spans="1:19" x14ac:dyDescent="0.25">
      <c r="A2375" s="46" t="s">
        <v>5921</v>
      </c>
      <c r="B2375" s="46" t="s">
        <v>165</v>
      </c>
      <c r="C2375" s="46" t="s">
        <v>6408</v>
      </c>
      <c r="D2375" s="46">
        <v>322741</v>
      </c>
      <c r="E2375" s="47" t="s">
        <v>6409</v>
      </c>
      <c r="F2375" s="48">
        <v>37873989</v>
      </c>
      <c r="G2375" s="49">
        <v>100017482</v>
      </c>
      <c r="H2375" s="50" t="s">
        <v>188</v>
      </c>
      <c r="I2375" s="51" t="s">
        <v>6038</v>
      </c>
      <c r="J2375" s="47" t="s">
        <v>6039</v>
      </c>
      <c r="K2375" s="52">
        <v>492</v>
      </c>
      <c r="L2375" s="53">
        <v>338</v>
      </c>
      <c r="M2375" s="54">
        <f t="shared" si="174"/>
        <v>10816</v>
      </c>
      <c r="N2375" s="88"/>
      <c r="O2375" s="88">
        <f t="shared" si="175"/>
        <v>10816</v>
      </c>
      <c r="P2375" s="111">
        <v>491</v>
      </c>
      <c r="Q2375" s="53">
        <v>311</v>
      </c>
      <c r="R2375" s="57">
        <f t="shared" si="176"/>
        <v>10470</v>
      </c>
      <c r="S2375" s="57">
        <f t="shared" si="173"/>
        <v>-346</v>
      </c>
    </row>
    <row r="2376" spans="1:19" ht="36" x14ac:dyDescent="0.25">
      <c r="A2376" s="46" t="s">
        <v>5921</v>
      </c>
      <c r="B2376" s="46" t="s">
        <v>165</v>
      </c>
      <c r="C2376" s="46" t="s">
        <v>6337</v>
      </c>
      <c r="D2376" s="46">
        <v>321842</v>
      </c>
      <c r="E2376" s="47" t="s">
        <v>6338</v>
      </c>
      <c r="F2376" s="48">
        <v>37874004</v>
      </c>
      <c r="G2376" s="49">
        <v>100011476</v>
      </c>
      <c r="H2376" s="50" t="s">
        <v>262</v>
      </c>
      <c r="I2376" s="51" t="s">
        <v>6410</v>
      </c>
      <c r="J2376" s="47" t="s">
        <v>96</v>
      </c>
      <c r="K2376" s="52">
        <v>254</v>
      </c>
      <c r="L2376" s="53">
        <v>295</v>
      </c>
      <c r="M2376" s="54">
        <f t="shared" si="174"/>
        <v>9440</v>
      </c>
      <c r="N2376" s="88"/>
      <c r="O2376" s="88">
        <f t="shared" si="175"/>
        <v>9440</v>
      </c>
      <c r="P2376" s="111">
        <v>265</v>
      </c>
      <c r="Q2376" s="53">
        <v>305</v>
      </c>
      <c r="R2376" s="57">
        <f t="shared" si="176"/>
        <v>9568</v>
      </c>
      <c r="S2376" s="57">
        <f t="shared" si="173"/>
        <v>128</v>
      </c>
    </row>
    <row r="2377" spans="1:19" ht="36" x14ac:dyDescent="0.25">
      <c r="A2377" s="46" t="s">
        <v>5921</v>
      </c>
      <c r="B2377" s="46" t="s">
        <v>165</v>
      </c>
      <c r="C2377" s="46" t="s">
        <v>6337</v>
      </c>
      <c r="D2377" s="46">
        <v>321842</v>
      </c>
      <c r="E2377" s="47" t="s">
        <v>6338</v>
      </c>
      <c r="F2377" s="48">
        <v>37874012</v>
      </c>
      <c r="G2377" s="49">
        <v>100011504</v>
      </c>
      <c r="H2377" s="50" t="s">
        <v>6411</v>
      </c>
      <c r="I2377" s="51" t="s">
        <v>6412</v>
      </c>
      <c r="J2377" s="47" t="s">
        <v>96</v>
      </c>
      <c r="K2377" s="52">
        <v>503</v>
      </c>
      <c r="L2377" s="53">
        <v>278</v>
      </c>
      <c r="M2377" s="54">
        <f t="shared" si="174"/>
        <v>8896</v>
      </c>
      <c r="N2377" s="88"/>
      <c r="O2377" s="88">
        <f t="shared" si="175"/>
        <v>8896</v>
      </c>
      <c r="P2377" s="111">
        <v>509</v>
      </c>
      <c r="Q2377" s="53">
        <v>365</v>
      </c>
      <c r="R2377" s="57">
        <f t="shared" si="176"/>
        <v>10010</v>
      </c>
      <c r="S2377" s="57">
        <f t="shared" si="173"/>
        <v>1114</v>
      </c>
    </row>
    <row r="2378" spans="1:19" x14ac:dyDescent="0.25">
      <c r="A2378" s="46" t="s">
        <v>5921</v>
      </c>
      <c r="B2378" s="46" t="s">
        <v>165</v>
      </c>
      <c r="C2378" s="46" t="s">
        <v>6337</v>
      </c>
      <c r="D2378" s="46">
        <v>321842</v>
      </c>
      <c r="E2378" s="47" t="s">
        <v>6338</v>
      </c>
      <c r="F2378" s="48">
        <v>37874021</v>
      </c>
      <c r="G2378" s="49">
        <v>100011511</v>
      </c>
      <c r="H2378" s="50" t="s">
        <v>234</v>
      </c>
      <c r="I2378" s="51" t="s">
        <v>6413</v>
      </c>
      <c r="J2378" s="47" t="s">
        <v>96</v>
      </c>
      <c r="K2378" s="52">
        <v>635</v>
      </c>
      <c r="L2378" s="53">
        <v>386</v>
      </c>
      <c r="M2378" s="54">
        <f t="shared" si="174"/>
        <v>12352</v>
      </c>
      <c r="N2378" s="88"/>
      <c r="O2378" s="88">
        <f t="shared" si="175"/>
        <v>12352</v>
      </c>
      <c r="P2378" s="111">
        <v>624</v>
      </c>
      <c r="Q2378" s="53">
        <v>337</v>
      </c>
      <c r="R2378" s="57">
        <f t="shared" si="176"/>
        <v>11725</v>
      </c>
      <c r="S2378" s="57">
        <f t="shared" si="173"/>
        <v>-627</v>
      </c>
    </row>
    <row r="2379" spans="1:19" ht="36" x14ac:dyDescent="0.25">
      <c r="A2379" s="46" t="s">
        <v>5921</v>
      </c>
      <c r="B2379" s="46" t="s">
        <v>165</v>
      </c>
      <c r="C2379" s="46" t="s">
        <v>6337</v>
      </c>
      <c r="D2379" s="46">
        <v>321842</v>
      </c>
      <c r="E2379" s="47" t="s">
        <v>6338</v>
      </c>
      <c r="F2379" s="48">
        <v>37874039</v>
      </c>
      <c r="G2379" s="49">
        <v>100011481</v>
      </c>
      <c r="H2379" s="50" t="s">
        <v>262</v>
      </c>
      <c r="I2379" s="51" t="s">
        <v>6414</v>
      </c>
      <c r="J2379" s="47" t="s">
        <v>96</v>
      </c>
      <c r="K2379" s="52">
        <v>610</v>
      </c>
      <c r="L2379" s="53">
        <v>424</v>
      </c>
      <c r="M2379" s="54">
        <f t="shared" si="174"/>
        <v>13568</v>
      </c>
      <c r="N2379" s="88"/>
      <c r="O2379" s="88">
        <f t="shared" si="175"/>
        <v>13568</v>
      </c>
      <c r="P2379" s="111">
        <v>567</v>
      </c>
      <c r="Q2379" s="53">
        <v>383</v>
      </c>
      <c r="R2379" s="57">
        <f t="shared" si="176"/>
        <v>13043</v>
      </c>
      <c r="S2379" s="57">
        <f t="shared" si="173"/>
        <v>-525</v>
      </c>
    </row>
    <row r="2380" spans="1:19" ht="24" x14ac:dyDescent="0.25">
      <c r="A2380" s="46" t="s">
        <v>5921</v>
      </c>
      <c r="B2380" s="46" t="s">
        <v>165</v>
      </c>
      <c r="C2380" s="46" t="s">
        <v>6415</v>
      </c>
      <c r="D2380" s="46">
        <v>323233</v>
      </c>
      <c r="E2380" s="47" t="s">
        <v>6416</v>
      </c>
      <c r="F2380" s="48">
        <v>37874055</v>
      </c>
      <c r="G2380" s="49">
        <v>100012334</v>
      </c>
      <c r="H2380" s="50" t="s">
        <v>234</v>
      </c>
      <c r="I2380" s="51" t="s">
        <v>6417</v>
      </c>
      <c r="J2380" s="47" t="s">
        <v>6418</v>
      </c>
      <c r="K2380" s="52">
        <v>276</v>
      </c>
      <c r="L2380" s="53">
        <v>235</v>
      </c>
      <c r="M2380" s="54">
        <f t="shared" si="174"/>
        <v>7520</v>
      </c>
      <c r="N2380" s="88"/>
      <c r="O2380" s="88">
        <f t="shared" si="175"/>
        <v>7520</v>
      </c>
      <c r="P2380" s="111">
        <v>269</v>
      </c>
      <c r="Q2380" s="53">
        <v>184</v>
      </c>
      <c r="R2380" s="57">
        <f t="shared" si="176"/>
        <v>6867</v>
      </c>
      <c r="S2380" s="57">
        <f t="shared" si="173"/>
        <v>-653</v>
      </c>
    </row>
    <row r="2381" spans="1:19" ht="24" x14ac:dyDescent="0.25">
      <c r="A2381" s="46" t="s">
        <v>5921</v>
      </c>
      <c r="B2381" s="46" t="s">
        <v>165</v>
      </c>
      <c r="C2381" s="46" t="s">
        <v>6415</v>
      </c>
      <c r="D2381" s="46">
        <v>323233</v>
      </c>
      <c r="E2381" s="47" t="s">
        <v>6416</v>
      </c>
      <c r="F2381" s="48">
        <v>37874063</v>
      </c>
      <c r="G2381" s="49">
        <v>100012345</v>
      </c>
      <c r="H2381" s="50" t="s">
        <v>234</v>
      </c>
      <c r="I2381" s="51" t="s">
        <v>6419</v>
      </c>
      <c r="J2381" s="47" t="s">
        <v>6418</v>
      </c>
      <c r="K2381" s="52">
        <v>307</v>
      </c>
      <c r="L2381" s="53">
        <v>174</v>
      </c>
      <c r="M2381" s="54">
        <f t="shared" si="174"/>
        <v>5568</v>
      </c>
      <c r="N2381" s="88"/>
      <c r="O2381" s="88">
        <f t="shared" si="175"/>
        <v>5568</v>
      </c>
      <c r="P2381" s="111">
        <v>302</v>
      </c>
      <c r="Q2381" s="53">
        <v>133</v>
      </c>
      <c r="R2381" s="57">
        <f t="shared" si="176"/>
        <v>5043</v>
      </c>
      <c r="S2381" s="57">
        <f t="shared" si="173"/>
        <v>-525</v>
      </c>
    </row>
    <row r="2382" spans="1:19" ht="24" x14ac:dyDescent="0.25">
      <c r="A2382" s="46" t="s">
        <v>5921</v>
      </c>
      <c r="B2382" s="46" t="s">
        <v>165</v>
      </c>
      <c r="C2382" s="46" t="s">
        <v>6079</v>
      </c>
      <c r="D2382" s="46">
        <v>323021</v>
      </c>
      <c r="E2382" s="47" t="s">
        <v>6080</v>
      </c>
      <c r="F2382" s="48">
        <v>37874071</v>
      </c>
      <c r="G2382" s="49">
        <v>100011845</v>
      </c>
      <c r="H2382" s="50" t="s">
        <v>6420</v>
      </c>
      <c r="I2382" s="51" t="s">
        <v>6421</v>
      </c>
      <c r="J2382" s="47" t="s">
        <v>5545</v>
      </c>
      <c r="K2382" s="52">
        <v>709</v>
      </c>
      <c r="L2382" s="53">
        <v>515</v>
      </c>
      <c r="M2382" s="54">
        <f t="shared" si="174"/>
        <v>16480</v>
      </c>
      <c r="N2382" s="88"/>
      <c r="O2382" s="88">
        <f t="shared" si="175"/>
        <v>16480</v>
      </c>
      <c r="P2382" s="111">
        <v>712</v>
      </c>
      <c r="Q2382" s="53">
        <v>493</v>
      </c>
      <c r="R2382" s="57">
        <f t="shared" si="176"/>
        <v>16198</v>
      </c>
      <c r="S2382" s="57">
        <f t="shared" si="173"/>
        <v>-282</v>
      </c>
    </row>
    <row r="2383" spans="1:19" ht="36" x14ac:dyDescent="0.25">
      <c r="A2383" s="46" t="s">
        <v>5921</v>
      </c>
      <c r="B2383" s="46" t="s">
        <v>165</v>
      </c>
      <c r="C2383" s="46" t="s">
        <v>6422</v>
      </c>
      <c r="D2383" s="46">
        <v>323101</v>
      </c>
      <c r="E2383" s="47" t="s">
        <v>6423</v>
      </c>
      <c r="F2383" s="48">
        <v>37874080</v>
      </c>
      <c r="G2383" s="49">
        <v>100011871</v>
      </c>
      <c r="H2383" s="50" t="s">
        <v>262</v>
      </c>
      <c r="I2383" s="51" t="s">
        <v>6424</v>
      </c>
      <c r="J2383" s="47" t="s">
        <v>6425</v>
      </c>
      <c r="K2383" s="52">
        <v>163</v>
      </c>
      <c r="L2383" s="53">
        <v>146</v>
      </c>
      <c r="M2383" s="54">
        <f t="shared" si="174"/>
        <v>4672</v>
      </c>
      <c r="N2383" s="88"/>
      <c r="O2383" s="88">
        <f t="shared" si="175"/>
        <v>4672</v>
      </c>
      <c r="P2383" s="111">
        <v>154</v>
      </c>
      <c r="Q2383" s="53">
        <v>141</v>
      </c>
      <c r="R2383" s="57">
        <f t="shared" si="176"/>
        <v>4608</v>
      </c>
      <c r="S2383" s="57">
        <f t="shared" si="173"/>
        <v>-64</v>
      </c>
    </row>
    <row r="2384" spans="1:19" ht="24" x14ac:dyDescent="0.25">
      <c r="A2384" s="46" t="s">
        <v>5921</v>
      </c>
      <c r="B2384" s="46" t="s">
        <v>165</v>
      </c>
      <c r="C2384" s="46" t="s">
        <v>6079</v>
      </c>
      <c r="D2384" s="46">
        <v>323021</v>
      </c>
      <c r="E2384" s="47" t="s">
        <v>6080</v>
      </c>
      <c r="F2384" s="48">
        <v>37874098</v>
      </c>
      <c r="G2384" s="49">
        <v>100011831</v>
      </c>
      <c r="H2384" s="50" t="s">
        <v>234</v>
      </c>
      <c r="I2384" s="51" t="s">
        <v>6426</v>
      </c>
      <c r="J2384" s="47" t="s">
        <v>5545</v>
      </c>
      <c r="K2384" s="52">
        <v>549</v>
      </c>
      <c r="L2384" s="53">
        <v>220</v>
      </c>
      <c r="M2384" s="54">
        <f t="shared" si="174"/>
        <v>7040</v>
      </c>
      <c r="N2384" s="88"/>
      <c r="O2384" s="88">
        <f t="shared" si="175"/>
        <v>7040</v>
      </c>
      <c r="P2384" s="111">
        <v>573</v>
      </c>
      <c r="Q2384" s="53">
        <v>178</v>
      </c>
      <c r="R2384" s="57">
        <f t="shared" si="176"/>
        <v>6502</v>
      </c>
      <c r="S2384" s="57">
        <f t="shared" si="173"/>
        <v>-538</v>
      </c>
    </row>
    <row r="2385" spans="1:19" x14ac:dyDescent="0.25">
      <c r="A2385" s="46" t="s">
        <v>5921</v>
      </c>
      <c r="B2385" s="46" t="s">
        <v>165</v>
      </c>
      <c r="C2385" s="46" t="s">
        <v>6079</v>
      </c>
      <c r="D2385" s="46">
        <v>323021</v>
      </c>
      <c r="E2385" s="47" t="s">
        <v>6080</v>
      </c>
      <c r="F2385" s="48">
        <v>37874101</v>
      </c>
      <c r="G2385" s="49">
        <v>100011797</v>
      </c>
      <c r="H2385" s="50" t="s">
        <v>234</v>
      </c>
      <c r="I2385" s="51" t="s">
        <v>6427</v>
      </c>
      <c r="J2385" s="47" t="s">
        <v>5545</v>
      </c>
      <c r="K2385" s="52">
        <v>175</v>
      </c>
      <c r="L2385" s="53">
        <v>167</v>
      </c>
      <c r="M2385" s="54">
        <f t="shared" si="174"/>
        <v>5344</v>
      </c>
      <c r="N2385" s="88"/>
      <c r="O2385" s="88">
        <f t="shared" si="175"/>
        <v>5344</v>
      </c>
      <c r="P2385" s="111">
        <v>168</v>
      </c>
      <c r="Q2385" s="53">
        <v>176</v>
      </c>
      <c r="R2385" s="57">
        <f t="shared" si="176"/>
        <v>5459</v>
      </c>
      <c r="S2385" s="57">
        <f t="shared" si="173"/>
        <v>115</v>
      </c>
    </row>
    <row r="2386" spans="1:19" ht="36" x14ac:dyDescent="0.25">
      <c r="A2386" s="46" t="s">
        <v>5921</v>
      </c>
      <c r="B2386" s="46" t="s">
        <v>165</v>
      </c>
      <c r="C2386" s="46" t="s">
        <v>6212</v>
      </c>
      <c r="D2386" s="46">
        <v>329321</v>
      </c>
      <c r="E2386" s="47" t="s">
        <v>6213</v>
      </c>
      <c r="F2386" s="48">
        <v>37874110</v>
      </c>
      <c r="G2386" s="49">
        <v>100012220</v>
      </c>
      <c r="H2386" s="50" t="s">
        <v>6428</v>
      </c>
      <c r="I2386" s="51" t="s">
        <v>6429</v>
      </c>
      <c r="J2386" s="47" t="s">
        <v>5931</v>
      </c>
      <c r="K2386" s="52">
        <v>0</v>
      </c>
      <c r="L2386" s="53">
        <v>687</v>
      </c>
      <c r="M2386" s="54">
        <f t="shared" si="174"/>
        <v>21984</v>
      </c>
      <c r="N2386" s="88"/>
      <c r="O2386" s="88">
        <f t="shared" si="175"/>
        <v>21984</v>
      </c>
      <c r="P2386" s="111">
        <v>0</v>
      </c>
      <c r="Q2386" s="53">
        <v>691</v>
      </c>
      <c r="R2386" s="57">
        <f t="shared" si="176"/>
        <v>22035</v>
      </c>
      <c r="S2386" s="57">
        <f t="shared" si="173"/>
        <v>51</v>
      </c>
    </row>
    <row r="2387" spans="1:19" ht="36" x14ac:dyDescent="0.25">
      <c r="A2387" s="46" t="s">
        <v>5921</v>
      </c>
      <c r="B2387" s="46" t="s">
        <v>165</v>
      </c>
      <c r="C2387" s="46" t="s">
        <v>6430</v>
      </c>
      <c r="D2387" s="46">
        <v>326500</v>
      </c>
      <c r="E2387" s="47" t="s">
        <v>6431</v>
      </c>
      <c r="F2387" s="48">
        <v>37874187</v>
      </c>
      <c r="G2387" s="49">
        <v>100012085</v>
      </c>
      <c r="H2387" s="50" t="s">
        <v>262</v>
      </c>
      <c r="I2387" s="51" t="s">
        <v>6432</v>
      </c>
      <c r="J2387" s="47" t="s">
        <v>6433</v>
      </c>
      <c r="K2387" s="52">
        <v>452</v>
      </c>
      <c r="L2387" s="53">
        <v>232</v>
      </c>
      <c r="M2387" s="54">
        <f t="shared" si="174"/>
        <v>7424</v>
      </c>
      <c r="N2387" s="88"/>
      <c r="O2387" s="88">
        <f t="shared" si="175"/>
        <v>7424</v>
      </c>
      <c r="P2387" s="111">
        <v>431</v>
      </c>
      <c r="Q2387" s="53">
        <v>192</v>
      </c>
      <c r="R2387" s="57">
        <f t="shared" si="176"/>
        <v>6912</v>
      </c>
      <c r="S2387" s="57">
        <f t="shared" si="173"/>
        <v>-512</v>
      </c>
    </row>
    <row r="2388" spans="1:19" ht="36" x14ac:dyDescent="0.25">
      <c r="A2388" s="46" t="s">
        <v>5921</v>
      </c>
      <c r="B2388" s="46" t="s">
        <v>165</v>
      </c>
      <c r="C2388" s="46" t="s">
        <v>6434</v>
      </c>
      <c r="D2388" s="46">
        <v>326593</v>
      </c>
      <c r="E2388" s="47" t="s">
        <v>6435</v>
      </c>
      <c r="F2388" s="48">
        <v>37874195</v>
      </c>
      <c r="G2388" s="49">
        <v>100012119</v>
      </c>
      <c r="H2388" s="50" t="s">
        <v>262</v>
      </c>
      <c r="I2388" s="51" t="s">
        <v>6436</v>
      </c>
      <c r="J2388" s="47" t="s">
        <v>6437</v>
      </c>
      <c r="K2388" s="52">
        <v>557</v>
      </c>
      <c r="L2388" s="53">
        <v>106</v>
      </c>
      <c r="M2388" s="54">
        <f t="shared" si="174"/>
        <v>3392</v>
      </c>
      <c r="N2388" s="88"/>
      <c r="O2388" s="88">
        <f t="shared" si="175"/>
        <v>3392</v>
      </c>
      <c r="P2388" s="111">
        <v>563</v>
      </c>
      <c r="Q2388" s="53">
        <v>386</v>
      </c>
      <c r="R2388" s="57">
        <f t="shared" si="176"/>
        <v>6976</v>
      </c>
      <c r="S2388" s="57">
        <f t="shared" si="173"/>
        <v>3584</v>
      </c>
    </row>
    <row r="2389" spans="1:19" x14ac:dyDescent="0.25">
      <c r="A2389" s="46" t="s">
        <v>5921</v>
      </c>
      <c r="B2389" s="46" t="s">
        <v>165</v>
      </c>
      <c r="C2389" s="46" t="s">
        <v>6438</v>
      </c>
      <c r="D2389" s="46">
        <v>326305</v>
      </c>
      <c r="E2389" s="47" t="s">
        <v>6439</v>
      </c>
      <c r="F2389" s="48">
        <v>37874209</v>
      </c>
      <c r="G2389" s="49">
        <v>100012047</v>
      </c>
      <c r="H2389" s="50" t="s">
        <v>234</v>
      </c>
      <c r="I2389" s="51" t="s">
        <v>6440</v>
      </c>
      <c r="J2389" s="47" t="s">
        <v>6441</v>
      </c>
      <c r="K2389" s="52">
        <v>348</v>
      </c>
      <c r="L2389" s="53">
        <v>346</v>
      </c>
      <c r="M2389" s="54">
        <f t="shared" si="174"/>
        <v>11072</v>
      </c>
      <c r="N2389" s="88"/>
      <c r="O2389" s="88">
        <f t="shared" si="175"/>
        <v>11072</v>
      </c>
      <c r="P2389" s="111">
        <v>356</v>
      </c>
      <c r="Q2389" s="53">
        <v>352</v>
      </c>
      <c r="R2389" s="57">
        <f t="shared" si="176"/>
        <v>11149</v>
      </c>
      <c r="S2389" s="57">
        <f t="shared" si="173"/>
        <v>77</v>
      </c>
    </row>
    <row r="2390" spans="1:19" ht="36" x14ac:dyDescent="0.25">
      <c r="A2390" s="46" t="s">
        <v>5921</v>
      </c>
      <c r="B2390" s="46" t="s">
        <v>165</v>
      </c>
      <c r="C2390" s="46" t="s">
        <v>6442</v>
      </c>
      <c r="D2390" s="46">
        <v>326551</v>
      </c>
      <c r="E2390" s="47" t="s">
        <v>6443</v>
      </c>
      <c r="F2390" s="48">
        <v>37874217</v>
      </c>
      <c r="G2390" s="49">
        <v>100012109</v>
      </c>
      <c r="H2390" s="50" t="s">
        <v>262</v>
      </c>
      <c r="I2390" s="51" t="s">
        <v>6444</v>
      </c>
      <c r="J2390" s="47" t="s">
        <v>6445</v>
      </c>
      <c r="K2390" s="52">
        <v>189</v>
      </c>
      <c r="L2390" s="53">
        <v>175</v>
      </c>
      <c r="M2390" s="54">
        <f t="shared" si="174"/>
        <v>5600</v>
      </c>
      <c r="N2390" s="88"/>
      <c r="O2390" s="88">
        <f t="shared" si="175"/>
        <v>5600</v>
      </c>
      <c r="P2390" s="111">
        <v>175</v>
      </c>
      <c r="Q2390" s="53">
        <v>161</v>
      </c>
      <c r="R2390" s="57">
        <f t="shared" si="176"/>
        <v>5421</v>
      </c>
      <c r="S2390" s="57">
        <f t="shared" si="173"/>
        <v>-179</v>
      </c>
    </row>
    <row r="2391" spans="1:19" ht="36" x14ac:dyDescent="0.25">
      <c r="A2391" s="46" t="s">
        <v>5921</v>
      </c>
      <c r="B2391" s="46" t="s">
        <v>165</v>
      </c>
      <c r="C2391" s="46" t="s">
        <v>6446</v>
      </c>
      <c r="D2391" s="46">
        <v>326666</v>
      </c>
      <c r="E2391" s="47" t="s">
        <v>6447</v>
      </c>
      <c r="F2391" s="48">
        <v>37874225</v>
      </c>
      <c r="G2391" s="49">
        <v>100012134</v>
      </c>
      <c r="H2391" s="50" t="s">
        <v>262</v>
      </c>
      <c r="I2391" s="51" t="s">
        <v>6448</v>
      </c>
      <c r="J2391" s="47" t="s">
        <v>6449</v>
      </c>
      <c r="K2391" s="52">
        <v>875</v>
      </c>
      <c r="L2391" s="53">
        <v>862</v>
      </c>
      <c r="M2391" s="54">
        <f t="shared" si="174"/>
        <v>27584</v>
      </c>
      <c r="N2391" s="88"/>
      <c r="O2391" s="88">
        <f t="shared" si="175"/>
        <v>27584</v>
      </c>
      <c r="P2391" s="111">
        <v>949</v>
      </c>
      <c r="Q2391" s="53">
        <v>933</v>
      </c>
      <c r="R2391" s="57">
        <f t="shared" si="176"/>
        <v>28493</v>
      </c>
      <c r="S2391" s="57">
        <f t="shared" si="173"/>
        <v>909</v>
      </c>
    </row>
    <row r="2392" spans="1:19" ht="24" x14ac:dyDescent="0.25">
      <c r="A2392" s="46" t="s">
        <v>5921</v>
      </c>
      <c r="B2392" s="46" t="s">
        <v>165</v>
      </c>
      <c r="C2392" s="46" t="s">
        <v>6218</v>
      </c>
      <c r="D2392" s="46">
        <v>326518</v>
      </c>
      <c r="E2392" s="47" t="s">
        <v>6219</v>
      </c>
      <c r="F2392" s="48">
        <v>37874233</v>
      </c>
      <c r="G2392" s="49">
        <v>100012095</v>
      </c>
      <c r="H2392" s="50" t="s">
        <v>2444</v>
      </c>
      <c r="I2392" s="51" t="s">
        <v>6450</v>
      </c>
      <c r="J2392" s="47" t="s">
        <v>6037</v>
      </c>
      <c r="K2392" s="52">
        <v>427</v>
      </c>
      <c r="L2392" s="53">
        <v>237</v>
      </c>
      <c r="M2392" s="54">
        <f t="shared" si="174"/>
        <v>7584</v>
      </c>
      <c r="N2392" s="88"/>
      <c r="O2392" s="88">
        <f t="shared" si="175"/>
        <v>7584</v>
      </c>
      <c r="P2392" s="111">
        <v>440</v>
      </c>
      <c r="Q2392" s="53">
        <v>247</v>
      </c>
      <c r="R2392" s="57">
        <f t="shared" si="176"/>
        <v>7712</v>
      </c>
      <c r="S2392" s="57">
        <f t="shared" si="173"/>
        <v>128</v>
      </c>
    </row>
    <row r="2393" spans="1:19" x14ac:dyDescent="0.25">
      <c r="A2393" s="46" t="s">
        <v>5921</v>
      </c>
      <c r="B2393" s="46" t="s">
        <v>165</v>
      </c>
      <c r="C2393" s="46" t="s">
        <v>6451</v>
      </c>
      <c r="D2393" s="46">
        <v>326721</v>
      </c>
      <c r="E2393" s="47" t="s">
        <v>6452</v>
      </c>
      <c r="F2393" s="48">
        <v>37874241</v>
      </c>
      <c r="G2393" s="49">
        <v>100012153</v>
      </c>
      <c r="H2393" s="50" t="s">
        <v>234</v>
      </c>
      <c r="I2393" s="51" t="s">
        <v>6453</v>
      </c>
      <c r="J2393" s="47" t="s">
        <v>6454</v>
      </c>
      <c r="K2393" s="52">
        <v>253</v>
      </c>
      <c r="L2393" s="53">
        <v>247</v>
      </c>
      <c r="M2393" s="54">
        <f t="shared" si="174"/>
        <v>7904</v>
      </c>
      <c r="N2393" s="88"/>
      <c r="O2393" s="88">
        <f t="shared" si="175"/>
        <v>7904</v>
      </c>
      <c r="P2393" s="111">
        <v>236</v>
      </c>
      <c r="Q2393" s="53">
        <v>233</v>
      </c>
      <c r="R2393" s="57">
        <f t="shared" si="176"/>
        <v>7725</v>
      </c>
      <c r="S2393" s="57">
        <f t="shared" si="173"/>
        <v>-179</v>
      </c>
    </row>
    <row r="2394" spans="1:19" ht="36" x14ac:dyDescent="0.25">
      <c r="A2394" s="46" t="s">
        <v>5921</v>
      </c>
      <c r="B2394" s="46" t="s">
        <v>165</v>
      </c>
      <c r="C2394" s="46" t="s">
        <v>6175</v>
      </c>
      <c r="D2394" s="46">
        <v>326283</v>
      </c>
      <c r="E2394" s="47" t="s">
        <v>6176</v>
      </c>
      <c r="F2394" s="48">
        <v>37874268</v>
      </c>
      <c r="G2394" s="49">
        <v>100017924</v>
      </c>
      <c r="H2394" s="50" t="s">
        <v>262</v>
      </c>
      <c r="I2394" s="51" t="s">
        <v>6455</v>
      </c>
      <c r="J2394" s="47" t="s">
        <v>5926</v>
      </c>
      <c r="K2394" s="52">
        <v>477</v>
      </c>
      <c r="L2394" s="53">
        <v>359</v>
      </c>
      <c r="M2394" s="54">
        <f t="shared" si="174"/>
        <v>11488</v>
      </c>
      <c r="N2394" s="88"/>
      <c r="O2394" s="88">
        <f t="shared" si="175"/>
        <v>11488</v>
      </c>
      <c r="P2394" s="111">
        <v>481</v>
      </c>
      <c r="Q2394" s="53">
        <v>398</v>
      </c>
      <c r="R2394" s="57">
        <f t="shared" si="176"/>
        <v>11987</v>
      </c>
      <c r="S2394" s="57">
        <f t="shared" si="173"/>
        <v>499</v>
      </c>
    </row>
    <row r="2395" spans="1:19" ht="36" x14ac:dyDescent="0.25">
      <c r="A2395" s="46" t="s">
        <v>5921</v>
      </c>
      <c r="B2395" s="46" t="s">
        <v>165</v>
      </c>
      <c r="C2395" s="46" t="s">
        <v>6456</v>
      </c>
      <c r="D2395" s="46">
        <v>326704</v>
      </c>
      <c r="E2395" s="47" t="s">
        <v>6457</v>
      </c>
      <c r="F2395" s="48">
        <v>37874276</v>
      </c>
      <c r="G2395" s="49">
        <v>100012141</v>
      </c>
      <c r="H2395" s="50" t="s">
        <v>262</v>
      </c>
      <c r="I2395" s="51" t="s">
        <v>6458</v>
      </c>
      <c r="J2395" s="47" t="s">
        <v>6459</v>
      </c>
      <c r="K2395" s="52">
        <v>34</v>
      </c>
      <c r="L2395" s="53">
        <v>0</v>
      </c>
      <c r="M2395" s="54">
        <f t="shared" si="174"/>
        <v>0</v>
      </c>
      <c r="N2395" s="88"/>
      <c r="O2395" s="88">
        <f t="shared" si="175"/>
        <v>0</v>
      </c>
      <c r="P2395" s="111">
        <v>33</v>
      </c>
      <c r="Q2395" s="53">
        <v>0</v>
      </c>
      <c r="R2395" s="57">
        <f t="shared" si="176"/>
        <v>0</v>
      </c>
      <c r="S2395" s="57">
        <f t="shared" si="173"/>
        <v>0</v>
      </c>
    </row>
    <row r="2396" spans="1:19" ht="36" x14ac:dyDescent="0.25">
      <c r="A2396" s="46" t="s">
        <v>5921</v>
      </c>
      <c r="B2396" s="46" t="s">
        <v>165</v>
      </c>
      <c r="C2396" s="46" t="s">
        <v>6460</v>
      </c>
      <c r="D2396" s="46">
        <v>326275</v>
      </c>
      <c r="E2396" s="47" t="s">
        <v>6461</v>
      </c>
      <c r="F2396" s="48">
        <v>37874349</v>
      </c>
      <c r="G2396" s="49">
        <v>100012000</v>
      </c>
      <c r="H2396" s="50" t="s">
        <v>262</v>
      </c>
      <c r="I2396" s="51" t="s">
        <v>6462</v>
      </c>
      <c r="J2396" s="47" t="s">
        <v>6463</v>
      </c>
      <c r="K2396" s="52">
        <v>148</v>
      </c>
      <c r="L2396" s="53">
        <v>148</v>
      </c>
      <c r="M2396" s="54">
        <f t="shared" si="174"/>
        <v>4736</v>
      </c>
      <c r="N2396" s="88"/>
      <c r="O2396" s="88">
        <f t="shared" si="175"/>
        <v>4736</v>
      </c>
      <c r="P2396" s="111">
        <v>154</v>
      </c>
      <c r="Q2396" s="53">
        <v>153</v>
      </c>
      <c r="R2396" s="57">
        <f t="shared" si="176"/>
        <v>4800</v>
      </c>
      <c r="S2396" s="57">
        <f t="shared" si="173"/>
        <v>64</v>
      </c>
    </row>
    <row r="2397" spans="1:19" ht="36" x14ac:dyDescent="0.25">
      <c r="A2397" s="46" t="s">
        <v>5921</v>
      </c>
      <c r="B2397" s="46" t="s">
        <v>165</v>
      </c>
      <c r="C2397" s="46" t="s">
        <v>6464</v>
      </c>
      <c r="D2397" s="46">
        <v>326488</v>
      </c>
      <c r="E2397" s="47" t="s">
        <v>6465</v>
      </c>
      <c r="F2397" s="48">
        <v>37874357</v>
      </c>
      <c r="G2397" s="49">
        <v>100012081</v>
      </c>
      <c r="H2397" s="50" t="s">
        <v>262</v>
      </c>
      <c r="I2397" s="51" t="s">
        <v>6466</v>
      </c>
      <c r="J2397" s="47" t="s">
        <v>6467</v>
      </c>
      <c r="K2397" s="52">
        <v>722</v>
      </c>
      <c r="L2397" s="53">
        <v>0</v>
      </c>
      <c r="M2397" s="54">
        <f t="shared" si="174"/>
        <v>0</v>
      </c>
      <c r="N2397" s="88"/>
      <c r="O2397" s="88">
        <f t="shared" si="175"/>
        <v>0</v>
      </c>
      <c r="P2397" s="111">
        <v>712</v>
      </c>
      <c r="Q2397" s="53">
        <v>711</v>
      </c>
      <c r="R2397" s="57">
        <f t="shared" si="176"/>
        <v>9101</v>
      </c>
      <c r="S2397" s="57">
        <f t="shared" si="173"/>
        <v>9101</v>
      </c>
    </row>
    <row r="2398" spans="1:19" ht="36" x14ac:dyDescent="0.25">
      <c r="A2398" s="46" t="s">
        <v>5921</v>
      </c>
      <c r="B2398" s="46" t="s">
        <v>165</v>
      </c>
      <c r="C2398" s="46" t="s">
        <v>6468</v>
      </c>
      <c r="D2398" s="46">
        <v>323659</v>
      </c>
      <c r="E2398" s="47" t="s">
        <v>6469</v>
      </c>
      <c r="F2398" s="48">
        <v>37874381</v>
      </c>
      <c r="G2398" s="49">
        <v>100011945</v>
      </c>
      <c r="H2398" s="50" t="s">
        <v>262</v>
      </c>
      <c r="I2398" s="51" t="s">
        <v>6470</v>
      </c>
      <c r="J2398" s="47" t="s">
        <v>6471</v>
      </c>
      <c r="K2398" s="52">
        <v>128</v>
      </c>
      <c r="L2398" s="53">
        <v>116</v>
      </c>
      <c r="M2398" s="54">
        <f t="shared" si="174"/>
        <v>3712</v>
      </c>
      <c r="N2398" s="88"/>
      <c r="O2398" s="88">
        <f t="shared" si="175"/>
        <v>3712</v>
      </c>
      <c r="P2398" s="111">
        <v>129</v>
      </c>
      <c r="Q2398" s="53">
        <v>120</v>
      </c>
      <c r="R2398" s="57">
        <f t="shared" si="176"/>
        <v>3763</v>
      </c>
      <c r="S2398" s="57">
        <f t="shared" si="173"/>
        <v>51</v>
      </c>
    </row>
    <row r="2399" spans="1:19" x14ac:dyDescent="0.25">
      <c r="A2399" s="46" t="s">
        <v>5921</v>
      </c>
      <c r="B2399" s="46" t="s">
        <v>165</v>
      </c>
      <c r="C2399" s="46" t="s">
        <v>6472</v>
      </c>
      <c r="D2399" s="46">
        <v>323322</v>
      </c>
      <c r="E2399" s="47" t="s">
        <v>6473</v>
      </c>
      <c r="F2399" s="48">
        <v>37874390</v>
      </c>
      <c r="G2399" s="49">
        <v>100011915</v>
      </c>
      <c r="H2399" s="50" t="s">
        <v>234</v>
      </c>
      <c r="I2399" s="51" t="s">
        <v>6474</v>
      </c>
      <c r="J2399" s="47" t="s">
        <v>6475</v>
      </c>
      <c r="K2399" s="52">
        <v>147</v>
      </c>
      <c r="L2399" s="53">
        <v>56</v>
      </c>
      <c r="M2399" s="54">
        <f t="shared" si="174"/>
        <v>1792</v>
      </c>
      <c r="N2399" s="88"/>
      <c r="O2399" s="88">
        <f t="shared" si="175"/>
        <v>1792</v>
      </c>
      <c r="P2399" s="111">
        <v>134</v>
      </c>
      <c r="Q2399" s="53">
        <v>67</v>
      </c>
      <c r="R2399" s="57">
        <f t="shared" si="176"/>
        <v>1933</v>
      </c>
      <c r="S2399" s="57">
        <f t="shared" si="173"/>
        <v>141</v>
      </c>
    </row>
    <row r="2400" spans="1:19" ht="36" x14ac:dyDescent="0.25">
      <c r="A2400" s="46" t="s">
        <v>5921</v>
      </c>
      <c r="B2400" s="46" t="s">
        <v>165</v>
      </c>
      <c r="C2400" s="46" t="s">
        <v>6476</v>
      </c>
      <c r="D2400" s="46">
        <v>321966</v>
      </c>
      <c r="E2400" s="47" t="s">
        <v>6477</v>
      </c>
      <c r="F2400" s="48">
        <v>37874454</v>
      </c>
      <c r="G2400" s="49">
        <v>100011536</v>
      </c>
      <c r="H2400" s="50" t="s">
        <v>262</v>
      </c>
      <c r="I2400" s="51" t="s">
        <v>6478</v>
      </c>
      <c r="J2400" s="47" t="s">
        <v>6479</v>
      </c>
      <c r="K2400" s="52">
        <v>341</v>
      </c>
      <c r="L2400" s="53">
        <v>339</v>
      </c>
      <c r="M2400" s="54">
        <f t="shared" si="174"/>
        <v>10848</v>
      </c>
      <c r="N2400" s="88"/>
      <c r="O2400" s="88">
        <f t="shared" si="175"/>
        <v>10848</v>
      </c>
      <c r="P2400" s="111">
        <v>338</v>
      </c>
      <c r="Q2400" s="53">
        <v>334</v>
      </c>
      <c r="R2400" s="57">
        <f t="shared" si="176"/>
        <v>10784</v>
      </c>
      <c r="S2400" s="57">
        <f t="shared" si="173"/>
        <v>-64</v>
      </c>
    </row>
    <row r="2401" spans="1:19" ht="24" x14ac:dyDescent="0.25">
      <c r="A2401" s="46" t="s">
        <v>5921</v>
      </c>
      <c r="B2401" s="46" t="s">
        <v>165</v>
      </c>
      <c r="C2401" s="46" t="s">
        <v>6079</v>
      </c>
      <c r="D2401" s="46">
        <v>323021</v>
      </c>
      <c r="E2401" s="47" t="s">
        <v>6080</v>
      </c>
      <c r="F2401" s="48">
        <v>37874586</v>
      </c>
      <c r="G2401" s="49">
        <v>100011822</v>
      </c>
      <c r="H2401" s="50" t="s">
        <v>377</v>
      </c>
      <c r="I2401" s="51" t="s">
        <v>6480</v>
      </c>
      <c r="J2401" s="47" t="s">
        <v>5545</v>
      </c>
      <c r="K2401" s="52">
        <v>0</v>
      </c>
      <c r="L2401" s="53">
        <v>246</v>
      </c>
      <c r="M2401" s="54">
        <f t="shared" si="174"/>
        <v>7872</v>
      </c>
      <c r="N2401" s="88"/>
      <c r="O2401" s="88">
        <f t="shared" si="175"/>
        <v>7872</v>
      </c>
      <c r="P2401" s="111">
        <v>0</v>
      </c>
      <c r="Q2401" s="53">
        <v>294</v>
      </c>
      <c r="R2401" s="57">
        <f t="shared" si="176"/>
        <v>8486</v>
      </c>
      <c r="S2401" s="57">
        <f t="shared" si="173"/>
        <v>614</v>
      </c>
    </row>
    <row r="2402" spans="1:19" ht="24" x14ac:dyDescent="0.25">
      <c r="A2402" s="46" t="s">
        <v>5921</v>
      </c>
      <c r="B2402" s="46" t="s">
        <v>165</v>
      </c>
      <c r="C2402" s="46" t="s">
        <v>6191</v>
      </c>
      <c r="D2402" s="46">
        <v>326585</v>
      </c>
      <c r="E2402" s="47" t="s">
        <v>6192</v>
      </c>
      <c r="F2402" s="48">
        <v>37876015</v>
      </c>
      <c r="G2402" s="49">
        <v>100012589</v>
      </c>
      <c r="H2402" s="50" t="s">
        <v>234</v>
      </c>
      <c r="I2402" s="51" t="s">
        <v>6481</v>
      </c>
      <c r="J2402" s="47" t="s">
        <v>6009</v>
      </c>
      <c r="K2402" s="52">
        <v>215</v>
      </c>
      <c r="L2402" s="53">
        <v>0</v>
      </c>
      <c r="M2402" s="54">
        <f t="shared" si="174"/>
        <v>0</v>
      </c>
      <c r="N2402" s="88"/>
      <c r="O2402" s="88">
        <f t="shared" si="175"/>
        <v>0</v>
      </c>
      <c r="P2402" s="111">
        <v>245</v>
      </c>
      <c r="Q2402" s="53">
        <v>0</v>
      </c>
      <c r="R2402" s="57">
        <f t="shared" si="176"/>
        <v>0</v>
      </c>
      <c r="S2402" s="57">
        <f t="shared" si="173"/>
        <v>0</v>
      </c>
    </row>
    <row r="2403" spans="1:19" ht="36" x14ac:dyDescent="0.25">
      <c r="A2403" s="46" t="s">
        <v>5921</v>
      </c>
      <c r="B2403" s="46" t="s">
        <v>165</v>
      </c>
      <c r="C2403" s="46" t="s">
        <v>6482</v>
      </c>
      <c r="D2403" s="46">
        <v>326623</v>
      </c>
      <c r="E2403" s="47" t="s">
        <v>6483</v>
      </c>
      <c r="F2403" s="48">
        <v>37876023</v>
      </c>
      <c r="G2403" s="49">
        <v>100012555</v>
      </c>
      <c r="H2403" s="50" t="s">
        <v>262</v>
      </c>
      <c r="I2403" s="51" t="s">
        <v>6484</v>
      </c>
      <c r="J2403" s="47" t="s">
        <v>6485</v>
      </c>
      <c r="K2403" s="52">
        <v>210</v>
      </c>
      <c r="L2403" s="53">
        <v>176</v>
      </c>
      <c r="M2403" s="54">
        <f t="shared" si="174"/>
        <v>5632</v>
      </c>
      <c r="N2403" s="88"/>
      <c r="O2403" s="88">
        <f t="shared" si="175"/>
        <v>5632</v>
      </c>
      <c r="P2403" s="111">
        <v>207</v>
      </c>
      <c r="Q2403" s="53">
        <v>170</v>
      </c>
      <c r="R2403" s="57">
        <f t="shared" si="176"/>
        <v>5555</v>
      </c>
      <c r="S2403" s="57">
        <f t="shared" si="173"/>
        <v>-77</v>
      </c>
    </row>
    <row r="2404" spans="1:19" ht="36" x14ac:dyDescent="0.25">
      <c r="A2404" s="46" t="s">
        <v>5921</v>
      </c>
      <c r="B2404" s="46" t="s">
        <v>165</v>
      </c>
      <c r="C2404" s="46" t="s">
        <v>6486</v>
      </c>
      <c r="D2404" s="46">
        <v>326542</v>
      </c>
      <c r="E2404" s="47" t="s">
        <v>6487</v>
      </c>
      <c r="F2404" s="48">
        <v>37876031</v>
      </c>
      <c r="G2404" s="49">
        <v>100012517</v>
      </c>
      <c r="H2404" s="50" t="s">
        <v>262</v>
      </c>
      <c r="I2404" s="51" t="s">
        <v>6488</v>
      </c>
      <c r="J2404" s="47" t="s">
        <v>6489</v>
      </c>
      <c r="K2404" s="52">
        <v>341</v>
      </c>
      <c r="L2404" s="53">
        <v>317</v>
      </c>
      <c r="M2404" s="54">
        <f t="shared" si="174"/>
        <v>10144</v>
      </c>
      <c r="N2404" s="88"/>
      <c r="O2404" s="88">
        <f t="shared" si="175"/>
        <v>10144</v>
      </c>
      <c r="P2404" s="111">
        <v>357</v>
      </c>
      <c r="Q2404" s="53">
        <v>330</v>
      </c>
      <c r="R2404" s="57">
        <f t="shared" si="176"/>
        <v>10310</v>
      </c>
      <c r="S2404" s="57">
        <f t="shared" si="173"/>
        <v>166</v>
      </c>
    </row>
    <row r="2405" spans="1:19" x14ac:dyDescent="0.25">
      <c r="A2405" s="46" t="s">
        <v>5921</v>
      </c>
      <c r="B2405" s="46" t="s">
        <v>165</v>
      </c>
      <c r="C2405" s="46" t="s">
        <v>6490</v>
      </c>
      <c r="D2405" s="46">
        <v>326615</v>
      </c>
      <c r="E2405" s="47" t="s">
        <v>6491</v>
      </c>
      <c r="F2405" s="48">
        <v>37876040</v>
      </c>
      <c r="G2405" s="49">
        <v>100012545</v>
      </c>
      <c r="H2405" s="50" t="s">
        <v>234</v>
      </c>
      <c r="I2405" s="51" t="s">
        <v>6492</v>
      </c>
      <c r="J2405" s="47" t="s">
        <v>6493</v>
      </c>
      <c r="K2405" s="52">
        <v>218</v>
      </c>
      <c r="L2405" s="53">
        <v>149</v>
      </c>
      <c r="M2405" s="54">
        <f t="shared" si="174"/>
        <v>4768</v>
      </c>
      <c r="N2405" s="88"/>
      <c r="O2405" s="88">
        <f t="shared" si="175"/>
        <v>4768</v>
      </c>
      <c r="P2405" s="111">
        <v>204</v>
      </c>
      <c r="Q2405" s="53">
        <v>137</v>
      </c>
      <c r="R2405" s="57">
        <f t="shared" si="176"/>
        <v>4614</v>
      </c>
      <c r="S2405" s="57">
        <f t="shared" si="173"/>
        <v>-154</v>
      </c>
    </row>
    <row r="2406" spans="1:19" ht="24" x14ac:dyDescent="0.25">
      <c r="A2406" s="46" t="s">
        <v>5921</v>
      </c>
      <c r="B2406" s="46" t="s">
        <v>165</v>
      </c>
      <c r="C2406" s="46" t="s">
        <v>6494</v>
      </c>
      <c r="D2406" s="46">
        <v>326224</v>
      </c>
      <c r="E2406" s="47" t="s">
        <v>6495</v>
      </c>
      <c r="F2406" s="48">
        <v>37876058</v>
      </c>
      <c r="G2406" s="49">
        <v>100012378</v>
      </c>
      <c r="H2406" s="50" t="s">
        <v>234</v>
      </c>
      <c r="I2406" s="51" t="s">
        <v>6496</v>
      </c>
      <c r="J2406" s="47" t="s">
        <v>6497</v>
      </c>
      <c r="K2406" s="52">
        <v>469</v>
      </c>
      <c r="L2406" s="53">
        <v>450</v>
      </c>
      <c r="M2406" s="54">
        <f t="shared" si="174"/>
        <v>14400</v>
      </c>
      <c r="N2406" s="88"/>
      <c r="O2406" s="88">
        <f t="shared" si="175"/>
        <v>14400</v>
      </c>
      <c r="P2406" s="111">
        <v>449</v>
      </c>
      <c r="Q2406" s="53">
        <v>430</v>
      </c>
      <c r="R2406" s="57">
        <f t="shared" si="176"/>
        <v>14144</v>
      </c>
      <c r="S2406" s="57">
        <f t="shared" si="173"/>
        <v>-256</v>
      </c>
    </row>
    <row r="2407" spans="1:19" ht="36" x14ac:dyDescent="0.25">
      <c r="A2407" s="46" t="s">
        <v>5921</v>
      </c>
      <c r="B2407" s="46" t="s">
        <v>165</v>
      </c>
      <c r="C2407" s="46" t="s">
        <v>6498</v>
      </c>
      <c r="D2407" s="46">
        <v>326534</v>
      </c>
      <c r="E2407" s="47" t="s">
        <v>6499</v>
      </c>
      <c r="F2407" s="48">
        <v>37876066</v>
      </c>
      <c r="G2407" s="49">
        <v>100012509</v>
      </c>
      <c r="H2407" s="50" t="s">
        <v>262</v>
      </c>
      <c r="I2407" s="51" t="s">
        <v>6500</v>
      </c>
      <c r="J2407" s="47" t="s">
        <v>6501</v>
      </c>
      <c r="K2407" s="52">
        <v>190</v>
      </c>
      <c r="L2407" s="53">
        <v>151</v>
      </c>
      <c r="M2407" s="54">
        <f t="shared" si="174"/>
        <v>4832</v>
      </c>
      <c r="N2407" s="88"/>
      <c r="O2407" s="88">
        <f t="shared" si="175"/>
        <v>4832</v>
      </c>
      <c r="P2407" s="111">
        <v>196</v>
      </c>
      <c r="Q2407" s="53">
        <v>158</v>
      </c>
      <c r="R2407" s="57">
        <f t="shared" si="176"/>
        <v>4922</v>
      </c>
      <c r="S2407" s="57">
        <f t="shared" si="173"/>
        <v>90</v>
      </c>
    </row>
    <row r="2408" spans="1:19" ht="36" x14ac:dyDescent="0.25">
      <c r="A2408" s="46" t="s">
        <v>5921</v>
      </c>
      <c r="B2408" s="46" t="s">
        <v>165</v>
      </c>
      <c r="C2408" s="46" t="s">
        <v>6502</v>
      </c>
      <c r="D2408" s="46">
        <v>329835</v>
      </c>
      <c r="E2408" s="47" t="s">
        <v>6503</v>
      </c>
      <c r="F2408" s="48">
        <v>37876074</v>
      </c>
      <c r="G2408" s="49">
        <v>100013410</v>
      </c>
      <c r="H2408" s="50" t="s">
        <v>262</v>
      </c>
      <c r="I2408" s="51" t="s">
        <v>6504</v>
      </c>
      <c r="J2408" s="47" t="s">
        <v>6505</v>
      </c>
      <c r="K2408" s="52">
        <v>117</v>
      </c>
      <c r="L2408" s="53">
        <v>115</v>
      </c>
      <c r="M2408" s="54">
        <f t="shared" si="174"/>
        <v>3680</v>
      </c>
      <c r="N2408" s="88"/>
      <c r="O2408" s="88">
        <f t="shared" si="175"/>
        <v>3680</v>
      </c>
      <c r="P2408" s="111">
        <v>120</v>
      </c>
      <c r="Q2408" s="53">
        <v>120</v>
      </c>
      <c r="R2408" s="57">
        <f t="shared" si="176"/>
        <v>3744</v>
      </c>
      <c r="S2408" s="57">
        <f t="shared" si="173"/>
        <v>64</v>
      </c>
    </row>
    <row r="2409" spans="1:19" ht="72" x14ac:dyDescent="0.25">
      <c r="A2409" s="46" t="s">
        <v>5921</v>
      </c>
      <c r="B2409" s="46" t="s">
        <v>165</v>
      </c>
      <c r="C2409" s="46" t="s">
        <v>6506</v>
      </c>
      <c r="D2409" s="46">
        <v>329916</v>
      </c>
      <c r="E2409" s="47" t="s">
        <v>6507</v>
      </c>
      <c r="F2409" s="48">
        <v>37876082</v>
      </c>
      <c r="G2409" s="49">
        <v>100013426</v>
      </c>
      <c r="H2409" s="50" t="s">
        <v>6508</v>
      </c>
      <c r="I2409" s="51" t="s">
        <v>6509</v>
      </c>
      <c r="J2409" s="47" t="s">
        <v>6510</v>
      </c>
      <c r="K2409" s="52">
        <v>28</v>
      </c>
      <c r="L2409" s="53">
        <v>21</v>
      </c>
      <c r="M2409" s="54">
        <f t="shared" si="174"/>
        <v>672</v>
      </c>
      <c r="N2409" s="88"/>
      <c r="O2409" s="88">
        <f t="shared" si="175"/>
        <v>672</v>
      </c>
      <c r="P2409" s="111">
        <v>29</v>
      </c>
      <c r="Q2409" s="53">
        <v>24</v>
      </c>
      <c r="R2409" s="57">
        <f t="shared" si="176"/>
        <v>710</v>
      </c>
      <c r="S2409" s="57">
        <f t="shared" si="173"/>
        <v>38</v>
      </c>
    </row>
    <row r="2410" spans="1:19" ht="36" x14ac:dyDescent="0.25">
      <c r="A2410" s="46" t="s">
        <v>5921</v>
      </c>
      <c r="B2410" s="46" t="s">
        <v>165</v>
      </c>
      <c r="C2410" s="46" t="s">
        <v>6511</v>
      </c>
      <c r="D2410" s="46">
        <v>329932</v>
      </c>
      <c r="E2410" s="47" t="s">
        <v>6512</v>
      </c>
      <c r="F2410" s="48">
        <v>37876091</v>
      </c>
      <c r="G2410" s="49">
        <v>100013435</v>
      </c>
      <c r="H2410" s="50" t="s">
        <v>262</v>
      </c>
      <c r="I2410" s="51" t="s">
        <v>6513</v>
      </c>
      <c r="J2410" s="47" t="s">
        <v>6514</v>
      </c>
      <c r="K2410" s="52">
        <v>83</v>
      </c>
      <c r="L2410" s="53">
        <v>82</v>
      </c>
      <c r="M2410" s="54">
        <f t="shared" si="174"/>
        <v>2624</v>
      </c>
      <c r="N2410" s="88"/>
      <c r="O2410" s="88">
        <f t="shared" si="175"/>
        <v>2624</v>
      </c>
      <c r="P2410" s="111">
        <v>83</v>
      </c>
      <c r="Q2410" s="53">
        <v>75</v>
      </c>
      <c r="R2410" s="57">
        <f t="shared" si="176"/>
        <v>2534</v>
      </c>
      <c r="S2410" s="57">
        <f t="shared" si="173"/>
        <v>-90</v>
      </c>
    </row>
    <row r="2411" spans="1:19" ht="36" x14ac:dyDescent="0.25">
      <c r="A2411" s="46" t="s">
        <v>5921</v>
      </c>
      <c r="B2411" s="46" t="s">
        <v>165</v>
      </c>
      <c r="C2411" s="46" t="s">
        <v>6515</v>
      </c>
      <c r="D2411" s="46">
        <v>329975</v>
      </c>
      <c r="E2411" s="47" t="s">
        <v>6516</v>
      </c>
      <c r="F2411" s="48">
        <v>37876104</v>
      </c>
      <c r="G2411" s="49">
        <v>100013447</v>
      </c>
      <c r="H2411" s="50" t="s">
        <v>262</v>
      </c>
      <c r="I2411" s="51" t="s">
        <v>6517</v>
      </c>
      <c r="J2411" s="47" t="s">
        <v>6518</v>
      </c>
      <c r="K2411" s="52">
        <v>52</v>
      </c>
      <c r="L2411" s="53">
        <v>52</v>
      </c>
      <c r="M2411" s="54">
        <f t="shared" si="174"/>
        <v>1664</v>
      </c>
      <c r="N2411" s="88"/>
      <c r="O2411" s="88">
        <f t="shared" si="175"/>
        <v>1664</v>
      </c>
      <c r="P2411" s="111">
        <v>44</v>
      </c>
      <c r="Q2411" s="53">
        <v>44</v>
      </c>
      <c r="R2411" s="57">
        <f t="shared" si="176"/>
        <v>1562</v>
      </c>
      <c r="S2411" s="57">
        <f t="shared" si="173"/>
        <v>-102</v>
      </c>
    </row>
    <row r="2412" spans="1:19" ht="36" x14ac:dyDescent="0.25">
      <c r="A2412" s="46" t="s">
        <v>5921</v>
      </c>
      <c r="B2412" s="46" t="s">
        <v>165</v>
      </c>
      <c r="C2412" s="46" t="s">
        <v>6519</v>
      </c>
      <c r="D2412" s="46">
        <v>330043</v>
      </c>
      <c r="E2412" s="47" t="s">
        <v>6520</v>
      </c>
      <c r="F2412" s="48">
        <v>37876121</v>
      </c>
      <c r="G2412" s="49">
        <v>100013466</v>
      </c>
      <c r="H2412" s="50" t="s">
        <v>262</v>
      </c>
      <c r="I2412" s="51" t="s">
        <v>6521</v>
      </c>
      <c r="J2412" s="47" t="s">
        <v>6522</v>
      </c>
      <c r="K2412" s="52">
        <v>24</v>
      </c>
      <c r="L2412" s="53">
        <v>23</v>
      </c>
      <c r="M2412" s="54">
        <f t="shared" si="174"/>
        <v>736</v>
      </c>
      <c r="N2412" s="88"/>
      <c r="O2412" s="88">
        <f t="shared" si="175"/>
        <v>736</v>
      </c>
      <c r="P2412" s="111">
        <v>27</v>
      </c>
      <c r="Q2412" s="53">
        <v>24</v>
      </c>
      <c r="R2412" s="57">
        <f t="shared" si="176"/>
        <v>749</v>
      </c>
      <c r="S2412" s="57">
        <f t="shared" si="173"/>
        <v>13</v>
      </c>
    </row>
    <row r="2413" spans="1:19" ht="36" x14ac:dyDescent="0.25">
      <c r="A2413" s="46" t="s">
        <v>5921</v>
      </c>
      <c r="B2413" s="46" t="s">
        <v>165</v>
      </c>
      <c r="C2413" s="46" t="s">
        <v>6523</v>
      </c>
      <c r="D2413" s="46">
        <v>330001</v>
      </c>
      <c r="E2413" s="47" t="s">
        <v>6524</v>
      </c>
      <c r="F2413" s="48">
        <v>37876139</v>
      </c>
      <c r="G2413" s="49">
        <v>100013451</v>
      </c>
      <c r="H2413" s="50" t="s">
        <v>262</v>
      </c>
      <c r="I2413" s="51" t="s">
        <v>6525</v>
      </c>
      <c r="J2413" s="47" t="s">
        <v>6526</v>
      </c>
      <c r="K2413" s="52">
        <v>10</v>
      </c>
      <c r="L2413" s="53">
        <v>10</v>
      </c>
      <c r="M2413" s="54">
        <f t="shared" si="174"/>
        <v>320</v>
      </c>
      <c r="N2413" s="88"/>
      <c r="O2413" s="88">
        <f t="shared" si="175"/>
        <v>320</v>
      </c>
      <c r="P2413" s="111">
        <v>11</v>
      </c>
      <c r="Q2413" s="53">
        <v>11</v>
      </c>
      <c r="R2413" s="57">
        <f t="shared" si="176"/>
        <v>333</v>
      </c>
      <c r="S2413" s="57">
        <f t="shared" si="173"/>
        <v>13</v>
      </c>
    </row>
    <row r="2414" spans="1:19" ht="36" x14ac:dyDescent="0.25">
      <c r="A2414" s="46" t="s">
        <v>5921</v>
      </c>
      <c r="B2414" s="46" t="s">
        <v>165</v>
      </c>
      <c r="C2414" s="46" t="s">
        <v>6527</v>
      </c>
      <c r="D2414" s="46">
        <v>330078</v>
      </c>
      <c r="E2414" s="47" t="s">
        <v>6528</v>
      </c>
      <c r="F2414" s="48">
        <v>37876147</v>
      </c>
      <c r="G2414" s="49">
        <v>100013473</v>
      </c>
      <c r="H2414" s="50" t="s">
        <v>262</v>
      </c>
      <c r="I2414" s="51" t="s">
        <v>6529</v>
      </c>
      <c r="J2414" s="47" t="s">
        <v>6530</v>
      </c>
      <c r="K2414" s="52">
        <v>32</v>
      </c>
      <c r="L2414" s="53">
        <v>31</v>
      </c>
      <c r="M2414" s="54">
        <f t="shared" si="174"/>
        <v>992</v>
      </c>
      <c r="N2414" s="88"/>
      <c r="O2414" s="88">
        <f t="shared" si="175"/>
        <v>992</v>
      </c>
      <c r="P2414" s="111">
        <v>30</v>
      </c>
      <c r="Q2414" s="53">
        <v>30</v>
      </c>
      <c r="R2414" s="57">
        <f t="shared" si="176"/>
        <v>979</v>
      </c>
      <c r="S2414" s="57">
        <f t="shared" si="173"/>
        <v>-13</v>
      </c>
    </row>
    <row r="2415" spans="1:19" ht="36" x14ac:dyDescent="0.25">
      <c r="A2415" s="46" t="s">
        <v>5921</v>
      </c>
      <c r="B2415" s="46" t="s">
        <v>165</v>
      </c>
      <c r="C2415" s="46" t="s">
        <v>6531</v>
      </c>
      <c r="D2415" s="46">
        <v>330108</v>
      </c>
      <c r="E2415" s="47" t="s">
        <v>6532</v>
      </c>
      <c r="F2415" s="48">
        <v>37876155</v>
      </c>
      <c r="G2415" s="49">
        <v>100013481</v>
      </c>
      <c r="H2415" s="50" t="s">
        <v>262</v>
      </c>
      <c r="I2415" s="51" t="s">
        <v>6533</v>
      </c>
      <c r="J2415" s="47" t="s">
        <v>6534</v>
      </c>
      <c r="K2415" s="52">
        <v>89</v>
      </c>
      <c r="L2415" s="53">
        <v>89</v>
      </c>
      <c r="M2415" s="54">
        <f t="shared" si="174"/>
        <v>2848</v>
      </c>
      <c r="N2415" s="88"/>
      <c r="O2415" s="88">
        <f t="shared" si="175"/>
        <v>2848</v>
      </c>
      <c r="P2415" s="111">
        <v>99</v>
      </c>
      <c r="Q2415" s="53">
        <v>95</v>
      </c>
      <c r="R2415" s="57">
        <f t="shared" si="176"/>
        <v>2925</v>
      </c>
      <c r="S2415" s="57">
        <f t="shared" si="173"/>
        <v>77</v>
      </c>
    </row>
    <row r="2416" spans="1:19" ht="36" x14ac:dyDescent="0.25">
      <c r="A2416" s="46" t="s">
        <v>5921</v>
      </c>
      <c r="B2416" s="46" t="s">
        <v>165</v>
      </c>
      <c r="C2416" s="46" t="s">
        <v>6535</v>
      </c>
      <c r="D2416" s="46">
        <v>329959</v>
      </c>
      <c r="E2416" s="47" t="s">
        <v>6536</v>
      </c>
      <c r="F2416" s="48">
        <v>37876198</v>
      </c>
      <c r="G2416" s="49">
        <v>100013444</v>
      </c>
      <c r="H2416" s="50" t="s">
        <v>262</v>
      </c>
      <c r="I2416" s="51" t="s">
        <v>6537</v>
      </c>
      <c r="J2416" s="47" t="s">
        <v>6538</v>
      </c>
      <c r="K2416" s="52">
        <v>186</v>
      </c>
      <c r="L2416" s="53">
        <v>179</v>
      </c>
      <c r="M2416" s="54">
        <f t="shared" si="174"/>
        <v>5728</v>
      </c>
      <c r="N2416" s="88"/>
      <c r="O2416" s="88">
        <f t="shared" si="175"/>
        <v>5728</v>
      </c>
      <c r="P2416" s="111">
        <v>185</v>
      </c>
      <c r="Q2416" s="53">
        <v>179</v>
      </c>
      <c r="R2416" s="57">
        <f t="shared" si="176"/>
        <v>5728</v>
      </c>
      <c r="S2416" s="57">
        <f t="shared" si="173"/>
        <v>0</v>
      </c>
    </row>
    <row r="2417" spans="1:19" ht="36" x14ac:dyDescent="0.25">
      <c r="A2417" s="46" t="s">
        <v>5921</v>
      </c>
      <c r="B2417" s="46" t="s">
        <v>165</v>
      </c>
      <c r="C2417" s="46" t="s">
        <v>6539</v>
      </c>
      <c r="D2417" s="46">
        <v>327514</v>
      </c>
      <c r="E2417" s="47" t="s">
        <v>6540</v>
      </c>
      <c r="F2417" s="48">
        <v>37876368</v>
      </c>
      <c r="G2417" s="49">
        <v>100013212</v>
      </c>
      <c r="H2417" s="50" t="s">
        <v>262</v>
      </c>
      <c r="I2417" s="51" t="s">
        <v>6541</v>
      </c>
      <c r="J2417" s="47" t="s">
        <v>6542</v>
      </c>
      <c r="K2417" s="52">
        <v>135</v>
      </c>
      <c r="L2417" s="53">
        <v>0</v>
      </c>
      <c r="M2417" s="54">
        <f t="shared" si="174"/>
        <v>0</v>
      </c>
      <c r="N2417" s="88"/>
      <c r="O2417" s="88">
        <f t="shared" si="175"/>
        <v>0</v>
      </c>
      <c r="P2417" s="111">
        <v>137</v>
      </c>
      <c r="Q2417" s="53">
        <v>0</v>
      </c>
      <c r="R2417" s="57">
        <f t="shared" si="176"/>
        <v>0</v>
      </c>
      <c r="S2417" s="57">
        <f t="shared" si="173"/>
        <v>0</v>
      </c>
    </row>
    <row r="2418" spans="1:19" x14ac:dyDescent="0.25">
      <c r="A2418" s="46" t="s">
        <v>5921</v>
      </c>
      <c r="B2418" s="46" t="s">
        <v>165</v>
      </c>
      <c r="C2418" s="46" t="s">
        <v>6543</v>
      </c>
      <c r="D2418" s="46">
        <v>327425</v>
      </c>
      <c r="E2418" s="47" t="s">
        <v>6544</v>
      </c>
      <c r="F2418" s="48">
        <v>37876376</v>
      </c>
      <c r="G2418" s="49">
        <v>100013206</v>
      </c>
      <c r="H2418" s="50" t="s">
        <v>6128</v>
      </c>
      <c r="I2418" s="51" t="s">
        <v>6545</v>
      </c>
      <c r="J2418" s="47" t="s">
        <v>6546</v>
      </c>
      <c r="K2418" s="52">
        <v>141</v>
      </c>
      <c r="L2418" s="53">
        <v>131</v>
      </c>
      <c r="M2418" s="54">
        <f t="shared" si="174"/>
        <v>4192</v>
      </c>
      <c r="N2418" s="88"/>
      <c r="O2418" s="88">
        <f t="shared" si="175"/>
        <v>4192</v>
      </c>
      <c r="P2418" s="111">
        <v>137</v>
      </c>
      <c r="Q2418" s="53">
        <v>130</v>
      </c>
      <c r="R2418" s="57">
        <f t="shared" si="176"/>
        <v>4179</v>
      </c>
      <c r="S2418" s="57">
        <f t="shared" si="173"/>
        <v>-13</v>
      </c>
    </row>
    <row r="2419" spans="1:19" ht="36" x14ac:dyDescent="0.25">
      <c r="A2419" s="46" t="s">
        <v>5921</v>
      </c>
      <c r="B2419" s="46" t="s">
        <v>165</v>
      </c>
      <c r="C2419" s="46" t="s">
        <v>6547</v>
      </c>
      <c r="D2419" s="46">
        <v>326674</v>
      </c>
      <c r="E2419" s="47" t="s">
        <v>6548</v>
      </c>
      <c r="F2419" s="48">
        <v>37876431</v>
      </c>
      <c r="G2419" s="49">
        <v>100012562</v>
      </c>
      <c r="H2419" s="50" t="s">
        <v>262</v>
      </c>
      <c r="I2419" s="51" t="s">
        <v>1385</v>
      </c>
      <c r="J2419" s="47" t="s">
        <v>6549</v>
      </c>
      <c r="K2419" s="52">
        <v>152</v>
      </c>
      <c r="L2419" s="53">
        <v>138</v>
      </c>
      <c r="M2419" s="54">
        <f t="shared" si="174"/>
        <v>4416</v>
      </c>
      <c r="N2419" s="88"/>
      <c r="O2419" s="88">
        <f t="shared" si="175"/>
        <v>4416</v>
      </c>
      <c r="P2419" s="111">
        <v>147</v>
      </c>
      <c r="Q2419" s="53">
        <v>139</v>
      </c>
      <c r="R2419" s="57">
        <f t="shared" si="176"/>
        <v>4429</v>
      </c>
      <c r="S2419" s="57">
        <f t="shared" si="173"/>
        <v>13</v>
      </c>
    </row>
    <row r="2420" spans="1:19" ht="36" x14ac:dyDescent="0.25">
      <c r="A2420" s="46" t="s">
        <v>5921</v>
      </c>
      <c r="B2420" s="46" t="s">
        <v>165</v>
      </c>
      <c r="C2420" s="46" t="s">
        <v>6550</v>
      </c>
      <c r="D2420" s="46">
        <v>326691</v>
      </c>
      <c r="E2420" s="47" t="s">
        <v>6551</v>
      </c>
      <c r="F2420" s="48">
        <v>37876457</v>
      </c>
      <c r="G2420" s="49">
        <v>100012566</v>
      </c>
      <c r="H2420" s="50" t="s">
        <v>262</v>
      </c>
      <c r="I2420" s="51" t="s">
        <v>6552</v>
      </c>
      <c r="J2420" s="47" t="s">
        <v>6553</v>
      </c>
      <c r="K2420" s="52">
        <v>226</v>
      </c>
      <c r="L2420" s="53">
        <v>209</v>
      </c>
      <c r="M2420" s="54">
        <f t="shared" si="174"/>
        <v>6688</v>
      </c>
      <c r="N2420" s="88"/>
      <c r="O2420" s="88">
        <f t="shared" si="175"/>
        <v>6688</v>
      </c>
      <c r="P2420" s="111">
        <v>219</v>
      </c>
      <c r="Q2420" s="53">
        <v>197</v>
      </c>
      <c r="R2420" s="57">
        <f t="shared" si="176"/>
        <v>6534</v>
      </c>
      <c r="S2420" s="57">
        <f t="shared" si="173"/>
        <v>-154</v>
      </c>
    </row>
    <row r="2421" spans="1:19" ht="36" x14ac:dyDescent="0.25">
      <c r="A2421" s="46" t="s">
        <v>5921</v>
      </c>
      <c r="B2421" s="46" t="s">
        <v>165</v>
      </c>
      <c r="C2421" s="46" t="s">
        <v>6554</v>
      </c>
      <c r="D2421" s="46">
        <v>326780</v>
      </c>
      <c r="E2421" s="47" t="s">
        <v>6555</v>
      </c>
      <c r="F2421" s="48">
        <v>37876465</v>
      </c>
      <c r="G2421" s="49">
        <v>100012602</v>
      </c>
      <c r="H2421" s="50" t="s">
        <v>262</v>
      </c>
      <c r="I2421" s="51" t="s">
        <v>6556</v>
      </c>
      <c r="J2421" s="47" t="s">
        <v>6557</v>
      </c>
      <c r="K2421" s="52">
        <v>107</v>
      </c>
      <c r="L2421" s="53">
        <v>104</v>
      </c>
      <c r="M2421" s="54">
        <f t="shared" si="174"/>
        <v>3328</v>
      </c>
      <c r="N2421" s="88"/>
      <c r="O2421" s="88">
        <f t="shared" si="175"/>
        <v>3328</v>
      </c>
      <c r="P2421" s="111">
        <v>110</v>
      </c>
      <c r="Q2421" s="53">
        <v>108</v>
      </c>
      <c r="R2421" s="57">
        <f t="shared" si="176"/>
        <v>3379</v>
      </c>
      <c r="S2421" s="57">
        <f t="shared" si="173"/>
        <v>51</v>
      </c>
    </row>
    <row r="2422" spans="1:19" ht="36" x14ac:dyDescent="0.25">
      <c r="A2422" s="46" t="s">
        <v>5921</v>
      </c>
      <c r="B2422" s="46" t="s">
        <v>165</v>
      </c>
      <c r="C2422" s="46" t="s">
        <v>6558</v>
      </c>
      <c r="D2422" s="46">
        <v>326356</v>
      </c>
      <c r="E2422" s="47" t="s">
        <v>6559</v>
      </c>
      <c r="F2422" s="48">
        <v>37876473</v>
      </c>
      <c r="G2422" s="49">
        <v>100012396</v>
      </c>
      <c r="H2422" s="50" t="s">
        <v>262</v>
      </c>
      <c r="I2422" s="51" t="s">
        <v>6560</v>
      </c>
      <c r="J2422" s="47" t="s">
        <v>6561</v>
      </c>
      <c r="K2422" s="52">
        <v>19</v>
      </c>
      <c r="L2422" s="53">
        <v>19</v>
      </c>
      <c r="M2422" s="54">
        <f t="shared" si="174"/>
        <v>608</v>
      </c>
      <c r="N2422" s="88"/>
      <c r="O2422" s="88">
        <f t="shared" si="175"/>
        <v>608</v>
      </c>
      <c r="P2422" s="111">
        <v>19</v>
      </c>
      <c r="Q2422" s="53">
        <v>19</v>
      </c>
      <c r="R2422" s="57">
        <f t="shared" si="176"/>
        <v>608</v>
      </c>
      <c r="S2422" s="57">
        <f t="shared" si="173"/>
        <v>0</v>
      </c>
    </row>
    <row r="2423" spans="1:19" ht="36" x14ac:dyDescent="0.25">
      <c r="A2423" s="46" t="s">
        <v>5921</v>
      </c>
      <c r="B2423" s="46" t="s">
        <v>165</v>
      </c>
      <c r="C2423" s="46" t="s">
        <v>6562</v>
      </c>
      <c r="D2423" s="46">
        <v>326747</v>
      </c>
      <c r="E2423" s="47" t="s">
        <v>6563</v>
      </c>
      <c r="F2423" s="48">
        <v>37876481</v>
      </c>
      <c r="G2423" s="49">
        <v>100012569</v>
      </c>
      <c r="H2423" s="50" t="s">
        <v>262</v>
      </c>
      <c r="I2423" s="51" t="s">
        <v>6564</v>
      </c>
      <c r="J2423" s="47" t="s">
        <v>6565</v>
      </c>
      <c r="K2423" s="52">
        <v>108</v>
      </c>
      <c r="L2423" s="53">
        <v>106</v>
      </c>
      <c r="M2423" s="54">
        <f t="shared" si="174"/>
        <v>3392</v>
      </c>
      <c r="N2423" s="88"/>
      <c r="O2423" s="88">
        <f t="shared" si="175"/>
        <v>3392</v>
      </c>
      <c r="P2423" s="111">
        <v>103</v>
      </c>
      <c r="Q2423" s="53">
        <v>101</v>
      </c>
      <c r="R2423" s="57">
        <f t="shared" si="176"/>
        <v>3328</v>
      </c>
      <c r="S2423" s="57">
        <f t="shared" si="173"/>
        <v>-64</v>
      </c>
    </row>
    <row r="2424" spans="1:19" ht="48" x14ac:dyDescent="0.25">
      <c r="A2424" s="46" t="s">
        <v>5921</v>
      </c>
      <c r="B2424" s="46" t="s">
        <v>165</v>
      </c>
      <c r="C2424" s="46" t="s">
        <v>6566</v>
      </c>
      <c r="D2424" s="46">
        <v>326330</v>
      </c>
      <c r="E2424" s="47" t="s">
        <v>6567</v>
      </c>
      <c r="F2424" s="48">
        <v>37876490</v>
      </c>
      <c r="G2424" s="49">
        <v>100012392</v>
      </c>
      <c r="H2424" s="50" t="s">
        <v>6568</v>
      </c>
      <c r="I2424" s="51" t="s">
        <v>6569</v>
      </c>
      <c r="J2424" s="47" t="s">
        <v>6570</v>
      </c>
      <c r="K2424" s="52">
        <v>241</v>
      </c>
      <c r="L2424" s="53">
        <v>229</v>
      </c>
      <c r="M2424" s="54">
        <f t="shared" si="174"/>
        <v>7328</v>
      </c>
      <c r="N2424" s="88"/>
      <c r="O2424" s="88">
        <f t="shared" si="175"/>
        <v>7328</v>
      </c>
      <c r="P2424" s="111">
        <v>247</v>
      </c>
      <c r="Q2424" s="53">
        <v>238</v>
      </c>
      <c r="R2424" s="57">
        <f t="shared" si="176"/>
        <v>7443</v>
      </c>
      <c r="S2424" s="57">
        <f t="shared" si="173"/>
        <v>115</v>
      </c>
    </row>
    <row r="2425" spans="1:19" ht="36" x14ac:dyDescent="0.25">
      <c r="A2425" s="46" t="s">
        <v>5921</v>
      </c>
      <c r="B2425" s="46" t="s">
        <v>165</v>
      </c>
      <c r="C2425" s="46" t="s">
        <v>6571</v>
      </c>
      <c r="D2425" s="46">
        <v>323381</v>
      </c>
      <c r="E2425" s="47" t="s">
        <v>6572</v>
      </c>
      <c r="F2425" s="48">
        <v>37876562</v>
      </c>
      <c r="G2425" s="49">
        <v>100011924</v>
      </c>
      <c r="H2425" s="50" t="s">
        <v>262</v>
      </c>
      <c r="I2425" s="51" t="s">
        <v>6573</v>
      </c>
      <c r="J2425" s="47" t="s">
        <v>6574</v>
      </c>
      <c r="K2425" s="52">
        <v>46</v>
      </c>
      <c r="L2425" s="53">
        <v>41</v>
      </c>
      <c r="M2425" s="54">
        <f t="shared" si="174"/>
        <v>1312</v>
      </c>
      <c r="N2425" s="88"/>
      <c r="O2425" s="88">
        <f t="shared" si="175"/>
        <v>1312</v>
      </c>
      <c r="P2425" s="111">
        <v>45</v>
      </c>
      <c r="Q2425" s="53">
        <v>40</v>
      </c>
      <c r="R2425" s="57">
        <f t="shared" si="176"/>
        <v>1299</v>
      </c>
      <c r="S2425" s="57">
        <f t="shared" si="173"/>
        <v>-13</v>
      </c>
    </row>
    <row r="2426" spans="1:19" ht="36" x14ac:dyDescent="0.25">
      <c r="A2426" s="46" t="s">
        <v>5921</v>
      </c>
      <c r="B2426" s="46" t="s">
        <v>165</v>
      </c>
      <c r="C2426" s="46" t="s">
        <v>6575</v>
      </c>
      <c r="D2426" s="46">
        <v>327760</v>
      </c>
      <c r="E2426" s="47" t="s">
        <v>6576</v>
      </c>
      <c r="F2426" s="48">
        <v>37876651</v>
      </c>
      <c r="G2426" s="49">
        <v>100013039</v>
      </c>
      <c r="H2426" s="50" t="s">
        <v>262</v>
      </c>
      <c r="I2426" s="51" t="s">
        <v>6577</v>
      </c>
      <c r="J2426" s="47" t="s">
        <v>6578</v>
      </c>
      <c r="K2426" s="52">
        <v>602</v>
      </c>
      <c r="L2426" s="53">
        <v>570</v>
      </c>
      <c r="M2426" s="54">
        <f t="shared" si="174"/>
        <v>18240</v>
      </c>
      <c r="N2426" s="88"/>
      <c r="O2426" s="88">
        <f t="shared" si="175"/>
        <v>18240</v>
      </c>
      <c r="P2426" s="111">
        <v>627</v>
      </c>
      <c r="Q2426" s="53">
        <v>581</v>
      </c>
      <c r="R2426" s="57">
        <f t="shared" si="176"/>
        <v>18381</v>
      </c>
      <c r="S2426" s="57">
        <f t="shared" si="173"/>
        <v>141</v>
      </c>
    </row>
    <row r="2427" spans="1:19" ht="36" x14ac:dyDescent="0.25">
      <c r="A2427" s="46" t="s">
        <v>5921</v>
      </c>
      <c r="B2427" s="46" t="s">
        <v>165</v>
      </c>
      <c r="C2427" s="46" t="s">
        <v>6579</v>
      </c>
      <c r="D2427" s="46">
        <v>327905</v>
      </c>
      <c r="E2427" s="47" t="s">
        <v>6580</v>
      </c>
      <c r="F2427" s="48">
        <v>37876678</v>
      </c>
      <c r="G2427" s="49">
        <v>100013065</v>
      </c>
      <c r="H2427" s="50" t="s">
        <v>262</v>
      </c>
      <c r="I2427" s="51" t="s">
        <v>6581</v>
      </c>
      <c r="J2427" s="47" t="s">
        <v>6582</v>
      </c>
      <c r="K2427" s="52">
        <v>203</v>
      </c>
      <c r="L2427" s="53">
        <v>188</v>
      </c>
      <c r="M2427" s="54">
        <f t="shared" si="174"/>
        <v>6016</v>
      </c>
      <c r="N2427" s="88"/>
      <c r="O2427" s="88">
        <f t="shared" si="175"/>
        <v>6016</v>
      </c>
      <c r="P2427" s="111">
        <v>204</v>
      </c>
      <c r="Q2427" s="53">
        <v>192</v>
      </c>
      <c r="R2427" s="57">
        <f t="shared" si="176"/>
        <v>6067</v>
      </c>
      <c r="S2427" s="57">
        <f t="shared" si="173"/>
        <v>51</v>
      </c>
    </row>
    <row r="2428" spans="1:19" x14ac:dyDescent="0.25">
      <c r="A2428" s="46" t="s">
        <v>5921</v>
      </c>
      <c r="B2428" s="46" t="s">
        <v>165</v>
      </c>
      <c r="C2428" s="46" t="s">
        <v>6583</v>
      </c>
      <c r="D2428" s="46">
        <v>327972</v>
      </c>
      <c r="E2428" s="47" t="s">
        <v>6584</v>
      </c>
      <c r="F2428" s="48">
        <v>37876686</v>
      </c>
      <c r="G2428" s="49">
        <v>100013080</v>
      </c>
      <c r="H2428" s="50" t="s">
        <v>234</v>
      </c>
      <c r="I2428" s="51" t="s">
        <v>6585</v>
      </c>
      <c r="J2428" s="47" t="s">
        <v>6586</v>
      </c>
      <c r="K2428" s="52">
        <v>511</v>
      </c>
      <c r="L2428" s="53">
        <v>283</v>
      </c>
      <c r="M2428" s="54">
        <f t="shared" si="174"/>
        <v>9056</v>
      </c>
      <c r="N2428" s="88"/>
      <c r="O2428" s="88">
        <f t="shared" si="175"/>
        <v>9056</v>
      </c>
      <c r="P2428" s="111">
        <v>519</v>
      </c>
      <c r="Q2428" s="53">
        <v>367</v>
      </c>
      <c r="R2428" s="57">
        <f t="shared" si="176"/>
        <v>10131</v>
      </c>
      <c r="S2428" s="57">
        <f t="shared" si="173"/>
        <v>1075</v>
      </c>
    </row>
    <row r="2429" spans="1:19" ht="36" x14ac:dyDescent="0.25">
      <c r="A2429" s="46" t="s">
        <v>5921</v>
      </c>
      <c r="B2429" s="46" t="s">
        <v>165</v>
      </c>
      <c r="C2429" s="46" t="s">
        <v>6587</v>
      </c>
      <c r="D2429" s="46">
        <v>326801</v>
      </c>
      <c r="E2429" s="47" t="s">
        <v>6588</v>
      </c>
      <c r="F2429" s="48">
        <v>37876694</v>
      </c>
      <c r="G2429" s="49">
        <v>100012612</v>
      </c>
      <c r="H2429" s="50" t="s">
        <v>262</v>
      </c>
      <c r="I2429" s="51" t="s">
        <v>6589</v>
      </c>
      <c r="J2429" s="47" t="s">
        <v>6590</v>
      </c>
      <c r="K2429" s="52">
        <v>128</v>
      </c>
      <c r="L2429" s="53">
        <v>93</v>
      </c>
      <c r="M2429" s="54">
        <f t="shared" si="174"/>
        <v>2976</v>
      </c>
      <c r="N2429" s="88"/>
      <c r="O2429" s="88">
        <f t="shared" si="175"/>
        <v>2976</v>
      </c>
      <c r="P2429" s="111">
        <v>132</v>
      </c>
      <c r="Q2429" s="53">
        <v>57</v>
      </c>
      <c r="R2429" s="57">
        <f t="shared" si="176"/>
        <v>2515</v>
      </c>
      <c r="S2429" s="57">
        <f t="shared" si="173"/>
        <v>-461</v>
      </c>
    </row>
    <row r="2430" spans="1:19" ht="48" x14ac:dyDescent="0.25">
      <c r="A2430" s="46" t="s">
        <v>5921</v>
      </c>
      <c r="B2430" s="46" t="s">
        <v>165</v>
      </c>
      <c r="C2430" s="46" t="s">
        <v>6591</v>
      </c>
      <c r="D2430" s="46">
        <v>323454</v>
      </c>
      <c r="E2430" s="47" t="s">
        <v>6592</v>
      </c>
      <c r="F2430" s="48">
        <v>37876708</v>
      </c>
      <c r="G2430" s="49">
        <v>100012352</v>
      </c>
      <c r="H2430" s="50" t="s">
        <v>6593</v>
      </c>
      <c r="I2430" s="51" t="s">
        <v>6594</v>
      </c>
      <c r="J2430" s="47" t="s">
        <v>6595</v>
      </c>
      <c r="K2430" s="52">
        <v>86</v>
      </c>
      <c r="L2430" s="53">
        <v>81</v>
      </c>
      <c r="M2430" s="54">
        <f t="shared" si="174"/>
        <v>2592</v>
      </c>
      <c r="N2430" s="88"/>
      <c r="O2430" s="88">
        <f t="shared" si="175"/>
        <v>2592</v>
      </c>
      <c r="P2430" s="111">
        <v>86</v>
      </c>
      <c r="Q2430" s="53">
        <v>80</v>
      </c>
      <c r="R2430" s="57">
        <f t="shared" si="176"/>
        <v>2579</v>
      </c>
      <c r="S2430" s="57">
        <f t="shared" si="173"/>
        <v>-13</v>
      </c>
    </row>
    <row r="2431" spans="1:19" ht="36" x14ac:dyDescent="0.25">
      <c r="A2431" s="46" t="s">
        <v>5921</v>
      </c>
      <c r="B2431" s="46" t="s">
        <v>165</v>
      </c>
      <c r="C2431" s="46" t="s">
        <v>6415</v>
      </c>
      <c r="D2431" s="46">
        <v>323233</v>
      </c>
      <c r="E2431" s="47" t="s">
        <v>6416</v>
      </c>
      <c r="F2431" s="48">
        <v>37876716</v>
      </c>
      <c r="G2431" s="49">
        <v>100012348</v>
      </c>
      <c r="H2431" s="50" t="s">
        <v>6596</v>
      </c>
      <c r="I2431" s="51" t="s">
        <v>6597</v>
      </c>
      <c r="J2431" s="47" t="s">
        <v>6418</v>
      </c>
      <c r="K2431" s="52">
        <v>0</v>
      </c>
      <c r="L2431" s="53">
        <v>60</v>
      </c>
      <c r="M2431" s="54">
        <f t="shared" si="174"/>
        <v>1920</v>
      </c>
      <c r="N2431" s="88"/>
      <c r="O2431" s="88">
        <f t="shared" si="175"/>
        <v>1920</v>
      </c>
      <c r="P2431" s="111">
        <v>0</v>
      </c>
      <c r="Q2431" s="53">
        <v>59</v>
      </c>
      <c r="R2431" s="57">
        <f t="shared" si="176"/>
        <v>1907</v>
      </c>
      <c r="S2431" s="57">
        <f t="shared" si="173"/>
        <v>-13</v>
      </c>
    </row>
    <row r="2432" spans="1:19" x14ac:dyDescent="0.25">
      <c r="A2432" s="46" t="s">
        <v>5921</v>
      </c>
      <c r="B2432" s="46" t="s">
        <v>165</v>
      </c>
      <c r="C2432" s="46" t="s">
        <v>6079</v>
      </c>
      <c r="D2432" s="46">
        <v>323021</v>
      </c>
      <c r="E2432" s="47" t="s">
        <v>6080</v>
      </c>
      <c r="F2432" s="48">
        <v>37876732</v>
      </c>
      <c r="G2432" s="49">
        <v>100011835</v>
      </c>
      <c r="H2432" s="50" t="s">
        <v>234</v>
      </c>
      <c r="I2432" s="51" t="s">
        <v>6598</v>
      </c>
      <c r="J2432" s="47" t="s">
        <v>5545</v>
      </c>
      <c r="K2432" s="52">
        <v>292</v>
      </c>
      <c r="L2432" s="53">
        <v>0</v>
      </c>
      <c r="M2432" s="54">
        <f t="shared" si="174"/>
        <v>0</v>
      </c>
      <c r="N2432" s="88"/>
      <c r="O2432" s="88">
        <f t="shared" si="175"/>
        <v>0</v>
      </c>
      <c r="P2432" s="111">
        <v>289</v>
      </c>
      <c r="Q2432" s="53">
        <v>0</v>
      </c>
      <c r="R2432" s="57">
        <f t="shared" si="176"/>
        <v>0</v>
      </c>
      <c r="S2432" s="57">
        <f t="shared" si="173"/>
        <v>0</v>
      </c>
    </row>
    <row r="2433" spans="1:19" x14ac:dyDescent="0.25">
      <c r="A2433" s="46" t="s">
        <v>5921</v>
      </c>
      <c r="B2433" s="46" t="s">
        <v>165</v>
      </c>
      <c r="C2433" s="46" t="s">
        <v>6079</v>
      </c>
      <c r="D2433" s="46">
        <v>323021</v>
      </c>
      <c r="E2433" s="47" t="s">
        <v>6080</v>
      </c>
      <c r="F2433" s="48">
        <v>37876741</v>
      </c>
      <c r="G2433" s="49">
        <v>100011792</v>
      </c>
      <c r="H2433" s="50" t="s">
        <v>234</v>
      </c>
      <c r="I2433" s="51" t="s">
        <v>6599</v>
      </c>
      <c r="J2433" s="47" t="s">
        <v>5545</v>
      </c>
      <c r="K2433" s="52">
        <v>358</v>
      </c>
      <c r="L2433" s="53">
        <v>265</v>
      </c>
      <c r="M2433" s="54">
        <f t="shared" si="174"/>
        <v>8480</v>
      </c>
      <c r="N2433" s="88"/>
      <c r="O2433" s="88">
        <f t="shared" si="175"/>
        <v>8480</v>
      </c>
      <c r="P2433" s="111">
        <v>355</v>
      </c>
      <c r="Q2433" s="53">
        <v>261</v>
      </c>
      <c r="R2433" s="57">
        <f t="shared" si="176"/>
        <v>8429</v>
      </c>
      <c r="S2433" s="57">
        <f t="shared" si="173"/>
        <v>-51</v>
      </c>
    </row>
    <row r="2434" spans="1:19" ht="36" x14ac:dyDescent="0.25">
      <c r="A2434" s="46" t="s">
        <v>5921</v>
      </c>
      <c r="B2434" s="46" t="s">
        <v>165</v>
      </c>
      <c r="C2434" s="46" t="s">
        <v>6600</v>
      </c>
      <c r="D2434" s="46">
        <v>326895</v>
      </c>
      <c r="E2434" s="47" t="s">
        <v>6601</v>
      </c>
      <c r="F2434" s="48">
        <v>37876775</v>
      </c>
      <c r="G2434" s="49">
        <v>100012623</v>
      </c>
      <c r="H2434" s="50" t="s">
        <v>262</v>
      </c>
      <c r="I2434" s="51" t="s">
        <v>6602</v>
      </c>
      <c r="J2434" s="47" t="s">
        <v>6603</v>
      </c>
      <c r="K2434" s="52">
        <v>15</v>
      </c>
      <c r="L2434" s="53">
        <v>10</v>
      </c>
      <c r="M2434" s="54">
        <f t="shared" si="174"/>
        <v>320</v>
      </c>
      <c r="N2434" s="88"/>
      <c r="O2434" s="88">
        <f t="shared" si="175"/>
        <v>320</v>
      </c>
      <c r="P2434" s="111">
        <v>11</v>
      </c>
      <c r="Q2434" s="53">
        <v>8</v>
      </c>
      <c r="R2434" s="57">
        <f t="shared" si="176"/>
        <v>294</v>
      </c>
      <c r="S2434" s="57">
        <f t="shared" ref="S2434:S2497" si="177">R2434-O2434</f>
        <v>-26</v>
      </c>
    </row>
    <row r="2435" spans="1:19" ht="36" x14ac:dyDescent="0.25">
      <c r="A2435" s="46" t="s">
        <v>5921</v>
      </c>
      <c r="B2435" s="46" t="s">
        <v>165</v>
      </c>
      <c r="C2435" s="46" t="s">
        <v>6604</v>
      </c>
      <c r="D2435" s="46">
        <v>327140</v>
      </c>
      <c r="E2435" s="47" t="s">
        <v>6605</v>
      </c>
      <c r="F2435" s="48">
        <v>37876791</v>
      </c>
      <c r="G2435" s="49">
        <v>100012686</v>
      </c>
      <c r="H2435" s="50" t="s">
        <v>262</v>
      </c>
      <c r="I2435" s="51" t="s">
        <v>6606</v>
      </c>
      <c r="J2435" s="47" t="s">
        <v>6607</v>
      </c>
      <c r="K2435" s="52">
        <v>303</v>
      </c>
      <c r="L2435" s="53">
        <v>209</v>
      </c>
      <c r="M2435" s="54">
        <f t="shared" ref="M2435:M2499" si="178">ROUND((L2435*10*3.2),0)</f>
        <v>6688</v>
      </c>
      <c r="N2435" s="88"/>
      <c r="O2435" s="88">
        <f t="shared" ref="O2435:O2498" si="179">M2435+N2435</f>
        <v>6688</v>
      </c>
      <c r="P2435" s="111">
        <v>289</v>
      </c>
      <c r="Q2435" s="53">
        <v>132</v>
      </c>
      <c r="R2435" s="57">
        <f t="shared" si="176"/>
        <v>5702</v>
      </c>
      <c r="S2435" s="57">
        <f t="shared" si="177"/>
        <v>-986</v>
      </c>
    </row>
    <row r="2436" spans="1:19" ht="36" x14ac:dyDescent="0.25">
      <c r="A2436" s="46" t="s">
        <v>5921</v>
      </c>
      <c r="B2436" s="46" t="s">
        <v>165</v>
      </c>
      <c r="C2436" s="46" t="s">
        <v>6608</v>
      </c>
      <c r="D2436" s="46">
        <v>327786</v>
      </c>
      <c r="E2436" s="47" t="s">
        <v>6609</v>
      </c>
      <c r="F2436" s="48">
        <v>37876805</v>
      </c>
      <c r="G2436" s="49">
        <v>100013047</v>
      </c>
      <c r="H2436" s="50" t="s">
        <v>262</v>
      </c>
      <c r="I2436" s="51" t="s">
        <v>6610</v>
      </c>
      <c r="J2436" s="47" t="s">
        <v>6611</v>
      </c>
      <c r="K2436" s="52">
        <v>274</v>
      </c>
      <c r="L2436" s="53">
        <v>141</v>
      </c>
      <c r="M2436" s="54">
        <f t="shared" si="178"/>
        <v>4512</v>
      </c>
      <c r="N2436" s="88"/>
      <c r="O2436" s="88">
        <f t="shared" si="179"/>
        <v>4512</v>
      </c>
      <c r="P2436" s="111">
        <v>273</v>
      </c>
      <c r="Q2436" s="53">
        <v>127</v>
      </c>
      <c r="R2436" s="57">
        <f t="shared" si="176"/>
        <v>4333</v>
      </c>
      <c r="S2436" s="57">
        <f t="shared" si="177"/>
        <v>-179</v>
      </c>
    </row>
    <row r="2437" spans="1:19" ht="24" x14ac:dyDescent="0.25">
      <c r="A2437" s="46" t="s">
        <v>5921</v>
      </c>
      <c r="B2437" s="46" t="s">
        <v>165</v>
      </c>
      <c r="C2437" s="46" t="s">
        <v>6612</v>
      </c>
      <c r="D2437" s="46">
        <v>327379</v>
      </c>
      <c r="E2437" s="47" t="s">
        <v>6613</v>
      </c>
      <c r="F2437" s="48">
        <v>37876813</v>
      </c>
      <c r="G2437" s="49">
        <v>100013177</v>
      </c>
      <c r="H2437" s="50" t="s">
        <v>234</v>
      </c>
      <c r="I2437" s="51" t="s">
        <v>5260</v>
      </c>
      <c r="J2437" s="47" t="s">
        <v>5928</v>
      </c>
      <c r="K2437" s="52">
        <v>257</v>
      </c>
      <c r="L2437" s="53">
        <v>303</v>
      </c>
      <c r="M2437" s="54">
        <f t="shared" si="178"/>
        <v>9696</v>
      </c>
      <c r="N2437" s="88"/>
      <c r="O2437" s="88">
        <f t="shared" si="179"/>
        <v>9696</v>
      </c>
      <c r="P2437" s="111">
        <v>262</v>
      </c>
      <c r="Q2437" s="53">
        <v>321</v>
      </c>
      <c r="R2437" s="57">
        <f t="shared" si="176"/>
        <v>9926</v>
      </c>
      <c r="S2437" s="57">
        <f t="shared" si="177"/>
        <v>230</v>
      </c>
    </row>
    <row r="2438" spans="1:19" ht="24" x14ac:dyDescent="0.25">
      <c r="A2438" s="46" t="s">
        <v>5921</v>
      </c>
      <c r="B2438" s="46" t="s">
        <v>165</v>
      </c>
      <c r="C2438" s="46" t="s">
        <v>6614</v>
      </c>
      <c r="D2438" s="46">
        <v>326984</v>
      </c>
      <c r="E2438" s="47" t="s">
        <v>6615</v>
      </c>
      <c r="F2438" s="48">
        <v>37876848</v>
      </c>
      <c r="G2438" s="49">
        <v>100012638</v>
      </c>
      <c r="H2438" s="50" t="s">
        <v>234</v>
      </c>
      <c r="I2438" s="51" t="s">
        <v>6616</v>
      </c>
      <c r="J2438" s="47" t="s">
        <v>6617</v>
      </c>
      <c r="K2438" s="52">
        <v>213</v>
      </c>
      <c r="L2438" s="53">
        <v>0</v>
      </c>
      <c r="M2438" s="54">
        <f t="shared" si="178"/>
        <v>0</v>
      </c>
      <c r="N2438" s="88"/>
      <c r="O2438" s="88">
        <f t="shared" si="179"/>
        <v>0</v>
      </c>
      <c r="P2438" s="111">
        <v>220</v>
      </c>
      <c r="Q2438" s="53">
        <v>0</v>
      </c>
      <c r="R2438" s="57">
        <f t="shared" ref="R2438:R2495" si="180">ROUND((L2438*6*3.2)+(Q2438*4*3.2),0)</f>
        <v>0</v>
      </c>
      <c r="S2438" s="57">
        <f t="shared" si="177"/>
        <v>0</v>
      </c>
    </row>
    <row r="2439" spans="1:19" ht="36" x14ac:dyDescent="0.25">
      <c r="A2439" s="46" t="s">
        <v>5921</v>
      </c>
      <c r="B2439" s="46" t="s">
        <v>165</v>
      </c>
      <c r="C2439" s="46" t="s">
        <v>6618</v>
      </c>
      <c r="D2439" s="46">
        <v>327794</v>
      </c>
      <c r="E2439" s="47" t="s">
        <v>6619</v>
      </c>
      <c r="F2439" s="48">
        <v>37876856</v>
      </c>
      <c r="G2439" s="49">
        <v>100013273</v>
      </c>
      <c r="H2439" s="50" t="s">
        <v>262</v>
      </c>
      <c r="I2439" s="51" t="s">
        <v>6620</v>
      </c>
      <c r="J2439" s="47" t="s">
        <v>6621</v>
      </c>
      <c r="K2439" s="52">
        <v>236</v>
      </c>
      <c r="L2439" s="53">
        <v>236</v>
      </c>
      <c r="M2439" s="54">
        <f t="shared" si="178"/>
        <v>7552</v>
      </c>
      <c r="N2439" s="88"/>
      <c r="O2439" s="88">
        <f t="shared" si="179"/>
        <v>7552</v>
      </c>
      <c r="P2439" s="111">
        <v>225</v>
      </c>
      <c r="Q2439" s="53">
        <v>225</v>
      </c>
      <c r="R2439" s="57">
        <f t="shared" si="180"/>
        <v>7411</v>
      </c>
      <c r="S2439" s="57">
        <f t="shared" si="177"/>
        <v>-141</v>
      </c>
    </row>
    <row r="2440" spans="1:19" ht="36" x14ac:dyDescent="0.25">
      <c r="A2440" s="46" t="s">
        <v>5921</v>
      </c>
      <c r="B2440" s="46" t="s">
        <v>165</v>
      </c>
      <c r="C2440" s="46" t="s">
        <v>6622</v>
      </c>
      <c r="D2440" s="46">
        <v>326861</v>
      </c>
      <c r="E2440" s="47" t="s">
        <v>4264</v>
      </c>
      <c r="F2440" s="48">
        <v>37876864</v>
      </c>
      <c r="G2440" s="49">
        <v>100013117</v>
      </c>
      <c r="H2440" s="50" t="s">
        <v>262</v>
      </c>
      <c r="I2440" s="51" t="s">
        <v>6623</v>
      </c>
      <c r="J2440" s="47" t="s">
        <v>4266</v>
      </c>
      <c r="K2440" s="52">
        <v>258</v>
      </c>
      <c r="L2440" s="53">
        <v>266</v>
      </c>
      <c r="M2440" s="54">
        <f t="shared" si="178"/>
        <v>8512</v>
      </c>
      <c r="N2440" s="88"/>
      <c r="O2440" s="88">
        <f t="shared" si="179"/>
        <v>8512</v>
      </c>
      <c r="P2440" s="111">
        <v>269</v>
      </c>
      <c r="Q2440" s="53">
        <v>261</v>
      </c>
      <c r="R2440" s="57">
        <f t="shared" si="180"/>
        <v>8448</v>
      </c>
      <c r="S2440" s="57">
        <f t="shared" si="177"/>
        <v>-64</v>
      </c>
    </row>
    <row r="2441" spans="1:19" ht="36" x14ac:dyDescent="0.25">
      <c r="A2441" s="46" t="s">
        <v>5921</v>
      </c>
      <c r="B2441" s="46" t="s">
        <v>165</v>
      </c>
      <c r="C2441" s="46" t="s">
        <v>6624</v>
      </c>
      <c r="D2441" s="46">
        <v>327913</v>
      </c>
      <c r="E2441" s="47" t="s">
        <v>6625</v>
      </c>
      <c r="F2441" s="48">
        <v>37876872</v>
      </c>
      <c r="G2441" s="49">
        <v>100013066</v>
      </c>
      <c r="H2441" s="50" t="s">
        <v>262</v>
      </c>
      <c r="I2441" s="51" t="s">
        <v>6626</v>
      </c>
      <c r="J2441" s="47" t="s">
        <v>6627</v>
      </c>
      <c r="K2441" s="52">
        <v>130</v>
      </c>
      <c r="L2441" s="53">
        <v>126</v>
      </c>
      <c r="M2441" s="54">
        <f t="shared" si="178"/>
        <v>4032</v>
      </c>
      <c r="N2441" s="88"/>
      <c r="O2441" s="88">
        <f t="shared" si="179"/>
        <v>4032</v>
      </c>
      <c r="P2441" s="111">
        <v>131</v>
      </c>
      <c r="Q2441" s="53">
        <v>124</v>
      </c>
      <c r="R2441" s="57">
        <f t="shared" si="180"/>
        <v>4006</v>
      </c>
      <c r="S2441" s="57">
        <f t="shared" si="177"/>
        <v>-26</v>
      </c>
    </row>
    <row r="2442" spans="1:19" ht="36" x14ac:dyDescent="0.25">
      <c r="A2442" s="46" t="s">
        <v>5921</v>
      </c>
      <c r="B2442" s="46" t="s">
        <v>165</v>
      </c>
      <c r="C2442" s="46" t="s">
        <v>6628</v>
      </c>
      <c r="D2442" s="46">
        <v>327743</v>
      </c>
      <c r="E2442" s="47" t="s">
        <v>6629</v>
      </c>
      <c r="F2442" s="48">
        <v>37876881</v>
      </c>
      <c r="G2442" s="49">
        <v>100013031</v>
      </c>
      <c r="H2442" s="50" t="s">
        <v>262</v>
      </c>
      <c r="I2442" s="51" t="s">
        <v>6630</v>
      </c>
      <c r="J2442" s="47" t="s">
        <v>6631</v>
      </c>
      <c r="K2442" s="52">
        <v>133</v>
      </c>
      <c r="L2442" s="53">
        <v>138</v>
      </c>
      <c r="M2442" s="54">
        <f t="shared" si="178"/>
        <v>4416</v>
      </c>
      <c r="N2442" s="88"/>
      <c r="O2442" s="88">
        <f t="shared" si="179"/>
        <v>4416</v>
      </c>
      <c r="P2442" s="111">
        <v>129</v>
      </c>
      <c r="Q2442" s="53">
        <v>130</v>
      </c>
      <c r="R2442" s="57">
        <f t="shared" si="180"/>
        <v>4314</v>
      </c>
      <c r="S2442" s="57">
        <f t="shared" si="177"/>
        <v>-102</v>
      </c>
    </row>
    <row r="2443" spans="1:19" ht="24" x14ac:dyDescent="0.25">
      <c r="A2443" s="46" t="s">
        <v>5921</v>
      </c>
      <c r="B2443" s="46" t="s">
        <v>165</v>
      </c>
      <c r="C2443" s="46" t="s">
        <v>5972</v>
      </c>
      <c r="D2443" s="46">
        <v>326470</v>
      </c>
      <c r="E2443" s="47" t="s">
        <v>5973</v>
      </c>
      <c r="F2443" s="48">
        <v>37876899</v>
      </c>
      <c r="G2443" s="49">
        <v>100017498</v>
      </c>
      <c r="H2443" s="50" t="s">
        <v>188</v>
      </c>
      <c r="I2443" s="51" t="s">
        <v>6632</v>
      </c>
      <c r="J2443" s="47" t="s">
        <v>94</v>
      </c>
      <c r="K2443" s="52">
        <v>521</v>
      </c>
      <c r="L2443" s="53">
        <v>448</v>
      </c>
      <c r="M2443" s="54">
        <f t="shared" si="178"/>
        <v>14336</v>
      </c>
      <c r="N2443" s="88"/>
      <c r="O2443" s="88">
        <f t="shared" si="179"/>
        <v>14336</v>
      </c>
      <c r="P2443" s="111">
        <v>526</v>
      </c>
      <c r="Q2443" s="53">
        <v>470</v>
      </c>
      <c r="R2443" s="57">
        <f t="shared" si="180"/>
        <v>14618</v>
      </c>
      <c r="S2443" s="57">
        <f t="shared" si="177"/>
        <v>282</v>
      </c>
    </row>
    <row r="2444" spans="1:19" ht="36" x14ac:dyDescent="0.25">
      <c r="A2444" s="46" t="s">
        <v>5921</v>
      </c>
      <c r="B2444" s="46" t="s">
        <v>165</v>
      </c>
      <c r="C2444" s="46" t="s">
        <v>5972</v>
      </c>
      <c r="D2444" s="46">
        <v>326470</v>
      </c>
      <c r="E2444" s="47" t="s">
        <v>5973</v>
      </c>
      <c r="F2444" s="48">
        <v>37876911</v>
      </c>
      <c r="G2444" s="49">
        <v>100012431</v>
      </c>
      <c r="H2444" s="50" t="s">
        <v>262</v>
      </c>
      <c r="I2444" s="51" t="s">
        <v>6633</v>
      </c>
      <c r="J2444" s="47" t="s">
        <v>94</v>
      </c>
      <c r="K2444" s="52">
        <v>581</v>
      </c>
      <c r="L2444" s="53">
        <v>357</v>
      </c>
      <c r="M2444" s="54">
        <f t="shared" si="178"/>
        <v>11424</v>
      </c>
      <c r="N2444" s="88"/>
      <c r="O2444" s="88">
        <f t="shared" si="179"/>
        <v>11424</v>
      </c>
      <c r="P2444" s="111">
        <v>599</v>
      </c>
      <c r="Q2444" s="53">
        <v>393</v>
      </c>
      <c r="R2444" s="57">
        <f t="shared" si="180"/>
        <v>11885</v>
      </c>
      <c r="S2444" s="57">
        <f t="shared" si="177"/>
        <v>461</v>
      </c>
    </row>
    <row r="2445" spans="1:19" ht="36" x14ac:dyDescent="0.25">
      <c r="A2445" s="46" t="s">
        <v>5921</v>
      </c>
      <c r="B2445" s="46" t="s">
        <v>165</v>
      </c>
      <c r="C2445" s="46" t="s">
        <v>6634</v>
      </c>
      <c r="D2445" s="46">
        <v>326712</v>
      </c>
      <c r="E2445" s="47" t="s">
        <v>6635</v>
      </c>
      <c r="F2445" s="48">
        <v>37876929</v>
      </c>
      <c r="G2445" s="49">
        <v>100012145</v>
      </c>
      <c r="H2445" s="50" t="s">
        <v>262</v>
      </c>
      <c r="I2445" s="51" t="s">
        <v>6636</v>
      </c>
      <c r="J2445" s="47" t="s">
        <v>6637</v>
      </c>
      <c r="K2445" s="52">
        <v>26</v>
      </c>
      <c r="L2445" s="53">
        <v>14</v>
      </c>
      <c r="M2445" s="54">
        <f t="shared" si="178"/>
        <v>448</v>
      </c>
      <c r="N2445" s="88"/>
      <c r="O2445" s="88">
        <f t="shared" si="179"/>
        <v>448</v>
      </c>
      <c r="P2445" s="111">
        <v>21</v>
      </c>
      <c r="Q2445" s="53">
        <v>11</v>
      </c>
      <c r="R2445" s="57">
        <f t="shared" si="180"/>
        <v>410</v>
      </c>
      <c r="S2445" s="57">
        <f t="shared" si="177"/>
        <v>-38</v>
      </c>
    </row>
    <row r="2446" spans="1:19" ht="36" x14ac:dyDescent="0.25">
      <c r="A2446" s="46" t="s">
        <v>5921</v>
      </c>
      <c r="B2446" s="46" t="s">
        <v>165</v>
      </c>
      <c r="C2446" s="46" t="s">
        <v>6638</v>
      </c>
      <c r="D2446" s="46">
        <v>332496</v>
      </c>
      <c r="E2446" s="47" t="s">
        <v>6639</v>
      </c>
      <c r="F2446" s="48">
        <v>37876970</v>
      </c>
      <c r="G2446" s="49">
        <v>100011880</v>
      </c>
      <c r="H2446" s="50" t="s">
        <v>262</v>
      </c>
      <c r="I2446" s="51" t="s">
        <v>6640</v>
      </c>
      <c r="J2446" s="47" t="s">
        <v>6641</v>
      </c>
      <c r="K2446" s="52">
        <v>133</v>
      </c>
      <c r="L2446" s="53">
        <v>128</v>
      </c>
      <c r="M2446" s="54">
        <f t="shared" si="178"/>
        <v>4096</v>
      </c>
      <c r="N2446" s="88"/>
      <c r="O2446" s="88">
        <f t="shared" si="179"/>
        <v>4096</v>
      </c>
      <c r="P2446" s="111">
        <v>127</v>
      </c>
      <c r="Q2446" s="53">
        <v>120</v>
      </c>
      <c r="R2446" s="57">
        <f t="shared" si="180"/>
        <v>3994</v>
      </c>
      <c r="S2446" s="57">
        <f t="shared" si="177"/>
        <v>-102</v>
      </c>
    </row>
    <row r="2447" spans="1:19" ht="36" x14ac:dyDescent="0.25">
      <c r="A2447" s="46" t="s">
        <v>5921</v>
      </c>
      <c r="B2447" s="46" t="s">
        <v>165</v>
      </c>
      <c r="C2447" s="46" t="s">
        <v>6642</v>
      </c>
      <c r="D2447" s="46">
        <v>327344</v>
      </c>
      <c r="E2447" s="47" t="s">
        <v>6643</v>
      </c>
      <c r="F2447" s="48">
        <v>37876988</v>
      </c>
      <c r="G2447" s="49">
        <v>100012716</v>
      </c>
      <c r="H2447" s="50" t="s">
        <v>262</v>
      </c>
      <c r="I2447" s="51" t="s">
        <v>6644</v>
      </c>
      <c r="J2447" s="47" t="s">
        <v>6645</v>
      </c>
      <c r="K2447" s="52">
        <v>270</v>
      </c>
      <c r="L2447" s="53">
        <v>241</v>
      </c>
      <c r="M2447" s="54">
        <f t="shared" si="178"/>
        <v>7712</v>
      </c>
      <c r="N2447" s="88"/>
      <c r="O2447" s="88">
        <f t="shared" si="179"/>
        <v>7712</v>
      </c>
      <c r="P2447" s="111">
        <v>279</v>
      </c>
      <c r="Q2447" s="53">
        <v>251</v>
      </c>
      <c r="R2447" s="57">
        <f t="shared" si="180"/>
        <v>7840</v>
      </c>
      <c r="S2447" s="57">
        <f t="shared" si="177"/>
        <v>128</v>
      </c>
    </row>
    <row r="2448" spans="1:19" ht="36" x14ac:dyDescent="0.25">
      <c r="A2448" s="46" t="s">
        <v>5921</v>
      </c>
      <c r="B2448" s="46" t="s">
        <v>165</v>
      </c>
      <c r="C2448" s="46" t="s">
        <v>6646</v>
      </c>
      <c r="D2448" s="46">
        <v>327298</v>
      </c>
      <c r="E2448" s="47" t="s">
        <v>6647</v>
      </c>
      <c r="F2448" s="48">
        <v>37876996</v>
      </c>
      <c r="G2448" s="49">
        <v>100013172</v>
      </c>
      <c r="H2448" s="50" t="s">
        <v>262</v>
      </c>
      <c r="I2448" s="51" t="s">
        <v>6648</v>
      </c>
      <c r="J2448" s="47" t="s">
        <v>6649</v>
      </c>
      <c r="K2448" s="52">
        <v>184</v>
      </c>
      <c r="L2448" s="53">
        <v>184</v>
      </c>
      <c r="M2448" s="54">
        <f t="shared" si="178"/>
        <v>5888</v>
      </c>
      <c r="N2448" s="88"/>
      <c r="O2448" s="88">
        <f t="shared" si="179"/>
        <v>5888</v>
      </c>
      <c r="P2448" s="111">
        <v>192</v>
      </c>
      <c r="Q2448" s="53">
        <v>192</v>
      </c>
      <c r="R2448" s="57">
        <f t="shared" si="180"/>
        <v>5990</v>
      </c>
      <c r="S2448" s="57">
        <f t="shared" si="177"/>
        <v>102</v>
      </c>
    </row>
    <row r="2449" spans="1:19" ht="36" x14ac:dyDescent="0.25">
      <c r="A2449" s="46" t="s">
        <v>5921</v>
      </c>
      <c r="B2449" s="46" t="s">
        <v>165</v>
      </c>
      <c r="C2449" s="46" t="s">
        <v>6650</v>
      </c>
      <c r="D2449" s="46">
        <v>327867</v>
      </c>
      <c r="E2449" s="47" t="s">
        <v>6651</v>
      </c>
      <c r="F2449" s="48">
        <v>37877003</v>
      </c>
      <c r="G2449" s="49">
        <v>100013060</v>
      </c>
      <c r="H2449" s="50" t="s">
        <v>262</v>
      </c>
      <c r="I2449" s="51" t="s">
        <v>6652</v>
      </c>
      <c r="J2449" s="47" t="s">
        <v>6653</v>
      </c>
      <c r="K2449" s="52">
        <v>341</v>
      </c>
      <c r="L2449" s="53">
        <v>334</v>
      </c>
      <c r="M2449" s="54">
        <f t="shared" si="178"/>
        <v>10688</v>
      </c>
      <c r="N2449" s="88"/>
      <c r="O2449" s="88">
        <f t="shared" si="179"/>
        <v>10688</v>
      </c>
      <c r="P2449" s="111">
        <v>335</v>
      </c>
      <c r="Q2449" s="53">
        <v>329</v>
      </c>
      <c r="R2449" s="57">
        <f t="shared" si="180"/>
        <v>10624</v>
      </c>
      <c r="S2449" s="57">
        <f t="shared" si="177"/>
        <v>-64</v>
      </c>
    </row>
    <row r="2450" spans="1:19" ht="36" x14ac:dyDescent="0.25">
      <c r="A2450" s="46" t="s">
        <v>5921</v>
      </c>
      <c r="B2450" s="46" t="s">
        <v>165</v>
      </c>
      <c r="C2450" s="46" t="s">
        <v>6654</v>
      </c>
      <c r="D2450" s="46">
        <v>327018</v>
      </c>
      <c r="E2450" s="47" t="s">
        <v>6655</v>
      </c>
      <c r="F2450" s="48">
        <v>37877011</v>
      </c>
      <c r="G2450" s="49">
        <v>100014495</v>
      </c>
      <c r="H2450" s="50" t="s">
        <v>262</v>
      </c>
      <c r="I2450" s="51" t="s">
        <v>6656</v>
      </c>
      <c r="J2450" s="47" t="s">
        <v>6657</v>
      </c>
      <c r="K2450" s="52">
        <v>247</v>
      </c>
      <c r="L2450" s="53">
        <v>134</v>
      </c>
      <c r="M2450" s="54">
        <f t="shared" si="178"/>
        <v>4288</v>
      </c>
      <c r="N2450" s="88"/>
      <c r="O2450" s="88">
        <f t="shared" si="179"/>
        <v>4288</v>
      </c>
      <c r="P2450" s="111">
        <v>269</v>
      </c>
      <c r="Q2450" s="53">
        <v>141</v>
      </c>
      <c r="R2450" s="57">
        <f t="shared" si="180"/>
        <v>4378</v>
      </c>
      <c r="S2450" s="57">
        <f t="shared" si="177"/>
        <v>90</v>
      </c>
    </row>
    <row r="2451" spans="1:19" x14ac:dyDescent="0.25">
      <c r="A2451" s="46" t="s">
        <v>5921</v>
      </c>
      <c r="B2451" s="46" t="s">
        <v>165</v>
      </c>
      <c r="C2451" s="46" t="s">
        <v>6658</v>
      </c>
      <c r="D2451" s="46">
        <v>326917</v>
      </c>
      <c r="E2451" s="47" t="s">
        <v>6659</v>
      </c>
      <c r="F2451" s="48">
        <v>37877054</v>
      </c>
      <c r="G2451" s="49">
        <v>100012633</v>
      </c>
      <c r="H2451" s="50" t="s">
        <v>234</v>
      </c>
      <c r="I2451" s="51" t="s">
        <v>6660</v>
      </c>
      <c r="J2451" s="47" t="s">
        <v>6661</v>
      </c>
      <c r="K2451" s="52">
        <v>199</v>
      </c>
      <c r="L2451" s="53">
        <v>196</v>
      </c>
      <c r="M2451" s="54">
        <f t="shared" si="178"/>
        <v>6272</v>
      </c>
      <c r="N2451" s="88"/>
      <c r="O2451" s="88">
        <f t="shared" si="179"/>
        <v>6272</v>
      </c>
      <c r="P2451" s="111">
        <v>200</v>
      </c>
      <c r="Q2451" s="53">
        <v>194</v>
      </c>
      <c r="R2451" s="57">
        <f t="shared" si="180"/>
        <v>6246</v>
      </c>
      <c r="S2451" s="57">
        <f t="shared" si="177"/>
        <v>-26</v>
      </c>
    </row>
    <row r="2452" spans="1:19" x14ac:dyDescent="0.25">
      <c r="A2452" s="46" t="s">
        <v>5921</v>
      </c>
      <c r="B2452" s="46" t="s">
        <v>165</v>
      </c>
      <c r="C2452" s="46" t="s">
        <v>6662</v>
      </c>
      <c r="D2452" s="46">
        <v>327832</v>
      </c>
      <c r="E2452" s="47" t="s">
        <v>6663</v>
      </c>
      <c r="F2452" s="48">
        <v>37877062</v>
      </c>
      <c r="G2452" s="49">
        <v>100013055</v>
      </c>
      <c r="H2452" s="50" t="s">
        <v>234</v>
      </c>
      <c r="I2452" s="51" t="s">
        <v>6664</v>
      </c>
      <c r="J2452" s="47" t="s">
        <v>6665</v>
      </c>
      <c r="K2452" s="52">
        <v>370</v>
      </c>
      <c r="L2452" s="53">
        <v>319</v>
      </c>
      <c r="M2452" s="54">
        <f t="shared" si="178"/>
        <v>10208</v>
      </c>
      <c r="N2452" s="88"/>
      <c r="O2452" s="88">
        <f t="shared" si="179"/>
        <v>10208</v>
      </c>
      <c r="P2452" s="111">
        <v>388</v>
      </c>
      <c r="Q2452" s="53">
        <v>283</v>
      </c>
      <c r="R2452" s="57">
        <f t="shared" si="180"/>
        <v>9747</v>
      </c>
      <c r="S2452" s="57">
        <f t="shared" si="177"/>
        <v>-461</v>
      </c>
    </row>
    <row r="2453" spans="1:19" ht="36" x14ac:dyDescent="0.25">
      <c r="A2453" s="46" t="s">
        <v>5921</v>
      </c>
      <c r="B2453" s="46" t="s">
        <v>165</v>
      </c>
      <c r="C2453" s="46" t="s">
        <v>6666</v>
      </c>
      <c r="D2453" s="46">
        <v>322423</v>
      </c>
      <c r="E2453" s="47" t="s">
        <v>6667</v>
      </c>
      <c r="F2453" s="48">
        <v>37877071</v>
      </c>
      <c r="G2453" s="49">
        <v>100011646</v>
      </c>
      <c r="H2453" s="50" t="s">
        <v>262</v>
      </c>
      <c r="I2453" s="51" t="s">
        <v>6668</v>
      </c>
      <c r="J2453" s="47" t="s">
        <v>6669</v>
      </c>
      <c r="K2453" s="52">
        <v>12</v>
      </c>
      <c r="L2453" s="53">
        <v>12</v>
      </c>
      <c r="M2453" s="54">
        <f t="shared" si="178"/>
        <v>384</v>
      </c>
      <c r="N2453" s="88"/>
      <c r="O2453" s="88">
        <f t="shared" si="179"/>
        <v>384</v>
      </c>
      <c r="P2453" s="111">
        <v>15</v>
      </c>
      <c r="Q2453" s="53">
        <v>14</v>
      </c>
      <c r="R2453" s="57">
        <f t="shared" si="180"/>
        <v>410</v>
      </c>
      <c r="S2453" s="57">
        <f t="shared" si="177"/>
        <v>26</v>
      </c>
    </row>
    <row r="2454" spans="1:19" ht="36" x14ac:dyDescent="0.25">
      <c r="A2454" s="46" t="s">
        <v>5921</v>
      </c>
      <c r="B2454" s="46" t="s">
        <v>165</v>
      </c>
      <c r="C2454" s="46" t="s">
        <v>6670</v>
      </c>
      <c r="D2454" s="46">
        <v>327093</v>
      </c>
      <c r="E2454" s="47" t="s">
        <v>6671</v>
      </c>
      <c r="F2454" s="48">
        <v>37877089</v>
      </c>
      <c r="G2454" s="49">
        <v>100012672</v>
      </c>
      <c r="H2454" s="50" t="s">
        <v>262</v>
      </c>
      <c r="I2454" s="51" t="s">
        <v>6672</v>
      </c>
      <c r="J2454" s="47" t="s">
        <v>6673</v>
      </c>
      <c r="K2454" s="52">
        <v>87</v>
      </c>
      <c r="L2454" s="53">
        <v>80</v>
      </c>
      <c r="M2454" s="54">
        <f t="shared" si="178"/>
        <v>2560</v>
      </c>
      <c r="N2454" s="88"/>
      <c r="O2454" s="88">
        <f t="shared" si="179"/>
        <v>2560</v>
      </c>
      <c r="P2454" s="111">
        <v>90</v>
      </c>
      <c r="Q2454" s="53">
        <v>85</v>
      </c>
      <c r="R2454" s="57">
        <f t="shared" si="180"/>
        <v>2624</v>
      </c>
      <c r="S2454" s="57">
        <f t="shared" si="177"/>
        <v>64</v>
      </c>
    </row>
    <row r="2455" spans="1:19" ht="36" x14ac:dyDescent="0.25">
      <c r="A2455" s="46" t="s">
        <v>5921</v>
      </c>
      <c r="B2455" s="46" t="s">
        <v>165</v>
      </c>
      <c r="C2455" s="46" t="s">
        <v>6674</v>
      </c>
      <c r="D2455" s="46">
        <v>327387</v>
      </c>
      <c r="E2455" s="47" t="s">
        <v>6675</v>
      </c>
      <c r="F2455" s="48">
        <v>37877097</v>
      </c>
      <c r="G2455" s="49">
        <v>100012732</v>
      </c>
      <c r="H2455" s="50" t="s">
        <v>262</v>
      </c>
      <c r="I2455" s="51" t="s">
        <v>6676</v>
      </c>
      <c r="J2455" s="47" t="s">
        <v>6677</v>
      </c>
      <c r="K2455" s="52">
        <v>125</v>
      </c>
      <c r="L2455" s="53">
        <v>117</v>
      </c>
      <c r="M2455" s="54">
        <f t="shared" si="178"/>
        <v>3744</v>
      </c>
      <c r="N2455" s="88"/>
      <c r="O2455" s="88">
        <f t="shared" si="179"/>
        <v>3744</v>
      </c>
      <c r="P2455" s="111">
        <v>127</v>
      </c>
      <c r="Q2455" s="53">
        <v>122</v>
      </c>
      <c r="R2455" s="57">
        <f t="shared" si="180"/>
        <v>3808</v>
      </c>
      <c r="S2455" s="57">
        <f t="shared" si="177"/>
        <v>64</v>
      </c>
    </row>
    <row r="2456" spans="1:19" x14ac:dyDescent="0.25">
      <c r="A2456" s="46" t="s">
        <v>5921</v>
      </c>
      <c r="B2456" s="46" t="s">
        <v>165</v>
      </c>
      <c r="C2456" s="46" t="s">
        <v>6678</v>
      </c>
      <c r="D2456" s="46">
        <v>327115</v>
      </c>
      <c r="E2456" s="47" t="s">
        <v>6679</v>
      </c>
      <c r="F2456" s="48">
        <v>37877135</v>
      </c>
      <c r="G2456" s="49">
        <v>100012676</v>
      </c>
      <c r="H2456" s="50" t="s">
        <v>234</v>
      </c>
      <c r="I2456" s="51" t="s">
        <v>6680</v>
      </c>
      <c r="J2456" s="47" t="s">
        <v>6681</v>
      </c>
      <c r="K2456" s="52">
        <v>72</v>
      </c>
      <c r="L2456" s="53">
        <v>64</v>
      </c>
      <c r="M2456" s="54">
        <f t="shared" si="178"/>
        <v>2048</v>
      </c>
      <c r="N2456" s="88"/>
      <c r="O2456" s="88">
        <f t="shared" si="179"/>
        <v>2048</v>
      </c>
      <c r="P2456" s="111">
        <v>65</v>
      </c>
      <c r="Q2456" s="53">
        <v>59</v>
      </c>
      <c r="R2456" s="57">
        <f t="shared" si="180"/>
        <v>1984</v>
      </c>
      <c r="S2456" s="57">
        <f t="shared" si="177"/>
        <v>-64</v>
      </c>
    </row>
    <row r="2457" spans="1:19" x14ac:dyDescent="0.25">
      <c r="A2457" s="46" t="s">
        <v>5921</v>
      </c>
      <c r="B2457" s="46" t="s">
        <v>165</v>
      </c>
      <c r="C2457" s="46" t="s">
        <v>5975</v>
      </c>
      <c r="D2457" s="46">
        <v>327646</v>
      </c>
      <c r="E2457" s="47" t="s">
        <v>5976</v>
      </c>
      <c r="F2457" s="48">
        <v>37877160</v>
      </c>
      <c r="G2457" s="49">
        <v>100012865</v>
      </c>
      <c r="H2457" s="50" t="s">
        <v>234</v>
      </c>
      <c r="I2457" s="51" t="s">
        <v>6682</v>
      </c>
      <c r="J2457" s="47" t="s">
        <v>5279</v>
      </c>
      <c r="K2457" s="52">
        <v>477</v>
      </c>
      <c r="L2457" s="53">
        <v>425</v>
      </c>
      <c r="M2457" s="54">
        <f t="shared" si="178"/>
        <v>13600</v>
      </c>
      <c r="N2457" s="88"/>
      <c r="O2457" s="88">
        <f t="shared" si="179"/>
        <v>13600</v>
      </c>
      <c r="P2457" s="111">
        <v>470</v>
      </c>
      <c r="Q2457" s="53">
        <v>420</v>
      </c>
      <c r="R2457" s="57">
        <f t="shared" si="180"/>
        <v>13536</v>
      </c>
      <c r="S2457" s="57">
        <f t="shared" si="177"/>
        <v>-64</v>
      </c>
    </row>
    <row r="2458" spans="1:19" x14ac:dyDescent="0.25">
      <c r="A2458" s="46" t="s">
        <v>5921</v>
      </c>
      <c r="B2458" s="46" t="s">
        <v>165</v>
      </c>
      <c r="C2458" s="46" t="s">
        <v>5975</v>
      </c>
      <c r="D2458" s="46">
        <v>327646</v>
      </c>
      <c r="E2458" s="47" t="s">
        <v>5976</v>
      </c>
      <c r="F2458" s="48">
        <v>37877186</v>
      </c>
      <c r="G2458" s="49">
        <v>100012776</v>
      </c>
      <c r="H2458" s="50" t="s">
        <v>234</v>
      </c>
      <c r="I2458" s="51" t="s">
        <v>6683</v>
      </c>
      <c r="J2458" s="47" t="s">
        <v>5279</v>
      </c>
      <c r="K2458" s="52">
        <v>359</v>
      </c>
      <c r="L2458" s="53">
        <v>239</v>
      </c>
      <c r="M2458" s="54">
        <f t="shared" si="178"/>
        <v>7648</v>
      </c>
      <c r="N2458" s="88"/>
      <c r="O2458" s="88">
        <f t="shared" si="179"/>
        <v>7648</v>
      </c>
      <c r="P2458" s="111">
        <v>347</v>
      </c>
      <c r="Q2458" s="53">
        <v>201</v>
      </c>
      <c r="R2458" s="57">
        <f t="shared" si="180"/>
        <v>7162</v>
      </c>
      <c r="S2458" s="57">
        <f t="shared" si="177"/>
        <v>-486</v>
      </c>
    </row>
    <row r="2459" spans="1:19" x14ac:dyDescent="0.25">
      <c r="A2459" s="46" t="s">
        <v>5921</v>
      </c>
      <c r="B2459" s="46" t="s">
        <v>165</v>
      </c>
      <c r="C2459" s="46" t="s">
        <v>5975</v>
      </c>
      <c r="D2459" s="46">
        <v>327646</v>
      </c>
      <c r="E2459" s="47" t="s">
        <v>5976</v>
      </c>
      <c r="F2459" s="48">
        <v>37877194</v>
      </c>
      <c r="G2459" s="49">
        <v>100012933</v>
      </c>
      <c r="H2459" s="50" t="s">
        <v>234</v>
      </c>
      <c r="I2459" s="51" t="s">
        <v>6684</v>
      </c>
      <c r="J2459" s="47" t="s">
        <v>5279</v>
      </c>
      <c r="K2459" s="52">
        <v>547</v>
      </c>
      <c r="L2459" s="53">
        <v>488</v>
      </c>
      <c r="M2459" s="54">
        <f t="shared" si="178"/>
        <v>15616</v>
      </c>
      <c r="N2459" s="88"/>
      <c r="O2459" s="88">
        <f t="shared" si="179"/>
        <v>15616</v>
      </c>
      <c r="P2459" s="111">
        <v>550</v>
      </c>
      <c r="Q2459" s="53">
        <v>492</v>
      </c>
      <c r="R2459" s="57">
        <f t="shared" si="180"/>
        <v>15667</v>
      </c>
      <c r="S2459" s="57">
        <f t="shared" si="177"/>
        <v>51</v>
      </c>
    </row>
    <row r="2460" spans="1:19" x14ac:dyDescent="0.25">
      <c r="A2460" s="46" t="s">
        <v>5921</v>
      </c>
      <c r="B2460" s="46" t="s">
        <v>165</v>
      </c>
      <c r="C2460" s="46" t="s">
        <v>5975</v>
      </c>
      <c r="D2460" s="46">
        <v>327646</v>
      </c>
      <c r="E2460" s="47" t="s">
        <v>5976</v>
      </c>
      <c r="F2460" s="48">
        <v>37877208</v>
      </c>
      <c r="G2460" s="49">
        <v>100012989</v>
      </c>
      <c r="H2460" s="50" t="s">
        <v>234</v>
      </c>
      <c r="I2460" s="51" t="s">
        <v>6685</v>
      </c>
      <c r="J2460" s="47" t="s">
        <v>5279</v>
      </c>
      <c r="K2460" s="52">
        <v>503</v>
      </c>
      <c r="L2460" s="53">
        <v>403</v>
      </c>
      <c r="M2460" s="54">
        <f t="shared" si="178"/>
        <v>12896</v>
      </c>
      <c r="N2460" s="88"/>
      <c r="O2460" s="88">
        <f t="shared" si="179"/>
        <v>12896</v>
      </c>
      <c r="P2460" s="111">
        <v>586</v>
      </c>
      <c r="Q2460" s="53">
        <v>466</v>
      </c>
      <c r="R2460" s="57">
        <f t="shared" si="180"/>
        <v>13702</v>
      </c>
      <c r="S2460" s="57">
        <f t="shared" si="177"/>
        <v>806</v>
      </c>
    </row>
    <row r="2461" spans="1:19" x14ac:dyDescent="0.25">
      <c r="A2461" s="46" t="s">
        <v>5921</v>
      </c>
      <c r="B2461" s="46" t="s">
        <v>165</v>
      </c>
      <c r="C2461" s="46" t="s">
        <v>5975</v>
      </c>
      <c r="D2461" s="46">
        <v>327646</v>
      </c>
      <c r="E2461" s="47" t="s">
        <v>5976</v>
      </c>
      <c r="F2461" s="48">
        <v>37877216</v>
      </c>
      <c r="G2461" s="49">
        <v>100012899</v>
      </c>
      <c r="H2461" s="50" t="s">
        <v>234</v>
      </c>
      <c r="I2461" s="51" t="s">
        <v>6686</v>
      </c>
      <c r="J2461" s="47" t="s">
        <v>5279</v>
      </c>
      <c r="K2461" s="52">
        <v>536</v>
      </c>
      <c r="L2461" s="53">
        <v>406</v>
      </c>
      <c r="M2461" s="54">
        <f t="shared" si="178"/>
        <v>12992</v>
      </c>
      <c r="N2461" s="88"/>
      <c r="O2461" s="88">
        <f t="shared" si="179"/>
        <v>12992</v>
      </c>
      <c r="P2461" s="111">
        <v>546</v>
      </c>
      <c r="Q2461" s="53">
        <v>520</v>
      </c>
      <c r="R2461" s="57">
        <f t="shared" si="180"/>
        <v>14451</v>
      </c>
      <c r="S2461" s="57">
        <f t="shared" si="177"/>
        <v>1459</v>
      </c>
    </row>
    <row r="2462" spans="1:19" x14ac:dyDescent="0.25">
      <c r="A2462" s="46" t="s">
        <v>5921</v>
      </c>
      <c r="B2462" s="46" t="s">
        <v>165</v>
      </c>
      <c r="C2462" s="46" t="s">
        <v>5975</v>
      </c>
      <c r="D2462" s="46">
        <v>327646</v>
      </c>
      <c r="E2462" s="47" t="s">
        <v>5976</v>
      </c>
      <c r="F2462" s="48">
        <v>37877224</v>
      </c>
      <c r="G2462" s="49">
        <v>100012941</v>
      </c>
      <c r="H2462" s="50" t="s">
        <v>234</v>
      </c>
      <c r="I2462" s="51" t="s">
        <v>6687</v>
      </c>
      <c r="J2462" s="47" t="s">
        <v>5279</v>
      </c>
      <c r="K2462" s="52">
        <v>417</v>
      </c>
      <c r="L2462" s="53">
        <v>375</v>
      </c>
      <c r="M2462" s="54">
        <f t="shared" si="178"/>
        <v>12000</v>
      </c>
      <c r="N2462" s="88"/>
      <c r="O2462" s="88">
        <f t="shared" si="179"/>
        <v>12000</v>
      </c>
      <c r="P2462" s="111">
        <v>441</v>
      </c>
      <c r="Q2462" s="53">
        <v>415</v>
      </c>
      <c r="R2462" s="57">
        <f t="shared" si="180"/>
        <v>12512</v>
      </c>
      <c r="S2462" s="57">
        <f t="shared" si="177"/>
        <v>512</v>
      </c>
    </row>
    <row r="2463" spans="1:19" ht="36" x14ac:dyDescent="0.25">
      <c r="A2463" s="46" t="s">
        <v>5921</v>
      </c>
      <c r="B2463" s="46" t="s">
        <v>165</v>
      </c>
      <c r="C2463" s="46" t="s">
        <v>6688</v>
      </c>
      <c r="D2463" s="46">
        <v>322024</v>
      </c>
      <c r="E2463" s="47" t="s">
        <v>6689</v>
      </c>
      <c r="F2463" s="48">
        <v>37877461</v>
      </c>
      <c r="G2463" s="49">
        <v>100011558</v>
      </c>
      <c r="H2463" s="50" t="s">
        <v>262</v>
      </c>
      <c r="I2463" s="51" t="s">
        <v>6690</v>
      </c>
      <c r="J2463" s="47" t="s">
        <v>6691</v>
      </c>
      <c r="K2463" s="52">
        <v>193</v>
      </c>
      <c r="L2463" s="53">
        <v>161</v>
      </c>
      <c r="M2463" s="54">
        <f t="shared" si="178"/>
        <v>5152</v>
      </c>
      <c r="N2463" s="88"/>
      <c r="O2463" s="88">
        <f t="shared" si="179"/>
        <v>5152</v>
      </c>
      <c r="P2463" s="111">
        <v>192</v>
      </c>
      <c r="Q2463" s="53">
        <v>105</v>
      </c>
      <c r="R2463" s="57">
        <f t="shared" si="180"/>
        <v>4435</v>
      </c>
      <c r="S2463" s="57">
        <f t="shared" si="177"/>
        <v>-717</v>
      </c>
    </row>
    <row r="2464" spans="1:19" ht="36" x14ac:dyDescent="0.25">
      <c r="A2464" s="46" t="s">
        <v>5921</v>
      </c>
      <c r="B2464" s="46" t="s">
        <v>165</v>
      </c>
      <c r="C2464" s="46" t="s">
        <v>6692</v>
      </c>
      <c r="D2464" s="46">
        <v>327085</v>
      </c>
      <c r="E2464" s="47" t="s">
        <v>6693</v>
      </c>
      <c r="F2464" s="48">
        <v>37877496</v>
      </c>
      <c r="G2464" s="49">
        <v>100012668</v>
      </c>
      <c r="H2464" s="50" t="s">
        <v>262</v>
      </c>
      <c r="I2464" s="51" t="s">
        <v>6694</v>
      </c>
      <c r="J2464" s="47" t="s">
        <v>6695</v>
      </c>
      <c r="K2464" s="52">
        <v>238</v>
      </c>
      <c r="L2464" s="53">
        <v>232</v>
      </c>
      <c r="M2464" s="54">
        <f t="shared" si="178"/>
        <v>7424</v>
      </c>
      <c r="N2464" s="88"/>
      <c r="O2464" s="88">
        <f t="shared" si="179"/>
        <v>7424</v>
      </c>
      <c r="P2464" s="111">
        <v>206</v>
      </c>
      <c r="Q2464" s="53">
        <v>248</v>
      </c>
      <c r="R2464" s="57">
        <f t="shared" si="180"/>
        <v>7629</v>
      </c>
      <c r="S2464" s="57">
        <f t="shared" si="177"/>
        <v>205</v>
      </c>
    </row>
    <row r="2465" spans="1:19" ht="24" x14ac:dyDescent="0.25">
      <c r="A2465" s="46" t="s">
        <v>5921</v>
      </c>
      <c r="B2465" s="46" t="s">
        <v>31</v>
      </c>
      <c r="C2465" s="46" t="s">
        <v>5922</v>
      </c>
      <c r="D2465" s="46">
        <v>37870475</v>
      </c>
      <c r="E2465" s="47" t="s">
        <v>5923</v>
      </c>
      <c r="F2465" s="48">
        <v>37878247</v>
      </c>
      <c r="G2465" s="49">
        <v>100013366</v>
      </c>
      <c r="H2465" s="50" t="s">
        <v>1765</v>
      </c>
      <c r="I2465" s="51" t="s">
        <v>6696</v>
      </c>
      <c r="J2465" s="47" t="s">
        <v>5944</v>
      </c>
      <c r="K2465" s="52">
        <v>232</v>
      </c>
      <c r="L2465" s="53">
        <v>125</v>
      </c>
      <c r="M2465" s="54">
        <f t="shared" si="178"/>
        <v>4000</v>
      </c>
      <c r="N2465" s="88"/>
      <c r="O2465" s="88">
        <f t="shared" si="179"/>
        <v>4000</v>
      </c>
      <c r="P2465" s="111">
        <v>245</v>
      </c>
      <c r="Q2465" s="53">
        <v>152</v>
      </c>
      <c r="R2465" s="57">
        <f t="shared" si="180"/>
        <v>4346</v>
      </c>
      <c r="S2465" s="57">
        <f t="shared" si="177"/>
        <v>346</v>
      </c>
    </row>
    <row r="2466" spans="1:19" x14ac:dyDescent="0.25">
      <c r="A2466" s="46" t="s">
        <v>5921</v>
      </c>
      <c r="B2466" s="46" t="s">
        <v>165</v>
      </c>
      <c r="C2466" s="46" t="s">
        <v>6697</v>
      </c>
      <c r="D2466" s="46">
        <v>326119</v>
      </c>
      <c r="E2466" s="47" t="s">
        <v>6698</v>
      </c>
      <c r="F2466" s="48">
        <v>37879731</v>
      </c>
      <c r="G2466" s="49">
        <v>100012358</v>
      </c>
      <c r="H2466" s="50" t="s">
        <v>234</v>
      </c>
      <c r="I2466" s="51" t="s">
        <v>6699</v>
      </c>
      <c r="J2466" s="47" t="s">
        <v>6700</v>
      </c>
      <c r="K2466" s="52">
        <v>136</v>
      </c>
      <c r="L2466" s="53">
        <v>131</v>
      </c>
      <c r="M2466" s="54">
        <f t="shared" si="178"/>
        <v>4192</v>
      </c>
      <c r="N2466" s="88"/>
      <c r="O2466" s="88">
        <f t="shared" si="179"/>
        <v>4192</v>
      </c>
      <c r="P2466" s="111">
        <v>125</v>
      </c>
      <c r="Q2466" s="53">
        <v>118</v>
      </c>
      <c r="R2466" s="57">
        <f t="shared" si="180"/>
        <v>4026</v>
      </c>
      <c r="S2466" s="57">
        <f t="shared" si="177"/>
        <v>-166</v>
      </c>
    </row>
    <row r="2467" spans="1:19" ht="24" x14ac:dyDescent="0.25">
      <c r="A2467" s="46" t="s">
        <v>5921</v>
      </c>
      <c r="B2467" s="46" t="s">
        <v>31</v>
      </c>
      <c r="C2467" s="46" t="s">
        <v>5922</v>
      </c>
      <c r="D2467" s="46">
        <v>37870475</v>
      </c>
      <c r="E2467" s="47" t="s">
        <v>5923</v>
      </c>
      <c r="F2467" s="48">
        <v>37880012</v>
      </c>
      <c r="G2467" s="49">
        <v>100012009</v>
      </c>
      <c r="H2467" s="50" t="s">
        <v>1765</v>
      </c>
      <c r="I2467" s="51" t="s">
        <v>6701</v>
      </c>
      <c r="J2467" s="47" t="s">
        <v>5926</v>
      </c>
      <c r="K2467" s="52">
        <v>344</v>
      </c>
      <c r="L2467" s="53">
        <v>303</v>
      </c>
      <c r="M2467" s="54">
        <f t="shared" si="178"/>
        <v>9696</v>
      </c>
      <c r="N2467" s="88"/>
      <c r="O2467" s="88">
        <f t="shared" si="179"/>
        <v>9696</v>
      </c>
      <c r="P2467" s="111">
        <v>371</v>
      </c>
      <c r="Q2467" s="53">
        <v>321</v>
      </c>
      <c r="R2467" s="57">
        <f t="shared" si="180"/>
        <v>9926</v>
      </c>
      <c r="S2467" s="57">
        <f t="shared" si="177"/>
        <v>230</v>
      </c>
    </row>
    <row r="2468" spans="1:19" ht="36" x14ac:dyDescent="0.25">
      <c r="A2468" s="46" t="s">
        <v>5921</v>
      </c>
      <c r="B2468" s="46" t="s">
        <v>31</v>
      </c>
      <c r="C2468" s="46" t="s">
        <v>5922</v>
      </c>
      <c r="D2468" s="46">
        <v>37870475</v>
      </c>
      <c r="E2468" s="47" t="s">
        <v>5923</v>
      </c>
      <c r="F2468" s="48">
        <v>37880080</v>
      </c>
      <c r="G2468" s="49">
        <v>100012855</v>
      </c>
      <c r="H2468" s="50" t="s">
        <v>2591</v>
      </c>
      <c r="I2468" s="51" t="s">
        <v>6702</v>
      </c>
      <c r="J2468" s="47" t="s">
        <v>5279</v>
      </c>
      <c r="K2468" s="52">
        <v>307</v>
      </c>
      <c r="L2468" s="53">
        <v>135</v>
      </c>
      <c r="M2468" s="54">
        <f t="shared" si="178"/>
        <v>4320</v>
      </c>
      <c r="N2468" s="88"/>
      <c r="O2468" s="88">
        <f t="shared" si="179"/>
        <v>4320</v>
      </c>
      <c r="P2468" s="111">
        <v>326</v>
      </c>
      <c r="Q2468" s="53">
        <v>150</v>
      </c>
      <c r="R2468" s="57">
        <f t="shared" si="180"/>
        <v>4512</v>
      </c>
      <c r="S2468" s="57">
        <f t="shared" si="177"/>
        <v>192</v>
      </c>
    </row>
    <row r="2469" spans="1:19" ht="36" x14ac:dyDescent="0.25">
      <c r="A2469" s="46" t="s">
        <v>5921</v>
      </c>
      <c r="B2469" s="46" t="s">
        <v>165</v>
      </c>
      <c r="C2469" s="46" t="s">
        <v>6703</v>
      </c>
      <c r="D2469" s="46">
        <v>327395</v>
      </c>
      <c r="E2469" s="47" t="s">
        <v>6704</v>
      </c>
      <c r="F2469" s="48">
        <v>37882040</v>
      </c>
      <c r="G2469" s="49">
        <v>100012741</v>
      </c>
      <c r="H2469" s="50" t="s">
        <v>262</v>
      </c>
      <c r="I2469" s="51" t="s">
        <v>6705</v>
      </c>
      <c r="J2469" s="47" t="s">
        <v>6706</v>
      </c>
      <c r="K2469" s="52">
        <v>212</v>
      </c>
      <c r="L2469" s="53">
        <v>146</v>
      </c>
      <c r="M2469" s="54">
        <f t="shared" si="178"/>
        <v>4672</v>
      </c>
      <c r="N2469" s="88"/>
      <c r="O2469" s="88">
        <f t="shared" si="179"/>
        <v>4672</v>
      </c>
      <c r="P2469" s="111">
        <v>217</v>
      </c>
      <c r="Q2469" s="53">
        <v>139</v>
      </c>
      <c r="R2469" s="57">
        <f t="shared" si="180"/>
        <v>4582</v>
      </c>
      <c r="S2469" s="57">
        <f t="shared" si="177"/>
        <v>-90</v>
      </c>
    </row>
    <row r="2470" spans="1:19" ht="36" x14ac:dyDescent="0.25">
      <c r="A2470" s="46" t="s">
        <v>5921</v>
      </c>
      <c r="B2470" s="46" t="s">
        <v>165</v>
      </c>
      <c r="C2470" s="46" t="s">
        <v>6707</v>
      </c>
      <c r="D2470" s="46">
        <v>322571</v>
      </c>
      <c r="E2470" s="47" t="s">
        <v>6708</v>
      </c>
      <c r="F2470" s="48">
        <v>37883658</v>
      </c>
      <c r="G2470" s="49">
        <v>100011682</v>
      </c>
      <c r="H2470" s="50" t="s">
        <v>262</v>
      </c>
      <c r="I2470" s="51" t="s">
        <v>6709</v>
      </c>
      <c r="J2470" s="47" t="s">
        <v>6710</v>
      </c>
      <c r="K2470" s="52">
        <v>25</v>
      </c>
      <c r="L2470" s="53">
        <v>24</v>
      </c>
      <c r="M2470" s="54">
        <f t="shared" si="178"/>
        <v>768</v>
      </c>
      <c r="N2470" s="88"/>
      <c r="O2470" s="88">
        <f t="shared" si="179"/>
        <v>768</v>
      </c>
      <c r="P2470" s="111">
        <v>23</v>
      </c>
      <c r="Q2470" s="53">
        <v>22</v>
      </c>
      <c r="R2470" s="57">
        <f t="shared" si="180"/>
        <v>742</v>
      </c>
      <c r="S2470" s="57">
        <f t="shared" si="177"/>
        <v>-26</v>
      </c>
    </row>
    <row r="2471" spans="1:19" ht="24" x14ac:dyDescent="0.25">
      <c r="A2471" s="46" t="s">
        <v>5921</v>
      </c>
      <c r="B2471" s="46" t="s">
        <v>165</v>
      </c>
      <c r="C2471" s="46" t="s">
        <v>5979</v>
      </c>
      <c r="D2471" s="46">
        <v>330167</v>
      </c>
      <c r="E2471" s="47" t="s">
        <v>5980</v>
      </c>
      <c r="F2471" s="48">
        <v>37883755</v>
      </c>
      <c r="G2471" s="49">
        <v>100013530</v>
      </c>
      <c r="H2471" s="50" t="s">
        <v>234</v>
      </c>
      <c r="I2471" s="51" t="s">
        <v>6711</v>
      </c>
      <c r="J2471" s="47" t="s">
        <v>5947</v>
      </c>
      <c r="K2471" s="52">
        <v>422</v>
      </c>
      <c r="L2471" s="53">
        <v>176</v>
      </c>
      <c r="M2471" s="54">
        <f t="shared" si="178"/>
        <v>5632</v>
      </c>
      <c r="N2471" s="88"/>
      <c r="O2471" s="88">
        <f t="shared" si="179"/>
        <v>5632</v>
      </c>
      <c r="P2471" s="111">
        <v>439</v>
      </c>
      <c r="Q2471" s="53">
        <v>59</v>
      </c>
      <c r="R2471" s="57">
        <f t="shared" si="180"/>
        <v>4134</v>
      </c>
      <c r="S2471" s="57">
        <f t="shared" si="177"/>
        <v>-1498</v>
      </c>
    </row>
    <row r="2472" spans="1:19" ht="36" x14ac:dyDescent="0.25">
      <c r="A2472" s="46" t="s">
        <v>5921</v>
      </c>
      <c r="B2472" s="46" t="s">
        <v>54</v>
      </c>
      <c r="C2472" s="46" t="s">
        <v>6013</v>
      </c>
      <c r="D2472" s="46">
        <v>179124</v>
      </c>
      <c r="E2472" s="47" t="s">
        <v>6014</v>
      </c>
      <c r="F2472" s="48">
        <v>37910205</v>
      </c>
      <c r="G2472" s="49">
        <v>100007848</v>
      </c>
      <c r="H2472" s="50" t="s">
        <v>6712</v>
      </c>
      <c r="I2472" s="51" t="s">
        <v>6713</v>
      </c>
      <c r="J2472" s="47" t="s">
        <v>3950</v>
      </c>
      <c r="K2472" s="52">
        <v>0</v>
      </c>
      <c r="L2472" s="53">
        <v>5</v>
      </c>
      <c r="M2472" s="54">
        <f t="shared" si="178"/>
        <v>160</v>
      </c>
      <c r="N2472" s="88"/>
      <c r="O2472" s="88">
        <f t="shared" si="179"/>
        <v>160</v>
      </c>
      <c r="P2472" s="111">
        <v>0</v>
      </c>
      <c r="Q2472" s="53">
        <v>0</v>
      </c>
      <c r="R2472" s="57">
        <f t="shared" si="180"/>
        <v>96</v>
      </c>
      <c r="S2472" s="57">
        <f t="shared" si="177"/>
        <v>-64</v>
      </c>
    </row>
    <row r="2473" spans="1:19" ht="60" x14ac:dyDescent="0.25">
      <c r="A2473" s="46" t="s">
        <v>5921</v>
      </c>
      <c r="B2473" s="46" t="s">
        <v>54</v>
      </c>
      <c r="C2473" s="46" t="s">
        <v>6013</v>
      </c>
      <c r="D2473" s="46">
        <v>179124</v>
      </c>
      <c r="E2473" s="47" t="s">
        <v>6014</v>
      </c>
      <c r="F2473" s="48">
        <v>37910493</v>
      </c>
      <c r="G2473" s="49">
        <v>100008620</v>
      </c>
      <c r="H2473" s="50" t="s">
        <v>6714</v>
      </c>
      <c r="I2473" s="51" t="s">
        <v>6715</v>
      </c>
      <c r="J2473" s="47" t="s">
        <v>6716</v>
      </c>
      <c r="K2473" s="52">
        <v>40</v>
      </c>
      <c r="L2473" s="53">
        <v>39</v>
      </c>
      <c r="M2473" s="54">
        <f t="shared" si="178"/>
        <v>1248</v>
      </c>
      <c r="N2473" s="88"/>
      <c r="O2473" s="88">
        <f t="shared" si="179"/>
        <v>1248</v>
      </c>
      <c r="P2473" s="111">
        <v>35</v>
      </c>
      <c r="Q2473" s="53">
        <v>34</v>
      </c>
      <c r="R2473" s="57">
        <f t="shared" si="180"/>
        <v>1184</v>
      </c>
      <c r="S2473" s="57">
        <f t="shared" si="177"/>
        <v>-64</v>
      </c>
    </row>
    <row r="2474" spans="1:19" ht="48" x14ac:dyDescent="0.25">
      <c r="A2474" s="46" t="s">
        <v>5921</v>
      </c>
      <c r="B2474" s="46" t="s">
        <v>54</v>
      </c>
      <c r="C2474" s="46" t="s">
        <v>6013</v>
      </c>
      <c r="D2474" s="46">
        <v>179124</v>
      </c>
      <c r="E2474" s="47" t="s">
        <v>6014</v>
      </c>
      <c r="F2474" s="48">
        <v>37937731</v>
      </c>
      <c r="G2474" s="49">
        <v>100012237</v>
      </c>
      <c r="H2474" s="50" t="s">
        <v>6717</v>
      </c>
      <c r="I2474" s="51" t="s">
        <v>6718</v>
      </c>
      <c r="J2474" s="47" t="s">
        <v>5931</v>
      </c>
      <c r="K2474" s="52">
        <v>283</v>
      </c>
      <c r="L2474" s="53">
        <v>252</v>
      </c>
      <c r="M2474" s="54">
        <f t="shared" si="178"/>
        <v>8064</v>
      </c>
      <c r="N2474" s="88"/>
      <c r="O2474" s="88">
        <f t="shared" si="179"/>
        <v>8064</v>
      </c>
      <c r="P2474" s="111">
        <v>305</v>
      </c>
      <c r="Q2474" s="53">
        <v>256</v>
      </c>
      <c r="R2474" s="57">
        <f t="shared" si="180"/>
        <v>8115</v>
      </c>
      <c r="S2474" s="57">
        <f t="shared" si="177"/>
        <v>51</v>
      </c>
    </row>
    <row r="2475" spans="1:19" ht="24" x14ac:dyDescent="0.25">
      <c r="A2475" s="46" t="s">
        <v>5921</v>
      </c>
      <c r="B2475" s="46" t="s">
        <v>165</v>
      </c>
      <c r="C2475" s="46" t="s">
        <v>6175</v>
      </c>
      <c r="D2475" s="46">
        <v>326283</v>
      </c>
      <c r="E2475" s="47" t="s">
        <v>6176</v>
      </c>
      <c r="F2475" s="48">
        <v>37938096</v>
      </c>
      <c r="G2475" s="49">
        <v>100012012</v>
      </c>
      <c r="H2475" s="50" t="s">
        <v>377</v>
      </c>
      <c r="I2475" s="51" t="s">
        <v>6719</v>
      </c>
      <c r="J2475" s="47" t="s">
        <v>5926</v>
      </c>
      <c r="K2475" s="52">
        <v>0</v>
      </c>
      <c r="L2475" s="53">
        <v>298</v>
      </c>
      <c r="M2475" s="54">
        <f t="shared" si="178"/>
        <v>9536</v>
      </c>
      <c r="N2475" s="88"/>
      <c r="O2475" s="88">
        <f t="shared" si="179"/>
        <v>9536</v>
      </c>
      <c r="P2475" s="111">
        <v>0</v>
      </c>
      <c r="Q2475" s="53">
        <v>451</v>
      </c>
      <c r="R2475" s="57">
        <f t="shared" si="180"/>
        <v>11494</v>
      </c>
      <c r="S2475" s="57">
        <f t="shared" si="177"/>
        <v>1958</v>
      </c>
    </row>
    <row r="2476" spans="1:19" ht="36" x14ac:dyDescent="0.25">
      <c r="A2476" s="46" t="s">
        <v>5921</v>
      </c>
      <c r="B2476" s="46" t="s">
        <v>165</v>
      </c>
      <c r="C2476" s="46" t="s">
        <v>6720</v>
      </c>
      <c r="D2476" s="46">
        <v>332836</v>
      </c>
      <c r="E2476" s="47" t="s">
        <v>6721</v>
      </c>
      <c r="F2476" s="48">
        <v>37938215</v>
      </c>
      <c r="G2476" s="49">
        <v>100013991</v>
      </c>
      <c r="H2476" s="50" t="s">
        <v>262</v>
      </c>
      <c r="I2476" s="51" t="s">
        <v>6722</v>
      </c>
      <c r="J2476" s="47" t="s">
        <v>6723</v>
      </c>
      <c r="K2476" s="52">
        <v>80</v>
      </c>
      <c r="L2476" s="53">
        <v>80</v>
      </c>
      <c r="M2476" s="54">
        <f t="shared" si="178"/>
        <v>2560</v>
      </c>
      <c r="N2476" s="88"/>
      <c r="O2476" s="88">
        <f t="shared" si="179"/>
        <v>2560</v>
      </c>
      <c r="P2476" s="111">
        <v>104</v>
      </c>
      <c r="Q2476" s="53">
        <v>102</v>
      </c>
      <c r="R2476" s="57">
        <f t="shared" si="180"/>
        <v>2842</v>
      </c>
      <c r="S2476" s="57">
        <f t="shared" si="177"/>
        <v>282</v>
      </c>
    </row>
    <row r="2477" spans="1:19" ht="36" x14ac:dyDescent="0.25">
      <c r="A2477" s="46" t="s">
        <v>5921</v>
      </c>
      <c r="B2477" s="46" t="s">
        <v>165</v>
      </c>
      <c r="C2477" s="46" t="s">
        <v>6724</v>
      </c>
      <c r="D2477" s="46">
        <v>323250</v>
      </c>
      <c r="E2477" s="47" t="s">
        <v>6725</v>
      </c>
      <c r="F2477" s="48">
        <v>37941658</v>
      </c>
      <c r="G2477" s="49">
        <v>100011901</v>
      </c>
      <c r="H2477" s="50" t="s">
        <v>262</v>
      </c>
      <c r="I2477" s="51" t="s">
        <v>6726</v>
      </c>
      <c r="J2477" s="47" t="s">
        <v>6727</v>
      </c>
      <c r="K2477" s="52">
        <v>52</v>
      </c>
      <c r="L2477" s="53">
        <v>53</v>
      </c>
      <c r="M2477" s="54">
        <f t="shared" si="178"/>
        <v>1696</v>
      </c>
      <c r="N2477" s="88"/>
      <c r="O2477" s="88">
        <f t="shared" si="179"/>
        <v>1696</v>
      </c>
      <c r="P2477" s="111">
        <v>49</v>
      </c>
      <c r="Q2477" s="53">
        <v>51</v>
      </c>
      <c r="R2477" s="57">
        <f t="shared" si="180"/>
        <v>1670</v>
      </c>
      <c r="S2477" s="57">
        <f t="shared" si="177"/>
        <v>-26</v>
      </c>
    </row>
    <row r="2478" spans="1:19" ht="36" x14ac:dyDescent="0.25">
      <c r="A2478" s="46" t="s">
        <v>5921</v>
      </c>
      <c r="B2478" s="46" t="s">
        <v>165</v>
      </c>
      <c r="C2478" s="46" t="s">
        <v>6728</v>
      </c>
      <c r="D2478" s="46">
        <v>327883</v>
      </c>
      <c r="E2478" s="47" t="s">
        <v>6729</v>
      </c>
      <c r="F2478" s="48">
        <v>37942247</v>
      </c>
      <c r="G2478" s="49">
        <v>100013287</v>
      </c>
      <c r="H2478" s="50" t="s">
        <v>262</v>
      </c>
      <c r="I2478" s="51" t="s">
        <v>6730</v>
      </c>
      <c r="J2478" s="47" t="s">
        <v>6731</v>
      </c>
      <c r="K2478" s="52">
        <v>85</v>
      </c>
      <c r="L2478" s="53">
        <v>85</v>
      </c>
      <c r="M2478" s="54">
        <f t="shared" si="178"/>
        <v>2720</v>
      </c>
      <c r="N2478" s="88"/>
      <c r="O2478" s="88">
        <f t="shared" si="179"/>
        <v>2720</v>
      </c>
      <c r="P2478" s="111">
        <v>87</v>
      </c>
      <c r="Q2478" s="53">
        <v>85</v>
      </c>
      <c r="R2478" s="57">
        <f t="shared" si="180"/>
        <v>2720</v>
      </c>
      <c r="S2478" s="57">
        <f t="shared" si="177"/>
        <v>0</v>
      </c>
    </row>
    <row r="2479" spans="1:19" ht="36" x14ac:dyDescent="0.25">
      <c r="A2479" s="46" t="s">
        <v>5921</v>
      </c>
      <c r="B2479" s="46" t="s">
        <v>165</v>
      </c>
      <c r="C2479" s="46" t="s">
        <v>6732</v>
      </c>
      <c r="D2479" s="46">
        <v>326151</v>
      </c>
      <c r="E2479" s="47" t="s">
        <v>6733</v>
      </c>
      <c r="F2479" s="48">
        <v>37942379</v>
      </c>
      <c r="G2479" s="49">
        <v>100012365</v>
      </c>
      <c r="H2479" s="50" t="s">
        <v>262</v>
      </c>
      <c r="I2479" s="51" t="s">
        <v>6734</v>
      </c>
      <c r="J2479" s="47" t="s">
        <v>6735</v>
      </c>
      <c r="K2479" s="52">
        <v>30</v>
      </c>
      <c r="L2479" s="53">
        <v>20</v>
      </c>
      <c r="M2479" s="54">
        <f t="shared" si="178"/>
        <v>640</v>
      </c>
      <c r="N2479" s="88"/>
      <c r="O2479" s="88">
        <f t="shared" si="179"/>
        <v>640</v>
      </c>
      <c r="P2479" s="111">
        <v>29</v>
      </c>
      <c r="Q2479" s="53">
        <v>22</v>
      </c>
      <c r="R2479" s="57">
        <f t="shared" si="180"/>
        <v>666</v>
      </c>
      <c r="S2479" s="57">
        <f t="shared" si="177"/>
        <v>26</v>
      </c>
    </row>
    <row r="2480" spans="1:19" ht="36" x14ac:dyDescent="0.25">
      <c r="A2480" s="46" t="s">
        <v>5921</v>
      </c>
      <c r="B2480" s="46" t="s">
        <v>31</v>
      </c>
      <c r="C2480" s="46" t="s">
        <v>5922</v>
      </c>
      <c r="D2480" s="46">
        <v>37870475</v>
      </c>
      <c r="E2480" s="47" t="s">
        <v>5923</v>
      </c>
      <c r="F2480" s="48">
        <v>37942484</v>
      </c>
      <c r="G2480" s="49">
        <v>100011768</v>
      </c>
      <c r="H2480" s="50" t="s">
        <v>117</v>
      </c>
      <c r="I2480" s="51" t="s">
        <v>6736</v>
      </c>
      <c r="J2480" s="47" t="s">
        <v>5545</v>
      </c>
      <c r="K2480" s="52">
        <v>252</v>
      </c>
      <c r="L2480" s="53">
        <v>224</v>
      </c>
      <c r="M2480" s="54">
        <f t="shared" si="178"/>
        <v>7168</v>
      </c>
      <c r="N2480" s="88"/>
      <c r="O2480" s="88">
        <f t="shared" si="179"/>
        <v>7168</v>
      </c>
      <c r="P2480" s="111">
        <v>246</v>
      </c>
      <c r="Q2480" s="53">
        <v>188</v>
      </c>
      <c r="R2480" s="57">
        <f t="shared" si="180"/>
        <v>6707</v>
      </c>
      <c r="S2480" s="57">
        <f t="shared" si="177"/>
        <v>-461</v>
      </c>
    </row>
    <row r="2481" spans="1:19" ht="36" x14ac:dyDescent="0.25">
      <c r="A2481" s="46" t="s">
        <v>5921</v>
      </c>
      <c r="B2481" s="46" t="s">
        <v>31</v>
      </c>
      <c r="C2481" s="46" t="s">
        <v>5922</v>
      </c>
      <c r="D2481" s="46">
        <v>37870475</v>
      </c>
      <c r="E2481" s="47" t="s">
        <v>5923</v>
      </c>
      <c r="F2481" s="48">
        <v>37942492</v>
      </c>
      <c r="G2481" s="49">
        <v>100014054</v>
      </c>
      <c r="H2481" s="50" t="s">
        <v>2635</v>
      </c>
      <c r="I2481" s="51" t="s">
        <v>6737</v>
      </c>
      <c r="J2481" s="47" t="s">
        <v>5954</v>
      </c>
      <c r="K2481" s="52">
        <v>277</v>
      </c>
      <c r="L2481" s="53">
        <v>260</v>
      </c>
      <c r="M2481" s="54">
        <f t="shared" si="178"/>
        <v>8320</v>
      </c>
      <c r="N2481" s="88"/>
      <c r="O2481" s="88">
        <f t="shared" si="179"/>
        <v>8320</v>
      </c>
      <c r="P2481" s="111">
        <v>267</v>
      </c>
      <c r="Q2481" s="53">
        <v>260</v>
      </c>
      <c r="R2481" s="57">
        <f t="shared" si="180"/>
        <v>8320</v>
      </c>
      <c r="S2481" s="57">
        <f t="shared" si="177"/>
        <v>0</v>
      </c>
    </row>
    <row r="2482" spans="1:19" ht="36" x14ac:dyDescent="0.25">
      <c r="A2482" s="46" t="s">
        <v>5921</v>
      </c>
      <c r="B2482" s="46" t="s">
        <v>165</v>
      </c>
      <c r="C2482" s="46" t="s">
        <v>6738</v>
      </c>
      <c r="D2482" s="46">
        <v>322750</v>
      </c>
      <c r="E2482" s="47" t="s">
        <v>6739</v>
      </c>
      <c r="F2482" s="48">
        <v>37942603</v>
      </c>
      <c r="G2482" s="49">
        <v>100011726</v>
      </c>
      <c r="H2482" s="50" t="s">
        <v>262</v>
      </c>
      <c r="I2482" s="51" t="s">
        <v>6740</v>
      </c>
      <c r="J2482" s="47" t="s">
        <v>6741</v>
      </c>
      <c r="K2482" s="52">
        <v>21</v>
      </c>
      <c r="L2482" s="53">
        <v>21</v>
      </c>
      <c r="M2482" s="54">
        <f t="shared" si="178"/>
        <v>672</v>
      </c>
      <c r="N2482" s="88"/>
      <c r="O2482" s="88">
        <f t="shared" si="179"/>
        <v>672</v>
      </c>
      <c r="P2482" s="111">
        <v>24</v>
      </c>
      <c r="Q2482" s="53">
        <v>24</v>
      </c>
      <c r="R2482" s="57">
        <f t="shared" si="180"/>
        <v>710</v>
      </c>
      <c r="S2482" s="57">
        <f t="shared" si="177"/>
        <v>38</v>
      </c>
    </row>
    <row r="2483" spans="1:19" ht="36" x14ac:dyDescent="0.25">
      <c r="A2483" s="46" t="s">
        <v>5921</v>
      </c>
      <c r="B2483" s="46" t="s">
        <v>165</v>
      </c>
      <c r="C2483" s="46" t="s">
        <v>6742</v>
      </c>
      <c r="D2483" s="46">
        <v>322997</v>
      </c>
      <c r="E2483" s="47" t="s">
        <v>6743</v>
      </c>
      <c r="F2483" s="48">
        <v>37942611</v>
      </c>
      <c r="G2483" s="49">
        <v>100011748</v>
      </c>
      <c r="H2483" s="50" t="s">
        <v>262</v>
      </c>
      <c r="I2483" s="51" t="s">
        <v>6744</v>
      </c>
      <c r="J2483" s="47" t="s">
        <v>6745</v>
      </c>
      <c r="K2483" s="52">
        <v>14</v>
      </c>
      <c r="L2483" s="53">
        <v>11</v>
      </c>
      <c r="M2483" s="54">
        <f t="shared" si="178"/>
        <v>352</v>
      </c>
      <c r="N2483" s="88"/>
      <c r="O2483" s="88">
        <f t="shared" si="179"/>
        <v>352</v>
      </c>
      <c r="P2483" s="111">
        <v>17</v>
      </c>
      <c r="Q2483" s="53">
        <v>14</v>
      </c>
      <c r="R2483" s="57">
        <f t="shared" si="180"/>
        <v>390</v>
      </c>
      <c r="S2483" s="57">
        <f t="shared" si="177"/>
        <v>38</v>
      </c>
    </row>
    <row r="2484" spans="1:19" ht="36" x14ac:dyDescent="0.25">
      <c r="A2484" s="46" t="s">
        <v>5921</v>
      </c>
      <c r="B2484" s="46" t="s">
        <v>165</v>
      </c>
      <c r="C2484" s="46" t="s">
        <v>6746</v>
      </c>
      <c r="D2484" s="46">
        <v>322407</v>
      </c>
      <c r="E2484" s="47" t="s">
        <v>6747</v>
      </c>
      <c r="F2484" s="48">
        <v>37942620</v>
      </c>
      <c r="G2484" s="49">
        <v>100011640</v>
      </c>
      <c r="H2484" s="50" t="s">
        <v>262</v>
      </c>
      <c r="I2484" s="51" t="s">
        <v>6748</v>
      </c>
      <c r="J2484" s="47" t="s">
        <v>6749</v>
      </c>
      <c r="K2484" s="52">
        <v>12</v>
      </c>
      <c r="L2484" s="53">
        <v>9</v>
      </c>
      <c r="M2484" s="54">
        <f t="shared" si="178"/>
        <v>288</v>
      </c>
      <c r="N2484" s="88"/>
      <c r="O2484" s="88">
        <f t="shared" si="179"/>
        <v>288</v>
      </c>
      <c r="P2484" s="111">
        <v>14</v>
      </c>
      <c r="Q2484" s="53">
        <v>10</v>
      </c>
      <c r="R2484" s="57">
        <f t="shared" si="180"/>
        <v>301</v>
      </c>
      <c r="S2484" s="57">
        <f t="shared" si="177"/>
        <v>13</v>
      </c>
    </row>
    <row r="2485" spans="1:19" ht="36" x14ac:dyDescent="0.25">
      <c r="A2485" s="46" t="s">
        <v>5921</v>
      </c>
      <c r="B2485" s="46" t="s">
        <v>165</v>
      </c>
      <c r="C2485" s="46" t="s">
        <v>6750</v>
      </c>
      <c r="D2485" s="46">
        <v>328961</v>
      </c>
      <c r="E2485" s="47" t="s">
        <v>6751</v>
      </c>
      <c r="F2485" s="48">
        <v>37942697</v>
      </c>
      <c r="G2485" s="49">
        <v>100012165</v>
      </c>
      <c r="H2485" s="50" t="s">
        <v>262</v>
      </c>
      <c r="I2485" s="51" t="s">
        <v>6752</v>
      </c>
      <c r="J2485" s="47" t="s">
        <v>6753</v>
      </c>
      <c r="K2485" s="52">
        <v>58</v>
      </c>
      <c r="L2485" s="53">
        <v>50</v>
      </c>
      <c r="M2485" s="54">
        <f t="shared" si="178"/>
        <v>1600</v>
      </c>
      <c r="N2485" s="88"/>
      <c r="O2485" s="88">
        <f t="shared" si="179"/>
        <v>1600</v>
      </c>
      <c r="P2485" s="111">
        <v>58</v>
      </c>
      <c r="Q2485" s="53">
        <v>49</v>
      </c>
      <c r="R2485" s="57">
        <f t="shared" si="180"/>
        <v>1587</v>
      </c>
      <c r="S2485" s="57">
        <f t="shared" si="177"/>
        <v>-13</v>
      </c>
    </row>
    <row r="2486" spans="1:19" ht="24" x14ac:dyDescent="0.25">
      <c r="A2486" s="46" t="s">
        <v>5921</v>
      </c>
      <c r="B2486" s="46" t="s">
        <v>54</v>
      </c>
      <c r="C2486" s="46" t="s">
        <v>6013</v>
      </c>
      <c r="D2486" s="46">
        <v>179124</v>
      </c>
      <c r="E2486" s="47" t="s">
        <v>6014</v>
      </c>
      <c r="F2486" s="48">
        <v>37942743</v>
      </c>
      <c r="G2486" s="49">
        <v>100017497</v>
      </c>
      <c r="H2486" s="50" t="s">
        <v>6754</v>
      </c>
      <c r="I2486" s="51" t="s">
        <v>6755</v>
      </c>
      <c r="J2486" s="47" t="s">
        <v>94</v>
      </c>
      <c r="K2486" s="52">
        <v>321</v>
      </c>
      <c r="L2486" s="53">
        <v>356</v>
      </c>
      <c r="M2486" s="54">
        <f t="shared" si="178"/>
        <v>11392</v>
      </c>
      <c r="N2486" s="88"/>
      <c r="O2486" s="88">
        <f t="shared" si="179"/>
        <v>11392</v>
      </c>
      <c r="P2486" s="111">
        <v>324</v>
      </c>
      <c r="Q2486" s="53">
        <v>344</v>
      </c>
      <c r="R2486" s="57">
        <f t="shared" si="180"/>
        <v>11238</v>
      </c>
      <c r="S2486" s="57">
        <f t="shared" si="177"/>
        <v>-154</v>
      </c>
    </row>
    <row r="2487" spans="1:19" ht="36" x14ac:dyDescent="0.25">
      <c r="A2487" s="46" t="s">
        <v>5921</v>
      </c>
      <c r="B2487" s="46" t="s">
        <v>165</v>
      </c>
      <c r="C2487" s="46" t="s">
        <v>6756</v>
      </c>
      <c r="D2487" s="46">
        <v>322563</v>
      </c>
      <c r="E2487" s="47" t="s">
        <v>6757</v>
      </c>
      <c r="F2487" s="48">
        <v>37943006</v>
      </c>
      <c r="G2487" s="49">
        <v>100011680</v>
      </c>
      <c r="H2487" s="50" t="s">
        <v>262</v>
      </c>
      <c r="I2487" s="51" t="s">
        <v>6758</v>
      </c>
      <c r="J2487" s="47" t="s">
        <v>6759</v>
      </c>
      <c r="K2487" s="52">
        <v>26</v>
      </c>
      <c r="L2487" s="53">
        <v>26</v>
      </c>
      <c r="M2487" s="54">
        <f t="shared" si="178"/>
        <v>832</v>
      </c>
      <c r="N2487" s="88"/>
      <c r="O2487" s="88">
        <f t="shared" si="179"/>
        <v>832</v>
      </c>
      <c r="P2487" s="111">
        <v>19</v>
      </c>
      <c r="Q2487" s="53">
        <v>19</v>
      </c>
      <c r="R2487" s="57">
        <f t="shared" si="180"/>
        <v>742</v>
      </c>
      <c r="S2487" s="57">
        <f t="shared" si="177"/>
        <v>-90</v>
      </c>
    </row>
    <row r="2488" spans="1:19" ht="36" x14ac:dyDescent="0.25">
      <c r="A2488" s="46" t="s">
        <v>5921</v>
      </c>
      <c r="B2488" s="46" t="s">
        <v>165</v>
      </c>
      <c r="C2488" s="46" t="s">
        <v>6760</v>
      </c>
      <c r="D2488" s="46">
        <v>322555</v>
      </c>
      <c r="E2488" s="47" t="s">
        <v>6761</v>
      </c>
      <c r="F2488" s="48">
        <v>37943642</v>
      </c>
      <c r="G2488" s="49">
        <v>100011676</v>
      </c>
      <c r="H2488" s="50" t="s">
        <v>262</v>
      </c>
      <c r="I2488" s="51" t="s">
        <v>6762</v>
      </c>
      <c r="J2488" s="47" t="s">
        <v>6763</v>
      </c>
      <c r="K2488" s="52">
        <v>32</v>
      </c>
      <c r="L2488" s="53">
        <v>28</v>
      </c>
      <c r="M2488" s="54">
        <f t="shared" si="178"/>
        <v>896</v>
      </c>
      <c r="N2488" s="88"/>
      <c r="O2488" s="88">
        <f t="shared" si="179"/>
        <v>896</v>
      </c>
      <c r="P2488" s="111">
        <v>37</v>
      </c>
      <c r="Q2488" s="53">
        <v>34</v>
      </c>
      <c r="R2488" s="57">
        <f t="shared" si="180"/>
        <v>973</v>
      </c>
      <c r="S2488" s="57">
        <f t="shared" si="177"/>
        <v>77</v>
      </c>
    </row>
    <row r="2489" spans="1:19" ht="36" x14ac:dyDescent="0.25">
      <c r="A2489" s="46" t="s">
        <v>5921</v>
      </c>
      <c r="B2489" s="46" t="s">
        <v>165</v>
      </c>
      <c r="C2489" s="46" t="s">
        <v>6764</v>
      </c>
      <c r="D2489" s="46">
        <v>329908</v>
      </c>
      <c r="E2489" s="47" t="s">
        <v>6765</v>
      </c>
      <c r="F2489" s="48">
        <v>37944215</v>
      </c>
      <c r="G2489" s="49">
        <v>100013423</v>
      </c>
      <c r="H2489" s="50" t="s">
        <v>262</v>
      </c>
      <c r="I2489" s="51" t="s">
        <v>6766</v>
      </c>
      <c r="J2489" s="47" t="s">
        <v>6767</v>
      </c>
      <c r="K2489" s="52">
        <v>13</v>
      </c>
      <c r="L2489" s="53">
        <v>12</v>
      </c>
      <c r="M2489" s="54">
        <f t="shared" si="178"/>
        <v>384</v>
      </c>
      <c r="N2489" s="88"/>
      <c r="O2489" s="88">
        <f t="shared" si="179"/>
        <v>384</v>
      </c>
      <c r="P2489" s="111">
        <v>13</v>
      </c>
      <c r="Q2489" s="53">
        <v>11</v>
      </c>
      <c r="R2489" s="57">
        <f t="shared" si="180"/>
        <v>371</v>
      </c>
      <c r="S2489" s="57">
        <f t="shared" si="177"/>
        <v>-13</v>
      </c>
    </row>
    <row r="2490" spans="1:19" ht="48" x14ac:dyDescent="0.25">
      <c r="A2490" s="46" t="s">
        <v>5921</v>
      </c>
      <c r="B2490" s="46" t="s">
        <v>80</v>
      </c>
      <c r="C2490" s="46" t="s">
        <v>6768</v>
      </c>
      <c r="D2490" s="46">
        <v>37787861</v>
      </c>
      <c r="E2490" s="47" t="s">
        <v>6769</v>
      </c>
      <c r="F2490" s="48">
        <v>37944312</v>
      </c>
      <c r="G2490" s="49">
        <v>100011810</v>
      </c>
      <c r="H2490" s="50" t="s">
        <v>2341</v>
      </c>
      <c r="I2490" s="51" t="s">
        <v>6770</v>
      </c>
      <c r="J2490" s="47" t="s">
        <v>5545</v>
      </c>
      <c r="K2490" s="52">
        <v>0</v>
      </c>
      <c r="L2490" s="53">
        <v>32</v>
      </c>
      <c r="M2490" s="54">
        <f t="shared" si="178"/>
        <v>1024</v>
      </c>
      <c r="N2490" s="88"/>
      <c r="O2490" s="88">
        <f t="shared" si="179"/>
        <v>1024</v>
      </c>
      <c r="P2490" s="111">
        <v>0</v>
      </c>
      <c r="Q2490" s="53">
        <v>45</v>
      </c>
      <c r="R2490" s="57">
        <f t="shared" si="180"/>
        <v>1190</v>
      </c>
      <c r="S2490" s="57">
        <f t="shared" si="177"/>
        <v>166</v>
      </c>
    </row>
    <row r="2491" spans="1:19" ht="36" x14ac:dyDescent="0.25">
      <c r="A2491" s="46" t="s">
        <v>5921</v>
      </c>
      <c r="B2491" s="46" t="s">
        <v>165</v>
      </c>
      <c r="C2491" s="46" t="s">
        <v>6771</v>
      </c>
      <c r="D2491" s="46">
        <v>322113</v>
      </c>
      <c r="E2491" s="47" t="s">
        <v>6772</v>
      </c>
      <c r="F2491" s="48">
        <v>37944452</v>
      </c>
      <c r="G2491" s="49">
        <v>100011581</v>
      </c>
      <c r="H2491" s="50" t="s">
        <v>262</v>
      </c>
      <c r="I2491" s="51" t="s">
        <v>6773</v>
      </c>
      <c r="J2491" s="47" t="s">
        <v>6774</v>
      </c>
      <c r="K2491" s="52">
        <v>20</v>
      </c>
      <c r="L2491" s="53">
        <v>19</v>
      </c>
      <c r="M2491" s="54">
        <f t="shared" si="178"/>
        <v>608</v>
      </c>
      <c r="N2491" s="88"/>
      <c r="O2491" s="88">
        <f t="shared" si="179"/>
        <v>608</v>
      </c>
      <c r="P2491" s="111">
        <v>18</v>
      </c>
      <c r="Q2491" s="53">
        <v>15</v>
      </c>
      <c r="R2491" s="57">
        <f t="shared" si="180"/>
        <v>557</v>
      </c>
      <c r="S2491" s="57">
        <f t="shared" si="177"/>
        <v>-51</v>
      </c>
    </row>
    <row r="2492" spans="1:19" ht="36" x14ac:dyDescent="0.25">
      <c r="A2492" s="46" t="s">
        <v>5921</v>
      </c>
      <c r="B2492" s="46" t="s">
        <v>165</v>
      </c>
      <c r="C2492" s="46" t="s">
        <v>6775</v>
      </c>
      <c r="D2492" s="46">
        <v>327719</v>
      </c>
      <c r="E2492" s="47" t="s">
        <v>6776</v>
      </c>
      <c r="F2492" s="48">
        <v>37944631</v>
      </c>
      <c r="G2492" s="49">
        <v>100013237</v>
      </c>
      <c r="H2492" s="50" t="s">
        <v>262</v>
      </c>
      <c r="I2492" s="51" t="s">
        <v>6777</v>
      </c>
      <c r="J2492" s="47" t="s">
        <v>6778</v>
      </c>
      <c r="K2492" s="52">
        <v>68</v>
      </c>
      <c r="L2492" s="53">
        <v>63</v>
      </c>
      <c r="M2492" s="54">
        <f t="shared" si="178"/>
        <v>2016</v>
      </c>
      <c r="N2492" s="88"/>
      <c r="O2492" s="88">
        <f t="shared" si="179"/>
        <v>2016</v>
      </c>
      <c r="P2492" s="111">
        <v>63</v>
      </c>
      <c r="Q2492" s="53">
        <v>63</v>
      </c>
      <c r="R2492" s="57">
        <f t="shared" si="180"/>
        <v>2016</v>
      </c>
      <c r="S2492" s="57">
        <f t="shared" si="177"/>
        <v>0</v>
      </c>
    </row>
    <row r="2493" spans="1:19" ht="36" x14ac:dyDescent="0.25">
      <c r="A2493" s="46" t="s">
        <v>5921</v>
      </c>
      <c r="B2493" s="46" t="s">
        <v>165</v>
      </c>
      <c r="C2493" s="46" t="s">
        <v>6779</v>
      </c>
      <c r="D2493" s="46">
        <v>326933</v>
      </c>
      <c r="E2493" s="47" t="s">
        <v>6780</v>
      </c>
      <c r="F2493" s="48">
        <v>37944657</v>
      </c>
      <c r="G2493" s="49">
        <v>100013129</v>
      </c>
      <c r="H2493" s="50" t="s">
        <v>262</v>
      </c>
      <c r="I2493" s="51" t="s">
        <v>6781</v>
      </c>
      <c r="J2493" s="47" t="s">
        <v>6782</v>
      </c>
      <c r="K2493" s="52">
        <v>19</v>
      </c>
      <c r="L2493" s="53">
        <v>24</v>
      </c>
      <c r="M2493" s="54">
        <f t="shared" si="178"/>
        <v>768</v>
      </c>
      <c r="N2493" s="88"/>
      <c r="O2493" s="88">
        <f t="shared" si="179"/>
        <v>768</v>
      </c>
      <c r="P2493" s="111">
        <v>22</v>
      </c>
      <c r="Q2493" s="53">
        <v>22</v>
      </c>
      <c r="R2493" s="57">
        <f t="shared" si="180"/>
        <v>742</v>
      </c>
      <c r="S2493" s="57">
        <f t="shared" si="177"/>
        <v>-26</v>
      </c>
    </row>
    <row r="2494" spans="1:19" ht="36" x14ac:dyDescent="0.25">
      <c r="A2494" s="46" t="s">
        <v>5921</v>
      </c>
      <c r="B2494" s="46" t="s">
        <v>165</v>
      </c>
      <c r="C2494" s="46" t="s">
        <v>6783</v>
      </c>
      <c r="D2494" s="46">
        <v>327221</v>
      </c>
      <c r="E2494" s="47" t="s">
        <v>6784</v>
      </c>
      <c r="F2494" s="48">
        <v>37944681</v>
      </c>
      <c r="G2494" s="49">
        <v>100013164</v>
      </c>
      <c r="H2494" s="50" t="s">
        <v>262</v>
      </c>
      <c r="I2494" s="51" t="s">
        <v>6785</v>
      </c>
      <c r="J2494" s="47" t="s">
        <v>6786</v>
      </c>
      <c r="K2494" s="52">
        <v>69</v>
      </c>
      <c r="L2494" s="53">
        <v>64</v>
      </c>
      <c r="M2494" s="54">
        <f t="shared" si="178"/>
        <v>2048</v>
      </c>
      <c r="N2494" s="88"/>
      <c r="O2494" s="88">
        <f t="shared" si="179"/>
        <v>2048</v>
      </c>
      <c r="P2494" s="111">
        <v>74</v>
      </c>
      <c r="Q2494" s="53">
        <v>69</v>
      </c>
      <c r="R2494" s="57">
        <f t="shared" si="180"/>
        <v>2112</v>
      </c>
      <c r="S2494" s="57">
        <f t="shared" si="177"/>
        <v>64</v>
      </c>
    </row>
    <row r="2495" spans="1:19" ht="36" x14ac:dyDescent="0.25">
      <c r="A2495" s="46" t="s">
        <v>5921</v>
      </c>
      <c r="B2495" s="46" t="s">
        <v>165</v>
      </c>
      <c r="C2495" s="46" t="s">
        <v>6787</v>
      </c>
      <c r="D2495" s="46">
        <v>327638</v>
      </c>
      <c r="E2495" s="47" t="s">
        <v>6788</v>
      </c>
      <c r="F2495" s="48">
        <v>37944941</v>
      </c>
      <c r="G2495" s="49">
        <v>100013229</v>
      </c>
      <c r="H2495" s="50" t="s">
        <v>262</v>
      </c>
      <c r="I2495" s="51" t="s">
        <v>6789</v>
      </c>
      <c r="J2495" s="47" t="s">
        <v>6790</v>
      </c>
      <c r="K2495" s="52">
        <v>28</v>
      </c>
      <c r="L2495" s="53">
        <v>28</v>
      </c>
      <c r="M2495" s="54">
        <f t="shared" si="178"/>
        <v>896</v>
      </c>
      <c r="N2495" s="88"/>
      <c r="O2495" s="88">
        <f t="shared" si="179"/>
        <v>896</v>
      </c>
      <c r="P2495" s="111">
        <v>33</v>
      </c>
      <c r="Q2495" s="53">
        <v>31</v>
      </c>
      <c r="R2495" s="57">
        <f t="shared" si="180"/>
        <v>934</v>
      </c>
      <c r="S2495" s="57">
        <f t="shared" si="177"/>
        <v>38</v>
      </c>
    </row>
    <row r="2496" spans="1:19" ht="37.5" customHeight="1" x14ac:dyDescent="0.25">
      <c r="A2496" s="46" t="s">
        <v>5921</v>
      </c>
      <c r="B2496" s="46" t="s">
        <v>80</v>
      </c>
      <c r="C2496" s="46" t="s">
        <v>6202</v>
      </c>
      <c r="D2496" s="46">
        <v>45731047</v>
      </c>
      <c r="E2496" s="47" t="s">
        <v>6203</v>
      </c>
      <c r="F2496" s="48">
        <v>37945653</v>
      </c>
      <c r="G2496" s="49">
        <v>100012959</v>
      </c>
      <c r="H2496" s="50" t="s">
        <v>6791</v>
      </c>
      <c r="I2496" s="51" t="s">
        <v>6205</v>
      </c>
      <c r="J2496" s="47" t="s">
        <v>5279</v>
      </c>
      <c r="K2496" s="52">
        <v>195</v>
      </c>
      <c r="L2496" s="53">
        <v>98</v>
      </c>
      <c r="M2496" s="54">
        <v>0</v>
      </c>
      <c r="N2496" s="88">
        <v>2195</v>
      </c>
      <c r="O2496" s="88">
        <v>2195</v>
      </c>
      <c r="P2496" s="107">
        <v>200</v>
      </c>
      <c r="Q2496" s="108">
        <v>71</v>
      </c>
      <c r="R2496" s="109">
        <f>ROUND((L2496*3*3.2)+(Q2496*4*3.2),0)</f>
        <v>1850</v>
      </c>
      <c r="S2496" s="110">
        <f t="shared" si="177"/>
        <v>-345</v>
      </c>
    </row>
    <row r="2497" spans="1:19" ht="48" x14ac:dyDescent="0.25">
      <c r="A2497" s="46" t="s">
        <v>5921</v>
      </c>
      <c r="B2497" s="46" t="s">
        <v>80</v>
      </c>
      <c r="C2497" s="46" t="s">
        <v>6206</v>
      </c>
      <c r="D2497" s="46">
        <v>37051890</v>
      </c>
      <c r="E2497" s="47" t="s">
        <v>6207</v>
      </c>
      <c r="F2497" s="48">
        <v>37945653</v>
      </c>
      <c r="G2497" s="49">
        <v>100012959</v>
      </c>
      <c r="H2497" s="50" t="s">
        <v>6791</v>
      </c>
      <c r="I2497" s="51" t="s">
        <v>6205</v>
      </c>
      <c r="J2497" s="47" t="s">
        <v>5279</v>
      </c>
      <c r="K2497" s="52">
        <v>0</v>
      </c>
      <c r="L2497" s="53">
        <v>0</v>
      </c>
      <c r="M2497" s="54">
        <v>3136</v>
      </c>
      <c r="N2497" s="88">
        <v>-2195</v>
      </c>
      <c r="O2497" s="88">
        <v>941</v>
      </c>
      <c r="P2497" s="107">
        <v>0</v>
      </c>
      <c r="Q2497" s="108">
        <v>0</v>
      </c>
      <c r="R2497" s="109">
        <v>941</v>
      </c>
      <c r="S2497" s="110">
        <f t="shared" si="177"/>
        <v>0</v>
      </c>
    </row>
    <row r="2498" spans="1:19" ht="36" x14ac:dyDescent="0.25">
      <c r="A2498" s="46" t="s">
        <v>5921</v>
      </c>
      <c r="B2498" s="46" t="s">
        <v>54</v>
      </c>
      <c r="C2498" s="46" t="s">
        <v>6013</v>
      </c>
      <c r="D2498" s="46">
        <v>179124</v>
      </c>
      <c r="E2498" s="47" t="s">
        <v>6014</v>
      </c>
      <c r="F2498" s="48">
        <v>37945785</v>
      </c>
      <c r="G2498" s="49">
        <v>100013534</v>
      </c>
      <c r="H2498" s="50" t="s">
        <v>6792</v>
      </c>
      <c r="I2498" s="51" t="s">
        <v>6793</v>
      </c>
      <c r="J2498" s="47" t="s">
        <v>5947</v>
      </c>
      <c r="K2498" s="52">
        <v>191</v>
      </c>
      <c r="L2498" s="53">
        <v>130</v>
      </c>
      <c r="M2498" s="54">
        <f t="shared" si="178"/>
        <v>4160</v>
      </c>
      <c r="N2498" s="88"/>
      <c r="O2498" s="88">
        <f t="shared" si="179"/>
        <v>4160</v>
      </c>
      <c r="P2498" s="111">
        <v>0</v>
      </c>
      <c r="Q2498" s="53">
        <v>0</v>
      </c>
      <c r="R2498" s="57">
        <f t="shared" ref="R2498:R2561" si="181">ROUND((L2498*6*3.2)+(Q2498*4*3.2),0)</f>
        <v>2496</v>
      </c>
      <c r="S2498" s="57">
        <f t="shared" ref="S2498:S2561" si="182">R2498-O2498</f>
        <v>-1664</v>
      </c>
    </row>
    <row r="2499" spans="1:19" ht="24" x14ac:dyDescent="0.25">
      <c r="A2499" s="46" t="s">
        <v>5921</v>
      </c>
      <c r="B2499" s="46" t="s">
        <v>31</v>
      </c>
      <c r="C2499" s="46" t="s">
        <v>5922</v>
      </c>
      <c r="D2499" s="46">
        <v>37870475</v>
      </c>
      <c r="E2499" s="47" t="s">
        <v>5923</v>
      </c>
      <c r="F2499" s="48">
        <v>37946765</v>
      </c>
      <c r="G2499" s="49">
        <v>100017505</v>
      </c>
      <c r="H2499" s="50" t="s">
        <v>188</v>
      </c>
      <c r="I2499" s="51" t="s">
        <v>6794</v>
      </c>
      <c r="J2499" s="47" t="s">
        <v>5279</v>
      </c>
      <c r="K2499" s="52">
        <v>497</v>
      </c>
      <c r="L2499" s="53">
        <v>227</v>
      </c>
      <c r="M2499" s="54">
        <f t="shared" si="178"/>
        <v>7264</v>
      </c>
      <c r="N2499" s="88"/>
      <c r="O2499" s="88">
        <f t="shared" ref="O2499:O2561" si="183">M2499+N2499</f>
        <v>7264</v>
      </c>
      <c r="P2499" s="111">
        <v>589</v>
      </c>
      <c r="Q2499" s="53">
        <v>323</v>
      </c>
      <c r="R2499" s="57">
        <f t="shared" si="181"/>
        <v>8493</v>
      </c>
      <c r="S2499" s="57">
        <f t="shared" si="182"/>
        <v>1229</v>
      </c>
    </row>
    <row r="2500" spans="1:19" ht="24" x14ac:dyDescent="0.25">
      <c r="A2500" s="46" t="s">
        <v>5921</v>
      </c>
      <c r="B2500" s="46" t="s">
        <v>31</v>
      </c>
      <c r="C2500" s="46" t="s">
        <v>5922</v>
      </c>
      <c r="D2500" s="46">
        <v>37870475</v>
      </c>
      <c r="E2500" s="47" t="s">
        <v>5923</v>
      </c>
      <c r="F2500" s="48">
        <v>37946773</v>
      </c>
      <c r="G2500" s="49">
        <v>100014020</v>
      </c>
      <c r="H2500" s="50" t="s">
        <v>1765</v>
      </c>
      <c r="I2500" s="51" t="s">
        <v>6795</v>
      </c>
      <c r="J2500" s="47" t="s">
        <v>5954</v>
      </c>
      <c r="K2500" s="52">
        <v>369</v>
      </c>
      <c r="L2500" s="53">
        <v>348</v>
      </c>
      <c r="M2500" s="54">
        <f t="shared" ref="M2500:M2561" si="184">ROUND((L2500*10*3.2),0)</f>
        <v>11136</v>
      </c>
      <c r="N2500" s="88"/>
      <c r="O2500" s="88">
        <f t="shared" si="183"/>
        <v>11136</v>
      </c>
      <c r="P2500" s="111">
        <v>352</v>
      </c>
      <c r="Q2500" s="53">
        <v>330</v>
      </c>
      <c r="R2500" s="57">
        <f t="shared" si="181"/>
        <v>10906</v>
      </c>
      <c r="S2500" s="57">
        <f t="shared" si="182"/>
        <v>-230</v>
      </c>
    </row>
    <row r="2501" spans="1:19" ht="60" x14ac:dyDescent="0.25">
      <c r="A2501" s="46" t="s">
        <v>5921</v>
      </c>
      <c r="B2501" s="46" t="s">
        <v>31</v>
      </c>
      <c r="C2501" s="46" t="s">
        <v>5922</v>
      </c>
      <c r="D2501" s="46">
        <v>37870475</v>
      </c>
      <c r="E2501" s="47" t="s">
        <v>5923</v>
      </c>
      <c r="F2501" s="48">
        <v>37947541</v>
      </c>
      <c r="G2501" s="49">
        <v>100012536</v>
      </c>
      <c r="H2501" s="50" t="s">
        <v>6796</v>
      </c>
      <c r="I2501" s="51" t="s">
        <v>6797</v>
      </c>
      <c r="J2501" s="47" t="s">
        <v>6027</v>
      </c>
      <c r="K2501" s="52">
        <v>387</v>
      </c>
      <c r="L2501" s="53">
        <v>337</v>
      </c>
      <c r="M2501" s="54">
        <f t="shared" si="184"/>
        <v>10784</v>
      </c>
      <c r="N2501" s="88"/>
      <c r="O2501" s="88">
        <f t="shared" si="183"/>
        <v>10784</v>
      </c>
      <c r="P2501" s="111">
        <v>417</v>
      </c>
      <c r="Q2501" s="53">
        <v>345</v>
      </c>
      <c r="R2501" s="57">
        <f t="shared" si="181"/>
        <v>10886</v>
      </c>
      <c r="S2501" s="57">
        <f t="shared" si="182"/>
        <v>102</v>
      </c>
    </row>
    <row r="2502" spans="1:19" ht="48" x14ac:dyDescent="0.25">
      <c r="A2502" s="46" t="s">
        <v>5921</v>
      </c>
      <c r="B2502" s="46" t="s">
        <v>54</v>
      </c>
      <c r="C2502" s="46" t="s">
        <v>6013</v>
      </c>
      <c r="D2502" s="46">
        <v>179124</v>
      </c>
      <c r="E2502" s="47" t="s">
        <v>6014</v>
      </c>
      <c r="F2502" s="48">
        <v>37947737</v>
      </c>
      <c r="G2502" s="49">
        <v>100012203</v>
      </c>
      <c r="H2502" s="50" t="s">
        <v>6798</v>
      </c>
      <c r="I2502" s="51" t="s">
        <v>6799</v>
      </c>
      <c r="J2502" s="47" t="s">
        <v>6800</v>
      </c>
      <c r="K2502" s="52">
        <v>103</v>
      </c>
      <c r="L2502" s="53">
        <v>89</v>
      </c>
      <c r="M2502" s="54">
        <f t="shared" si="184"/>
        <v>2848</v>
      </c>
      <c r="N2502" s="88"/>
      <c r="O2502" s="88">
        <f t="shared" si="183"/>
        <v>2848</v>
      </c>
      <c r="P2502" s="111">
        <v>104</v>
      </c>
      <c r="Q2502" s="53">
        <v>77</v>
      </c>
      <c r="R2502" s="57">
        <f t="shared" si="181"/>
        <v>2694</v>
      </c>
      <c r="S2502" s="57">
        <f t="shared" si="182"/>
        <v>-154</v>
      </c>
    </row>
    <row r="2503" spans="1:19" x14ac:dyDescent="0.25">
      <c r="A2503" s="46" t="s">
        <v>5921</v>
      </c>
      <c r="B2503" s="46" t="s">
        <v>165</v>
      </c>
      <c r="C2503" s="46" t="s">
        <v>6612</v>
      </c>
      <c r="D2503" s="46">
        <v>327379</v>
      </c>
      <c r="E2503" s="47" t="s">
        <v>6613</v>
      </c>
      <c r="F2503" s="48">
        <v>37947770</v>
      </c>
      <c r="G2503" s="49">
        <v>100013181</v>
      </c>
      <c r="H2503" s="50" t="s">
        <v>234</v>
      </c>
      <c r="I2503" s="51" t="s">
        <v>6801</v>
      </c>
      <c r="J2503" s="47" t="s">
        <v>5928</v>
      </c>
      <c r="K2503" s="52">
        <v>845</v>
      </c>
      <c r="L2503" s="53">
        <v>827</v>
      </c>
      <c r="M2503" s="54">
        <f t="shared" si="184"/>
        <v>26464</v>
      </c>
      <c r="N2503" s="88"/>
      <c r="O2503" s="88">
        <f t="shared" si="183"/>
        <v>26464</v>
      </c>
      <c r="P2503" s="111">
        <v>845</v>
      </c>
      <c r="Q2503" s="53">
        <v>820</v>
      </c>
      <c r="R2503" s="57">
        <f t="shared" si="181"/>
        <v>26374</v>
      </c>
      <c r="S2503" s="57">
        <f t="shared" si="182"/>
        <v>-90</v>
      </c>
    </row>
    <row r="2504" spans="1:19" ht="36" x14ac:dyDescent="0.25">
      <c r="A2504" s="46" t="s">
        <v>5921</v>
      </c>
      <c r="B2504" s="46" t="s">
        <v>165</v>
      </c>
      <c r="C2504" s="46" t="s">
        <v>6802</v>
      </c>
      <c r="D2504" s="46">
        <v>328073</v>
      </c>
      <c r="E2504" s="47" t="s">
        <v>6803</v>
      </c>
      <c r="F2504" s="48">
        <v>37947800</v>
      </c>
      <c r="G2504" s="49">
        <v>100013104</v>
      </c>
      <c r="H2504" s="50" t="s">
        <v>262</v>
      </c>
      <c r="I2504" s="51" t="s">
        <v>6804</v>
      </c>
      <c r="J2504" s="47" t="s">
        <v>6805</v>
      </c>
      <c r="K2504" s="52">
        <v>56</v>
      </c>
      <c r="L2504" s="53">
        <v>54</v>
      </c>
      <c r="M2504" s="54">
        <f t="shared" si="184"/>
        <v>1728</v>
      </c>
      <c r="N2504" s="88"/>
      <c r="O2504" s="88">
        <f t="shared" si="183"/>
        <v>1728</v>
      </c>
      <c r="P2504" s="111">
        <v>65</v>
      </c>
      <c r="Q2504" s="53">
        <v>58</v>
      </c>
      <c r="R2504" s="57">
        <f t="shared" si="181"/>
        <v>1779</v>
      </c>
      <c r="S2504" s="57">
        <f t="shared" si="182"/>
        <v>51</v>
      </c>
    </row>
    <row r="2505" spans="1:19" ht="48" x14ac:dyDescent="0.25">
      <c r="A2505" s="46" t="s">
        <v>5921</v>
      </c>
      <c r="B2505" s="46" t="s">
        <v>31</v>
      </c>
      <c r="C2505" s="46" t="s">
        <v>5922</v>
      </c>
      <c r="D2505" s="46">
        <v>37870475</v>
      </c>
      <c r="E2505" s="47" t="s">
        <v>5923</v>
      </c>
      <c r="F2505" s="48">
        <v>37947915</v>
      </c>
      <c r="G2505" s="49">
        <v>100013636</v>
      </c>
      <c r="H2505" s="50" t="s">
        <v>102</v>
      </c>
      <c r="I2505" s="51" t="s">
        <v>6806</v>
      </c>
      <c r="J2505" s="47" t="s">
        <v>5949</v>
      </c>
      <c r="K2505" s="52">
        <v>147</v>
      </c>
      <c r="L2505" s="53">
        <v>137</v>
      </c>
      <c r="M2505" s="54">
        <f t="shared" si="184"/>
        <v>4384</v>
      </c>
      <c r="N2505" s="88"/>
      <c r="O2505" s="88">
        <f t="shared" si="183"/>
        <v>4384</v>
      </c>
      <c r="P2505" s="111">
        <v>188</v>
      </c>
      <c r="Q2505" s="53">
        <v>185</v>
      </c>
      <c r="R2505" s="57">
        <f t="shared" si="181"/>
        <v>4998</v>
      </c>
      <c r="S2505" s="57">
        <f t="shared" si="182"/>
        <v>614</v>
      </c>
    </row>
    <row r="2506" spans="1:19" ht="72" x14ac:dyDescent="0.25">
      <c r="A2506" s="46" t="s">
        <v>5921</v>
      </c>
      <c r="B2506" s="46" t="s">
        <v>31</v>
      </c>
      <c r="C2506" s="46" t="s">
        <v>5922</v>
      </c>
      <c r="D2506" s="46">
        <v>37870475</v>
      </c>
      <c r="E2506" s="47" t="s">
        <v>5923</v>
      </c>
      <c r="F2506" s="48">
        <v>37947923</v>
      </c>
      <c r="G2506" s="49">
        <v>100017499</v>
      </c>
      <c r="H2506" s="50" t="s">
        <v>6807</v>
      </c>
      <c r="I2506" s="51" t="s">
        <v>6808</v>
      </c>
      <c r="J2506" s="47" t="s">
        <v>5279</v>
      </c>
      <c r="K2506" s="52">
        <v>330</v>
      </c>
      <c r="L2506" s="53">
        <v>182</v>
      </c>
      <c r="M2506" s="54">
        <f t="shared" si="184"/>
        <v>5824</v>
      </c>
      <c r="N2506" s="88"/>
      <c r="O2506" s="88">
        <f t="shared" si="183"/>
        <v>5824</v>
      </c>
      <c r="P2506" s="111">
        <v>331</v>
      </c>
      <c r="Q2506" s="53">
        <v>192</v>
      </c>
      <c r="R2506" s="57">
        <f t="shared" si="181"/>
        <v>5952</v>
      </c>
      <c r="S2506" s="57">
        <f t="shared" si="182"/>
        <v>128</v>
      </c>
    </row>
    <row r="2507" spans="1:19" x14ac:dyDescent="0.25">
      <c r="A2507" s="46" t="s">
        <v>5921</v>
      </c>
      <c r="B2507" s="46" t="s">
        <v>31</v>
      </c>
      <c r="C2507" s="46" t="s">
        <v>5922</v>
      </c>
      <c r="D2507" s="46">
        <v>37870475</v>
      </c>
      <c r="E2507" s="47" t="s">
        <v>5923</v>
      </c>
      <c r="F2507" s="48">
        <v>37947931</v>
      </c>
      <c r="G2507" s="49">
        <v>100017517</v>
      </c>
      <c r="H2507" s="50" t="s">
        <v>188</v>
      </c>
      <c r="I2507" s="51" t="s">
        <v>6809</v>
      </c>
      <c r="J2507" s="47" t="s">
        <v>5951</v>
      </c>
      <c r="K2507" s="52">
        <v>335</v>
      </c>
      <c r="L2507" s="53">
        <v>266</v>
      </c>
      <c r="M2507" s="54">
        <f t="shared" si="184"/>
        <v>8512</v>
      </c>
      <c r="N2507" s="88"/>
      <c r="O2507" s="88">
        <f t="shared" si="183"/>
        <v>8512</v>
      </c>
      <c r="P2507" s="111">
        <v>320</v>
      </c>
      <c r="Q2507" s="53">
        <v>253</v>
      </c>
      <c r="R2507" s="57">
        <f t="shared" si="181"/>
        <v>8346</v>
      </c>
      <c r="S2507" s="57">
        <f t="shared" si="182"/>
        <v>-166</v>
      </c>
    </row>
    <row r="2508" spans="1:19" ht="36" x14ac:dyDescent="0.25">
      <c r="A2508" s="46" t="s">
        <v>5921</v>
      </c>
      <c r="B2508" s="46" t="s">
        <v>165</v>
      </c>
      <c r="C2508" s="46" t="s">
        <v>6079</v>
      </c>
      <c r="D2508" s="46">
        <v>323021</v>
      </c>
      <c r="E2508" s="47" t="s">
        <v>6080</v>
      </c>
      <c r="F2508" s="48">
        <v>37947966</v>
      </c>
      <c r="G2508" s="49">
        <v>100011828</v>
      </c>
      <c r="H2508" s="50" t="s">
        <v>262</v>
      </c>
      <c r="I2508" s="51" t="s">
        <v>6810</v>
      </c>
      <c r="J2508" s="47" t="s">
        <v>5545</v>
      </c>
      <c r="K2508" s="52">
        <v>78</v>
      </c>
      <c r="L2508" s="53">
        <v>0</v>
      </c>
      <c r="M2508" s="54">
        <f t="shared" si="184"/>
        <v>0</v>
      </c>
      <c r="N2508" s="88"/>
      <c r="O2508" s="88">
        <f t="shared" si="183"/>
        <v>0</v>
      </c>
      <c r="P2508" s="111">
        <v>69</v>
      </c>
      <c r="Q2508" s="53">
        <v>0</v>
      </c>
      <c r="R2508" s="57">
        <f t="shared" si="181"/>
        <v>0</v>
      </c>
      <c r="S2508" s="57">
        <f t="shared" si="182"/>
        <v>0</v>
      </c>
    </row>
    <row r="2509" spans="1:19" ht="24" x14ac:dyDescent="0.25">
      <c r="A2509" s="46" t="s">
        <v>5921</v>
      </c>
      <c r="B2509" s="46" t="s">
        <v>54</v>
      </c>
      <c r="C2509" s="46" t="s">
        <v>6058</v>
      </c>
      <c r="D2509" s="46">
        <v>31997520</v>
      </c>
      <c r="E2509" s="47" t="s">
        <v>6059</v>
      </c>
      <c r="F2509" s="48">
        <v>37975650</v>
      </c>
      <c r="G2509" s="49">
        <v>100017450</v>
      </c>
      <c r="H2509" s="50" t="s">
        <v>6811</v>
      </c>
      <c r="I2509" s="51" t="s">
        <v>4026</v>
      </c>
      <c r="J2509" s="47" t="s">
        <v>3648</v>
      </c>
      <c r="K2509" s="52">
        <v>894</v>
      </c>
      <c r="L2509" s="53">
        <v>624</v>
      </c>
      <c r="M2509" s="54">
        <f t="shared" si="184"/>
        <v>19968</v>
      </c>
      <c r="N2509" s="88"/>
      <c r="O2509" s="88">
        <f t="shared" si="183"/>
        <v>19968</v>
      </c>
      <c r="P2509" s="111">
        <v>911</v>
      </c>
      <c r="Q2509" s="53">
        <v>623</v>
      </c>
      <c r="R2509" s="57">
        <f t="shared" si="181"/>
        <v>19955</v>
      </c>
      <c r="S2509" s="57">
        <f t="shared" si="182"/>
        <v>-13</v>
      </c>
    </row>
    <row r="2510" spans="1:19" ht="36" x14ac:dyDescent="0.25">
      <c r="A2510" s="46" t="s">
        <v>5921</v>
      </c>
      <c r="B2510" s="46" t="s">
        <v>165</v>
      </c>
      <c r="C2510" s="46" t="s">
        <v>6812</v>
      </c>
      <c r="D2510" s="46">
        <v>329193</v>
      </c>
      <c r="E2510" s="47" t="s">
        <v>6813</v>
      </c>
      <c r="F2510" s="48">
        <v>42026644</v>
      </c>
      <c r="G2510" s="49">
        <v>100012198</v>
      </c>
      <c r="H2510" s="50" t="s">
        <v>262</v>
      </c>
      <c r="I2510" s="51" t="s">
        <v>6814</v>
      </c>
      <c r="J2510" s="47" t="s">
        <v>6815</v>
      </c>
      <c r="K2510" s="52">
        <v>50</v>
      </c>
      <c r="L2510" s="53">
        <v>27</v>
      </c>
      <c r="M2510" s="54">
        <f t="shared" si="184"/>
        <v>864</v>
      </c>
      <c r="N2510" s="88"/>
      <c r="O2510" s="88">
        <f t="shared" si="183"/>
        <v>864</v>
      </c>
      <c r="P2510" s="111">
        <v>44</v>
      </c>
      <c r="Q2510" s="53">
        <v>24</v>
      </c>
      <c r="R2510" s="57">
        <f t="shared" si="181"/>
        <v>826</v>
      </c>
      <c r="S2510" s="57">
        <f t="shared" si="182"/>
        <v>-38</v>
      </c>
    </row>
    <row r="2511" spans="1:19" x14ac:dyDescent="0.25">
      <c r="A2511" s="46" t="s">
        <v>5921</v>
      </c>
      <c r="B2511" s="46" t="s">
        <v>165</v>
      </c>
      <c r="C2511" s="46" t="s">
        <v>6816</v>
      </c>
      <c r="D2511" s="46">
        <v>326241</v>
      </c>
      <c r="E2511" s="47" t="s">
        <v>6817</v>
      </c>
      <c r="F2511" s="48">
        <v>42028990</v>
      </c>
      <c r="G2511" s="49">
        <v>100011996</v>
      </c>
      <c r="H2511" s="50" t="s">
        <v>234</v>
      </c>
      <c r="I2511" s="51" t="s">
        <v>6818</v>
      </c>
      <c r="J2511" s="47" t="s">
        <v>6819</v>
      </c>
      <c r="K2511" s="52">
        <v>90</v>
      </c>
      <c r="L2511" s="53">
        <v>84</v>
      </c>
      <c r="M2511" s="54">
        <f t="shared" si="184"/>
        <v>2688</v>
      </c>
      <c r="N2511" s="88"/>
      <c r="O2511" s="88">
        <f t="shared" si="183"/>
        <v>2688</v>
      </c>
      <c r="P2511" s="111">
        <v>95</v>
      </c>
      <c r="Q2511" s="53">
        <v>89</v>
      </c>
      <c r="R2511" s="57">
        <f t="shared" si="181"/>
        <v>2752</v>
      </c>
      <c r="S2511" s="57">
        <f t="shared" si="182"/>
        <v>64</v>
      </c>
    </row>
    <row r="2512" spans="1:19" ht="24" x14ac:dyDescent="0.25">
      <c r="A2512" s="46" t="s">
        <v>5921</v>
      </c>
      <c r="B2512" s="46" t="s">
        <v>54</v>
      </c>
      <c r="C2512" s="46" t="s">
        <v>6070</v>
      </c>
      <c r="D2512" s="46">
        <v>179205</v>
      </c>
      <c r="E2512" s="47" t="s">
        <v>6071</v>
      </c>
      <c r="F2512" s="48">
        <v>42029074</v>
      </c>
      <c r="G2512" s="49">
        <v>100013913</v>
      </c>
      <c r="H2512" s="50" t="s">
        <v>377</v>
      </c>
      <c r="I2512" s="51" t="s">
        <v>6820</v>
      </c>
      <c r="J2512" s="47" t="s">
        <v>6821</v>
      </c>
      <c r="K2512" s="52">
        <v>0</v>
      </c>
      <c r="L2512" s="53">
        <v>15</v>
      </c>
      <c r="M2512" s="54">
        <f t="shared" si="184"/>
        <v>480</v>
      </c>
      <c r="N2512" s="88"/>
      <c r="O2512" s="88">
        <f t="shared" si="183"/>
        <v>480</v>
      </c>
      <c r="P2512" s="111">
        <v>0</v>
      </c>
      <c r="Q2512" s="53">
        <v>15</v>
      </c>
      <c r="R2512" s="57">
        <f t="shared" si="181"/>
        <v>480</v>
      </c>
      <c r="S2512" s="57">
        <f t="shared" si="182"/>
        <v>0</v>
      </c>
    </row>
    <row r="2513" spans="1:19" x14ac:dyDescent="0.25">
      <c r="A2513" s="46" t="s">
        <v>5921</v>
      </c>
      <c r="B2513" s="46" t="s">
        <v>165</v>
      </c>
      <c r="C2513" s="46" t="s">
        <v>6822</v>
      </c>
      <c r="D2513" s="46">
        <v>326992</v>
      </c>
      <c r="E2513" s="47" t="s">
        <v>6823</v>
      </c>
      <c r="F2513" s="48">
        <v>42029511</v>
      </c>
      <c r="G2513" s="49">
        <v>100013136</v>
      </c>
      <c r="H2513" s="50" t="s">
        <v>234</v>
      </c>
      <c r="I2513" s="51" t="s">
        <v>6824</v>
      </c>
      <c r="J2513" s="47" t="s">
        <v>6825</v>
      </c>
      <c r="K2513" s="52">
        <v>49</v>
      </c>
      <c r="L2513" s="53">
        <v>45</v>
      </c>
      <c r="M2513" s="54">
        <f t="shared" si="184"/>
        <v>1440</v>
      </c>
      <c r="N2513" s="88"/>
      <c r="O2513" s="88">
        <f t="shared" si="183"/>
        <v>1440</v>
      </c>
      <c r="P2513" s="111">
        <v>53</v>
      </c>
      <c r="Q2513" s="53">
        <v>50</v>
      </c>
      <c r="R2513" s="57">
        <f t="shared" si="181"/>
        <v>1504</v>
      </c>
      <c r="S2513" s="57">
        <f t="shared" si="182"/>
        <v>64</v>
      </c>
    </row>
    <row r="2514" spans="1:19" ht="48" x14ac:dyDescent="0.25">
      <c r="A2514" s="46" t="s">
        <v>5921</v>
      </c>
      <c r="B2514" s="46" t="s">
        <v>80</v>
      </c>
      <c r="C2514" s="46" t="s">
        <v>6826</v>
      </c>
      <c r="D2514" s="46">
        <v>41934067</v>
      </c>
      <c r="E2514" s="47" t="s">
        <v>6827</v>
      </c>
      <c r="F2514" s="48">
        <v>42033764</v>
      </c>
      <c r="G2514" s="49">
        <v>100012915</v>
      </c>
      <c r="H2514" s="50" t="s">
        <v>6828</v>
      </c>
      <c r="I2514" s="51" t="s">
        <v>6829</v>
      </c>
      <c r="J2514" s="47" t="s">
        <v>5279</v>
      </c>
      <c r="K2514" s="52">
        <v>0</v>
      </c>
      <c r="L2514" s="53">
        <v>588</v>
      </c>
      <c r="M2514" s="54">
        <f t="shared" si="184"/>
        <v>18816</v>
      </c>
      <c r="N2514" s="88"/>
      <c r="O2514" s="88">
        <f t="shared" si="183"/>
        <v>18816</v>
      </c>
      <c r="P2514" s="111">
        <v>0</v>
      </c>
      <c r="Q2514" s="53">
        <v>597</v>
      </c>
      <c r="R2514" s="57">
        <f t="shared" si="181"/>
        <v>18931</v>
      </c>
      <c r="S2514" s="57">
        <f t="shared" si="182"/>
        <v>115</v>
      </c>
    </row>
    <row r="2515" spans="1:19" ht="24" x14ac:dyDescent="0.25">
      <c r="A2515" s="46" t="s">
        <v>5921</v>
      </c>
      <c r="B2515" s="46" t="s">
        <v>31</v>
      </c>
      <c r="C2515" s="46" t="s">
        <v>5922</v>
      </c>
      <c r="D2515" s="46">
        <v>37870475</v>
      </c>
      <c r="E2515" s="47" t="s">
        <v>5923</v>
      </c>
      <c r="F2515" s="48">
        <v>42035261</v>
      </c>
      <c r="G2515" s="49">
        <v>100017486</v>
      </c>
      <c r="H2515" s="50" t="s">
        <v>6830</v>
      </c>
      <c r="I2515" s="51" t="s">
        <v>6831</v>
      </c>
      <c r="J2515" s="47" t="s">
        <v>96</v>
      </c>
      <c r="K2515" s="52">
        <v>444</v>
      </c>
      <c r="L2515" s="53">
        <v>419</v>
      </c>
      <c r="M2515" s="54">
        <f t="shared" si="184"/>
        <v>13408</v>
      </c>
      <c r="N2515" s="88"/>
      <c r="O2515" s="88">
        <f t="shared" si="183"/>
        <v>13408</v>
      </c>
      <c r="P2515" s="111">
        <v>446</v>
      </c>
      <c r="Q2515" s="53">
        <v>421</v>
      </c>
      <c r="R2515" s="57">
        <f t="shared" si="181"/>
        <v>13434</v>
      </c>
      <c r="S2515" s="57">
        <f t="shared" si="182"/>
        <v>26</v>
      </c>
    </row>
    <row r="2516" spans="1:19" ht="36" x14ac:dyDescent="0.25">
      <c r="A2516" s="46" t="s">
        <v>5921</v>
      </c>
      <c r="B2516" s="46" t="s">
        <v>54</v>
      </c>
      <c r="C2516" s="46" t="s">
        <v>6013</v>
      </c>
      <c r="D2516" s="46">
        <v>179124</v>
      </c>
      <c r="E2516" s="47" t="s">
        <v>6014</v>
      </c>
      <c r="F2516" s="48">
        <v>42035724</v>
      </c>
      <c r="G2516" s="49">
        <v>100012037</v>
      </c>
      <c r="H2516" s="50" t="s">
        <v>6832</v>
      </c>
      <c r="I2516" s="51" t="s">
        <v>6833</v>
      </c>
      <c r="J2516" s="47" t="s">
        <v>5926</v>
      </c>
      <c r="K2516" s="52">
        <v>517</v>
      </c>
      <c r="L2516" s="53">
        <v>235</v>
      </c>
      <c r="M2516" s="54">
        <f t="shared" si="184"/>
        <v>7520</v>
      </c>
      <c r="N2516" s="88"/>
      <c r="O2516" s="88">
        <f t="shared" si="183"/>
        <v>7520</v>
      </c>
      <c r="P2516" s="111">
        <v>550</v>
      </c>
      <c r="Q2516" s="53">
        <v>259</v>
      </c>
      <c r="R2516" s="57">
        <f t="shared" si="181"/>
        <v>7827</v>
      </c>
      <c r="S2516" s="57">
        <f t="shared" si="182"/>
        <v>307</v>
      </c>
    </row>
    <row r="2517" spans="1:19" ht="48" x14ac:dyDescent="0.25">
      <c r="A2517" s="46" t="s">
        <v>5921</v>
      </c>
      <c r="B2517" s="46" t="s">
        <v>54</v>
      </c>
      <c r="C2517" s="46" t="s">
        <v>6013</v>
      </c>
      <c r="D2517" s="46">
        <v>179124</v>
      </c>
      <c r="E2517" s="47" t="s">
        <v>6014</v>
      </c>
      <c r="F2517" s="48">
        <v>42035732</v>
      </c>
      <c r="G2517" s="49">
        <v>100012201</v>
      </c>
      <c r="H2517" s="50" t="s">
        <v>6834</v>
      </c>
      <c r="I2517" s="51" t="s">
        <v>6835</v>
      </c>
      <c r="J2517" s="47" t="s">
        <v>6800</v>
      </c>
      <c r="K2517" s="52">
        <v>0</v>
      </c>
      <c r="L2517" s="53">
        <v>4</v>
      </c>
      <c r="M2517" s="54">
        <f t="shared" si="184"/>
        <v>128</v>
      </c>
      <c r="N2517" s="88"/>
      <c r="O2517" s="88">
        <f t="shared" si="183"/>
        <v>128</v>
      </c>
      <c r="P2517" s="111">
        <v>0</v>
      </c>
      <c r="Q2517" s="53">
        <v>12</v>
      </c>
      <c r="R2517" s="57">
        <f t="shared" si="181"/>
        <v>230</v>
      </c>
      <c r="S2517" s="57">
        <f t="shared" si="182"/>
        <v>102</v>
      </c>
    </row>
    <row r="2518" spans="1:19" ht="48" x14ac:dyDescent="0.25">
      <c r="A2518" s="46" t="s">
        <v>5921</v>
      </c>
      <c r="B2518" s="46" t="s">
        <v>54</v>
      </c>
      <c r="C2518" s="46" t="s">
        <v>6013</v>
      </c>
      <c r="D2518" s="46">
        <v>179124</v>
      </c>
      <c r="E2518" s="47" t="s">
        <v>6014</v>
      </c>
      <c r="F2518" s="48">
        <v>42036518</v>
      </c>
      <c r="G2518" s="49">
        <v>100013562</v>
      </c>
      <c r="H2518" s="50" t="s">
        <v>6836</v>
      </c>
      <c r="I2518" s="51" t="s">
        <v>6837</v>
      </c>
      <c r="J2518" s="47" t="s">
        <v>6838</v>
      </c>
      <c r="K2518" s="52">
        <v>23</v>
      </c>
      <c r="L2518" s="53">
        <v>23</v>
      </c>
      <c r="M2518" s="54">
        <f t="shared" si="184"/>
        <v>736</v>
      </c>
      <c r="N2518" s="88"/>
      <c r="O2518" s="88">
        <f t="shared" si="183"/>
        <v>736</v>
      </c>
      <c r="P2518" s="111">
        <v>28</v>
      </c>
      <c r="Q2518" s="53">
        <v>28</v>
      </c>
      <c r="R2518" s="57">
        <f t="shared" si="181"/>
        <v>800</v>
      </c>
      <c r="S2518" s="57">
        <f t="shared" si="182"/>
        <v>64</v>
      </c>
    </row>
    <row r="2519" spans="1:19" ht="36" x14ac:dyDescent="0.25">
      <c r="A2519" s="46" t="s">
        <v>5921</v>
      </c>
      <c r="B2519" s="46" t="s">
        <v>48</v>
      </c>
      <c r="C2519" s="46" t="s">
        <v>5968</v>
      </c>
      <c r="D2519" s="46">
        <v>54131472</v>
      </c>
      <c r="E2519" s="47" t="s">
        <v>5969</v>
      </c>
      <c r="F2519" s="48">
        <v>42037425</v>
      </c>
      <c r="G2519" s="49">
        <v>100017506</v>
      </c>
      <c r="H2519" s="50" t="s">
        <v>6839</v>
      </c>
      <c r="I2519" s="51" t="s">
        <v>6840</v>
      </c>
      <c r="J2519" s="47" t="s">
        <v>5279</v>
      </c>
      <c r="K2519" s="52">
        <v>289</v>
      </c>
      <c r="L2519" s="53">
        <v>249</v>
      </c>
      <c r="M2519" s="54">
        <f t="shared" si="184"/>
        <v>7968</v>
      </c>
      <c r="N2519" s="88"/>
      <c r="O2519" s="88">
        <f t="shared" si="183"/>
        <v>7968</v>
      </c>
      <c r="P2519" s="111">
        <v>265</v>
      </c>
      <c r="Q2519" s="53">
        <v>251</v>
      </c>
      <c r="R2519" s="57">
        <f t="shared" si="181"/>
        <v>7994</v>
      </c>
      <c r="S2519" s="57">
        <f t="shared" si="182"/>
        <v>26</v>
      </c>
    </row>
    <row r="2520" spans="1:19" ht="24" x14ac:dyDescent="0.25">
      <c r="A2520" s="46" t="s">
        <v>5921</v>
      </c>
      <c r="B2520" s="46" t="s">
        <v>165</v>
      </c>
      <c r="C2520" s="46" t="s">
        <v>6415</v>
      </c>
      <c r="D2520" s="46">
        <v>323233</v>
      </c>
      <c r="E2520" s="47" t="s">
        <v>6416</v>
      </c>
      <c r="F2520" s="48">
        <v>42039304</v>
      </c>
      <c r="G2520" s="49">
        <v>100012343</v>
      </c>
      <c r="H2520" s="50" t="s">
        <v>377</v>
      </c>
      <c r="I2520" s="51" t="s">
        <v>6841</v>
      </c>
      <c r="J2520" s="47" t="s">
        <v>6418</v>
      </c>
      <c r="K2520" s="52">
        <v>0</v>
      </c>
      <c r="L2520" s="53">
        <v>114</v>
      </c>
      <c r="M2520" s="54">
        <f t="shared" si="184"/>
        <v>3648</v>
      </c>
      <c r="N2520" s="88"/>
      <c r="O2520" s="88">
        <f t="shared" si="183"/>
        <v>3648</v>
      </c>
      <c r="P2520" s="111">
        <v>0</v>
      </c>
      <c r="Q2520" s="53">
        <v>160</v>
      </c>
      <c r="R2520" s="57">
        <f t="shared" si="181"/>
        <v>4237</v>
      </c>
      <c r="S2520" s="57">
        <f t="shared" si="182"/>
        <v>589</v>
      </c>
    </row>
    <row r="2521" spans="1:19" ht="36" x14ac:dyDescent="0.25">
      <c r="A2521" s="46" t="s">
        <v>5921</v>
      </c>
      <c r="B2521" s="46" t="s">
        <v>80</v>
      </c>
      <c r="C2521" s="46" t="s">
        <v>6842</v>
      </c>
      <c r="D2521" s="46">
        <v>37886223</v>
      </c>
      <c r="E2521" s="47" t="s">
        <v>6843</v>
      </c>
      <c r="F2521" s="48">
        <v>42039371</v>
      </c>
      <c r="G2521" s="49">
        <v>100012473</v>
      </c>
      <c r="H2521" s="50" t="s">
        <v>83</v>
      </c>
      <c r="I2521" s="51" t="s">
        <v>6844</v>
      </c>
      <c r="J2521" s="47" t="s">
        <v>94</v>
      </c>
      <c r="K2521" s="52">
        <v>442</v>
      </c>
      <c r="L2521" s="53">
        <v>428</v>
      </c>
      <c r="M2521" s="54">
        <f t="shared" si="184"/>
        <v>13696</v>
      </c>
      <c r="N2521" s="88"/>
      <c r="O2521" s="88">
        <f t="shared" si="183"/>
        <v>13696</v>
      </c>
      <c r="P2521" s="111">
        <v>447</v>
      </c>
      <c r="Q2521" s="53">
        <v>442</v>
      </c>
      <c r="R2521" s="57">
        <f t="shared" si="181"/>
        <v>13875</v>
      </c>
      <c r="S2521" s="57">
        <f t="shared" si="182"/>
        <v>179</v>
      </c>
    </row>
    <row r="2522" spans="1:19" ht="24" x14ac:dyDescent="0.25">
      <c r="A2522" s="46" t="s">
        <v>5921</v>
      </c>
      <c r="B2522" s="46" t="s">
        <v>54</v>
      </c>
      <c r="C2522" s="46" t="s">
        <v>6013</v>
      </c>
      <c r="D2522" s="46">
        <v>179124</v>
      </c>
      <c r="E2522" s="47" t="s">
        <v>6014</v>
      </c>
      <c r="F2522" s="48">
        <v>42071399</v>
      </c>
      <c r="G2522" s="49">
        <v>100017447</v>
      </c>
      <c r="H2522" s="50" t="s">
        <v>1531</v>
      </c>
      <c r="I2522" s="51" t="s">
        <v>6845</v>
      </c>
      <c r="J2522" s="47" t="s">
        <v>3628</v>
      </c>
      <c r="K2522" s="52">
        <v>406</v>
      </c>
      <c r="L2522" s="53">
        <v>339</v>
      </c>
      <c r="M2522" s="54">
        <f t="shared" si="184"/>
        <v>10848</v>
      </c>
      <c r="N2522" s="88"/>
      <c r="O2522" s="88">
        <f t="shared" si="183"/>
        <v>10848</v>
      </c>
      <c r="P2522" s="111">
        <v>384</v>
      </c>
      <c r="Q2522" s="53">
        <v>322</v>
      </c>
      <c r="R2522" s="57">
        <f t="shared" si="181"/>
        <v>10630</v>
      </c>
      <c r="S2522" s="57">
        <f t="shared" si="182"/>
        <v>-218</v>
      </c>
    </row>
    <row r="2523" spans="1:19" ht="48" x14ac:dyDescent="0.25">
      <c r="A2523" s="46" t="s">
        <v>5921</v>
      </c>
      <c r="B2523" s="46" t="s">
        <v>80</v>
      </c>
      <c r="C2523" s="46" t="s">
        <v>6846</v>
      </c>
      <c r="D2523" s="46">
        <v>37005944</v>
      </c>
      <c r="E2523" s="47" t="s">
        <v>6847</v>
      </c>
      <c r="F2523" s="48">
        <v>42073545</v>
      </c>
      <c r="G2523" s="49">
        <v>100013369</v>
      </c>
      <c r="H2523" s="50" t="s">
        <v>6848</v>
      </c>
      <c r="I2523" s="51" t="s">
        <v>6849</v>
      </c>
      <c r="J2523" s="47" t="s">
        <v>5944</v>
      </c>
      <c r="K2523" s="52">
        <v>0</v>
      </c>
      <c r="L2523" s="53">
        <v>73</v>
      </c>
      <c r="M2523" s="54">
        <f t="shared" si="184"/>
        <v>2336</v>
      </c>
      <c r="N2523" s="88"/>
      <c r="O2523" s="88">
        <f t="shared" si="183"/>
        <v>2336</v>
      </c>
      <c r="P2523" s="111">
        <v>0</v>
      </c>
      <c r="Q2523" s="53">
        <v>75</v>
      </c>
      <c r="R2523" s="57">
        <f t="shared" si="181"/>
        <v>2362</v>
      </c>
      <c r="S2523" s="57">
        <f t="shared" si="182"/>
        <v>26</v>
      </c>
    </row>
    <row r="2524" spans="1:19" x14ac:dyDescent="0.25">
      <c r="A2524" s="46" t="s">
        <v>5921</v>
      </c>
      <c r="B2524" s="46" t="s">
        <v>31</v>
      </c>
      <c r="C2524" s="46" t="s">
        <v>5922</v>
      </c>
      <c r="D2524" s="46">
        <v>37870475</v>
      </c>
      <c r="E2524" s="47" t="s">
        <v>5923</v>
      </c>
      <c r="F2524" s="48">
        <v>42076439</v>
      </c>
      <c r="G2524" s="49">
        <v>100017518</v>
      </c>
      <c r="H2524" s="50" t="s">
        <v>188</v>
      </c>
      <c r="I2524" s="51" t="s">
        <v>6850</v>
      </c>
      <c r="J2524" s="47" t="s">
        <v>6291</v>
      </c>
      <c r="K2524" s="52">
        <v>126</v>
      </c>
      <c r="L2524" s="53">
        <v>126</v>
      </c>
      <c r="M2524" s="54">
        <f t="shared" si="184"/>
        <v>4032</v>
      </c>
      <c r="N2524" s="88"/>
      <c r="O2524" s="88">
        <f t="shared" si="183"/>
        <v>4032</v>
      </c>
      <c r="P2524" s="111">
        <v>158</v>
      </c>
      <c r="Q2524" s="53">
        <v>147</v>
      </c>
      <c r="R2524" s="57">
        <f t="shared" si="181"/>
        <v>4301</v>
      </c>
      <c r="S2524" s="57">
        <f t="shared" si="182"/>
        <v>269</v>
      </c>
    </row>
    <row r="2525" spans="1:19" ht="48" x14ac:dyDescent="0.25">
      <c r="A2525" s="46" t="s">
        <v>5921</v>
      </c>
      <c r="B2525" s="46" t="s">
        <v>31</v>
      </c>
      <c r="C2525" s="46" t="s">
        <v>5922</v>
      </c>
      <c r="D2525" s="46">
        <v>37870475</v>
      </c>
      <c r="E2525" s="47" t="s">
        <v>5923</v>
      </c>
      <c r="F2525" s="48">
        <v>42077133</v>
      </c>
      <c r="G2525" s="49">
        <v>100012447</v>
      </c>
      <c r="H2525" s="50" t="s">
        <v>6851</v>
      </c>
      <c r="I2525" s="51" t="s">
        <v>6852</v>
      </c>
      <c r="J2525" s="47" t="s">
        <v>94</v>
      </c>
      <c r="K2525" s="52">
        <v>376</v>
      </c>
      <c r="L2525" s="53">
        <v>232</v>
      </c>
      <c r="M2525" s="54">
        <f t="shared" si="184"/>
        <v>7424</v>
      </c>
      <c r="N2525" s="88"/>
      <c r="O2525" s="88">
        <f t="shared" si="183"/>
        <v>7424</v>
      </c>
      <c r="P2525" s="111">
        <v>373</v>
      </c>
      <c r="Q2525" s="53">
        <v>223</v>
      </c>
      <c r="R2525" s="57">
        <f t="shared" si="181"/>
        <v>7309</v>
      </c>
      <c r="S2525" s="57">
        <f t="shared" si="182"/>
        <v>-115</v>
      </c>
    </row>
    <row r="2526" spans="1:19" x14ac:dyDescent="0.25">
      <c r="A2526" s="46" t="s">
        <v>5921</v>
      </c>
      <c r="B2526" s="46" t="s">
        <v>31</v>
      </c>
      <c r="C2526" s="46" t="s">
        <v>5922</v>
      </c>
      <c r="D2526" s="46">
        <v>37870475</v>
      </c>
      <c r="E2526" s="47" t="s">
        <v>5923</v>
      </c>
      <c r="F2526" s="48">
        <v>42077150</v>
      </c>
      <c r="G2526" s="49">
        <v>100017483</v>
      </c>
      <c r="H2526" s="50" t="s">
        <v>188</v>
      </c>
      <c r="I2526" s="51" t="s">
        <v>6853</v>
      </c>
      <c r="J2526" s="47" t="s">
        <v>96</v>
      </c>
      <c r="K2526" s="52">
        <v>237</v>
      </c>
      <c r="L2526" s="53">
        <v>216</v>
      </c>
      <c r="M2526" s="54">
        <f t="shared" si="184"/>
        <v>6912</v>
      </c>
      <c r="N2526" s="88"/>
      <c r="O2526" s="88">
        <f t="shared" si="183"/>
        <v>6912</v>
      </c>
      <c r="P2526" s="111">
        <v>252</v>
      </c>
      <c r="Q2526" s="53">
        <v>233</v>
      </c>
      <c r="R2526" s="57">
        <f t="shared" si="181"/>
        <v>7130</v>
      </c>
      <c r="S2526" s="57">
        <f t="shared" si="182"/>
        <v>218</v>
      </c>
    </row>
    <row r="2527" spans="1:19" ht="24" x14ac:dyDescent="0.25">
      <c r="A2527" s="60" t="s">
        <v>5921</v>
      </c>
      <c r="B2527" s="46" t="s">
        <v>165</v>
      </c>
      <c r="C2527" s="60" t="s">
        <v>6464</v>
      </c>
      <c r="D2527" s="60">
        <v>326488</v>
      </c>
      <c r="E2527" s="47" t="s">
        <v>6465</v>
      </c>
      <c r="F2527" s="48">
        <v>42077869</v>
      </c>
      <c r="G2527" s="49">
        <v>100012078</v>
      </c>
      <c r="H2527" s="50" t="s">
        <v>306</v>
      </c>
      <c r="I2527" s="51" t="s">
        <v>6854</v>
      </c>
      <c r="J2527" s="47" t="s">
        <v>6467</v>
      </c>
      <c r="K2527" s="52">
        <v>0</v>
      </c>
      <c r="L2527" s="53">
        <v>3</v>
      </c>
      <c r="M2527" s="54">
        <f t="shared" si="184"/>
        <v>96</v>
      </c>
      <c r="N2527" s="88"/>
      <c r="O2527" s="88">
        <f t="shared" si="183"/>
        <v>96</v>
      </c>
      <c r="P2527" s="111">
        <v>0</v>
      </c>
      <c r="Q2527" s="53">
        <v>4</v>
      </c>
      <c r="R2527" s="57">
        <f t="shared" si="181"/>
        <v>109</v>
      </c>
      <c r="S2527" s="57">
        <f t="shared" si="182"/>
        <v>13</v>
      </c>
    </row>
    <row r="2528" spans="1:19" ht="24" x14ac:dyDescent="0.25">
      <c r="A2528" s="46" t="s">
        <v>5921</v>
      </c>
      <c r="B2528" s="46" t="s">
        <v>165</v>
      </c>
      <c r="C2528" s="46" t="s">
        <v>6464</v>
      </c>
      <c r="D2528" s="46">
        <v>326488</v>
      </c>
      <c r="E2528" s="47" t="s">
        <v>6465</v>
      </c>
      <c r="F2528" s="48">
        <v>42077877</v>
      </c>
      <c r="G2528" s="49">
        <v>100012082</v>
      </c>
      <c r="H2528" s="50" t="s">
        <v>377</v>
      </c>
      <c r="I2528" s="51" t="s">
        <v>6466</v>
      </c>
      <c r="J2528" s="47" t="s">
        <v>6467</v>
      </c>
      <c r="K2528" s="52">
        <v>0</v>
      </c>
      <c r="L2528" s="53">
        <v>724</v>
      </c>
      <c r="M2528" s="54">
        <f t="shared" si="184"/>
        <v>23168</v>
      </c>
      <c r="N2528" s="88"/>
      <c r="O2528" s="88">
        <f t="shared" si="183"/>
        <v>23168</v>
      </c>
      <c r="P2528" s="111">
        <v>0</v>
      </c>
      <c r="Q2528" s="53">
        <v>0</v>
      </c>
      <c r="R2528" s="57">
        <f t="shared" si="181"/>
        <v>13901</v>
      </c>
      <c r="S2528" s="57">
        <f t="shared" si="182"/>
        <v>-9267</v>
      </c>
    </row>
    <row r="2529" spans="1:19" ht="48" x14ac:dyDescent="0.25">
      <c r="A2529" s="46" t="s">
        <v>5921</v>
      </c>
      <c r="B2529" s="46" t="s">
        <v>54</v>
      </c>
      <c r="C2529" s="46" t="s">
        <v>6013</v>
      </c>
      <c r="D2529" s="46">
        <v>179124</v>
      </c>
      <c r="E2529" s="47" t="s">
        <v>6014</v>
      </c>
      <c r="F2529" s="48">
        <v>42078415</v>
      </c>
      <c r="G2529" s="49">
        <v>100013415</v>
      </c>
      <c r="H2529" s="50" t="s">
        <v>6855</v>
      </c>
      <c r="I2529" s="51" t="s">
        <v>6856</v>
      </c>
      <c r="J2529" s="47" t="s">
        <v>6857</v>
      </c>
      <c r="K2529" s="52">
        <v>84</v>
      </c>
      <c r="L2529" s="53">
        <v>85</v>
      </c>
      <c r="M2529" s="54">
        <f t="shared" si="184"/>
        <v>2720</v>
      </c>
      <c r="N2529" s="88"/>
      <c r="O2529" s="88">
        <f t="shared" si="183"/>
        <v>2720</v>
      </c>
      <c r="P2529" s="111">
        <v>89</v>
      </c>
      <c r="Q2529" s="53">
        <v>84</v>
      </c>
      <c r="R2529" s="57">
        <f t="shared" si="181"/>
        <v>2707</v>
      </c>
      <c r="S2529" s="57">
        <f t="shared" si="182"/>
        <v>-13</v>
      </c>
    </row>
    <row r="2530" spans="1:19" ht="24" x14ac:dyDescent="0.25">
      <c r="A2530" s="46" t="s">
        <v>5921</v>
      </c>
      <c r="B2530" s="46" t="s">
        <v>48</v>
      </c>
      <c r="C2530" s="46" t="s">
        <v>5968</v>
      </c>
      <c r="D2530" s="46">
        <v>54131472</v>
      </c>
      <c r="E2530" s="47" t="s">
        <v>5969</v>
      </c>
      <c r="F2530" s="48">
        <v>42079209</v>
      </c>
      <c r="G2530" s="49">
        <v>100017491</v>
      </c>
      <c r="H2530" s="50" t="s">
        <v>188</v>
      </c>
      <c r="I2530" s="51" t="s">
        <v>6858</v>
      </c>
      <c r="J2530" s="47" t="s">
        <v>6449</v>
      </c>
      <c r="K2530" s="52">
        <v>120</v>
      </c>
      <c r="L2530" s="53">
        <v>45</v>
      </c>
      <c r="M2530" s="54">
        <f t="shared" si="184"/>
        <v>1440</v>
      </c>
      <c r="N2530" s="88"/>
      <c r="O2530" s="88">
        <f t="shared" si="183"/>
        <v>1440</v>
      </c>
      <c r="P2530" s="111">
        <v>0</v>
      </c>
      <c r="Q2530" s="53">
        <v>0</v>
      </c>
      <c r="R2530" s="57">
        <f t="shared" si="181"/>
        <v>864</v>
      </c>
      <c r="S2530" s="57">
        <f t="shared" si="182"/>
        <v>-576</v>
      </c>
    </row>
    <row r="2531" spans="1:19" ht="24" x14ac:dyDescent="0.25">
      <c r="A2531" s="46" t="s">
        <v>5921</v>
      </c>
      <c r="B2531" s="46" t="s">
        <v>48</v>
      </c>
      <c r="C2531" s="46" t="s">
        <v>5968</v>
      </c>
      <c r="D2531" s="46">
        <v>54131472</v>
      </c>
      <c r="E2531" s="47" t="s">
        <v>5969</v>
      </c>
      <c r="F2531" s="48">
        <v>42079322</v>
      </c>
      <c r="G2531" s="49">
        <v>100017485</v>
      </c>
      <c r="H2531" s="50" t="s">
        <v>188</v>
      </c>
      <c r="I2531" s="51" t="s">
        <v>6859</v>
      </c>
      <c r="J2531" s="47" t="s">
        <v>96</v>
      </c>
      <c r="K2531" s="52">
        <v>182</v>
      </c>
      <c r="L2531" s="53">
        <v>43</v>
      </c>
      <c r="M2531" s="54">
        <f t="shared" si="184"/>
        <v>1376</v>
      </c>
      <c r="N2531" s="88"/>
      <c r="O2531" s="88">
        <f t="shared" si="183"/>
        <v>1376</v>
      </c>
      <c r="P2531" s="111">
        <v>179</v>
      </c>
      <c r="Q2531" s="53">
        <v>32</v>
      </c>
      <c r="R2531" s="57">
        <f t="shared" si="181"/>
        <v>1235</v>
      </c>
      <c r="S2531" s="57">
        <f t="shared" si="182"/>
        <v>-141</v>
      </c>
    </row>
    <row r="2532" spans="1:19" ht="24" x14ac:dyDescent="0.25">
      <c r="A2532" s="46" t="s">
        <v>5921</v>
      </c>
      <c r="B2532" s="46" t="s">
        <v>48</v>
      </c>
      <c r="C2532" s="46" t="s">
        <v>5968</v>
      </c>
      <c r="D2532" s="46">
        <v>54131472</v>
      </c>
      <c r="E2532" s="47" t="s">
        <v>5969</v>
      </c>
      <c r="F2532" s="48">
        <v>42079861</v>
      </c>
      <c r="G2532" s="49">
        <v>100017507</v>
      </c>
      <c r="H2532" s="50" t="s">
        <v>188</v>
      </c>
      <c r="I2532" s="51" t="s">
        <v>6860</v>
      </c>
      <c r="J2532" s="47" t="s">
        <v>5279</v>
      </c>
      <c r="K2532" s="52">
        <v>88</v>
      </c>
      <c r="L2532" s="53">
        <v>84</v>
      </c>
      <c r="M2532" s="54">
        <f t="shared" si="184"/>
        <v>2688</v>
      </c>
      <c r="N2532" s="88"/>
      <c r="O2532" s="88">
        <f t="shared" si="183"/>
        <v>2688</v>
      </c>
      <c r="P2532" s="111">
        <v>88</v>
      </c>
      <c r="Q2532" s="53">
        <v>86</v>
      </c>
      <c r="R2532" s="57">
        <f t="shared" si="181"/>
        <v>2714</v>
      </c>
      <c r="S2532" s="57">
        <f t="shared" si="182"/>
        <v>26</v>
      </c>
    </row>
    <row r="2533" spans="1:19" ht="24" x14ac:dyDescent="0.25">
      <c r="A2533" s="46" t="s">
        <v>5921</v>
      </c>
      <c r="B2533" s="46" t="s">
        <v>48</v>
      </c>
      <c r="C2533" s="46" t="s">
        <v>5968</v>
      </c>
      <c r="D2533" s="46">
        <v>54131472</v>
      </c>
      <c r="E2533" s="47" t="s">
        <v>5969</v>
      </c>
      <c r="F2533" s="48">
        <v>42080487</v>
      </c>
      <c r="G2533" s="49">
        <v>100017487</v>
      </c>
      <c r="H2533" s="50" t="s">
        <v>282</v>
      </c>
      <c r="I2533" s="47" t="s">
        <v>6861</v>
      </c>
      <c r="J2533" s="47" t="s">
        <v>5545</v>
      </c>
      <c r="K2533" s="52">
        <v>143</v>
      </c>
      <c r="L2533" s="53">
        <v>33</v>
      </c>
      <c r="M2533" s="54">
        <f t="shared" si="184"/>
        <v>1056</v>
      </c>
      <c r="N2533" s="88"/>
      <c r="O2533" s="88">
        <f t="shared" si="183"/>
        <v>1056</v>
      </c>
      <c r="P2533" s="111">
        <v>149</v>
      </c>
      <c r="Q2533" s="53">
        <v>51</v>
      </c>
      <c r="R2533" s="57">
        <f t="shared" si="181"/>
        <v>1286</v>
      </c>
      <c r="S2533" s="57">
        <f t="shared" si="182"/>
        <v>230</v>
      </c>
    </row>
    <row r="2534" spans="1:19" ht="24" x14ac:dyDescent="0.25">
      <c r="A2534" s="46" t="s">
        <v>5921</v>
      </c>
      <c r="B2534" s="46" t="s">
        <v>80</v>
      </c>
      <c r="C2534" s="46" t="s">
        <v>5991</v>
      </c>
      <c r="D2534" s="46">
        <v>36454079</v>
      </c>
      <c r="E2534" s="47" t="s">
        <v>5992</v>
      </c>
      <c r="F2534" s="48">
        <v>42083150</v>
      </c>
      <c r="G2534" s="49">
        <v>100013678</v>
      </c>
      <c r="H2534" s="50" t="s">
        <v>365</v>
      </c>
      <c r="I2534" s="51" t="s">
        <v>5993</v>
      </c>
      <c r="J2534" s="47" t="s">
        <v>5994</v>
      </c>
      <c r="K2534" s="52">
        <v>177</v>
      </c>
      <c r="L2534" s="53">
        <v>175</v>
      </c>
      <c r="M2534" s="54">
        <f t="shared" si="184"/>
        <v>5600</v>
      </c>
      <c r="N2534" s="88"/>
      <c r="O2534" s="88">
        <f t="shared" si="183"/>
        <v>5600</v>
      </c>
      <c r="P2534" s="111">
        <v>166</v>
      </c>
      <c r="Q2534" s="53">
        <v>159</v>
      </c>
      <c r="R2534" s="57">
        <f t="shared" si="181"/>
        <v>5395</v>
      </c>
      <c r="S2534" s="57">
        <f t="shared" si="182"/>
        <v>-205</v>
      </c>
    </row>
    <row r="2535" spans="1:19" ht="36" x14ac:dyDescent="0.25">
      <c r="A2535" s="46" t="s">
        <v>5921</v>
      </c>
      <c r="B2535" s="46" t="s">
        <v>165</v>
      </c>
      <c r="C2535" s="46" t="s">
        <v>6862</v>
      </c>
      <c r="D2535" s="46">
        <v>329037</v>
      </c>
      <c r="E2535" s="47" t="s">
        <v>6863</v>
      </c>
      <c r="F2535" s="48">
        <v>42083460</v>
      </c>
      <c r="G2535" s="49">
        <v>100012178</v>
      </c>
      <c r="H2535" s="50" t="s">
        <v>262</v>
      </c>
      <c r="I2535" s="51" t="s">
        <v>6864</v>
      </c>
      <c r="J2535" s="47" t="s">
        <v>6865</v>
      </c>
      <c r="K2535" s="52">
        <v>29</v>
      </c>
      <c r="L2535" s="53">
        <v>28</v>
      </c>
      <c r="M2535" s="54">
        <f t="shared" si="184"/>
        <v>896</v>
      </c>
      <c r="N2535" s="88"/>
      <c r="O2535" s="88">
        <f t="shared" si="183"/>
        <v>896</v>
      </c>
      <c r="P2535" s="111">
        <v>27</v>
      </c>
      <c r="Q2535" s="53">
        <v>27</v>
      </c>
      <c r="R2535" s="57">
        <f t="shared" si="181"/>
        <v>883</v>
      </c>
      <c r="S2535" s="57">
        <f t="shared" si="182"/>
        <v>-13</v>
      </c>
    </row>
    <row r="2536" spans="1:19" ht="48" x14ac:dyDescent="0.25">
      <c r="A2536" s="46" t="s">
        <v>5921</v>
      </c>
      <c r="B2536" s="46" t="s">
        <v>80</v>
      </c>
      <c r="C2536" s="46" t="s">
        <v>6866</v>
      </c>
      <c r="D2536" s="46">
        <v>36516317</v>
      </c>
      <c r="E2536" s="47" t="s">
        <v>6867</v>
      </c>
      <c r="F2536" s="48">
        <v>42083575</v>
      </c>
      <c r="G2536" s="49">
        <v>100012539</v>
      </c>
      <c r="H2536" s="50" t="s">
        <v>6868</v>
      </c>
      <c r="I2536" s="51" t="s">
        <v>6869</v>
      </c>
      <c r="J2536" s="47" t="s">
        <v>6027</v>
      </c>
      <c r="K2536" s="52">
        <v>0</v>
      </c>
      <c r="L2536" s="53">
        <v>59</v>
      </c>
      <c r="M2536" s="54">
        <f t="shared" si="184"/>
        <v>1888</v>
      </c>
      <c r="N2536" s="88"/>
      <c r="O2536" s="88">
        <f t="shared" si="183"/>
        <v>1888</v>
      </c>
      <c r="P2536" s="111">
        <v>0</v>
      </c>
      <c r="Q2536" s="53">
        <v>82</v>
      </c>
      <c r="R2536" s="57">
        <f t="shared" si="181"/>
        <v>2182</v>
      </c>
      <c r="S2536" s="57">
        <f t="shared" si="182"/>
        <v>294</v>
      </c>
    </row>
    <row r="2537" spans="1:19" ht="24" x14ac:dyDescent="0.25">
      <c r="A2537" s="46" t="s">
        <v>5921</v>
      </c>
      <c r="B2537" s="46" t="s">
        <v>48</v>
      </c>
      <c r="C2537" s="46" t="s">
        <v>5968</v>
      </c>
      <c r="D2537" s="46">
        <v>54131472</v>
      </c>
      <c r="E2537" s="47" t="s">
        <v>5969</v>
      </c>
      <c r="F2537" s="48">
        <v>42083788</v>
      </c>
      <c r="G2537" s="49">
        <v>100017495</v>
      </c>
      <c r="H2537" s="50" t="s">
        <v>188</v>
      </c>
      <c r="I2537" s="51" t="s">
        <v>6870</v>
      </c>
      <c r="J2537" s="47" t="s">
        <v>94</v>
      </c>
      <c r="K2537" s="52">
        <v>1073</v>
      </c>
      <c r="L2537" s="53">
        <v>539</v>
      </c>
      <c r="M2537" s="54">
        <f t="shared" si="184"/>
        <v>17248</v>
      </c>
      <c r="N2537" s="88"/>
      <c r="O2537" s="88">
        <f t="shared" si="183"/>
        <v>17248</v>
      </c>
      <c r="P2537" s="111">
        <v>1052</v>
      </c>
      <c r="Q2537" s="53">
        <v>510</v>
      </c>
      <c r="R2537" s="57">
        <f t="shared" si="181"/>
        <v>16877</v>
      </c>
      <c r="S2537" s="57">
        <f t="shared" si="182"/>
        <v>-371</v>
      </c>
    </row>
    <row r="2538" spans="1:19" ht="36" x14ac:dyDescent="0.25">
      <c r="A2538" s="46" t="s">
        <v>5921</v>
      </c>
      <c r="B2538" s="46" t="s">
        <v>165</v>
      </c>
      <c r="C2538" s="46" t="s">
        <v>6871</v>
      </c>
      <c r="D2538" s="46">
        <v>326186</v>
      </c>
      <c r="E2538" s="47" t="s">
        <v>6872</v>
      </c>
      <c r="F2538" s="48">
        <v>42084164</v>
      </c>
      <c r="G2538" s="49">
        <v>100011984</v>
      </c>
      <c r="H2538" s="50" t="s">
        <v>262</v>
      </c>
      <c r="I2538" s="51" t="s">
        <v>6873</v>
      </c>
      <c r="J2538" s="47" t="s">
        <v>6874</v>
      </c>
      <c r="K2538" s="52">
        <v>198</v>
      </c>
      <c r="L2538" s="53">
        <v>189</v>
      </c>
      <c r="M2538" s="54">
        <f t="shared" si="184"/>
        <v>6048</v>
      </c>
      <c r="N2538" s="88"/>
      <c r="O2538" s="88">
        <f t="shared" si="183"/>
        <v>6048</v>
      </c>
      <c r="P2538" s="111">
        <v>195</v>
      </c>
      <c r="Q2538" s="53">
        <v>186</v>
      </c>
      <c r="R2538" s="57">
        <f t="shared" si="181"/>
        <v>6010</v>
      </c>
      <c r="S2538" s="57">
        <f t="shared" si="182"/>
        <v>-38</v>
      </c>
    </row>
    <row r="2539" spans="1:19" ht="24" x14ac:dyDescent="0.25">
      <c r="A2539" s="46" t="s">
        <v>5921</v>
      </c>
      <c r="B2539" s="46" t="s">
        <v>48</v>
      </c>
      <c r="C2539" s="46" t="s">
        <v>5968</v>
      </c>
      <c r="D2539" s="46">
        <v>54131472</v>
      </c>
      <c r="E2539" s="47" t="s">
        <v>5969</v>
      </c>
      <c r="F2539" s="48">
        <v>42085381</v>
      </c>
      <c r="G2539" s="49">
        <v>100017500</v>
      </c>
      <c r="H2539" s="50" t="s">
        <v>282</v>
      </c>
      <c r="I2539" s="51" t="s">
        <v>6875</v>
      </c>
      <c r="J2539" s="47" t="s">
        <v>5279</v>
      </c>
      <c r="K2539" s="52">
        <v>187</v>
      </c>
      <c r="L2539" s="53">
        <v>96</v>
      </c>
      <c r="M2539" s="54">
        <f t="shared" si="184"/>
        <v>3072</v>
      </c>
      <c r="N2539" s="88"/>
      <c r="O2539" s="88">
        <f t="shared" si="183"/>
        <v>3072</v>
      </c>
      <c r="P2539" s="111">
        <v>186</v>
      </c>
      <c r="Q2539" s="53">
        <v>95</v>
      </c>
      <c r="R2539" s="57">
        <f t="shared" si="181"/>
        <v>3059</v>
      </c>
      <c r="S2539" s="57">
        <f t="shared" si="182"/>
        <v>-13</v>
      </c>
    </row>
    <row r="2540" spans="1:19" ht="24" x14ac:dyDescent="0.25">
      <c r="A2540" s="46" t="s">
        <v>5921</v>
      </c>
      <c r="B2540" s="46" t="s">
        <v>48</v>
      </c>
      <c r="C2540" s="46" t="s">
        <v>5968</v>
      </c>
      <c r="D2540" s="46">
        <v>54131472</v>
      </c>
      <c r="E2540" s="47" t="s">
        <v>5969</v>
      </c>
      <c r="F2540" s="48">
        <v>42085390</v>
      </c>
      <c r="G2540" s="49">
        <v>100017492</v>
      </c>
      <c r="H2540" s="50" t="s">
        <v>282</v>
      </c>
      <c r="I2540" s="51" t="s">
        <v>6876</v>
      </c>
      <c r="J2540" s="47" t="s">
        <v>5931</v>
      </c>
      <c r="K2540" s="52">
        <v>75</v>
      </c>
      <c r="L2540" s="53">
        <v>62</v>
      </c>
      <c r="M2540" s="54">
        <f t="shared" si="184"/>
        <v>1984</v>
      </c>
      <c r="N2540" s="88"/>
      <c r="O2540" s="88">
        <f t="shared" si="183"/>
        <v>1984</v>
      </c>
      <c r="P2540" s="111">
        <v>77</v>
      </c>
      <c r="Q2540" s="53">
        <v>60</v>
      </c>
      <c r="R2540" s="57">
        <f t="shared" si="181"/>
        <v>1958</v>
      </c>
      <c r="S2540" s="57">
        <f t="shared" si="182"/>
        <v>-26</v>
      </c>
    </row>
    <row r="2541" spans="1:19" ht="24" x14ac:dyDescent="0.25">
      <c r="A2541" s="46" t="s">
        <v>5921</v>
      </c>
      <c r="B2541" s="46" t="s">
        <v>165</v>
      </c>
      <c r="C2541" s="46" t="s">
        <v>6382</v>
      </c>
      <c r="D2541" s="46">
        <v>329592</v>
      </c>
      <c r="E2541" s="47" t="s">
        <v>6383</v>
      </c>
      <c r="F2541" s="48">
        <v>42087929</v>
      </c>
      <c r="G2541" s="49">
        <v>100012294</v>
      </c>
      <c r="H2541" s="50" t="s">
        <v>306</v>
      </c>
      <c r="I2541" s="51" t="s">
        <v>6877</v>
      </c>
      <c r="J2541" s="47" t="s">
        <v>6384</v>
      </c>
      <c r="K2541" s="52">
        <v>0</v>
      </c>
      <c r="L2541" s="53">
        <v>6</v>
      </c>
      <c r="M2541" s="54">
        <f t="shared" si="184"/>
        <v>192</v>
      </c>
      <c r="N2541" s="88"/>
      <c r="O2541" s="88">
        <f t="shared" si="183"/>
        <v>192</v>
      </c>
      <c r="P2541" s="111">
        <v>0</v>
      </c>
      <c r="Q2541" s="53">
        <v>8</v>
      </c>
      <c r="R2541" s="57">
        <f t="shared" si="181"/>
        <v>218</v>
      </c>
      <c r="S2541" s="57">
        <f t="shared" si="182"/>
        <v>26</v>
      </c>
    </row>
    <row r="2542" spans="1:19" ht="48" x14ac:dyDescent="0.25">
      <c r="A2542" s="46" t="s">
        <v>5921</v>
      </c>
      <c r="B2542" s="46" t="s">
        <v>54</v>
      </c>
      <c r="C2542" s="46" t="s">
        <v>6013</v>
      </c>
      <c r="D2542" s="46">
        <v>179124</v>
      </c>
      <c r="E2542" s="47" t="s">
        <v>6014</v>
      </c>
      <c r="F2542" s="48">
        <v>42088917</v>
      </c>
      <c r="G2542" s="49">
        <v>100013532</v>
      </c>
      <c r="H2542" s="50" t="s">
        <v>6878</v>
      </c>
      <c r="I2542" s="51" t="s">
        <v>6879</v>
      </c>
      <c r="J2542" s="47" t="s">
        <v>5947</v>
      </c>
      <c r="K2542" s="52">
        <v>358</v>
      </c>
      <c r="L2542" s="53">
        <v>310</v>
      </c>
      <c r="M2542" s="54">
        <f t="shared" si="184"/>
        <v>9920</v>
      </c>
      <c r="N2542" s="88"/>
      <c r="O2542" s="88">
        <f t="shared" si="183"/>
        <v>9920</v>
      </c>
      <c r="P2542" s="111">
        <v>0</v>
      </c>
      <c r="Q2542" s="53">
        <v>0</v>
      </c>
      <c r="R2542" s="57">
        <f t="shared" si="181"/>
        <v>5952</v>
      </c>
      <c r="S2542" s="57">
        <f t="shared" si="182"/>
        <v>-3968</v>
      </c>
    </row>
    <row r="2543" spans="1:19" ht="48" x14ac:dyDescent="0.25">
      <c r="A2543" s="46" t="s">
        <v>5921</v>
      </c>
      <c r="B2543" s="46" t="s">
        <v>80</v>
      </c>
      <c r="C2543" s="46" t="s">
        <v>6880</v>
      </c>
      <c r="D2543" s="46">
        <v>37784668</v>
      </c>
      <c r="E2543" s="47" t="s">
        <v>6881</v>
      </c>
      <c r="F2543" s="48">
        <v>42089361</v>
      </c>
      <c r="G2543" s="49">
        <v>100012988</v>
      </c>
      <c r="H2543" s="50" t="s">
        <v>6882</v>
      </c>
      <c r="I2543" s="51" t="s">
        <v>6883</v>
      </c>
      <c r="J2543" s="47" t="s">
        <v>5279</v>
      </c>
      <c r="K2543" s="52">
        <v>0</v>
      </c>
      <c r="L2543" s="53">
        <v>137</v>
      </c>
      <c r="M2543" s="54">
        <f t="shared" si="184"/>
        <v>4384</v>
      </c>
      <c r="N2543" s="88"/>
      <c r="O2543" s="88">
        <f t="shared" si="183"/>
        <v>4384</v>
      </c>
      <c r="P2543" s="111">
        <v>0</v>
      </c>
      <c r="Q2543" s="53">
        <v>131</v>
      </c>
      <c r="R2543" s="57">
        <f t="shared" si="181"/>
        <v>4307</v>
      </c>
      <c r="S2543" s="57">
        <f t="shared" si="182"/>
        <v>-77</v>
      </c>
    </row>
    <row r="2544" spans="1:19" ht="24" x14ac:dyDescent="0.25">
      <c r="A2544" s="46" t="s">
        <v>5921</v>
      </c>
      <c r="B2544" s="46" t="s">
        <v>48</v>
      </c>
      <c r="C2544" s="46" t="s">
        <v>5968</v>
      </c>
      <c r="D2544" s="46">
        <v>54131472</v>
      </c>
      <c r="E2544" s="47" t="s">
        <v>5969</v>
      </c>
      <c r="F2544" s="48">
        <v>42089808</v>
      </c>
      <c r="G2544" s="49">
        <v>100017521</v>
      </c>
      <c r="H2544" s="50" t="s">
        <v>282</v>
      </c>
      <c r="I2544" s="51" t="s">
        <v>6884</v>
      </c>
      <c r="J2544" s="47" t="s">
        <v>5954</v>
      </c>
      <c r="K2544" s="52">
        <v>176</v>
      </c>
      <c r="L2544" s="53">
        <v>148</v>
      </c>
      <c r="M2544" s="54">
        <f t="shared" si="184"/>
        <v>4736</v>
      </c>
      <c r="N2544" s="88"/>
      <c r="O2544" s="88">
        <f t="shared" si="183"/>
        <v>4736</v>
      </c>
      <c r="P2544" s="111">
        <v>179</v>
      </c>
      <c r="Q2544" s="53">
        <v>157</v>
      </c>
      <c r="R2544" s="57">
        <f t="shared" si="181"/>
        <v>4851</v>
      </c>
      <c r="S2544" s="57">
        <f t="shared" si="182"/>
        <v>115</v>
      </c>
    </row>
    <row r="2545" spans="1:19" ht="24" x14ac:dyDescent="0.25">
      <c r="A2545" s="46" t="s">
        <v>5921</v>
      </c>
      <c r="B2545" s="46" t="s">
        <v>48</v>
      </c>
      <c r="C2545" s="46" t="s">
        <v>5968</v>
      </c>
      <c r="D2545" s="46">
        <v>54131472</v>
      </c>
      <c r="E2545" s="47" t="s">
        <v>5969</v>
      </c>
      <c r="F2545" s="48">
        <v>42089816</v>
      </c>
      <c r="G2545" s="49">
        <v>100017520</v>
      </c>
      <c r="H2545" s="50" t="s">
        <v>188</v>
      </c>
      <c r="I2545" s="51" t="s">
        <v>6885</v>
      </c>
      <c r="J2545" s="47" t="s">
        <v>5954</v>
      </c>
      <c r="K2545" s="52">
        <v>130</v>
      </c>
      <c r="L2545" s="53">
        <v>107</v>
      </c>
      <c r="M2545" s="54">
        <f t="shared" si="184"/>
        <v>3424</v>
      </c>
      <c r="N2545" s="88"/>
      <c r="O2545" s="88">
        <f t="shared" si="183"/>
        <v>3424</v>
      </c>
      <c r="P2545" s="111">
        <v>137</v>
      </c>
      <c r="Q2545" s="53">
        <v>113</v>
      </c>
      <c r="R2545" s="57">
        <f t="shared" si="181"/>
        <v>3501</v>
      </c>
      <c r="S2545" s="57">
        <f t="shared" si="182"/>
        <v>77</v>
      </c>
    </row>
    <row r="2546" spans="1:19" ht="24" x14ac:dyDescent="0.25">
      <c r="A2546" s="46" t="s">
        <v>5921</v>
      </c>
      <c r="B2546" s="46" t="s">
        <v>48</v>
      </c>
      <c r="C2546" s="46" t="s">
        <v>5968</v>
      </c>
      <c r="D2546" s="46">
        <v>54131472</v>
      </c>
      <c r="E2546" s="47" t="s">
        <v>5969</v>
      </c>
      <c r="F2546" s="48">
        <v>42089824</v>
      </c>
      <c r="G2546" s="49">
        <v>100017514</v>
      </c>
      <c r="H2546" s="50" t="s">
        <v>282</v>
      </c>
      <c r="I2546" s="51" t="s">
        <v>6886</v>
      </c>
      <c r="J2546" s="47" t="s">
        <v>5947</v>
      </c>
      <c r="K2546" s="52">
        <v>86</v>
      </c>
      <c r="L2546" s="53">
        <v>71</v>
      </c>
      <c r="M2546" s="54">
        <f t="shared" si="184"/>
        <v>2272</v>
      </c>
      <c r="N2546" s="88"/>
      <c r="O2546" s="88">
        <f t="shared" si="183"/>
        <v>2272</v>
      </c>
      <c r="P2546" s="111">
        <v>91</v>
      </c>
      <c r="Q2546" s="53">
        <v>80</v>
      </c>
      <c r="R2546" s="57">
        <f t="shared" si="181"/>
        <v>2387</v>
      </c>
      <c r="S2546" s="57">
        <f t="shared" si="182"/>
        <v>115</v>
      </c>
    </row>
    <row r="2547" spans="1:19" x14ac:dyDescent="0.25">
      <c r="A2547" s="46" t="s">
        <v>5921</v>
      </c>
      <c r="B2547" s="46" t="s">
        <v>48</v>
      </c>
      <c r="C2547" s="46" t="s">
        <v>5968</v>
      </c>
      <c r="D2547" s="46">
        <v>54131472</v>
      </c>
      <c r="E2547" s="47" t="s">
        <v>5969</v>
      </c>
      <c r="F2547" s="48">
        <v>42089832</v>
      </c>
      <c r="G2547" s="49">
        <v>100017511</v>
      </c>
      <c r="H2547" s="50" t="s">
        <v>188</v>
      </c>
      <c r="I2547" s="51" t="s">
        <v>6887</v>
      </c>
      <c r="J2547" s="47" t="s">
        <v>5928</v>
      </c>
      <c r="K2547" s="52">
        <v>225</v>
      </c>
      <c r="L2547" s="53">
        <v>225</v>
      </c>
      <c r="M2547" s="54">
        <f t="shared" si="184"/>
        <v>7200</v>
      </c>
      <c r="N2547" s="88"/>
      <c r="O2547" s="88">
        <f t="shared" si="183"/>
        <v>7200</v>
      </c>
      <c r="P2547" s="111">
        <v>226</v>
      </c>
      <c r="Q2547" s="53">
        <v>226</v>
      </c>
      <c r="R2547" s="57">
        <f t="shared" si="181"/>
        <v>7213</v>
      </c>
      <c r="S2547" s="57">
        <f t="shared" si="182"/>
        <v>13</v>
      </c>
    </row>
    <row r="2548" spans="1:19" ht="36" x14ac:dyDescent="0.25">
      <c r="A2548" s="46" t="s">
        <v>5921</v>
      </c>
      <c r="B2548" s="46" t="s">
        <v>48</v>
      </c>
      <c r="C2548" s="46" t="s">
        <v>5968</v>
      </c>
      <c r="D2548" s="46">
        <v>54131472</v>
      </c>
      <c r="E2548" s="47" t="s">
        <v>5969</v>
      </c>
      <c r="F2548" s="48">
        <v>42089841</v>
      </c>
      <c r="G2548" s="49">
        <v>100017503</v>
      </c>
      <c r="H2548" s="50" t="s">
        <v>188</v>
      </c>
      <c r="I2548" s="51" t="s">
        <v>6888</v>
      </c>
      <c r="J2548" s="47" t="s">
        <v>6889</v>
      </c>
      <c r="K2548" s="52">
        <v>300</v>
      </c>
      <c r="L2548" s="53">
        <v>296</v>
      </c>
      <c r="M2548" s="54">
        <f t="shared" si="184"/>
        <v>9472</v>
      </c>
      <c r="N2548" s="88"/>
      <c r="O2548" s="88">
        <f t="shared" si="183"/>
        <v>9472</v>
      </c>
      <c r="P2548" s="111">
        <v>294</v>
      </c>
      <c r="Q2548" s="53">
        <v>255</v>
      </c>
      <c r="R2548" s="57">
        <f t="shared" si="181"/>
        <v>8947</v>
      </c>
      <c r="S2548" s="57">
        <f t="shared" si="182"/>
        <v>-525</v>
      </c>
    </row>
    <row r="2549" spans="1:19" ht="24" x14ac:dyDescent="0.25">
      <c r="A2549" s="46" t="s">
        <v>5921</v>
      </c>
      <c r="B2549" s="46" t="s">
        <v>48</v>
      </c>
      <c r="C2549" s="46" t="s">
        <v>5968</v>
      </c>
      <c r="D2549" s="46">
        <v>54131472</v>
      </c>
      <c r="E2549" s="47" t="s">
        <v>5969</v>
      </c>
      <c r="F2549" s="48">
        <v>42090199</v>
      </c>
      <c r="G2549" s="49">
        <v>100017494</v>
      </c>
      <c r="H2549" s="50" t="s">
        <v>282</v>
      </c>
      <c r="I2549" s="51" t="s">
        <v>6890</v>
      </c>
      <c r="J2549" s="47" t="s">
        <v>5931</v>
      </c>
      <c r="K2549" s="52">
        <v>169</v>
      </c>
      <c r="L2549" s="53">
        <v>108</v>
      </c>
      <c r="M2549" s="54">
        <f t="shared" si="184"/>
        <v>3456</v>
      </c>
      <c r="N2549" s="88"/>
      <c r="O2549" s="88">
        <f t="shared" si="183"/>
        <v>3456</v>
      </c>
      <c r="P2549" s="111">
        <v>164</v>
      </c>
      <c r="Q2549" s="53">
        <v>118</v>
      </c>
      <c r="R2549" s="57">
        <f t="shared" si="181"/>
        <v>3584</v>
      </c>
      <c r="S2549" s="57">
        <f t="shared" si="182"/>
        <v>128</v>
      </c>
    </row>
    <row r="2550" spans="1:19" x14ac:dyDescent="0.25">
      <c r="A2550" s="46" t="s">
        <v>5921</v>
      </c>
      <c r="B2550" s="46" t="s">
        <v>48</v>
      </c>
      <c r="C2550" s="46" t="s">
        <v>5968</v>
      </c>
      <c r="D2550" s="46">
        <v>54131472</v>
      </c>
      <c r="E2550" s="47" t="s">
        <v>5969</v>
      </c>
      <c r="F2550" s="48">
        <v>42090202</v>
      </c>
      <c r="G2550" s="49">
        <v>100017496</v>
      </c>
      <c r="H2550" s="50" t="s">
        <v>188</v>
      </c>
      <c r="I2550" s="51" t="s">
        <v>6891</v>
      </c>
      <c r="J2550" s="47" t="s">
        <v>94</v>
      </c>
      <c r="K2550" s="52">
        <v>127</v>
      </c>
      <c r="L2550" s="53">
        <v>67</v>
      </c>
      <c r="M2550" s="54">
        <f t="shared" si="184"/>
        <v>2144</v>
      </c>
      <c r="N2550" s="88"/>
      <c r="O2550" s="88">
        <f t="shared" si="183"/>
        <v>2144</v>
      </c>
      <c r="P2550" s="111">
        <v>132</v>
      </c>
      <c r="Q2550" s="53">
        <v>76</v>
      </c>
      <c r="R2550" s="57">
        <f t="shared" si="181"/>
        <v>2259</v>
      </c>
      <c r="S2550" s="57">
        <f t="shared" si="182"/>
        <v>115</v>
      </c>
    </row>
    <row r="2551" spans="1:19" ht="24" x14ac:dyDescent="0.25">
      <c r="A2551" s="46" t="s">
        <v>5921</v>
      </c>
      <c r="B2551" s="46" t="s">
        <v>48</v>
      </c>
      <c r="C2551" s="46" t="s">
        <v>5968</v>
      </c>
      <c r="D2551" s="46">
        <v>54131472</v>
      </c>
      <c r="E2551" s="47" t="s">
        <v>5969</v>
      </c>
      <c r="F2551" s="48">
        <v>42090211</v>
      </c>
      <c r="G2551" s="49">
        <v>100017515</v>
      </c>
      <c r="H2551" s="50" t="s">
        <v>282</v>
      </c>
      <c r="I2551" s="51" t="s">
        <v>6892</v>
      </c>
      <c r="J2551" s="47" t="s">
        <v>5951</v>
      </c>
      <c r="K2551" s="52">
        <v>102</v>
      </c>
      <c r="L2551" s="53">
        <v>0</v>
      </c>
      <c r="M2551" s="54">
        <f t="shared" si="184"/>
        <v>0</v>
      </c>
      <c r="N2551" s="88"/>
      <c r="O2551" s="88">
        <f t="shared" si="183"/>
        <v>0</v>
      </c>
      <c r="P2551" s="111">
        <v>100</v>
      </c>
      <c r="Q2551" s="53">
        <v>0</v>
      </c>
      <c r="R2551" s="57">
        <f t="shared" si="181"/>
        <v>0</v>
      </c>
      <c r="S2551" s="57">
        <f t="shared" si="182"/>
        <v>0</v>
      </c>
    </row>
    <row r="2552" spans="1:19" ht="36" x14ac:dyDescent="0.25">
      <c r="A2552" s="46" t="s">
        <v>5921</v>
      </c>
      <c r="B2552" s="46" t="s">
        <v>54</v>
      </c>
      <c r="C2552" s="46" t="s">
        <v>6013</v>
      </c>
      <c r="D2552" s="46">
        <v>179124</v>
      </c>
      <c r="E2552" s="47" t="s">
        <v>6014</v>
      </c>
      <c r="F2552" s="48">
        <v>42090598</v>
      </c>
      <c r="G2552" s="49">
        <v>100017493</v>
      </c>
      <c r="H2552" s="50" t="s">
        <v>6893</v>
      </c>
      <c r="I2552" s="51" t="s">
        <v>6894</v>
      </c>
      <c r="J2552" s="47" t="s">
        <v>5931</v>
      </c>
      <c r="K2552" s="52">
        <v>158</v>
      </c>
      <c r="L2552" s="53">
        <v>83</v>
      </c>
      <c r="M2552" s="54">
        <f t="shared" si="184"/>
        <v>2656</v>
      </c>
      <c r="N2552" s="88"/>
      <c r="O2552" s="88">
        <f t="shared" si="183"/>
        <v>2656</v>
      </c>
      <c r="P2552" s="111">
        <v>155</v>
      </c>
      <c r="Q2552" s="53">
        <v>70</v>
      </c>
      <c r="R2552" s="57">
        <f t="shared" si="181"/>
        <v>2490</v>
      </c>
      <c r="S2552" s="57">
        <f t="shared" si="182"/>
        <v>-166</v>
      </c>
    </row>
    <row r="2553" spans="1:19" ht="24" x14ac:dyDescent="0.25">
      <c r="A2553" s="46" t="s">
        <v>5921</v>
      </c>
      <c r="B2553" s="46" t="s">
        <v>54</v>
      </c>
      <c r="C2553" s="46" t="s">
        <v>6013</v>
      </c>
      <c r="D2553" s="46">
        <v>179124</v>
      </c>
      <c r="E2553" s="47" t="s">
        <v>6014</v>
      </c>
      <c r="F2553" s="48">
        <v>42109191</v>
      </c>
      <c r="G2553" s="49">
        <v>100017541</v>
      </c>
      <c r="H2553" s="50" t="s">
        <v>1531</v>
      </c>
      <c r="I2553" s="51" t="s">
        <v>6101</v>
      </c>
      <c r="J2553" s="47" t="s">
        <v>6895</v>
      </c>
      <c r="K2553" s="52">
        <v>259</v>
      </c>
      <c r="L2553" s="53">
        <v>171</v>
      </c>
      <c r="M2553" s="54">
        <f t="shared" si="184"/>
        <v>5472</v>
      </c>
      <c r="N2553" s="88"/>
      <c r="O2553" s="88">
        <f t="shared" si="183"/>
        <v>5472</v>
      </c>
      <c r="P2553" s="111">
        <v>270</v>
      </c>
      <c r="Q2553" s="53">
        <v>225</v>
      </c>
      <c r="R2553" s="57">
        <f t="shared" si="181"/>
        <v>6163</v>
      </c>
      <c r="S2553" s="57">
        <f t="shared" si="182"/>
        <v>691</v>
      </c>
    </row>
    <row r="2554" spans="1:19" ht="24" x14ac:dyDescent="0.25">
      <c r="A2554" s="46" t="s">
        <v>5921</v>
      </c>
      <c r="B2554" s="46" t="s">
        <v>54</v>
      </c>
      <c r="C2554" s="46" t="s">
        <v>6058</v>
      </c>
      <c r="D2554" s="46">
        <v>31997520</v>
      </c>
      <c r="E2554" s="47" t="s">
        <v>6059</v>
      </c>
      <c r="F2554" s="48">
        <v>42224055</v>
      </c>
      <c r="G2554" s="49">
        <v>100017455</v>
      </c>
      <c r="H2554" s="50" t="s">
        <v>6811</v>
      </c>
      <c r="I2554" s="51" t="s">
        <v>6896</v>
      </c>
      <c r="J2554" s="47" t="s">
        <v>3630</v>
      </c>
      <c r="K2554" s="52">
        <v>684</v>
      </c>
      <c r="L2554" s="53">
        <v>73</v>
      </c>
      <c r="M2554" s="54">
        <f t="shared" si="184"/>
        <v>2336</v>
      </c>
      <c r="N2554" s="88"/>
      <c r="O2554" s="88">
        <f t="shared" si="183"/>
        <v>2336</v>
      </c>
      <c r="P2554" s="111">
        <v>676</v>
      </c>
      <c r="Q2554" s="53">
        <v>114</v>
      </c>
      <c r="R2554" s="57">
        <f t="shared" si="181"/>
        <v>2861</v>
      </c>
      <c r="S2554" s="57">
        <f t="shared" si="182"/>
        <v>525</v>
      </c>
    </row>
    <row r="2555" spans="1:19" ht="36" x14ac:dyDescent="0.25">
      <c r="A2555" s="46" t="s">
        <v>5921</v>
      </c>
      <c r="B2555" s="46" t="s">
        <v>54</v>
      </c>
      <c r="C2555" s="46" t="s">
        <v>6058</v>
      </c>
      <c r="D2555" s="46">
        <v>31997520</v>
      </c>
      <c r="E2555" s="47" t="s">
        <v>6059</v>
      </c>
      <c r="F2555" s="48">
        <v>42227372</v>
      </c>
      <c r="G2555" s="49">
        <v>100017502</v>
      </c>
      <c r="H2555" s="50" t="s">
        <v>6897</v>
      </c>
      <c r="I2555" s="51" t="s">
        <v>6898</v>
      </c>
      <c r="J2555" s="47" t="s">
        <v>6661</v>
      </c>
      <c r="K2555" s="52">
        <v>29</v>
      </c>
      <c r="L2555" s="53">
        <v>29</v>
      </c>
      <c r="M2555" s="54">
        <f t="shared" si="184"/>
        <v>928</v>
      </c>
      <c r="N2555" s="88"/>
      <c r="O2555" s="88">
        <f t="shared" si="183"/>
        <v>928</v>
      </c>
      <c r="P2555" s="111">
        <v>28</v>
      </c>
      <c r="Q2555" s="53">
        <v>28</v>
      </c>
      <c r="R2555" s="57">
        <f t="shared" si="181"/>
        <v>915</v>
      </c>
      <c r="S2555" s="57">
        <f t="shared" si="182"/>
        <v>-13</v>
      </c>
    </row>
    <row r="2556" spans="1:19" ht="36" x14ac:dyDescent="0.25">
      <c r="A2556" s="46" t="s">
        <v>5921</v>
      </c>
      <c r="B2556" s="46" t="s">
        <v>80</v>
      </c>
      <c r="C2556" s="46" t="s">
        <v>6899</v>
      </c>
      <c r="D2556" s="46">
        <v>90000236</v>
      </c>
      <c r="E2556" s="47" t="s">
        <v>6900</v>
      </c>
      <c r="F2556" s="48">
        <v>42227445</v>
      </c>
      <c r="G2556" s="49">
        <v>100013626</v>
      </c>
      <c r="H2556" s="50" t="s">
        <v>6901</v>
      </c>
      <c r="I2556" s="51" t="s">
        <v>6902</v>
      </c>
      <c r="J2556" s="47" t="s">
        <v>5949</v>
      </c>
      <c r="K2556" s="52">
        <v>40</v>
      </c>
      <c r="L2556" s="53">
        <v>40</v>
      </c>
      <c r="M2556" s="54">
        <f t="shared" si="184"/>
        <v>1280</v>
      </c>
      <c r="N2556" s="88"/>
      <c r="O2556" s="88">
        <f t="shared" si="183"/>
        <v>1280</v>
      </c>
      <c r="P2556" s="111">
        <v>38</v>
      </c>
      <c r="Q2556" s="53">
        <v>38</v>
      </c>
      <c r="R2556" s="57">
        <f t="shared" si="181"/>
        <v>1254</v>
      </c>
      <c r="S2556" s="57">
        <f t="shared" si="182"/>
        <v>-26</v>
      </c>
    </row>
    <row r="2557" spans="1:19" ht="24" x14ac:dyDescent="0.25">
      <c r="A2557" s="46" t="s">
        <v>5921</v>
      </c>
      <c r="B2557" s="46" t="s">
        <v>54</v>
      </c>
      <c r="C2557" s="46" t="s">
        <v>6058</v>
      </c>
      <c r="D2557" s="46">
        <v>31997520</v>
      </c>
      <c r="E2557" s="47" t="s">
        <v>6059</v>
      </c>
      <c r="F2557" s="48">
        <v>42227496</v>
      </c>
      <c r="G2557" s="49">
        <v>100017501</v>
      </c>
      <c r="H2557" s="50" t="s">
        <v>6811</v>
      </c>
      <c r="I2557" s="51" t="s">
        <v>6903</v>
      </c>
      <c r="J2557" s="47" t="s">
        <v>5279</v>
      </c>
      <c r="K2557" s="52">
        <v>535</v>
      </c>
      <c r="L2557" s="53">
        <v>367</v>
      </c>
      <c r="M2557" s="54">
        <f t="shared" si="184"/>
        <v>11744</v>
      </c>
      <c r="N2557" s="88"/>
      <c r="O2557" s="88">
        <f t="shared" si="183"/>
        <v>11744</v>
      </c>
      <c r="P2557" s="111">
        <v>537</v>
      </c>
      <c r="Q2557" s="53">
        <v>367</v>
      </c>
      <c r="R2557" s="57">
        <f t="shared" si="181"/>
        <v>11744</v>
      </c>
      <c r="S2557" s="57">
        <f t="shared" si="182"/>
        <v>0</v>
      </c>
    </row>
    <row r="2558" spans="1:19" ht="36" x14ac:dyDescent="0.25">
      <c r="A2558" s="46" t="s">
        <v>5921</v>
      </c>
      <c r="B2558" s="46" t="s">
        <v>80</v>
      </c>
      <c r="C2558" s="46" t="s">
        <v>6904</v>
      </c>
      <c r="D2558" s="46">
        <v>90000267</v>
      </c>
      <c r="E2558" s="47" t="s">
        <v>6905</v>
      </c>
      <c r="F2558" s="48">
        <v>42227691</v>
      </c>
      <c r="G2558" s="49">
        <v>100013653</v>
      </c>
      <c r="H2558" s="50" t="s">
        <v>639</v>
      </c>
      <c r="I2558" s="51" t="s">
        <v>6906</v>
      </c>
      <c r="J2558" s="47" t="s">
        <v>5949</v>
      </c>
      <c r="K2558" s="52">
        <v>0</v>
      </c>
      <c r="L2558" s="53">
        <v>80</v>
      </c>
      <c r="M2558" s="54">
        <f t="shared" si="184"/>
        <v>2560</v>
      </c>
      <c r="N2558" s="88"/>
      <c r="O2558" s="88">
        <f t="shared" si="183"/>
        <v>2560</v>
      </c>
      <c r="P2558" s="111">
        <v>0</v>
      </c>
      <c r="Q2558" s="53">
        <v>79</v>
      </c>
      <c r="R2558" s="57">
        <f t="shared" si="181"/>
        <v>2547</v>
      </c>
      <c r="S2558" s="57">
        <f t="shared" si="182"/>
        <v>-13</v>
      </c>
    </row>
    <row r="2559" spans="1:19" ht="36" x14ac:dyDescent="0.25">
      <c r="A2559" s="46" t="s">
        <v>5921</v>
      </c>
      <c r="B2559" s="46" t="s">
        <v>80</v>
      </c>
      <c r="C2559" s="46" t="s">
        <v>6907</v>
      </c>
      <c r="D2559" s="46">
        <v>37886720</v>
      </c>
      <c r="E2559" s="47" t="s">
        <v>6908</v>
      </c>
      <c r="F2559" s="48">
        <v>42228778</v>
      </c>
      <c r="G2559" s="49">
        <v>100013767</v>
      </c>
      <c r="H2559" s="50" t="s">
        <v>6909</v>
      </c>
      <c r="I2559" s="51" t="s">
        <v>6910</v>
      </c>
      <c r="J2559" s="47" t="s">
        <v>5951</v>
      </c>
      <c r="K2559" s="52">
        <v>5</v>
      </c>
      <c r="L2559" s="53">
        <v>0</v>
      </c>
      <c r="M2559" s="54">
        <f t="shared" si="184"/>
        <v>0</v>
      </c>
      <c r="N2559" s="88"/>
      <c r="O2559" s="88">
        <f t="shared" si="183"/>
        <v>0</v>
      </c>
      <c r="P2559" s="111">
        <v>5</v>
      </c>
      <c r="Q2559" s="53">
        <v>0</v>
      </c>
      <c r="R2559" s="57">
        <f t="shared" si="181"/>
        <v>0</v>
      </c>
      <c r="S2559" s="57">
        <f t="shared" si="182"/>
        <v>0</v>
      </c>
    </row>
    <row r="2560" spans="1:19" ht="36" x14ac:dyDescent="0.25">
      <c r="A2560" s="46" t="s">
        <v>5921</v>
      </c>
      <c r="B2560" s="46" t="s">
        <v>80</v>
      </c>
      <c r="C2560" s="46" t="s">
        <v>6911</v>
      </c>
      <c r="D2560" s="46">
        <v>41547730</v>
      </c>
      <c r="E2560" s="47" t="s">
        <v>6912</v>
      </c>
      <c r="F2560" s="48">
        <v>42228824</v>
      </c>
      <c r="G2560" s="49">
        <v>100012789</v>
      </c>
      <c r="H2560" s="50" t="s">
        <v>477</v>
      </c>
      <c r="I2560" s="51" t="s">
        <v>6913</v>
      </c>
      <c r="J2560" s="47" t="s">
        <v>5279</v>
      </c>
      <c r="K2560" s="52">
        <v>0</v>
      </c>
      <c r="L2560" s="53">
        <v>154</v>
      </c>
      <c r="M2560" s="54">
        <f t="shared" si="184"/>
        <v>4928</v>
      </c>
      <c r="N2560" s="88"/>
      <c r="O2560" s="88">
        <f t="shared" si="183"/>
        <v>4928</v>
      </c>
      <c r="P2560" s="111">
        <v>0</v>
      </c>
      <c r="Q2560" s="53">
        <v>179</v>
      </c>
      <c r="R2560" s="57">
        <f t="shared" si="181"/>
        <v>5248</v>
      </c>
      <c r="S2560" s="57">
        <f t="shared" si="182"/>
        <v>320</v>
      </c>
    </row>
    <row r="2561" spans="1:19" ht="24" x14ac:dyDescent="0.25">
      <c r="A2561" s="46" t="s">
        <v>5921</v>
      </c>
      <c r="B2561" s="46" t="s">
        <v>165</v>
      </c>
      <c r="C2561" s="46" t="s">
        <v>6914</v>
      </c>
      <c r="D2561" s="46">
        <v>326526</v>
      </c>
      <c r="E2561" s="47" t="s">
        <v>6915</v>
      </c>
      <c r="F2561" s="48">
        <v>42232228</v>
      </c>
      <c r="G2561" s="49">
        <v>100017490</v>
      </c>
      <c r="H2561" s="50" t="s">
        <v>188</v>
      </c>
      <c r="I2561" s="51" t="s">
        <v>6916</v>
      </c>
      <c r="J2561" s="47" t="s">
        <v>6917</v>
      </c>
      <c r="K2561" s="52">
        <v>414</v>
      </c>
      <c r="L2561" s="53">
        <v>410</v>
      </c>
      <c r="M2561" s="54">
        <f t="shared" si="184"/>
        <v>13120</v>
      </c>
      <c r="N2561" s="88"/>
      <c r="O2561" s="88">
        <f t="shared" si="183"/>
        <v>13120</v>
      </c>
      <c r="P2561" s="111">
        <v>423</v>
      </c>
      <c r="Q2561" s="53">
        <v>417</v>
      </c>
      <c r="R2561" s="57">
        <f t="shared" si="181"/>
        <v>13210</v>
      </c>
      <c r="S2561" s="57">
        <f t="shared" si="182"/>
        <v>90</v>
      </c>
    </row>
    <row r="2562" spans="1:19" ht="36.75" customHeight="1" x14ac:dyDescent="0.25">
      <c r="A2562" s="46" t="s">
        <v>5921</v>
      </c>
      <c r="B2562" s="46" t="s">
        <v>80</v>
      </c>
      <c r="C2562" s="46" t="s">
        <v>6202</v>
      </c>
      <c r="D2562" s="46">
        <v>45731047</v>
      </c>
      <c r="E2562" s="47" t="s">
        <v>6203</v>
      </c>
      <c r="F2562" s="48">
        <v>42232244</v>
      </c>
      <c r="G2562" s="49">
        <v>100013507</v>
      </c>
      <c r="H2562" s="50" t="s">
        <v>6918</v>
      </c>
      <c r="I2562" s="51" t="s">
        <v>6205</v>
      </c>
      <c r="J2562" s="47" t="s">
        <v>5279</v>
      </c>
      <c r="K2562" s="52">
        <v>0</v>
      </c>
      <c r="L2562" s="53">
        <v>357</v>
      </c>
      <c r="M2562" s="54">
        <v>0</v>
      </c>
      <c r="N2562" s="88">
        <v>7997</v>
      </c>
      <c r="O2562" s="88">
        <v>7997</v>
      </c>
      <c r="P2562" s="107">
        <v>0</v>
      </c>
      <c r="Q2562" s="108">
        <v>402</v>
      </c>
      <c r="R2562" s="109">
        <f>ROUND((L2562*3*3.2)+(Q2562*4*3.2),0)</f>
        <v>8573</v>
      </c>
      <c r="S2562" s="110">
        <f t="shared" ref="S2562:S2625" si="185">R2562-O2562</f>
        <v>576</v>
      </c>
    </row>
    <row r="2563" spans="1:19" ht="48" x14ac:dyDescent="0.25">
      <c r="A2563" s="46" t="s">
        <v>5921</v>
      </c>
      <c r="B2563" s="46" t="s">
        <v>80</v>
      </c>
      <c r="C2563" s="46" t="s">
        <v>6206</v>
      </c>
      <c r="D2563" s="46">
        <v>37051890</v>
      </c>
      <c r="E2563" s="47" t="s">
        <v>6207</v>
      </c>
      <c r="F2563" s="48">
        <v>42232244</v>
      </c>
      <c r="G2563" s="49">
        <v>100013507</v>
      </c>
      <c r="H2563" s="50" t="s">
        <v>6918</v>
      </c>
      <c r="I2563" s="51" t="s">
        <v>6205</v>
      </c>
      <c r="J2563" s="47" t="s">
        <v>5279</v>
      </c>
      <c r="K2563" s="52">
        <v>0</v>
      </c>
      <c r="L2563" s="53">
        <v>0</v>
      </c>
      <c r="M2563" s="54">
        <v>11424</v>
      </c>
      <c r="N2563" s="88">
        <v>-7997</v>
      </c>
      <c r="O2563" s="88">
        <v>3427</v>
      </c>
      <c r="P2563" s="107">
        <v>0</v>
      </c>
      <c r="Q2563" s="108">
        <v>0</v>
      </c>
      <c r="R2563" s="109">
        <v>3427</v>
      </c>
      <c r="S2563" s="110">
        <f t="shared" si="185"/>
        <v>0</v>
      </c>
    </row>
    <row r="2564" spans="1:19" ht="42" customHeight="1" x14ac:dyDescent="0.25">
      <c r="A2564" s="46" t="s">
        <v>5921</v>
      </c>
      <c r="B2564" s="46" t="s">
        <v>80</v>
      </c>
      <c r="C2564" s="46" t="s">
        <v>6202</v>
      </c>
      <c r="D2564" s="46">
        <v>45731047</v>
      </c>
      <c r="E2564" s="47" t="s">
        <v>6203</v>
      </c>
      <c r="F2564" s="48">
        <v>42232325</v>
      </c>
      <c r="G2564" s="49">
        <v>100013505</v>
      </c>
      <c r="H2564" s="50" t="s">
        <v>6919</v>
      </c>
      <c r="I2564" s="51" t="s">
        <v>6205</v>
      </c>
      <c r="J2564" s="47" t="s">
        <v>5279</v>
      </c>
      <c r="K2564" s="52">
        <v>0</v>
      </c>
      <c r="L2564" s="53">
        <v>86</v>
      </c>
      <c r="M2564" s="54">
        <v>0</v>
      </c>
      <c r="N2564" s="88">
        <v>1926</v>
      </c>
      <c r="O2564" s="88">
        <v>1926</v>
      </c>
      <c r="P2564" s="107">
        <v>0</v>
      </c>
      <c r="Q2564" s="108">
        <v>123</v>
      </c>
      <c r="R2564" s="109">
        <f>ROUND((L2564*3*3.2)+(Q2564*4*3.2),0)</f>
        <v>2400</v>
      </c>
      <c r="S2564" s="110">
        <f t="shared" si="185"/>
        <v>474</v>
      </c>
    </row>
    <row r="2565" spans="1:19" ht="48" x14ac:dyDescent="0.25">
      <c r="A2565" s="46" t="s">
        <v>5921</v>
      </c>
      <c r="B2565" s="46" t="s">
        <v>80</v>
      </c>
      <c r="C2565" s="46" t="s">
        <v>6206</v>
      </c>
      <c r="D2565" s="46">
        <v>37051890</v>
      </c>
      <c r="E2565" s="47" t="s">
        <v>6207</v>
      </c>
      <c r="F2565" s="48">
        <v>42232325</v>
      </c>
      <c r="G2565" s="49">
        <v>100013505</v>
      </c>
      <c r="H2565" s="50" t="s">
        <v>6919</v>
      </c>
      <c r="I2565" s="51" t="s">
        <v>6205</v>
      </c>
      <c r="J2565" s="47" t="s">
        <v>5279</v>
      </c>
      <c r="K2565" s="52">
        <v>0</v>
      </c>
      <c r="L2565" s="53">
        <v>0</v>
      </c>
      <c r="M2565" s="54">
        <v>2752</v>
      </c>
      <c r="N2565" s="88">
        <v>-1926</v>
      </c>
      <c r="O2565" s="88">
        <v>826</v>
      </c>
      <c r="P2565" s="107">
        <v>0</v>
      </c>
      <c r="Q2565" s="108">
        <v>0</v>
      </c>
      <c r="R2565" s="109">
        <v>826</v>
      </c>
      <c r="S2565" s="110">
        <f t="shared" si="185"/>
        <v>0</v>
      </c>
    </row>
    <row r="2566" spans="1:19" ht="24" x14ac:dyDescent="0.25">
      <c r="A2566" s="46" t="s">
        <v>5921</v>
      </c>
      <c r="B2566" s="46" t="s">
        <v>165</v>
      </c>
      <c r="C2566" s="46" t="s">
        <v>6076</v>
      </c>
      <c r="D2566" s="46">
        <v>331023</v>
      </c>
      <c r="E2566" s="47" t="s">
        <v>6077</v>
      </c>
      <c r="F2566" s="48">
        <v>42236444</v>
      </c>
      <c r="G2566" s="49">
        <v>100013772</v>
      </c>
      <c r="H2566" s="50" t="s">
        <v>377</v>
      </c>
      <c r="I2566" s="51" t="s">
        <v>6920</v>
      </c>
      <c r="J2566" s="47" t="s">
        <v>5951</v>
      </c>
      <c r="K2566" s="52">
        <v>0</v>
      </c>
      <c r="L2566" s="53">
        <v>345</v>
      </c>
      <c r="M2566" s="54">
        <f t="shared" ref="M2566:M2630" si="186">ROUND((L2566*10*3.2),0)</f>
        <v>11040</v>
      </c>
      <c r="N2566" s="88"/>
      <c r="O2566" s="88">
        <f t="shared" ref="O2566:O2629" si="187">M2566+N2566</f>
        <v>11040</v>
      </c>
      <c r="P2566" s="111">
        <v>0</v>
      </c>
      <c r="Q2566" s="53">
        <v>318</v>
      </c>
      <c r="R2566" s="57">
        <f t="shared" ref="R2566:R2584" si="188">ROUND((L2566*6*3.2)+(Q2566*4*3.2),0)</f>
        <v>10694</v>
      </c>
      <c r="S2566" s="57">
        <f t="shared" si="185"/>
        <v>-346</v>
      </c>
    </row>
    <row r="2567" spans="1:19" ht="60" x14ac:dyDescent="0.25">
      <c r="A2567" s="46" t="s">
        <v>5921</v>
      </c>
      <c r="B2567" s="46" t="s">
        <v>80</v>
      </c>
      <c r="C2567" s="46" t="s">
        <v>6921</v>
      </c>
      <c r="D2567" s="46">
        <v>90000263</v>
      </c>
      <c r="E2567" s="47" t="s">
        <v>6922</v>
      </c>
      <c r="F2567" s="48">
        <v>42237009</v>
      </c>
      <c r="G2567" s="49">
        <v>100013279</v>
      </c>
      <c r="H2567" s="50" t="s">
        <v>6923</v>
      </c>
      <c r="I2567" s="51" t="s">
        <v>6589</v>
      </c>
      <c r="J2567" s="47" t="s">
        <v>6590</v>
      </c>
      <c r="K2567" s="52">
        <v>11</v>
      </c>
      <c r="L2567" s="53">
        <v>11</v>
      </c>
      <c r="M2567" s="54">
        <f t="shared" si="186"/>
        <v>352</v>
      </c>
      <c r="N2567" s="88"/>
      <c r="O2567" s="88">
        <f t="shared" si="187"/>
        <v>352</v>
      </c>
      <c r="P2567" s="111">
        <v>0</v>
      </c>
      <c r="Q2567" s="53">
        <v>3</v>
      </c>
      <c r="R2567" s="57">
        <f t="shared" si="188"/>
        <v>250</v>
      </c>
      <c r="S2567" s="57">
        <f t="shared" si="185"/>
        <v>-102</v>
      </c>
    </row>
    <row r="2568" spans="1:19" ht="48" x14ac:dyDescent="0.25">
      <c r="A2568" s="46" t="s">
        <v>5921</v>
      </c>
      <c r="B2568" s="46" t="s">
        <v>80</v>
      </c>
      <c r="C2568" s="46" t="s">
        <v>6880</v>
      </c>
      <c r="D2568" s="46">
        <v>37784668</v>
      </c>
      <c r="E2568" s="47" t="s">
        <v>6881</v>
      </c>
      <c r="F2568" s="48">
        <v>42237033</v>
      </c>
      <c r="G2568" s="49">
        <v>100012987</v>
      </c>
      <c r="H2568" s="50" t="s">
        <v>6924</v>
      </c>
      <c r="I2568" s="51" t="s">
        <v>6883</v>
      </c>
      <c r="J2568" s="47" t="s">
        <v>5279</v>
      </c>
      <c r="K2568" s="52">
        <v>0</v>
      </c>
      <c r="L2568" s="53">
        <v>174</v>
      </c>
      <c r="M2568" s="54">
        <f t="shared" si="186"/>
        <v>5568</v>
      </c>
      <c r="N2568" s="88"/>
      <c r="O2568" s="88">
        <f t="shared" si="187"/>
        <v>5568</v>
      </c>
      <c r="P2568" s="111">
        <v>0</v>
      </c>
      <c r="Q2568" s="53">
        <v>138</v>
      </c>
      <c r="R2568" s="57">
        <f t="shared" si="188"/>
        <v>5107</v>
      </c>
      <c r="S2568" s="57">
        <f t="shared" si="185"/>
        <v>-461</v>
      </c>
    </row>
    <row r="2569" spans="1:19" ht="36" x14ac:dyDescent="0.25">
      <c r="A2569" s="46" t="s">
        <v>5921</v>
      </c>
      <c r="B2569" s="46" t="s">
        <v>80</v>
      </c>
      <c r="C2569" s="46" t="s">
        <v>6925</v>
      </c>
      <c r="D2569" s="46">
        <v>37870955</v>
      </c>
      <c r="E2569" s="47" t="s">
        <v>6926</v>
      </c>
      <c r="F2569" s="48">
        <v>42237131</v>
      </c>
      <c r="G2569" s="49">
        <v>100011981</v>
      </c>
      <c r="H2569" s="50" t="s">
        <v>477</v>
      </c>
      <c r="I2569" s="51" t="s">
        <v>6927</v>
      </c>
      <c r="J2569" s="47" t="s">
        <v>3471</v>
      </c>
      <c r="K2569" s="52">
        <v>0</v>
      </c>
      <c r="L2569" s="53">
        <v>679</v>
      </c>
      <c r="M2569" s="54">
        <f t="shared" si="186"/>
        <v>21728</v>
      </c>
      <c r="N2569" s="88"/>
      <c r="O2569" s="88">
        <f t="shared" si="187"/>
        <v>21728</v>
      </c>
      <c r="P2569" s="111">
        <v>0</v>
      </c>
      <c r="Q2569" s="53">
        <v>707</v>
      </c>
      <c r="R2569" s="57">
        <f t="shared" si="188"/>
        <v>22086</v>
      </c>
      <c r="S2569" s="57">
        <f t="shared" si="185"/>
        <v>358</v>
      </c>
    </row>
    <row r="2570" spans="1:19" ht="36" x14ac:dyDescent="0.25">
      <c r="A2570" s="46" t="s">
        <v>5921</v>
      </c>
      <c r="B2570" s="46" t="s">
        <v>165</v>
      </c>
      <c r="C2570" s="46" t="s">
        <v>6928</v>
      </c>
      <c r="D2570" s="46">
        <v>327280</v>
      </c>
      <c r="E2570" s="47" t="s">
        <v>6929</v>
      </c>
      <c r="F2570" s="48">
        <v>42238854</v>
      </c>
      <c r="G2570" s="49">
        <v>100013168</v>
      </c>
      <c r="H2570" s="50" t="s">
        <v>262</v>
      </c>
      <c r="I2570" s="51" t="s">
        <v>6930</v>
      </c>
      <c r="J2570" s="47" t="s">
        <v>6931</v>
      </c>
      <c r="K2570" s="52">
        <v>16</v>
      </c>
      <c r="L2570" s="53">
        <v>16</v>
      </c>
      <c r="M2570" s="54">
        <f t="shared" si="186"/>
        <v>512</v>
      </c>
      <c r="N2570" s="88"/>
      <c r="O2570" s="88">
        <f t="shared" si="187"/>
        <v>512</v>
      </c>
      <c r="P2570" s="111">
        <v>15</v>
      </c>
      <c r="Q2570" s="53">
        <v>15</v>
      </c>
      <c r="R2570" s="57">
        <f t="shared" si="188"/>
        <v>499</v>
      </c>
      <c r="S2570" s="57">
        <f t="shared" si="185"/>
        <v>-13</v>
      </c>
    </row>
    <row r="2571" spans="1:19" x14ac:dyDescent="0.25">
      <c r="A2571" s="46" t="s">
        <v>5921</v>
      </c>
      <c r="B2571" s="46" t="s">
        <v>48</v>
      </c>
      <c r="C2571" s="46" t="s">
        <v>5968</v>
      </c>
      <c r="D2571" s="46">
        <v>54131472</v>
      </c>
      <c r="E2571" s="47" t="s">
        <v>5969</v>
      </c>
      <c r="F2571" s="48">
        <v>42344751</v>
      </c>
      <c r="G2571" s="49">
        <v>100017510</v>
      </c>
      <c r="H2571" s="50" t="s">
        <v>188</v>
      </c>
      <c r="I2571" s="51" t="s">
        <v>6932</v>
      </c>
      <c r="J2571" s="47" t="s">
        <v>4765</v>
      </c>
      <c r="K2571" s="52">
        <v>123</v>
      </c>
      <c r="L2571" s="53">
        <v>108</v>
      </c>
      <c r="M2571" s="54">
        <f t="shared" si="186"/>
        <v>3456</v>
      </c>
      <c r="N2571" s="88"/>
      <c r="O2571" s="88">
        <f t="shared" si="187"/>
        <v>3456</v>
      </c>
      <c r="P2571" s="111">
        <v>127</v>
      </c>
      <c r="Q2571" s="53">
        <v>118</v>
      </c>
      <c r="R2571" s="57">
        <f t="shared" si="188"/>
        <v>3584</v>
      </c>
      <c r="S2571" s="57">
        <f t="shared" si="185"/>
        <v>128</v>
      </c>
    </row>
    <row r="2572" spans="1:19" ht="24" x14ac:dyDescent="0.25">
      <c r="A2572" s="46" t="s">
        <v>5921</v>
      </c>
      <c r="B2572" s="46" t="s">
        <v>80</v>
      </c>
      <c r="C2572" s="46" t="s">
        <v>6933</v>
      </c>
      <c r="D2572" s="46">
        <v>90000300</v>
      </c>
      <c r="E2572" s="47" t="s">
        <v>6934</v>
      </c>
      <c r="F2572" s="48">
        <v>42344760</v>
      </c>
      <c r="G2572" s="49">
        <v>100014485</v>
      </c>
      <c r="H2572" s="50" t="s">
        <v>365</v>
      </c>
      <c r="I2572" s="51" t="s">
        <v>5938</v>
      </c>
      <c r="J2572" s="47" t="s">
        <v>5931</v>
      </c>
      <c r="K2572" s="52">
        <v>227</v>
      </c>
      <c r="L2572" s="53">
        <v>147</v>
      </c>
      <c r="M2572" s="54">
        <f t="shared" si="186"/>
        <v>4704</v>
      </c>
      <c r="N2572" s="88"/>
      <c r="O2572" s="88">
        <f t="shared" si="187"/>
        <v>4704</v>
      </c>
      <c r="P2572" s="111">
        <v>231</v>
      </c>
      <c r="Q2572" s="53">
        <v>146</v>
      </c>
      <c r="R2572" s="57">
        <f t="shared" si="188"/>
        <v>4691</v>
      </c>
      <c r="S2572" s="57">
        <f t="shared" si="185"/>
        <v>-13</v>
      </c>
    </row>
    <row r="2573" spans="1:19" ht="36" x14ac:dyDescent="0.25">
      <c r="A2573" s="46" t="s">
        <v>5921</v>
      </c>
      <c r="B2573" s="46" t="s">
        <v>165</v>
      </c>
      <c r="C2573" s="46" t="s">
        <v>6935</v>
      </c>
      <c r="D2573" s="46">
        <v>332691</v>
      </c>
      <c r="E2573" s="47" t="s">
        <v>6936</v>
      </c>
      <c r="F2573" s="48">
        <v>42381321</v>
      </c>
      <c r="G2573" s="49">
        <v>100014468</v>
      </c>
      <c r="H2573" s="50" t="s">
        <v>6937</v>
      </c>
      <c r="I2573" s="51" t="s">
        <v>6938</v>
      </c>
      <c r="J2573" s="47" t="s">
        <v>6939</v>
      </c>
      <c r="K2573" s="52">
        <v>56</v>
      </c>
      <c r="L2573" s="53">
        <v>54</v>
      </c>
      <c r="M2573" s="54">
        <f t="shared" si="186"/>
        <v>1728</v>
      </c>
      <c r="N2573" s="88"/>
      <c r="O2573" s="88">
        <f t="shared" si="187"/>
        <v>1728</v>
      </c>
      <c r="P2573" s="111">
        <v>63</v>
      </c>
      <c r="Q2573" s="53">
        <v>60</v>
      </c>
      <c r="R2573" s="57">
        <f t="shared" si="188"/>
        <v>1805</v>
      </c>
      <c r="S2573" s="57">
        <f t="shared" si="185"/>
        <v>77</v>
      </c>
    </row>
    <row r="2574" spans="1:19" x14ac:dyDescent="0.25">
      <c r="A2574" s="46" t="s">
        <v>5921</v>
      </c>
      <c r="B2574" s="46" t="s">
        <v>165</v>
      </c>
      <c r="C2574" s="46" t="s">
        <v>6940</v>
      </c>
      <c r="D2574" s="46">
        <v>17149002</v>
      </c>
      <c r="E2574" s="47" t="s">
        <v>6941</v>
      </c>
      <c r="F2574" s="48">
        <v>42382378</v>
      </c>
      <c r="G2574" s="49">
        <v>100012748</v>
      </c>
      <c r="H2574" s="50" t="s">
        <v>234</v>
      </c>
      <c r="I2574" s="51" t="s">
        <v>6942</v>
      </c>
      <c r="J2574" s="47" t="s">
        <v>6943</v>
      </c>
      <c r="K2574" s="52">
        <v>159</v>
      </c>
      <c r="L2574" s="53">
        <v>137</v>
      </c>
      <c r="M2574" s="54">
        <f t="shared" si="186"/>
        <v>4384</v>
      </c>
      <c r="N2574" s="88"/>
      <c r="O2574" s="88">
        <f t="shared" si="187"/>
        <v>4384</v>
      </c>
      <c r="P2574" s="111">
        <v>163</v>
      </c>
      <c r="Q2574" s="53">
        <v>145</v>
      </c>
      <c r="R2574" s="57">
        <f t="shared" si="188"/>
        <v>4486</v>
      </c>
      <c r="S2574" s="57">
        <f t="shared" si="185"/>
        <v>102</v>
      </c>
    </row>
    <row r="2575" spans="1:19" ht="24" x14ac:dyDescent="0.25">
      <c r="A2575" s="46" t="s">
        <v>5921</v>
      </c>
      <c r="B2575" s="46" t="s">
        <v>48</v>
      </c>
      <c r="C2575" s="46" t="s">
        <v>5968</v>
      </c>
      <c r="D2575" s="46">
        <v>54131472</v>
      </c>
      <c r="E2575" s="47" t="s">
        <v>5969</v>
      </c>
      <c r="F2575" s="48">
        <v>42382530</v>
      </c>
      <c r="G2575" s="49">
        <v>100017512</v>
      </c>
      <c r="H2575" s="50" t="s">
        <v>282</v>
      </c>
      <c r="I2575" s="51" t="s">
        <v>6944</v>
      </c>
      <c r="J2575" s="47" t="s">
        <v>5944</v>
      </c>
      <c r="K2575" s="52">
        <v>138</v>
      </c>
      <c r="L2575" s="53">
        <v>114</v>
      </c>
      <c r="M2575" s="54">
        <f t="shared" si="186"/>
        <v>3648</v>
      </c>
      <c r="N2575" s="88"/>
      <c r="O2575" s="88">
        <f t="shared" si="187"/>
        <v>3648</v>
      </c>
      <c r="P2575" s="111">
        <v>130</v>
      </c>
      <c r="Q2575" s="53">
        <v>116</v>
      </c>
      <c r="R2575" s="57">
        <f t="shared" si="188"/>
        <v>3674</v>
      </c>
      <c r="S2575" s="57">
        <f t="shared" si="185"/>
        <v>26</v>
      </c>
    </row>
    <row r="2576" spans="1:19" x14ac:dyDescent="0.25">
      <c r="A2576" s="46" t="s">
        <v>5921</v>
      </c>
      <c r="B2576" s="46" t="s">
        <v>31</v>
      </c>
      <c r="C2576" s="46" t="s">
        <v>5922</v>
      </c>
      <c r="D2576" s="46">
        <v>37870475</v>
      </c>
      <c r="E2576" s="47" t="s">
        <v>5923</v>
      </c>
      <c r="F2576" s="48">
        <v>42383153</v>
      </c>
      <c r="G2576" s="49">
        <v>100017509</v>
      </c>
      <c r="H2576" s="50" t="s">
        <v>188</v>
      </c>
      <c r="I2576" s="51" t="s">
        <v>6945</v>
      </c>
      <c r="J2576" s="47" t="s">
        <v>4765</v>
      </c>
      <c r="K2576" s="52">
        <v>269</v>
      </c>
      <c r="L2576" s="53">
        <v>229</v>
      </c>
      <c r="M2576" s="54">
        <f t="shared" si="186"/>
        <v>7328</v>
      </c>
      <c r="N2576" s="88"/>
      <c r="O2576" s="88">
        <f t="shared" si="187"/>
        <v>7328</v>
      </c>
      <c r="P2576" s="111">
        <v>276</v>
      </c>
      <c r="Q2576" s="53">
        <v>248</v>
      </c>
      <c r="R2576" s="57">
        <f t="shared" si="188"/>
        <v>7571</v>
      </c>
      <c r="S2576" s="57">
        <f t="shared" si="185"/>
        <v>243</v>
      </c>
    </row>
    <row r="2577" spans="1:19" ht="48" x14ac:dyDescent="0.25">
      <c r="A2577" s="46" t="s">
        <v>5921</v>
      </c>
      <c r="B2577" s="46" t="s">
        <v>80</v>
      </c>
      <c r="C2577" s="46" t="s">
        <v>6202</v>
      </c>
      <c r="D2577" s="46">
        <v>45731047</v>
      </c>
      <c r="E2577" s="47" t="s">
        <v>6203</v>
      </c>
      <c r="F2577" s="48">
        <v>42384010</v>
      </c>
      <c r="G2577" s="49">
        <v>100017508</v>
      </c>
      <c r="H2577" s="50" t="s">
        <v>6946</v>
      </c>
      <c r="I2577" s="51" t="s">
        <v>6947</v>
      </c>
      <c r="J2577" s="47" t="s">
        <v>5279</v>
      </c>
      <c r="K2577" s="52">
        <v>375</v>
      </c>
      <c r="L2577" s="53">
        <v>56</v>
      </c>
      <c r="M2577" s="54">
        <f t="shared" si="186"/>
        <v>1792</v>
      </c>
      <c r="N2577" s="88"/>
      <c r="O2577" s="88">
        <f t="shared" si="187"/>
        <v>1792</v>
      </c>
      <c r="P2577" s="111">
        <v>377</v>
      </c>
      <c r="Q2577" s="53">
        <v>59</v>
      </c>
      <c r="R2577" s="54">
        <f t="shared" si="188"/>
        <v>1830</v>
      </c>
      <c r="S2577" s="88">
        <f t="shared" si="185"/>
        <v>38</v>
      </c>
    </row>
    <row r="2578" spans="1:19" ht="72" x14ac:dyDescent="0.25">
      <c r="A2578" s="46" t="s">
        <v>5921</v>
      </c>
      <c r="B2578" s="46" t="s">
        <v>80</v>
      </c>
      <c r="C2578" s="46" t="s">
        <v>6948</v>
      </c>
      <c r="D2578" s="46">
        <v>90000294</v>
      </c>
      <c r="E2578" s="47" t="s">
        <v>6949</v>
      </c>
      <c r="F2578" s="48">
        <v>42385440</v>
      </c>
      <c r="G2578" s="49">
        <v>100014515</v>
      </c>
      <c r="H2578" s="50" t="s">
        <v>6950</v>
      </c>
      <c r="I2578" s="51" t="s">
        <v>6951</v>
      </c>
      <c r="J2578" s="47" t="s">
        <v>5279</v>
      </c>
      <c r="K2578" s="52">
        <v>56</v>
      </c>
      <c r="L2578" s="53">
        <v>50</v>
      </c>
      <c r="M2578" s="54">
        <f t="shared" si="186"/>
        <v>1600</v>
      </c>
      <c r="N2578" s="88"/>
      <c r="O2578" s="88">
        <f t="shared" si="187"/>
        <v>1600</v>
      </c>
      <c r="P2578" s="111">
        <v>59</v>
      </c>
      <c r="Q2578" s="53">
        <v>51</v>
      </c>
      <c r="R2578" s="57">
        <f t="shared" si="188"/>
        <v>1613</v>
      </c>
      <c r="S2578" s="57">
        <f t="shared" si="185"/>
        <v>13</v>
      </c>
    </row>
    <row r="2579" spans="1:19" ht="48" x14ac:dyDescent="0.25">
      <c r="A2579" s="46" t="s">
        <v>5921</v>
      </c>
      <c r="B2579" s="46" t="s">
        <v>80</v>
      </c>
      <c r="C2579" s="46" t="s">
        <v>6880</v>
      </c>
      <c r="D2579" s="46">
        <v>37784668</v>
      </c>
      <c r="E2579" s="47" t="s">
        <v>6881</v>
      </c>
      <c r="F2579" s="48">
        <v>42408610</v>
      </c>
      <c r="G2579" s="49">
        <v>100001547</v>
      </c>
      <c r="H2579" s="50" t="s">
        <v>6924</v>
      </c>
      <c r="I2579" s="51" t="s">
        <v>6952</v>
      </c>
      <c r="J2579" s="47" t="s">
        <v>6953</v>
      </c>
      <c r="K2579" s="52">
        <v>0</v>
      </c>
      <c r="L2579" s="53">
        <v>74</v>
      </c>
      <c r="M2579" s="54">
        <f t="shared" si="186"/>
        <v>2368</v>
      </c>
      <c r="N2579" s="88"/>
      <c r="O2579" s="88">
        <f t="shared" si="187"/>
        <v>2368</v>
      </c>
      <c r="P2579" s="111">
        <v>0</v>
      </c>
      <c r="Q2579" s="53">
        <v>85</v>
      </c>
      <c r="R2579" s="57">
        <f t="shared" si="188"/>
        <v>2509</v>
      </c>
      <c r="S2579" s="57">
        <f t="shared" si="185"/>
        <v>141</v>
      </c>
    </row>
    <row r="2580" spans="1:19" ht="36" x14ac:dyDescent="0.25">
      <c r="A2580" s="46" t="s">
        <v>5921</v>
      </c>
      <c r="B2580" s="46" t="s">
        <v>80</v>
      </c>
      <c r="C2580" s="46" t="s">
        <v>6954</v>
      </c>
      <c r="D2580" s="46">
        <v>35459182</v>
      </c>
      <c r="E2580" s="47" t="s">
        <v>6955</v>
      </c>
      <c r="F2580" s="48">
        <v>42419743</v>
      </c>
      <c r="G2580" s="49">
        <v>100016656</v>
      </c>
      <c r="H2580" s="50" t="s">
        <v>6956</v>
      </c>
      <c r="I2580" s="51" t="s">
        <v>6599</v>
      </c>
      <c r="J2580" s="47" t="s">
        <v>5545</v>
      </c>
      <c r="K2580" s="52">
        <v>0</v>
      </c>
      <c r="L2580" s="53">
        <v>40</v>
      </c>
      <c r="M2580" s="54">
        <f t="shared" si="186"/>
        <v>1280</v>
      </c>
      <c r="N2580" s="88"/>
      <c r="O2580" s="88">
        <f t="shared" si="187"/>
        <v>1280</v>
      </c>
      <c r="P2580" s="111">
        <v>0</v>
      </c>
      <c r="Q2580" s="53">
        <v>44</v>
      </c>
      <c r="R2580" s="57">
        <f t="shared" si="188"/>
        <v>1331</v>
      </c>
      <c r="S2580" s="57">
        <f t="shared" si="185"/>
        <v>51</v>
      </c>
    </row>
    <row r="2581" spans="1:19" ht="36" x14ac:dyDescent="0.25">
      <c r="A2581" s="60" t="s">
        <v>5921</v>
      </c>
      <c r="B2581" s="46" t="s">
        <v>80</v>
      </c>
      <c r="C2581" s="60" t="s">
        <v>6957</v>
      </c>
      <c r="D2581" s="60">
        <v>34327533</v>
      </c>
      <c r="E2581" s="47" t="s">
        <v>6958</v>
      </c>
      <c r="F2581" s="48">
        <v>42421217</v>
      </c>
      <c r="G2581" s="49">
        <v>100016971</v>
      </c>
      <c r="H2581" s="50" t="s">
        <v>639</v>
      </c>
      <c r="I2581" s="51" t="s">
        <v>563</v>
      </c>
      <c r="J2581" s="47" t="s">
        <v>564</v>
      </c>
      <c r="K2581" s="52">
        <v>0</v>
      </c>
      <c r="L2581" s="53">
        <v>27</v>
      </c>
      <c r="M2581" s="54">
        <f t="shared" si="186"/>
        <v>864</v>
      </c>
      <c r="N2581" s="88"/>
      <c r="O2581" s="88">
        <f t="shared" si="187"/>
        <v>864</v>
      </c>
      <c r="P2581" s="111">
        <v>0</v>
      </c>
      <c r="Q2581" s="53">
        <v>33</v>
      </c>
      <c r="R2581" s="57">
        <f t="shared" si="188"/>
        <v>941</v>
      </c>
      <c r="S2581" s="57">
        <f t="shared" si="185"/>
        <v>77</v>
      </c>
    </row>
    <row r="2582" spans="1:19" ht="36" x14ac:dyDescent="0.25">
      <c r="A2582" s="46" t="s">
        <v>5921</v>
      </c>
      <c r="B2582" s="46" t="s">
        <v>80</v>
      </c>
      <c r="C2582" s="46" t="s">
        <v>6959</v>
      </c>
      <c r="D2582" s="46">
        <v>51785102</v>
      </c>
      <c r="E2582" s="47" t="s">
        <v>6960</v>
      </c>
      <c r="F2582" s="48">
        <v>42421560</v>
      </c>
      <c r="G2582" s="49">
        <v>100006906</v>
      </c>
      <c r="H2582" s="50" t="s">
        <v>6961</v>
      </c>
      <c r="I2582" s="51" t="s">
        <v>6962</v>
      </c>
      <c r="J2582" s="47" t="s">
        <v>5279</v>
      </c>
      <c r="K2582" s="52">
        <v>166</v>
      </c>
      <c r="L2582" s="53">
        <v>150</v>
      </c>
      <c r="M2582" s="54">
        <f t="shared" si="186"/>
        <v>4800</v>
      </c>
      <c r="N2582" s="88"/>
      <c r="O2582" s="88">
        <f t="shared" si="187"/>
        <v>4800</v>
      </c>
      <c r="P2582" s="111">
        <v>190</v>
      </c>
      <c r="Q2582" s="53">
        <v>155</v>
      </c>
      <c r="R2582" s="57">
        <f t="shared" si="188"/>
        <v>4864</v>
      </c>
      <c r="S2582" s="57">
        <f t="shared" si="185"/>
        <v>64</v>
      </c>
    </row>
    <row r="2583" spans="1:19" ht="48" x14ac:dyDescent="0.25">
      <c r="A2583" s="46" t="s">
        <v>5921</v>
      </c>
      <c r="B2583" s="46" t="s">
        <v>54</v>
      </c>
      <c r="C2583" s="46" t="s">
        <v>6013</v>
      </c>
      <c r="D2583" s="46">
        <v>179124</v>
      </c>
      <c r="E2583" s="47" t="s">
        <v>6014</v>
      </c>
      <c r="F2583" s="48">
        <v>42434912</v>
      </c>
      <c r="G2583" s="49">
        <v>100008773</v>
      </c>
      <c r="H2583" s="50" t="s">
        <v>6963</v>
      </c>
      <c r="I2583" s="51" t="s">
        <v>6964</v>
      </c>
      <c r="J2583" s="47" t="s">
        <v>3658</v>
      </c>
      <c r="K2583" s="52">
        <v>269</v>
      </c>
      <c r="L2583" s="53">
        <v>206</v>
      </c>
      <c r="M2583" s="54">
        <f t="shared" si="186"/>
        <v>6592</v>
      </c>
      <c r="N2583" s="88"/>
      <c r="O2583" s="88">
        <f t="shared" si="187"/>
        <v>6592</v>
      </c>
      <c r="P2583" s="111">
        <v>272</v>
      </c>
      <c r="Q2583" s="53">
        <v>231</v>
      </c>
      <c r="R2583" s="57">
        <f t="shared" si="188"/>
        <v>6912</v>
      </c>
      <c r="S2583" s="57">
        <f t="shared" si="185"/>
        <v>320</v>
      </c>
    </row>
    <row r="2584" spans="1:19" ht="60" x14ac:dyDescent="0.25">
      <c r="A2584" s="46" t="s">
        <v>5921</v>
      </c>
      <c r="B2584" s="46" t="s">
        <v>80</v>
      </c>
      <c r="C2584" s="46" t="s">
        <v>6921</v>
      </c>
      <c r="D2584" s="46">
        <v>90000263</v>
      </c>
      <c r="E2584" s="47" t="s">
        <v>6922</v>
      </c>
      <c r="F2584" s="48">
        <v>50300083</v>
      </c>
      <c r="G2584" s="49">
        <v>100017308</v>
      </c>
      <c r="H2584" s="50" t="s">
        <v>6923</v>
      </c>
      <c r="I2584" s="51" t="s">
        <v>6644</v>
      </c>
      <c r="J2584" s="47" t="s">
        <v>6645</v>
      </c>
      <c r="K2584" s="52">
        <v>16</v>
      </c>
      <c r="L2584" s="53">
        <v>16</v>
      </c>
      <c r="M2584" s="54">
        <f t="shared" si="186"/>
        <v>512</v>
      </c>
      <c r="N2584" s="88"/>
      <c r="O2584" s="88">
        <f t="shared" si="187"/>
        <v>512</v>
      </c>
      <c r="P2584" s="111">
        <v>0</v>
      </c>
      <c r="Q2584" s="53">
        <v>20</v>
      </c>
      <c r="R2584" s="57">
        <f t="shared" si="188"/>
        <v>563</v>
      </c>
      <c r="S2584" s="57">
        <f t="shared" si="185"/>
        <v>51</v>
      </c>
    </row>
    <row r="2585" spans="1:19" ht="39" customHeight="1" x14ac:dyDescent="0.25">
      <c r="A2585" s="46" t="s">
        <v>5921</v>
      </c>
      <c r="B2585" s="46" t="s">
        <v>80</v>
      </c>
      <c r="C2585" s="46" t="s">
        <v>6202</v>
      </c>
      <c r="D2585" s="46">
        <v>45731047</v>
      </c>
      <c r="E2585" s="47" t="s">
        <v>6203</v>
      </c>
      <c r="F2585" s="48">
        <v>50328026</v>
      </c>
      <c r="G2585" s="49">
        <v>100017290</v>
      </c>
      <c r="H2585" s="50" t="s">
        <v>6965</v>
      </c>
      <c r="I2585" s="51" t="s">
        <v>6966</v>
      </c>
      <c r="J2585" s="47" t="s">
        <v>6578</v>
      </c>
      <c r="K2585" s="52">
        <v>83</v>
      </c>
      <c r="L2585" s="53">
        <v>82</v>
      </c>
      <c r="M2585" s="54">
        <v>0</v>
      </c>
      <c r="N2585" s="88">
        <v>1837</v>
      </c>
      <c r="O2585" s="88">
        <v>1837</v>
      </c>
      <c r="P2585" s="107">
        <v>87</v>
      </c>
      <c r="Q2585" s="108">
        <v>85</v>
      </c>
      <c r="R2585" s="109">
        <f>ROUND((L2585*3*3.2)+(Q2585*4*3.2),0)</f>
        <v>1875</v>
      </c>
      <c r="S2585" s="110">
        <f t="shared" si="185"/>
        <v>38</v>
      </c>
    </row>
    <row r="2586" spans="1:19" ht="36" x14ac:dyDescent="0.25">
      <c r="A2586" s="46" t="s">
        <v>5921</v>
      </c>
      <c r="B2586" s="46" t="s">
        <v>80</v>
      </c>
      <c r="C2586" s="46" t="s">
        <v>6206</v>
      </c>
      <c r="D2586" s="46">
        <v>37051890</v>
      </c>
      <c r="E2586" s="47" t="s">
        <v>6207</v>
      </c>
      <c r="F2586" s="48">
        <v>50328026</v>
      </c>
      <c r="G2586" s="49">
        <v>100017290</v>
      </c>
      <c r="H2586" s="50" t="s">
        <v>6965</v>
      </c>
      <c r="I2586" s="51" t="s">
        <v>6966</v>
      </c>
      <c r="J2586" s="47" t="s">
        <v>6578</v>
      </c>
      <c r="K2586" s="52">
        <v>0</v>
      </c>
      <c r="L2586" s="53">
        <v>0</v>
      </c>
      <c r="M2586" s="54">
        <v>2624</v>
      </c>
      <c r="N2586" s="88">
        <v>-1837</v>
      </c>
      <c r="O2586" s="88">
        <v>787</v>
      </c>
      <c r="P2586" s="107">
        <v>0</v>
      </c>
      <c r="Q2586" s="108">
        <v>0</v>
      </c>
      <c r="R2586" s="109">
        <v>787</v>
      </c>
      <c r="S2586" s="110">
        <f t="shared" si="185"/>
        <v>0</v>
      </c>
    </row>
    <row r="2587" spans="1:19" ht="36" x14ac:dyDescent="0.25">
      <c r="A2587" s="46" t="s">
        <v>5921</v>
      </c>
      <c r="B2587" s="46" t="s">
        <v>54</v>
      </c>
      <c r="C2587" s="46" t="s">
        <v>6070</v>
      </c>
      <c r="D2587" s="46">
        <v>179205</v>
      </c>
      <c r="E2587" s="47" t="s">
        <v>6071</v>
      </c>
      <c r="F2587" s="48">
        <v>50334212</v>
      </c>
      <c r="G2587" s="49">
        <v>100017285</v>
      </c>
      <c r="H2587" s="50" t="s">
        <v>6967</v>
      </c>
      <c r="I2587" s="51" t="s">
        <v>6968</v>
      </c>
      <c r="J2587" s="47" t="s">
        <v>5947</v>
      </c>
      <c r="K2587" s="52">
        <v>24</v>
      </c>
      <c r="L2587" s="53">
        <v>0</v>
      </c>
      <c r="M2587" s="54">
        <f t="shared" si="186"/>
        <v>0</v>
      </c>
      <c r="N2587" s="88"/>
      <c r="O2587" s="88">
        <f t="shared" si="187"/>
        <v>0</v>
      </c>
      <c r="P2587" s="55">
        <v>0</v>
      </c>
      <c r="Q2587" s="56">
        <v>0</v>
      </c>
      <c r="R2587" s="57">
        <f t="shared" ref="R2587:R2650" si="189">ROUND((L2587*6*3.2)+(Q2587*4*3.2),0)</f>
        <v>0</v>
      </c>
      <c r="S2587" s="57">
        <f t="shared" si="185"/>
        <v>0</v>
      </c>
    </row>
    <row r="2588" spans="1:19" ht="24" x14ac:dyDescent="0.25">
      <c r="A2588" s="46" t="s">
        <v>5921</v>
      </c>
      <c r="B2588" s="46" t="s">
        <v>80</v>
      </c>
      <c r="C2588" s="46" t="s">
        <v>6969</v>
      </c>
      <c r="D2588" s="46">
        <v>90000177</v>
      </c>
      <c r="E2588" s="47" t="s">
        <v>6970</v>
      </c>
      <c r="F2588" s="48">
        <v>50535421</v>
      </c>
      <c r="G2588" s="49">
        <v>100017825</v>
      </c>
      <c r="H2588" s="50" t="s">
        <v>2376</v>
      </c>
      <c r="I2588" s="51" t="s">
        <v>6042</v>
      </c>
      <c r="J2588" s="47" t="s">
        <v>5279</v>
      </c>
      <c r="K2588" s="52">
        <v>137</v>
      </c>
      <c r="L2588" s="53">
        <v>137</v>
      </c>
      <c r="M2588" s="54">
        <f t="shared" si="186"/>
        <v>4384</v>
      </c>
      <c r="N2588" s="88"/>
      <c r="O2588" s="88">
        <f t="shared" si="187"/>
        <v>4384</v>
      </c>
      <c r="P2588" s="55">
        <v>148</v>
      </c>
      <c r="Q2588" s="56">
        <v>147</v>
      </c>
      <c r="R2588" s="57">
        <f t="shared" si="189"/>
        <v>4512</v>
      </c>
      <c r="S2588" s="57">
        <f t="shared" si="185"/>
        <v>128</v>
      </c>
    </row>
    <row r="2589" spans="1:19" ht="24" x14ac:dyDescent="0.25">
      <c r="A2589" s="46" t="s">
        <v>5921</v>
      </c>
      <c r="B2589" s="46" t="s">
        <v>165</v>
      </c>
      <c r="C2589" s="46" t="s">
        <v>6971</v>
      </c>
      <c r="D2589" s="46">
        <v>327930</v>
      </c>
      <c r="E2589" s="47" t="s">
        <v>6972</v>
      </c>
      <c r="F2589" s="48">
        <v>50576119</v>
      </c>
      <c r="G2589" s="49">
        <v>100013294</v>
      </c>
      <c r="H2589" s="50" t="s">
        <v>234</v>
      </c>
      <c r="I2589" s="51" t="s">
        <v>6973</v>
      </c>
      <c r="J2589" s="47" t="s">
        <v>6974</v>
      </c>
      <c r="K2589" s="52">
        <v>64</v>
      </c>
      <c r="L2589" s="53">
        <v>59</v>
      </c>
      <c r="M2589" s="54">
        <f t="shared" si="186"/>
        <v>1888</v>
      </c>
      <c r="N2589" s="88"/>
      <c r="O2589" s="88">
        <f t="shared" si="187"/>
        <v>1888</v>
      </c>
      <c r="P2589" s="55">
        <v>79</v>
      </c>
      <c r="Q2589" s="56">
        <v>73</v>
      </c>
      <c r="R2589" s="57">
        <f t="shared" si="189"/>
        <v>2067</v>
      </c>
      <c r="S2589" s="57">
        <f t="shared" si="185"/>
        <v>179</v>
      </c>
    </row>
    <row r="2590" spans="1:19" ht="24" x14ac:dyDescent="0.25">
      <c r="A2590" s="46" t="s">
        <v>5921</v>
      </c>
      <c r="B2590" s="46" t="s">
        <v>48</v>
      </c>
      <c r="C2590" s="46" t="s">
        <v>5968</v>
      </c>
      <c r="D2590" s="46">
        <v>54131472</v>
      </c>
      <c r="E2590" s="47" t="s">
        <v>5969</v>
      </c>
      <c r="F2590" s="48">
        <v>50617265</v>
      </c>
      <c r="G2590" s="49">
        <v>100017804</v>
      </c>
      <c r="H2590" s="50" t="s">
        <v>282</v>
      </c>
      <c r="I2590" s="51" t="s">
        <v>6975</v>
      </c>
      <c r="J2590" s="47" t="s">
        <v>6418</v>
      </c>
      <c r="K2590" s="52">
        <v>154</v>
      </c>
      <c r="L2590" s="53">
        <v>153</v>
      </c>
      <c r="M2590" s="54">
        <f t="shared" si="186"/>
        <v>4896</v>
      </c>
      <c r="N2590" s="88"/>
      <c r="O2590" s="88">
        <f t="shared" si="187"/>
        <v>4896</v>
      </c>
      <c r="P2590" s="55">
        <v>161</v>
      </c>
      <c r="Q2590" s="56">
        <v>161</v>
      </c>
      <c r="R2590" s="57">
        <f t="shared" si="189"/>
        <v>4998</v>
      </c>
      <c r="S2590" s="57">
        <f t="shared" si="185"/>
        <v>102</v>
      </c>
    </row>
    <row r="2591" spans="1:19" ht="24" x14ac:dyDescent="0.25">
      <c r="A2591" s="46" t="s">
        <v>5921</v>
      </c>
      <c r="B2591" s="46" t="s">
        <v>80</v>
      </c>
      <c r="C2591" s="46" t="s">
        <v>6976</v>
      </c>
      <c r="D2591" s="46">
        <v>90000309</v>
      </c>
      <c r="E2591" s="47" t="s">
        <v>6977</v>
      </c>
      <c r="F2591" s="48">
        <v>50803042</v>
      </c>
      <c r="G2591" s="49">
        <v>100017895</v>
      </c>
      <c r="H2591" s="50" t="s">
        <v>365</v>
      </c>
      <c r="I2591" s="51" t="s">
        <v>6041</v>
      </c>
      <c r="J2591" s="47" t="s">
        <v>5279</v>
      </c>
      <c r="K2591" s="52">
        <v>149</v>
      </c>
      <c r="L2591" s="53">
        <v>78</v>
      </c>
      <c r="M2591" s="54">
        <f t="shared" si="186"/>
        <v>2496</v>
      </c>
      <c r="N2591" s="88"/>
      <c r="O2591" s="88">
        <f t="shared" si="187"/>
        <v>2496</v>
      </c>
      <c r="P2591" s="55">
        <v>159</v>
      </c>
      <c r="Q2591" s="56">
        <v>105</v>
      </c>
      <c r="R2591" s="57">
        <f t="shared" si="189"/>
        <v>2842</v>
      </c>
      <c r="S2591" s="57">
        <f t="shared" si="185"/>
        <v>346</v>
      </c>
    </row>
    <row r="2592" spans="1:19" ht="36" x14ac:dyDescent="0.25">
      <c r="A2592" s="46" t="s">
        <v>5921</v>
      </c>
      <c r="B2592" s="46" t="s">
        <v>80</v>
      </c>
      <c r="C2592" s="46" t="s">
        <v>6978</v>
      </c>
      <c r="D2592" s="46">
        <v>42092167</v>
      </c>
      <c r="E2592" s="47" t="s">
        <v>6979</v>
      </c>
      <c r="F2592" s="48">
        <v>51076438</v>
      </c>
      <c r="G2592" s="49">
        <v>100017988</v>
      </c>
      <c r="H2592" s="50" t="s">
        <v>6980</v>
      </c>
      <c r="I2592" s="51" t="s">
        <v>6981</v>
      </c>
      <c r="J2592" s="47" t="s">
        <v>5926</v>
      </c>
      <c r="K2592" s="52">
        <v>447</v>
      </c>
      <c r="L2592" s="53">
        <v>412</v>
      </c>
      <c r="M2592" s="54">
        <f t="shared" si="186"/>
        <v>13184</v>
      </c>
      <c r="N2592" s="88"/>
      <c r="O2592" s="88">
        <f t="shared" si="187"/>
        <v>13184</v>
      </c>
      <c r="P2592" s="55">
        <v>438</v>
      </c>
      <c r="Q2592" s="56">
        <v>399</v>
      </c>
      <c r="R2592" s="57">
        <f t="shared" si="189"/>
        <v>13018</v>
      </c>
      <c r="S2592" s="57">
        <f t="shared" si="185"/>
        <v>-166</v>
      </c>
    </row>
    <row r="2593" spans="1:19" x14ac:dyDescent="0.25">
      <c r="A2593" s="46" t="s">
        <v>5921</v>
      </c>
      <c r="B2593" s="46" t="s">
        <v>165</v>
      </c>
      <c r="C2593" s="46" t="s">
        <v>6025</v>
      </c>
      <c r="D2593" s="46">
        <v>326607</v>
      </c>
      <c r="E2593" s="47" t="s">
        <v>6026</v>
      </c>
      <c r="F2593" s="48">
        <v>51102137</v>
      </c>
      <c r="G2593" s="49">
        <v>100018160</v>
      </c>
      <c r="H2593" s="50" t="s">
        <v>188</v>
      </c>
      <c r="I2593" s="51" t="s">
        <v>6982</v>
      </c>
      <c r="J2593" s="47" t="s">
        <v>6027</v>
      </c>
      <c r="K2593" s="52">
        <v>463</v>
      </c>
      <c r="L2593" s="53">
        <v>391</v>
      </c>
      <c r="M2593" s="54">
        <f t="shared" si="186"/>
        <v>12512</v>
      </c>
      <c r="N2593" s="88"/>
      <c r="O2593" s="88">
        <f t="shared" si="187"/>
        <v>12512</v>
      </c>
      <c r="P2593" s="55">
        <v>471</v>
      </c>
      <c r="Q2593" s="56">
        <v>379</v>
      </c>
      <c r="R2593" s="57">
        <f t="shared" si="189"/>
        <v>12358</v>
      </c>
      <c r="S2593" s="57">
        <f t="shared" si="185"/>
        <v>-154</v>
      </c>
    </row>
    <row r="2594" spans="1:19" x14ac:dyDescent="0.25">
      <c r="A2594" s="46" t="s">
        <v>5921</v>
      </c>
      <c r="B2594" s="46" t="s">
        <v>165</v>
      </c>
      <c r="C2594" s="46" t="s">
        <v>6983</v>
      </c>
      <c r="D2594" s="46">
        <v>327701</v>
      </c>
      <c r="E2594" s="47" t="s">
        <v>6984</v>
      </c>
      <c r="F2594" s="48">
        <v>51843927</v>
      </c>
      <c r="G2594" s="49">
        <v>100018432</v>
      </c>
      <c r="H2594" s="50" t="s">
        <v>234</v>
      </c>
      <c r="I2594" s="51" t="s">
        <v>6985</v>
      </c>
      <c r="J2594" s="47" t="s">
        <v>6986</v>
      </c>
      <c r="K2594" s="52">
        <v>81</v>
      </c>
      <c r="L2594" s="53">
        <v>70</v>
      </c>
      <c r="M2594" s="54">
        <f t="shared" si="186"/>
        <v>2240</v>
      </c>
      <c r="N2594" s="88"/>
      <c r="O2594" s="88">
        <f t="shared" si="187"/>
        <v>2240</v>
      </c>
      <c r="P2594" s="55">
        <v>84</v>
      </c>
      <c r="Q2594" s="56">
        <v>75</v>
      </c>
      <c r="R2594" s="57">
        <f t="shared" si="189"/>
        <v>2304</v>
      </c>
      <c r="S2594" s="57">
        <f t="shared" si="185"/>
        <v>64</v>
      </c>
    </row>
    <row r="2595" spans="1:19" x14ac:dyDescent="0.25">
      <c r="A2595" s="46" t="s">
        <v>5921</v>
      </c>
      <c r="B2595" s="46" t="s">
        <v>165</v>
      </c>
      <c r="C2595" s="46" t="s">
        <v>6987</v>
      </c>
      <c r="D2595" s="46">
        <v>326259</v>
      </c>
      <c r="E2595" s="47" t="s">
        <v>6988</v>
      </c>
      <c r="F2595" s="48">
        <v>51896095</v>
      </c>
      <c r="G2595" s="49">
        <v>100012382</v>
      </c>
      <c r="H2595" s="50" t="s">
        <v>234</v>
      </c>
      <c r="I2595" s="51" t="s">
        <v>6989</v>
      </c>
      <c r="J2595" s="47" t="s">
        <v>6990</v>
      </c>
      <c r="K2595" s="52">
        <v>240</v>
      </c>
      <c r="L2595" s="53">
        <v>231</v>
      </c>
      <c r="M2595" s="54">
        <f t="shared" si="186"/>
        <v>7392</v>
      </c>
      <c r="N2595" s="88"/>
      <c r="O2595" s="88">
        <f t="shared" si="187"/>
        <v>7392</v>
      </c>
      <c r="P2595" s="55">
        <v>257</v>
      </c>
      <c r="Q2595" s="56">
        <v>252</v>
      </c>
      <c r="R2595" s="57">
        <f t="shared" si="189"/>
        <v>7661</v>
      </c>
      <c r="S2595" s="57">
        <f t="shared" si="185"/>
        <v>269</v>
      </c>
    </row>
    <row r="2596" spans="1:19" ht="36" x14ac:dyDescent="0.25">
      <c r="A2596" s="46" t="s">
        <v>5921</v>
      </c>
      <c r="B2596" s="46" t="s">
        <v>31</v>
      </c>
      <c r="C2596" s="46" t="s">
        <v>5922</v>
      </c>
      <c r="D2596" s="46">
        <v>37870475</v>
      </c>
      <c r="E2596" s="47" t="s">
        <v>5923</v>
      </c>
      <c r="F2596" s="48">
        <v>51896109</v>
      </c>
      <c r="G2596" s="49">
        <v>100018405</v>
      </c>
      <c r="H2596" s="50" t="s">
        <v>3686</v>
      </c>
      <c r="I2596" s="51" t="s">
        <v>6991</v>
      </c>
      <c r="J2596" s="47" t="s">
        <v>5279</v>
      </c>
      <c r="K2596" s="52">
        <v>357</v>
      </c>
      <c r="L2596" s="53">
        <v>414</v>
      </c>
      <c r="M2596" s="54">
        <f t="shared" si="186"/>
        <v>13248</v>
      </c>
      <c r="N2596" s="88"/>
      <c r="O2596" s="88">
        <f t="shared" si="187"/>
        <v>13248</v>
      </c>
      <c r="P2596" s="55">
        <v>365</v>
      </c>
      <c r="Q2596" s="56">
        <v>403</v>
      </c>
      <c r="R2596" s="57">
        <f t="shared" si="189"/>
        <v>13107</v>
      </c>
      <c r="S2596" s="57">
        <f t="shared" si="185"/>
        <v>-141</v>
      </c>
    </row>
    <row r="2597" spans="1:19" ht="48" x14ac:dyDescent="0.25">
      <c r="A2597" s="46" t="s">
        <v>5921</v>
      </c>
      <c r="B2597" s="46" t="s">
        <v>54</v>
      </c>
      <c r="C2597" s="46" t="s">
        <v>6013</v>
      </c>
      <c r="D2597" s="46">
        <v>179124</v>
      </c>
      <c r="E2597" s="47" t="s">
        <v>6014</v>
      </c>
      <c r="F2597" s="48">
        <v>51906228</v>
      </c>
      <c r="G2597" s="49">
        <v>100018424</v>
      </c>
      <c r="H2597" s="50" t="s">
        <v>6992</v>
      </c>
      <c r="I2597" s="51" t="s">
        <v>6050</v>
      </c>
      <c r="J2597" s="47" t="s">
        <v>6051</v>
      </c>
      <c r="K2597" s="52">
        <v>70</v>
      </c>
      <c r="L2597" s="53">
        <v>66</v>
      </c>
      <c r="M2597" s="54">
        <f t="shared" si="186"/>
        <v>2112</v>
      </c>
      <c r="N2597" s="88"/>
      <c r="O2597" s="88">
        <f t="shared" si="187"/>
        <v>2112</v>
      </c>
      <c r="P2597" s="55">
        <v>80</v>
      </c>
      <c r="Q2597" s="56">
        <v>78</v>
      </c>
      <c r="R2597" s="57">
        <f t="shared" si="189"/>
        <v>2266</v>
      </c>
      <c r="S2597" s="57">
        <f t="shared" si="185"/>
        <v>154</v>
      </c>
    </row>
    <row r="2598" spans="1:19" ht="36" x14ac:dyDescent="0.25">
      <c r="A2598" s="46" t="s">
        <v>5921</v>
      </c>
      <c r="B2598" s="46" t="s">
        <v>80</v>
      </c>
      <c r="C2598" s="46" t="s">
        <v>6993</v>
      </c>
      <c r="D2598" s="46">
        <v>42232848</v>
      </c>
      <c r="E2598" s="47" t="s">
        <v>6994</v>
      </c>
      <c r="F2598" s="48">
        <v>51933136</v>
      </c>
      <c r="G2598" s="49">
        <v>100018507</v>
      </c>
      <c r="H2598" s="50" t="s">
        <v>639</v>
      </c>
      <c r="I2598" s="51" t="s">
        <v>6050</v>
      </c>
      <c r="J2598" s="47" t="s">
        <v>6051</v>
      </c>
      <c r="K2598" s="52">
        <v>0</v>
      </c>
      <c r="L2598" s="53">
        <v>70</v>
      </c>
      <c r="M2598" s="54">
        <f t="shared" si="186"/>
        <v>2240</v>
      </c>
      <c r="N2598" s="88"/>
      <c r="O2598" s="88">
        <f t="shared" si="187"/>
        <v>2240</v>
      </c>
      <c r="P2598" s="55">
        <v>0</v>
      </c>
      <c r="Q2598" s="56">
        <v>68</v>
      </c>
      <c r="R2598" s="57">
        <f t="shared" si="189"/>
        <v>2214</v>
      </c>
      <c r="S2598" s="57">
        <f t="shared" si="185"/>
        <v>-26</v>
      </c>
    </row>
    <row r="2599" spans="1:19" ht="24" x14ac:dyDescent="0.25">
      <c r="A2599" s="46" t="s">
        <v>5921</v>
      </c>
      <c r="B2599" s="46" t="s">
        <v>80</v>
      </c>
      <c r="C2599" s="46" t="s">
        <v>6995</v>
      </c>
      <c r="D2599" s="46">
        <v>44405847</v>
      </c>
      <c r="E2599" s="47" t="s">
        <v>6996</v>
      </c>
      <c r="F2599" s="48">
        <v>52108163</v>
      </c>
      <c r="G2599" s="49">
        <v>100018559</v>
      </c>
      <c r="H2599" s="50" t="s">
        <v>2376</v>
      </c>
      <c r="I2599" s="51" t="s">
        <v>6997</v>
      </c>
      <c r="J2599" s="47" t="s">
        <v>94</v>
      </c>
      <c r="K2599" s="52">
        <v>303</v>
      </c>
      <c r="L2599" s="53">
        <v>282</v>
      </c>
      <c r="M2599" s="54">
        <f t="shared" si="186"/>
        <v>9024</v>
      </c>
      <c r="N2599" s="88"/>
      <c r="O2599" s="88">
        <f t="shared" si="187"/>
        <v>9024</v>
      </c>
      <c r="P2599" s="55">
        <v>309</v>
      </c>
      <c r="Q2599" s="56">
        <v>293</v>
      </c>
      <c r="R2599" s="57">
        <f t="shared" si="189"/>
        <v>9165</v>
      </c>
      <c r="S2599" s="57">
        <f t="shared" si="185"/>
        <v>141</v>
      </c>
    </row>
    <row r="2600" spans="1:19" ht="24" x14ac:dyDescent="0.25">
      <c r="A2600" s="46" t="s">
        <v>5921</v>
      </c>
      <c r="B2600" s="46" t="s">
        <v>31</v>
      </c>
      <c r="C2600" s="46" t="s">
        <v>5922</v>
      </c>
      <c r="D2600" s="46">
        <v>37870475</v>
      </c>
      <c r="E2600" s="47" t="s">
        <v>5923</v>
      </c>
      <c r="F2600" s="48">
        <v>52439534</v>
      </c>
      <c r="G2600" s="49">
        <v>100018620</v>
      </c>
      <c r="H2600" s="50" t="s">
        <v>1804</v>
      </c>
      <c r="I2600" s="51" t="s">
        <v>6998</v>
      </c>
      <c r="J2600" s="47" t="s">
        <v>94</v>
      </c>
      <c r="K2600" s="52">
        <v>218</v>
      </c>
      <c r="L2600" s="53">
        <v>49</v>
      </c>
      <c r="M2600" s="54">
        <f t="shared" si="186"/>
        <v>1568</v>
      </c>
      <c r="N2600" s="88"/>
      <c r="O2600" s="88">
        <f t="shared" si="187"/>
        <v>1568</v>
      </c>
      <c r="P2600" s="55">
        <v>211</v>
      </c>
      <c r="Q2600" s="56">
        <v>56</v>
      </c>
      <c r="R2600" s="57">
        <f t="shared" si="189"/>
        <v>1658</v>
      </c>
      <c r="S2600" s="57">
        <f t="shared" si="185"/>
        <v>90</v>
      </c>
    </row>
    <row r="2601" spans="1:19" x14ac:dyDescent="0.25">
      <c r="A2601" s="46" t="s">
        <v>5921</v>
      </c>
      <c r="B2601" s="46" t="s">
        <v>165</v>
      </c>
      <c r="C2601" s="46" t="s">
        <v>6999</v>
      </c>
      <c r="D2601" s="46">
        <v>321982</v>
      </c>
      <c r="E2601" s="47" t="s">
        <v>7000</v>
      </c>
      <c r="F2601" s="48">
        <v>52800318</v>
      </c>
      <c r="G2601" s="49">
        <v>100018802</v>
      </c>
      <c r="H2601" s="50" t="s">
        <v>188</v>
      </c>
      <c r="I2601" s="51" t="s">
        <v>7001</v>
      </c>
      <c r="J2601" s="47" t="s">
        <v>5994</v>
      </c>
      <c r="K2601" s="52">
        <v>450</v>
      </c>
      <c r="L2601" s="53">
        <v>430</v>
      </c>
      <c r="M2601" s="54">
        <f t="shared" si="186"/>
        <v>13760</v>
      </c>
      <c r="N2601" s="88"/>
      <c r="O2601" s="88">
        <f t="shared" si="187"/>
        <v>13760</v>
      </c>
      <c r="P2601" s="55">
        <v>479</v>
      </c>
      <c r="Q2601" s="56">
        <v>465</v>
      </c>
      <c r="R2601" s="57">
        <f t="shared" si="189"/>
        <v>14208</v>
      </c>
      <c r="S2601" s="57">
        <f t="shared" si="185"/>
        <v>448</v>
      </c>
    </row>
    <row r="2602" spans="1:19" ht="24" x14ac:dyDescent="0.25">
      <c r="A2602" s="46" t="s">
        <v>5921</v>
      </c>
      <c r="B2602" s="46" t="s">
        <v>48</v>
      </c>
      <c r="C2602" s="46" t="s">
        <v>5968</v>
      </c>
      <c r="D2602" s="46">
        <v>54131472</v>
      </c>
      <c r="E2602" s="47" t="s">
        <v>5969</v>
      </c>
      <c r="F2602" s="48">
        <v>52827283</v>
      </c>
      <c r="G2602" s="49">
        <v>100018816</v>
      </c>
      <c r="H2602" s="50" t="s">
        <v>188</v>
      </c>
      <c r="I2602" s="51" t="s">
        <v>7002</v>
      </c>
      <c r="J2602" s="47" t="s">
        <v>6211</v>
      </c>
      <c r="K2602" s="52">
        <v>84</v>
      </c>
      <c r="L2602" s="53">
        <v>23</v>
      </c>
      <c r="M2602" s="54">
        <f t="shared" si="186"/>
        <v>736</v>
      </c>
      <c r="N2602" s="88"/>
      <c r="O2602" s="88">
        <f t="shared" si="187"/>
        <v>736</v>
      </c>
      <c r="P2602" s="55">
        <v>86</v>
      </c>
      <c r="Q2602" s="56">
        <v>76</v>
      </c>
      <c r="R2602" s="57">
        <f t="shared" si="189"/>
        <v>1414</v>
      </c>
      <c r="S2602" s="57">
        <f t="shared" si="185"/>
        <v>678</v>
      </c>
    </row>
    <row r="2603" spans="1:19" ht="24" x14ac:dyDescent="0.25">
      <c r="A2603" s="46" t="s">
        <v>5921</v>
      </c>
      <c r="B2603" s="46" t="s">
        <v>48</v>
      </c>
      <c r="C2603" s="46" t="s">
        <v>5968</v>
      </c>
      <c r="D2603" s="46">
        <v>54131472</v>
      </c>
      <c r="E2603" s="47" t="s">
        <v>5969</v>
      </c>
      <c r="F2603" s="48">
        <v>52827704</v>
      </c>
      <c r="G2603" s="49">
        <v>100018812</v>
      </c>
      <c r="H2603" s="50" t="s">
        <v>188</v>
      </c>
      <c r="I2603" s="51" t="s">
        <v>7003</v>
      </c>
      <c r="J2603" s="47" t="s">
        <v>5926</v>
      </c>
      <c r="K2603" s="52">
        <v>68</v>
      </c>
      <c r="L2603" s="53">
        <v>10</v>
      </c>
      <c r="M2603" s="54">
        <f t="shared" si="186"/>
        <v>320</v>
      </c>
      <c r="N2603" s="88"/>
      <c r="O2603" s="88">
        <f t="shared" si="187"/>
        <v>320</v>
      </c>
      <c r="P2603" s="55">
        <v>86</v>
      </c>
      <c r="Q2603" s="56">
        <v>18</v>
      </c>
      <c r="R2603" s="57">
        <f t="shared" si="189"/>
        <v>422</v>
      </c>
      <c r="S2603" s="57">
        <f t="shared" si="185"/>
        <v>102</v>
      </c>
    </row>
    <row r="2604" spans="1:19" ht="36" x14ac:dyDescent="0.25">
      <c r="A2604" s="46" t="s">
        <v>5921</v>
      </c>
      <c r="B2604" s="46" t="s">
        <v>31</v>
      </c>
      <c r="C2604" s="46" t="s">
        <v>5922</v>
      </c>
      <c r="D2604" s="46">
        <v>37870475</v>
      </c>
      <c r="E2604" s="47" t="s">
        <v>5923</v>
      </c>
      <c r="F2604" s="48">
        <v>52915654</v>
      </c>
      <c r="G2604" s="49">
        <v>100019005</v>
      </c>
      <c r="H2604" s="50" t="s">
        <v>133</v>
      </c>
      <c r="I2604" s="51" t="s">
        <v>7004</v>
      </c>
      <c r="J2604" s="47" t="s">
        <v>5951</v>
      </c>
      <c r="K2604" s="52">
        <v>127</v>
      </c>
      <c r="L2604" s="53">
        <v>124</v>
      </c>
      <c r="M2604" s="54">
        <f t="shared" si="186"/>
        <v>3968</v>
      </c>
      <c r="N2604" s="88"/>
      <c r="O2604" s="88">
        <f t="shared" si="187"/>
        <v>3968</v>
      </c>
      <c r="P2604" s="55">
        <v>119</v>
      </c>
      <c r="Q2604" s="56">
        <v>117</v>
      </c>
      <c r="R2604" s="57">
        <f t="shared" si="189"/>
        <v>3878</v>
      </c>
      <c r="S2604" s="57">
        <f t="shared" si="185"/>
        <v>-90</v>
      </c>
    </row>
    <row r="2605" spans="1:19" ht="36" x14ac:dyDescent="0.25">
      <c r="A2605" s="46" t="s">
        <v>5921</v>
      </c>
      <c r="B2605" s="46" t="s">
        <v>54</v>
      </c>
      <c r="C2605" s="46" t="s">
        <v>6070</v>
      </c>
      <c r="D2605" s="46">
        <v>179205</v>
      </c>
      <c r="E2605" s="47" t="s">
        <v>6071</v>
      </c>
      <c r="F2605" s="48">
        <v>53200284</v>
      </c>
      <c r="G2605" s="49">
        <v>100018942</v>
      </c>
      <c r="H2605" s="50" t="s">
        <v>7005</v>
      </c>
      <c r="I2605" s="51" t="s">
        <v>6951</v>
      </c>
      <c r="J2605" s="47" t="s">
        <v>5279</v>
      </c>
      <c r="K2605" s="52">
        <v>377</v>
      </c>
      <c r="L2605" s="53">
        <v>198</v>
      </c>
      <c r="M2605" s="54">
        <f t="shared" si="186"/>
        <v>6336</v>
      </c>
      <c r="N2605" s="88"/>
      <c r="O2605" s="88">
        <f t="shared" si="187"/>
        <v>6336</v>
      </c>
      <c r="P2605" s="55">
        <v>381</v>
      </c>
      <c r="Q2605" s="56">
        <v>302</v>
      </c>
      <c r="R2605" s="57">
        <f t="shared" si="189"/>
        <v>7667</v>
      </c>
      <c r="S2605" s="57">
        <f t="shared" si="185"/>
        <v>1331</v>
      </c>
    </row>
    <row r="2606" spans="1:19" ht="48" x14ac:dyDescent="0.25">
      <c r="A2606" s="46" t="s">
        <v>5921</v>
      </c>
      <c r="B2606" s="46" t="s">
        <v>80</v>
      </c>
      <c r="C2606" s="46" t="s">
        <v>6202</v>
      </c>
      <c r="D2606" s="46">
        <v>45731047</v>
      </c>
      <c r="E2606" s="47" t="s">
        <v>6203</v>
      </c>
      <c r="F2606" s="48">
        <v>53200357</v>
      </c>
      <c r="G2606" s="49">
        <v>100018961</v>
      </c>
      <c r="H2606" s="50" t="s">
        <v>7006</v>
      </c>
      <c r="I2606" s="51" t="s">
        <v>5350</v>
      </c>
      <c r="J2606" s="47" t="s">
        <v>7007</v>
      </c>
      <c r="K2606" s="52">
        <v>68</v>
      </c>
      <c r="L2606" s="53">
        <v>63</v>
      </c>
      <c r="M2606" s="54">
        <f t="shared" si="186"/>
        <v>2016</v>
      </c>
      <c r="N2606" s="88"/>
      <c r="O2606" s="88">
        <f t="shared" si="187"/>
        <v>2016</v>
      </c>
      <c r="P2606" s="111">
        <v>51</v>
      </c>
      <c r="Q2606" s="53">
        <v>21</v>
      </c>
      <c r="R2606" s="54">
        <f t="shared" si="189"/>
        <v>1478</v>
      </c>
      <c r="S2606" s="88">
        <f t="shared" si="185"/>
        <v>-538</v>
      </c>
    </row>
    <row r="2607" spans="1:19" ht="48" x14ac:dyDescent="0.25">
      <c r="A2607" s="46" t="s">
        <v>5921</v>
      </c>
      <c r="B2607" s="46" t="s">
        <v>80</v>
      </c>
      <c r="C2607" s="46" t="s">
        <v>7008</v>
      </c>
      <c r="D2607" s="46">
        <v>90000222</v>
      </c>
      <c r="E2607" s="47" t="s">
        <v>7009</v>
      </c>
      <c r="F2607" s="48">
        <v>53243927</v>
      </c>
      <c r="G2607" s="49">
        <v>100019008</v>
      </c>
      <c r="H2607" s="50" t="s">
        <v>666</v>
      </c>
      <c r="I2607" s="51" t="s">
        <v>7010</v>
      </c>
      <c r="J2607" s="47" t="s">
        <v>4765</v>
      </c>
      <c r="K2607" s="52">
        <v>134</v>
      </c>
      <c r="L2607" s="53">
        <v>99</v>
      </c>
      <c r="M2607" s="54">
        <f t="shared" si="186"/>
        <v>3168</v>
      </c>
      <c r="N2607" s="41"/>
      <c r="O2607" s="88">
        <f t="shared" si="187"/>
        <v>3168</v>
      </c>
      <c r="P2607" s="55">
        <v>132</v>
      </c>
      <c r="Q2607" s="56">
        <v>92</v>
      </c>
      <c r="R2607" s="57">
        <f t="shared" si="189"/>
        <v>3078</v>
      </c>
      <c r="S2607" s="57">
        <f t="shared" si="185"/>
        <v>-90</v>
      </c>
    </row>
    <row r="2608" spans="1:19" ht="24" x14ac:dyDescent="0.25">
      <c r="A2608" s="46" t="s">
        <v>5921</v>
      </c>
      <c r="B2608" s="46" t="s">
        <v>31</v>
      </c>
      <c r="C2608" s="46" t="s">
        <v>5922</v>
      </c>
      <c r="D2608" s="46">
        <v>37870475</v>
      </c>
      <c r="E2608" s="47" t="s">
        <v>5923</v>
      </c>
      <c r="F2608" s="48">
        <v>53265301</v>
      </c>
      <c r="G2608" s="49">
        <v>100019024</v>
      </c>
      <c r="H2608" s="50" t="s">
        <v>188</v>
      </c>
      <c r="I2608" s="51" t="s">
        <v>7011</v>
      </c>
      <c r="J2608" s="47" t="s">
        <v>5947</v>
      </c>
      <c r="K2608" s="52">
        <v>483</v>
      </c>
      <c r="L2608" s="53">
        <v>396</v>
      </c>
      <c r="M2608" s="54">
        <f t="shared" si="186"/>
        <v>12672</v>
      </c>
      <c r="N2608" s="41"/>
      <c r="O2608" s="88">
        <f t="shared" si="187"/>
        <v>12672</v>
      </c>
      <c r="P2608" s="55">
        <v>711</v>
      </c>
      <c r="Q2608" s="56">
        <v>636</v>
      </c>
      <c r="R2608" s="57">
        <f t="shared" si="189"/>
        <v>15744</v>
      </c>
      <c r="S2608" s="57">
        <f t="shared" si="185"/>
        <v>3072</v>
      </c>
    </row>
    <row r="2609" spans="1:19" ht="36" x14ac:dyDescent="0.25">
      <c r="A2609" s="46" t="s">
        <v>5921</v>
      </c>
      <c r="B2609" s="46" t="s">
        <v>165</v>
      </c>
      <c r="C2609" s="46" t="s">
        <v>7012</v>
      </c>
      <c r="D2609" s="46">
        <v>327158</v>
      </c>
      <c r="E2609" s="47" t="s">
        <v>7013</v>
      </c>
      <c r="F2609" s="48">
        <v>53872801</v>
      </c>
      <c r="G2609" s="49">
        <v>100014103</v>
      </c>
      <c r="H2609" s="50" t="s">
        <v>234</v>
      </c>
      <c r="I2609" s="51" t="s">
        <v>7014</v>
      </c>
      <c r="J2609" s="47" t="s">
        <v>6889</v>
      </c>
      <c r="K2609" s="52">
        <v>562</v>
      </c>
      <c r="L2609" s="53">
        <v>552</v>
      </c>
      <c r="M2609" s="54">
        <f t="shared" si="186"/>
        <v>17664</v>
      </c>
      <c r="N2609" s="41"/>
      <c r="O2609" s="88">
        <f t="shared" si="187"/>
        <v>17664</v>
      </c>
      <c r="P2609" s="55">
        <v>610</v>
      </c>
      <c r="Q2609" s="56">
        <v>600</v>
      </c>
      <c r="R2609" s="57">
        <f t="shared" si="189"/>
        <v>18278</v>
      </c>
      <c r="S2609" s="57">
        <f t="shared" si="185"/>
        <v>614</v>
      </c>
    </row>
    <row r="2610" spans="1:19" ht="36" x14ac:dyDescent="0.25">
      <c r="A2610" s="46" t="s">
        <v>5921</v>
      </c>
      <c r="B2610" s="46" t="s">
        <v>165</v>
      </c>
      <c r="C2610" s="46" t="s">
        <v>5975</v>
      </c>
      <c r="D2610" s="46">
        <v>327646</v>
      </c>
      <c r="E2610" s="47" t="s">
        <v>5976</v>
      </c>
      <c r="F2610" s="48">
        <v>54007267</v>
      </c>
      <c r="G2610" s="49">
        <v>100019409</v>
      </c>
      <c r="H2610" s="50" t="s">
        <v>262</v>
      </c>
      <c r="I2610" s="51" t="s">
        <v>7015</v>
      </c>
      <c r="J2610" s="47" t="s">
        <v>5279</v>
      </c>
      <c r="K2610" s="52">
        <v>270</v>
      </c>
      <c r="L2610" s="53">
        <v>213</v>
      </c>
      <c r="M2610" s="54">
        <f t="shared" si="186"/>
        <v>6816</v>
      </c>
      <c r="N2610" s="41"/>
      <c r="O2610" s="88">
        <f t="shared" si="187"/>
        <v>6816</v>
      </c>
      <c r="P2610" s="55">
        <v>282</v>
      </c>
      <c r="Q2610" s="56">
        <v>260</v>
      </c>
      <c r="R2610" s="57">
        <f t="shared" si="189"/>
        <v>7418</v>
      </c>
      <c r="S2610" s="57">
        <f t="shared" si="185"/>
        <v>602</v>
      </c>
    </row>
    <row r="2611" spans="1:19" ht="36" x14ac:dyDescent="0.25">
      <c r="A2611" s="46" t="s">
        <v>5921</v>
      </c>
      <c r="B2611" s="46" t="s">
        <v>165</v>
      </c>
      <c r="C2611" s="46" t="s">
        <v>7016</v>
      </c>
      <c r="D2611" s="46">
        <v>323861</v>
      </c>
      <c r="E2611" s="47" t="s">
        <v>7017</v>
      </c>
      <c r="F2611" s="48">
        <v>54014034</v>
      </c>
      <c r="G2611" s="49">
        <v>100019391</v>
      </c>
      <c r="H2611" s="50" t="s">
        <v>262</v>
      </c>
      <c r="I2611" s="51" t="s">
        <v>7018</v>
      </c>
      <c r="J2611" s="47" t="s">
        <v>7019</v>
      </c>
      <c r="K2611" s="52">
        <v>10</v>
      </c>
      <c r="L2611" s="53">
        <v>9</v>
      </c>
      <c r="M2611" s="54">
        <f t="shared" si="186"/>
        <v>288</v>
      </c>
      <c r="N2611" s="41"/>
      <c r="O2611" s="88">
        <f t="shared" si="187"/>
        <v>288</v>
      </c>
      <c r="P2611" s="55">
        <v>11</v>
      </c>
      <c r="Q2611" s="56">
        <v>7</v>
      </c>
      <c r="R2611" s="57">
        <f t="shared" si="189"/>
        <v>262</v>
      </c>
      <c r="S2611" s="57">
        <f t="shared" si="185"/>
        <v>-26</v>
      </c>
    </row>
    <row r="2612" spans="1:19" x14ac:dyDescent="0.25">
      <c r="A2612" s="46" t="s">
        <v>5921</v>
      </c>
      <c r="B2612" s="46" t="s">
        <v>31</v>
      </c>
      <c r="C2612" s="46" t="s">
        <v>5922</v>
      </c>
      <c r="D2612" s="46">
        <v>37870475</v>
      </c>
      <c r="E2612" s="47" t="s">
        <v>5923</v>
      </c>
      <c r="F2612" s="48">
        <v>54018391</v>
      </c>
      <c r="G2612" s="49">
        <v>100019431</v>
      </c>
      <c r="H2612" s="50" t="s">
        <v>188</v>
      </c>
      <c r="I2612" s="51" t="s">
        <v>7020</v>
      </c>
      <c r="J2612" s="47" t="s">
        <v>5279</v>
      </c>
      <c r="K2612" s="52">
        <v>400</v>
      </c>
      <c r="L2612" s="53">
        <v>234</v>
      </c>
      <c r="M2612" s="54">
        <f t="shared" si="186"/>
        <v>7488</v>
      </c>
      <c r="N2612" s="41"/>
      <c r="O2612" s="88">
        <f t="shared" si="187"/>
        <v>7488</v>
      </c>
      <c r="P2612" s="55">
        <v>414</v>
      </c>
      <c r="Q2612" s="56">
        <v>219</v>
      </c>
      <c r="R2612" s="57">
        <f t="shared" si="189"/>
        <v>7296</v>
      </c>
      <c r="S2612" s="57">
        <f t="shared" si="185"/>
        <v>-192</v>
      </c>
    </row>
    <row r="2613" spans="1:19" ht="24" x14ac:dyDescent="0.25">
      <c r="A2613" s="46" t="s">
        <v>5921</v>
      </c>
      <c r="B2613" s="46" t="s">
        <v>31</v>
      </c>
      <c r="C2613" s="46" t="s">
        <v>5922</v>
      </c>
      <c r="D2613" s="46">
        <v>37870475</v>
      </c>
      <c r="E2613" s="47" t="s">
        <v>5923</v>
      </c>
      <c r="F2613" s="48">
        <v>54018404</v>
      </c>
      <c r="G2613" s="49">
        <v>100019428</v>
      </c>
      <c r="H2613" s="50" t="s">
        <v>188</v>
      </c>
      <c r="I2613" s="51" t="s">
        <v>7021</v>
      </c>
      <c r="J2613" s="47" t="s">
        <v>6418</v>
      </c>
      <c r="K2613" s="52">
        <v>172</v>
      </c>
      <c r="L2613" s="53">
        <v>85</v>
      </c>
      <c r="M2613" s="54">
        <f t="shared" si="186"/>
        <v>2720</v>
      </c>
      <c r="N2613" s="41"/>
      <c r="O2613" s="88">
        <f t="shared" si="187"/>
        <v>2720</v>
      </c>
      <c r="P2613" s="55">
        <v>180</v>
      </c>
      <c r="Q2613" s="56">
        <v>69</v>
      </c>
      <c r="R2613" s="57">
        <f t="shared" si="189"/>
        <v>2515</v>
      </c>
      <c r="S2613" s="57">
        <f t="shared" si="185"/>
        <v>-205</v>
      </c>
    </row>
    <row r="2614" spans="1:19" ht="36" x14ac:dyDescent="0.25">
      <c r="A2614" s="46" t="s">
        <v>5921</v>
      </c>
      <c r="B2614" s="46" t="s">
        <v>165</v>
      </c>
      <c r="C2614" s="46" t="s">
        <v>7022</v>
      </c>
      <c r="D2614" s="46">
        <v>327956</v>
      </c>
      <c r="E2614" s="47" t="s">
        <v>7023</v>
      </c>
      <c r="F2614" s="48">
        <v>54654416</v>
      </c>
      <c r="G2614" s="49">
        <v>100019613</v>
      </c>
      <c r="H2614" s="50" t="s">
        <v>6937</v>
      </c>
      <c r="I2614" s="51" t="s">
        <v>7024</v>
      </c>
      <c r="J2614" s="47" t="s">
        <v>7025</v>
      </c>
      <c r="K2614" s="52">
        <v>98</v>
      </c>
      <c r="L2614" s="53">
        <v>53</v>
      </c>
      <c r="M2614" s="54">
        <f t="shared" si="186"/>
        <v>1696</v>
      </c>
      <c r="N2614" s="41"/>
      <c r="O2614" s="88">
        <f t="shared" si="187"/>
        <v>1696</v>
      </c>
      <c r="P2614" s="55">
        <v>106</v>
      </c>
      <c r="Q2614" s="56">
        <v>106</v>
      </c>
      <c r="R2614" s="57">
        <f t="shared" si="189"/>
        <v>2374</v>
      </c>
      <c r="S2614" s="57">
        <f t="shared" si="185"/>
        <v>678</v>
      </c>
    </row>
    <row r="2615" spans="1:19" ht="48" x14ac:dyDescent="0.25">
      <c r="A2615" s="46" t="s">
        <v>5921</v>
      </c>
      <c r="B2615" s="46" t="s">
        <v>80</v>
      </c>
      <c r="C2615" s="46" t="s">
        <v>7026</v>
      </c>
      <c r="D2615" s="46">
        <v>51762412</v>
      </c>
      <c r="E2615" s="47" t="s">
        <v>7027</v>
      </c>
      <c r="F2615" s="48">
        <v>54868114</v>
      </c>
      <c r="G2615" s="49">
        <v>100019754</v>
      </c>
      <c r="H2615" s="50" t="s">
        <v>7028</v>
      </c>
      <c r="I2615" s="51" t="s">
        <v>7029</v>
      </c>
      <c r="J2615" s="47" t="s">
        <v>5279</v>
      </c>
      <c r="K2615" s="52">
        <v>45</v>
      </c>
      <c r="L2615" s="53">
        <v>47</v>
      </c>
      <c r="M2615" s="54">
        <f t="shared" si="186"/>
        <v>1504</v>
      </c>
      <c r="N2615" s="41"/>
      <c r="O2615" s="88">
        <f t="shared" si="187"/>
        <v>1504</v>
      </c>
      <c r="P2615" s="55">
        <v>58</v>
      </c>
      <c r="Q2615" s="56">
        <v>57</v>
      </c>
      <c r="R2615" s="57">
        <f t="shared" si="189"/>
        <v>1632</v>
      </c>
      <c r="S2615" s="57">
        <f t="shared" si="185"/>
        <v>128</v>
      </c>
    </row>
    <row r="2616" spans="1:19" x14ac:dyDescent="0.25">
      <c r="A2616" s="60" t="s">
        <v>5921</v>
      </c>
      <c r="B2616" s="46" t="s">
        <v>165</v>
      </c>
      <c r="C2616" s="60" t="s">
        <v>6124</v>
      </c>
      <c r="D2616" s="60">
        <v>327212</v>
      </c>
      <c r="E2616" s="47" t="s">
        <v>6125</v>
      </c>
      <c r="F2616" s="48">
        <v>55710867</v>
      </c>
      <c r="G2616" s="49">
        <v>100020100</v>
      </c>
      <c r="H2616" s="50" t="s">
        <v>234</v>
      </c>
      <c r="I2616" s="51" t="s">
        <v>7030</v>
      </c>
      <c r="J2616" s="47" t="s">
        <v>6032</v>
      </c>
      <c r="K2616" s="52">
        <v>366</v>
      </c>
      <c r="L2616" s="53">
        <v>0</v>
      </c>
      <c r="M2616" s="54">
        <f t="shared" si="186"/>
        <v>0</v>
      </c>
      <c r="N2616" s="41"/>
      <c r="O2616" s="88">
        <f t="shared" si="187"/>
        <v>0</v>
      </c>
      <c r="P2616" s="55">
        <v>386</v>
      </c>
      <c r="Q2616" s="56">
        <v>386</v>
      </c>
      <c r="R2616" s="57">
        <f t="shared" si="189"/>
        <v>4941</v>
      </c>
      <c r="S2616" s="57">
        <f t="shared" si="185"/>
        <v>4941</v>
      </c>
    </row>
    <row r="2617" spans="1:19" ht="48" x14ac:dyDescent="0.25">
      <c r="A2617" s="60" t="s">
        <v>5921</v>
      </c>
      <c r="B2617" s="46" t="s">
        <v>54</v>
      </c>
      <c r="C2617" s="60" t="s">
        <v>6070</v>
      </c>
      <c r="D2617" s="60">
        <v>179205</v>
      </c>
      <c r="E2617" s="47" t="s">
        <v>6071</v>
      </c>
      <c r="F2617" s="48">
        <v>55711014</v>
      </c>
      <c r="G2617" s="49">
        <v>100020111</v>
      </c>
      <c r="H2617" s="50" t="s">
        <v>7031</v>
      </c>
      <c r="I2617" s="51" t="s">
        <v>7032</v>
      </c>
      <c r="J2617" s="47" t="s">
        <v>5947</v>
      </c>
      <c r="K2617" s="52">
        <v>10</v>
      </c>
      <c r="L2617" s="53">
        <v>0</v>
      </c>
      <c r="M2617" s="54">
        <f t="shared" si="186"/>
        <v>0</v>
      </c>
      <c r="N2617" s="41"/>
      <c r="O2617" s="88">
        <f t="shared" si="187"/>
        <v>0</v>
      </c>
      <c r="P2617" s="55">
        <v>0</v>
      </c>
      <c r="Q2617" s="56">
        <v>0</v>
      </c>
      <c r="R2617" s="57">
        <f t="shared" si="189"/>
        <v>0</v>
      </c>
      <c r="S2617" s="57">
        <f t="shared" si="185"/>
        <v>0</v>
      </c>
    </row>
    <row r="2618" spans="1:19" ht="24" x14ac:dyDescent="0.25">
      <c r="A2618" s="60" t="s">
        <v>5921</v>
      </c>
      <c r="B2618" s="46" t="s">
        <v>80</v>
      </c>
      <c r="C2618" s="60" t="s">
        <v>7033</v>
      </c>
      <c r="D2618" s="60">
        <v>48274518</v>
      </c>
      <c r="E2618" s="47" t="s">
        <v>7034</v>
      </c>
      <c r="F2618" s="48">
        <v>55935745</v>
      </c>
      <c r="G2618" s="49">
        <v>100020182</v>
      </c>
      <c r="H2618" s="50" t="s">
        <v>2376</v>
      </c>
      <c r="I2618" s="51" t="s">
        <v>7035</v>
      </c>
      <c r="J2618" s="47" t="s">
        <v>7036</v>
      </c>
      <c r="K2618" s="52">
        <v>39</v>
      </c>
      <c r="L2618" s="53">
        <v>39</v>
      </c>
      <c r="M2618" s="54">
        <f t="shared" si="186"/>
        <v>1248</v>
      </c>
      <c r="N2618" s="41"/>
      <c r="O2618" s="88">
        <f t="shared" si="187"/>
        <v>1248</v>
      </c>
      <c r="P2618" s="55">
        <v>63</v>
      </c>
      <c r="Q2618" s="56">
        <v>62</v>
      </c>
      <c r="R2618" s="57">
        <f t="shared" si="189"/>
        <v>1542</v>
      </c>
      <c r="S2618" s="57">
        <f t="shared" si="185"/>
        <v>294</v>
      </c>
    </row>
    <row r="2619" spans="1:19" x14ac:dyDescent="0.25">
      <c r="A2619" s="46" t="s">
        <v>5921</v>
      </c>
      <c r="B2619" s="46" t="s">
        <v>165</v>
      </c>
      <c r="C2619" s="46" t="s">
        <v>7037</v>
      </c>
      <c r="D2619" s="46">
        <v>327603</v>
      </c>
      <c r="E2619" s="47" t="s">
        <v>7038</v>
      </c>
      <c r="F2619" s="48">
        <v>55940889</v>
      </c>
      <c r="G2619" s="49">
        <v>100020194</v>
      </c>
      <c r="H2619" s="50" t="s">
        <v>188</v>
      </c>
      <c r="I2619" s="51" t="s">
        <v>7039</v>
      </c>
      <c r="J2619" s="47" t="s">
        <v>7040</v>
      </c>
      <c r="K2619" s="52">
        <v>177</v>
      </c>
      <c r="L2619" s="53">
        <v>126</v>
      </c>
      <c r="M2619" s="54">
        <f t="shared" si="186"/>
        <v>4032</v>
      </c>
      <c r="N2619" s="41"/>
      <c r="O2619" s="88">
        <f t="shared" si="187"/>
        <v>4032</v>
      </c>
      <c r="P2619" s="55">
        <v>187</v>
      </c>
      <c r="Q2619" s="56">
        <v>144</v>
      </c>
      <c r="R2619" s="57">
        <f t="shared" si="189"/>
        <v>4262</v>
      </c>
      <c r="S2619" s="57">
        <f t="shared" si="185"/>
        <v>230</v>
      </c>
    </row>
    <row r="2620" spans="1:19" ht="48" x14ac:dyDescent="0.25">
      <c r="A2620" s="46" t="s">
        <v>5921</v>
      </c>
      <c r="B2620" s="46" t="s">
        <v>80</v>
      </c>
      <c r="C2620" s="46" t="s">
        <v>7041</v>
      </c>
      <c r="D2620" s="46">
        <v>90000083</v>
      </c>
      <c r="E2620" s="47" t="s">
        <v>7042</v>
      </c>
      <c r="F2620" s="48">
        <v>56184450</v>
      </c>
      <c r="G2620" s="49">
        <v>100011436</v>
      </c>
      <c r="H2620" s="50" t="s">
        <v>7043</v>
      </c>
      <c r="I2620" s="51" t="s">
        <v>5933</v>
      </c>
      <c r="J2620" s="47" t="s">
        <v>96</v>
      </c>
      <c r="K2620" s="52">
        <v>14</v>
      </c>
      <c r="L2620" s="53">
        <v>14</v>
      </c>
      <c r="M2620" s="54">
        <f t="shared" si="186"/>
        <v>448</v>
      </c>
      <c r="N2620" s="41"/>
      <c r="O2620" s="88">
        <f t="shared" si="187"/>
        <v>448</v>
      </c>
      <c r="P2620" s="55">
        <v>0</v>
      </c>
      <c r="Q2620" s="56">
        <v>11</v>
      </c>
      <c r="R2620" s="57">
        <f t="shared" si="189"/>
        <v>410</v>
      </c>
      <c r="S2620" s="57">
        <f t="shared" si="185"/>
        <v>-38</v>
      </c>
    </row>
    <row r="2621" spans="1:19" x14ac:dyDescent="0.25">
      <c r="A2621" s="46" t="s">
        <v>5921</v>
      </c>
      <c r="B2621" s="46" t="s">
        <v>165</v>
      </c>
      <c r="C2621" s="46" t="s">
        <v>7044</v>
      </c>
      <c r="D2621" s="46">
        <v>326461</v>
      </c>
      <c r="E2621" s="47" t="s">
        <v>3469</v>
      </c>
      <c r="F2621" s="48">
        <v>56289162</v>
      </c>
      <c r="G2621" s="49">
        <v>100012077</v>
      </c>
      <c r="H2621" s="50" t="s">
        <v>234</v>
      </c>
      <c r="I2621" s="51" t="s">
        <v>6927</v>
      </c>
      <c r="J2621" s="47" t="s">
        <v>3471</v>
      </c>
      <c r="K2621" s="52">
        <v>679</v>
      </c>
      <c r="L2621" s="53">
        <v>0</v>
      </c>
      <c r="M2621" s="54">
        <f t="shared" si="186"/>
        <v>0</v>
      </c>
      <c r="N2621" s="41"/>
      <c r="O2621" s="88">
        <f t="shared" si="187"/>
        <v>0</v>
      </c>
      <c r="P2621" s="55">
        <v>708</v>
      </c>
      <c r="Q2621" s="56">
        <v>0</v>
      </c>
      <c r="R2621" s="57">
        <f t="shared" si="189"/>
        <v>0</v>
      </c>
      <c r="S2621" s="57">
        <f t="shared" si="185"/>
        <v>0</v>
      </c>
    </row>
    <row r="2622" spans="1:19" x14ac:dyDescent="0.25">
      <c r="A2622" s="46" t="s">
        <v>5921</v>
      </c>
      <c r="B2622" s="46" t="s">
        <v>165</v>
      </c>
      <c r="C2622" s="46" t="s">
        <v>7045</v>
      </c>
      <c r="D2622" s="46">
        <v>321851</v>
      </c>
      <c r="E2622" s="47" t="s">
        <v>7046</v>
      </c>
      <c r="F2622" s="48">
        <v>710060475</v>
      </c>
      <c r="G2622" s="49">
        <v>100011517</v>
      </c>
      <c r="H2622" s="50" t="s">
        <v>234</v>
      </c>
      <c r="I2622" s="51" t="s">
        <v>7047</v>
      </c>
      <c r="J2622" s="47" t="s">
        <v>7048</v>
      </c>
      <c r="K2622" s="52">
        <v>30</v>
      </c>
      <c r="L2622" s="53">
        <v>30</v>
      </c>
      <c r="M2622" s="54">
        <f t="shared" si="186"/>
        <v>960</v>
      </c>
      <c r="N2622" s="41"/>
      <c r="O2622" s="88">
        <f t="shared" si="187"/>
        <v>960</v>
      </c>
      <c r="P2622" s="55">
        <v>32</v>
      </c>
      <c r="Q2622" s="56">
        <v>32</v>
      </c>
      <c r="R2622" s="57">
        <f t="shared" si="189"/>
        <v>986</v>
      </c>
      <c r="S2622" s="57">
        <f t="shared" si="185"/>
        <v>26</v>
      </c>
    </row>
    <row r="2623" spans="1:19" x14ac:dyDescent="0.25">
      <c r="A2623" s="46" t="s">
        <v>5921</v>
      </c>
      <c r="B2623" s="46" t="s">
        <v>165</v>
      </c>
      <c r="C2623" s="46" t="s">
        <v>7049</v>
      </c>
      <c r="D2623" s="46">
        <v>321877</v>
      </c>
      <c r="E2623" s="47" t="s">
        <v>7050</v>
      </c>
      <c r="F2623" s="48">
        <v>710060483</v>
      </c>
      <c r="G2623" s="49">
        <v>100011523</v>
      </c>
      <c r="H2623" s="50" t="s">
        <v>234</v>
      </c>
      <c r="I2623" s="51" t="s">
        <v>7051</v>
      </c>
      <c r="J2623" s="47" t="s">
        <v>7052</v>
      </c>
      <c r="K2623" s="52">
        <v>21</v>
      </c>
      <c r="L2623" s="53">
        <v>20</v>
      </c>
      <c r="M2623" s="54">
        <f t="shared" si="186"/>
        <v>640</v>
      </c>
      <c r="N2623" s="41"/>
      <c r="O2623" s="88">
        <f t="shared" si="187"/>
        <v>640</v>
      </c>
      <c r="P2623" s="55">
        <v>23</v>
      </c>
      <c r="Q2623" s="56">
        <v>23</v>
      </c>
      <c r="R2623" s="57">
        <f t="shared" si="189"/>
        <v>678</v>
      </c>
      <c r="S2623" s="57">
        <f t="shared" si="185"/>
        <v>38</v>
      </c>
    </row>
    <row r="2624" spans="1:19" x14ac:dyDescent="0.25">
      <c r="A2624" s="60" t="s">
        <v>5921</v>
      </c>
      <c r="B2624" s="46" t="s">
        <v>165</v>
      </c>
      <c r="C2624" s="60" t="s">
        <v>7053</v>
      </c>
      <c r="D2624" s="60">
        <v>321923</v>
      </c>
      <c r="E2624" s="47" t="s">
        <v>7054</v>
      </c>
      <c r="F2624" s="48">
        <v>710060505</v>
      </c>
      <c r="G2624" s="49">
        <v>100011528</v>
      </c>
      <c r="H2624" s="50" t="s">
        <v>234</v>
      </c>
      <c r="I2624" s="51" t="s">
        <v>7055</v>
      </c>
      <c r="J2624" s="47" t="s">
        <v>7056</v>
      </c>
      <c r="K2624" s="52">
        <v>59</v>
      </c>
      <c r="L2624" s="53">
        <v>0</v>
      </c>
      <c r="M2624" s="54">
        <f t="shared" si="186"/>
        <v>0</v>
      </c>
      <c r="N2624" s="41"/>
      <c r="O2624" s="88">
        <f t="shared" si="187"/>
        <v>0</v>
      </c>
      <c r="P2624" s="55">
        <v>54</v>
      </c>
      <c r="Q2624" s="56">
        <v>0</v>
      </c>
      <c r="R2624" s="57">
        <f t="shared" si="189"/>
        <v>0</v>
      </c>
      <c r="S2624" s="57">
        <f t="shared" si="185"/>
        <v>0</v>
      </c>
    </row>
    <row r="2625" spans="1:19" x14ac:dyDescent="0.25">
      <c r="A2625" s="46" t="s">
        <v>5921</v>
      </c>
      <c r="B2625" s="46" t="s">
        <v>165</v>
      </c>
      <c r="C2625" s="46" t="s">
        <v>7057</v>
      </c>
      <c r="D2625" s="46">
        <v>321958</v>
      </c>
      <c r="E2625" s="47" t="s">
        <v>7058</v>
      </c>
      <c r="F2625" s="48">
        <v>710060513</v>
      </c>
      <c r="G2625" s="49">
        <v>100011533</v>
      </c>
      <c r="H2625" s="50" t="s">
        <v>234</v>
      </c>
      <c r="I2625" s="51" t="s">
        <v>7059</v>
      </c>
      <c r="J2625" s="47" t="s">
        <v>7060</v>
      </c>
      <c r="K2625" s="52">
        <v>28</v>
      </c>
      <c r="L2625" s="53">
        <v>24</v>
      </c>
      <c r="M2625" s="54">
        <f t="shared" si="186"/>
        <v>768</v>
      </c>
      <c r="N2625" s="41"/>
      <c r="O2625" s="88">
        <f t="shared" si="187"/>
        <v>768</v>
      </c>
      <c r="P2625" s="55">
        <v>34</v>
      </c>
      <c r="Q2625" s="56">
        <v>31</v>
      </c>
      <c r="R2625" s="57">
        <f t="shared" si="189"/>
        <v>858</v>
      </c>
      <c r="S2625" s="57">
        <f t="shared" si="185"/>
        <v>90</v>
      </c>
    </row>
    <row r="2626" spans="1:19" x14ac:dyDescent="0.25">
      <c r="A2626" s="46" t="s">
        <v>5921</v>
      </c>
      <c r="B2626" s="46" t="s">
        <v>165</v>
      </c>
      <c r="C2626" s="46" t="s">
        <v>7061</v>
      </c>
      <c r="D2626" s="46">
        <v>321974</v>
      </c>
      <c r="E2626" s="47" t="s">
        <v>6733</v>
      </c>
      <c r="F2626" s="48">
        <v>710060521</v>
      </c>
      <c r="G2626" s="49">
        <v>100011542</v>
      </c>
      <c r="H2626" s="50" t="s">
        <v>234</v>
      </c>
      <c r="I2626" s="51" t="s">
        <v>7062</v>
      </c>
      <c r="J2626" s="47" t="s">
        <v>6735</v>
      </c>
      <c r="K2626" s="52">
        <v>39</v>
      </c>
      <c r="L2626" s="53">
        <v>39</v>
      </c>
      <c r="M2626" s="54">
        <f t="shared" si="186"/>
        <v>1248</v>
      </c>
      <c r="N2626" s="41"/>
      <c r="O2626" s="88">
        <f t="shared" si="187"/>
        <v>1248</v>
      </c>
      <c r="P2626" s="55">
        <v>43</v>
      </c>
      <c r="Q2626" s="56">
        <v>43</v>
      </c>
      <c r="R2626" s="57">
        <f t="shared" si="189"/>
        <v>1299</v>
      </c>
      <c r="S2626" s="57">
        <f t="shared" ref="S2626:S2689" si="190">R2626-O2626</f>
        <v>51</v>
      </c>
    </row>
    <row r="2627" spans="1:19" x14ac:dyDescent="0.25">
      <c r="A2627" s="46" t="s">
        <v>5921</v>
      </c>
      <c r="B2627" s="46" t="s">
        <v>165</v>
      </c>
      <c r="C2627" s="46" t="s">
        <v>7063</v>
      </c>
      <c r="D2627" s="46">
        <v>321991</v>
      </c>
      <c r="E2627" s="47" t="s">
        <v>7064</v>
      </c>
      <c r="F2627" s="48">
        <v>710060530</v>
      </c>
      <c r="G2627" s="49">
        <v>100011547</v>
      </c>
      <c r="H2627" s="50" t="s">
        <v>234</v>
      </c>
      <c r="I2627" s="51" t="s">
        <v>7065</v>
      </c>
      <c r="J2627" s="47" t="s">
        <v>7066</v>
      </c>
      <c r="K2627" s="52">
        <v>24</v>
      </c>
      <c r="L2627" s="53">
        <v>22</v>
      </c>
      <c r="M2627" s="54">
        <f t="shared" si="186"/>
        <v>704</v>
      </c>
      <c r="N2627" s="41"/>
      <c r="O2627" s="88">
        <f t="shared" si="187"/>
        <v>704</v>
      </c>
      <c r="P2627" s="55">
        <v>20</v>
      </c>
      <c r="Q2627" s="56">
        <v>19</v>
      </c>
      <c r="R2627" s="57">
        <f t="shared" si="189"/>
        <v>666</v>
      </c>
      <c r="S2627" s="57">
        <f t="shared" si="190"/>
        <v>-38</v>
      </c>
    </row>
    <row r="2628" spans="1:19" x14ac:dyDescent="0.25">
      <c r="A2628" s="46" t="s">
        <v>5921</v>
      </c>
      <c r="B2628" s="46" t="s">
        <v>165</v>
      </c>
      <c r="C2628" s="46" t="s">
        <v>7067</v>
      </c>
      <c r="D2628" s="46">
        <v>322008</v>
      </c>
      <c r="E2628" s="47" t="s">
        <v>7068</v>
      </c>
      <c r="F2628" s="48">
        <v>710060548</v>
      </c>
      <c r="G2628" s="49">
        <v>100011549</v>
      </c>
      <c r="H2628" s="50" t="s">
        <v>234</v>
      </c>
      <c r="I2628" s="51" t="s">
        <v>7069</v>
      </c>
      <c r="J2628" s="47" t="s">
        <v>7070</v>
      </c>
      <c r="K2628" s="52">
        <v>15</v>
      </c>
      <c r="L2628" s="53">
        <v>15</v>
      </c>
      <c r="M2628" s="54">
        <f t="shared" si="186"/>
        <v>480</v>
      </c>
      <c r="N2628" s="41"/>
      <c r="O2628" s="88">
        <f t="shared" si="187"/>
        <v>480</v>
      </c>
      <c r="P2628" s="55">
        <v>12</v>
      </c>
      <c r="Q2628" s="56">
        <v>11</v>
      </c>
      <c r="R2628" s="57">
        <f t="shared" si="189"/>
        <v>429</v>
      </c>
      <c r="S2628" s="57">
        <f t="shared" si="190"/>
        <v>-51</v>
      </c>
    </row>
    <row r="2629" spans="1:19" x14ac:dyDescent="0.25">
      <c r="A2629" s="46" t="s">
        <v>5921</v>
      </c>
      <c r="B2629" s="46" t="s">
        <v>165</v>
      </c>
      <c r="C2629" s="46" t="s">
        <v>7071</v>
      </c>
      <c r="D2629" s="46">
        <v>322032</v>
      </c>
      <c r="E2629" s="47" t="s">
        <v>7072</v>
      </c>
      <c r="F2629" s="48">
        <v>710060556</v>
      </c>
      <c r="G2629" s="49">
        <v>100011562</v>
      </c>
      <c r="H2629" s="50" t="s">
        <v>234</v>
      </c>
      <c r="I2629" s="51" t="s">
        <v>7073</v>
      </c>
      <c r="J2629" s="47" t="s">
        <v>7074</v>
      </c>
      <c r="K2629" s="52">
        <v>16</v>
      </c>
      <c r="L2629" s="53">
        <v>16</v>
      </c>
      <c r="M2629" s="54">
        <f t="shared" si="186"/>
        <v>512</v>
      </c>
      <c r="N2629" s="41"/>
      <c r="O2629" s="88">
        <f t="shared" si="187"/>
        <v>512</v>
      </c>
      <c r="P2629" s="55">
        <v>0</v>
      </c>
      <c r="Q2629" s="56">
        <v>0</v>
      </c>
      <c r="R2629" s="57">
        <f t="shared" si="189"/>
        <v>307</v>
      </c>
      <c r="S2629" s="57">
        <f t="shared" si="190"/>
        <v>-205</v>
      </c>
    </row>
    <row r="2630" spans="1:19" x14ac:dyDescent="0.25">
      <c r="A2630" s="46" t="s">
        <v>5921</v>
      </c>
      <c r="B2630" s="46" t="s">
        <v>165</v>
      </c>
      <c r="C2630" s="46" t="s">
        <v>7075</v>
      </c>
      <c r="D2630" s="46">
        <v>322041</v>
      </c>
      <c r="E2630" s="47" t="s">
        <v>7076</v>
      </c>
      <c r="F2630" s="48">
        <v>710060564</v>
      </c>
      <c r="G2630" s="49">
        <v>100011567</v>
      </c>
      <c r="H2630" s="50" t="s">
        <v>234</v>
      </c>
      <c r="I2630" s="51" t="s">
        <v>7077</v>
      </c>
      <c r="J2630" s="47" t="s">
        <v>7078</v>
      </c>
      <c r="K2630" s="52">
        <v>13</v>
      </c>
      <c r="L2630" s="53">
        <v>12</v>
      </c>
      <c r="M2630" s="54">
        <f t="shared" si="186"/>
        <v>384</v>
      </c>
      <c r="N2630" s="41"/>
      <c r="O2630" s="88">
        <f t="shared" ref="O2630:O2693" si="191">M2630+N2630</f>
        <v>384</v>
      </c>
      <c r="P2630" s="55">
        <v>8</v>
      </c>
      <c r="Q2630" s="56">
        <v>8</v>
      </c>
      <c r="R2630" s="57">
        <f t="shared" si="189"/>
        <v>333</v>
      </c>
      <c r="S2630" s="57">
        <f t="shared" si="190"/>
        <v>-51</v>
      </c>
    </row>
    <row r="2631" spans="1:19" x14ac:dyDescent="0.25">
      <c r="A2631" s="46" t="s">
        <v>5921</v>
      </c>
      <c r="B2631" s="46" t="s">
        <v>165</v>
      </c>
      <c r="C2631" s="46" t="s">
        <v>7079</v>
      </c>
      <c r="D2631" s="46">
        <v>322059</v>
      </c>
      <c r="E2631" s="47" t="s">
        <v>7080</v>
      </c>
      <c r="F2631" s="48">
        <v>710060572</v>
      </c>
      <c r="G2631" s="49">
        <v>100011568</v>
      </c>
      <c r="H2631" s="50" t="s">
        <v>234</v>
      </c>
      <c r="I2631" s="51" t="s">
        <v>7081</v>
      </c>
      <c r="J2631" s="47" t="s">
        <v>7082</v>
      </c>
      <c r="K2631" s="52">
        <v>53</v>
      </c>
      <c r="L2631" s="53">
        <v>53</v>
      </c>
      <c r="M2631" s="54">
        <f t="shared" ref="M2631:M2694" si="192">ROUND((L2631*10*3.2),0)</f>
        <v>1696</v>
      </c>
      <c r="N2631" s="41"/>
      <c r="O2631" s="88">
        <f t="shared" si="191"/>
        <v>1696</v>
      </c>
      <c r="P2631" s="55">
        <v>52</v>
      </c>
      <c r="Q2631" s="56">
        <v>52</v>
      </c>
      <c r="R2631" s="57">
        <f t="shared" si="189"/>
        <v>1683</v>
      </c>
      <c r="S2631" s="57">
        <f t="shared" si="190"/>
        <v>-13</v>
      </c>
    </row>
    <row r="2632" spans="1:19" x14ac:dyDescent="0.25">
      <c r="A2632" s="46" t="s">
        <v>5921</v>
      </c>
      <c r="B2632" s="46" t="s">
        <v>165</v>
      </c>
      <c r="C2632" s="46" t="s">
        <v>7083</v>
      </c>
      <c r="D2632" s="46">
        <v>322083</v>
      </c>
      <c r="E2632" s="47" t="s">
        <v>7084</v>
      </c>
      <c r="F2632" s="48">
        <v>710060580</v>
      </c>
      <c r="G2632" s="49">
        <v>100011577</v>
      </c>
      <c r="H2632" s="50" t="s">
        <v>234</v>
      </c>
      <c r="I2632" s="51" t="s">
        <v>7085</v>
      </c>
      <c r="J2632" s="47" t="s">
        <v>7086</v>
      </c>
      <c r="K2632" s="52">
        <v>19</v>
      </c>
      <c r="L2632" s="53">
        <v>19</v>
      </c>
      <c r="M2632" s="54">
        <f t="shared" si="192"/>
        <v>608</v>
      </c>
      <c r="N2632" s="41"/>
      <c r="O2632" s="88">
        <f t="shared" si="191"/>
        <v>608</v>
      </c>
      <c r="P2632" s="55">
        <v>21</v>
      </c>
      <c r="Q2632" s="56">
        <v>21</v>
      </c>
      <c r="R2632" s="57">
        <f t="shared" si="189"/>
        <v>634</v>
      </c>
      <c r="S2632" s="57">
        <f t="shared" si="190"/>
        <v>26</v>
      </c>
    </row>
    <row r="2633" spans="1:19" x14ac:dyDescent="0.25">
      <c r="A2633" s="46" t="s">
        <v>5921</v>
      </c>
      <c r="B2633" s="46" t="s">
        <v>165</v>
      </c>
      <c r="C2633" s="46" t="s">
        <v>7087</v>
      </c>
      <c r="D2633" s="46">
        <v>322130</v>
      </c>
      <c r="E2633" s="47" t="s">
        <v>7088</v>
      </c>
      <c r="F2633" s="48">
        <v>710060610</v>
      </c>
      <c r="G2633" s="49">
        <v>100011585</v>
      </c>
      <c r="H2633" s="50" t="s">
        <v>234</v>
      </c>
      <c r="I2633" s="51" t="s">
        <v>7089</v>
      </c>
      <c r="J2633" s="47" t="s">
        <v>7090</v>
      </c>
      <c r="K2633" s="52">
        <v>26</v>
      </c>
      <c r="L2633" s="53">
        <v>25</v>
      </c>
      <c r="M2633" s="54">
        <f t="shared" si="192"/>
        <v>800</v>
      </c>
      <c r="N2633" s="41"/>
      <c r="O2633" s="88">
        <f t="shared" si="191"/>
        <v>800</v>
      </c>
      <c r="P2633" s="55">
        <v>28</v>
      </c>
      <c r="Q2633" s="56">
        <v>28</v>
      </c>
      <c r="R2633" s="57">
        <f t="shared" si="189"/>
        <v>838</v>
      </c>
      <c r="S2633" s="57">
        <f t="shared" si="190"/>
        <v>38</v>
      </c>
    </row>
    <row r="2634" spans="1:19" x14ac:dyDescent="0.25">
      <c r="A2634" s="46" t="s">
        <v>5921</v>
      </c>
      <c r="B2634" s="46" t="s">
        <v>165</v>
      </c>
      <c r="C2634" s="46" t="s">
        <v>7091</v>
      </c>
      <c r="D2634" s="46">
        <v>322164</v>
      </c>
      <c r="E2634" s="47" t="s">
        <v>7092</v>
      </c>
      <c r="F2634" s="48">
        <v>710060629</v>
      </c>
      <c r="G2634" s="49">
        <v>100011592</v>
      </c>
      <c r="H2634" s="50" t="s">
        <v>234</v>
      </c>
      <c r="I2634" s="51" t="s">
        <v>7093</v>
      </c>
      <c r="J2634" s="47" t="s">
        <v>7094</v>
      </c>
      <c r="K2634" s="52">
        <v>33</v>
      </c>
      <c r="L2634" s="53">
        <v>31</v>
      </c>
      <c r="M2634" s="54">
        <f t="shared" si="192"/>
        <v>992</v>
      </c>
      <c r="N2634" s="41"/>
      <c r="O2634" s="88">
        <f t="shared" si="191"/>
        <v>992</v>
      </c>
      <c r="P2634" s="55">
        <v>31</v>
      </c>
      <c r="Q2634" s="56">
        <v>28</v>
      </c>
      <c r="R2634" s="57">
        <f t="shared" si="189"/>
        <v>954</v>
      </c>
      <c r="S2634" s="57">
        <f t="shared" si="190"/>
        <v>-38</v>
      </c>
    </row>
    <row r="2635" spans="1:19" x14ac:dyDescent="0.25">
      <c r="A2635" s="46" t="s">
        <v>5921</v>
      </c>
      <c r="B2635" s="46" t="s">
        <v>165</v>
      </c>
      <c r="C2635" s="46" t="s">
        <v>7095</v>
      </c>
      <c r="D2635" s="46">
        <v>322237</v>
      </c>
      <c r="E2635" s="47" t="s">
        <v>7096</v>
      </c>
      <c r="F2635" s="48">
        <v>710060645</v>
      </c>
      <c r="G2635" s="49">
        <v>100013716</v>
      </c>
      <c r="H2635" s="50" t="s">
        <v>234</v>
      </c>
      <c r="I2635" s="51" t="s">
        <v>7097</v>
      </c>
      <c r="J2635" s="47" t="s">
        <v>7098</v>
      </c>
      <c r="K2635" s="52">
        <v>22</v>
      </c>
      <c r="L2635" s="53">
        <v>22</v>
      </c>
      <c r="M2635" s="54">
        <f t="shared" si="192"/>
        <v>704</v>
      </c>
      <c r="N2635" s="41"/>
      <c r="O2635" s="88">
        <f t="shared" si="191"/>
        <v>704</v>
      </c>
      <c r="P2635" s="55">
        <v>24</v>
      </c>
      <c r="Q2635" s="56">
        <v>24</v>
      </c>
      <c r="R2635" s="57">
        <f t="shared" si="189"/>
        <v>730</v>
      </c>
      <c r="S2635" s="57">
        <f t="shared" si="190"/>
        <v>26</v>
      </c>
    </row>
    <row r="2636" spans="1:19" x14ac:dyDescent="0.25">
      <c r="A2636" s="46" t="s">
        <v>5921</v>
      </c>
      <c r="B2636" s="46" t="s">
        <v>165</v>
      </c>
      <c r="C2636" s="46" t="s">
        <v>7099</v>
      </c>
      <c r="D2636" s="46">
        <v>322253</v>
      </c>
      <c r="E2636" s="47" t="s">
        <v>7100</v>
      </c>
      <c r="F2636" s="48">
        <v>710060653</v>
      </c>
      <c r="G2636" s="49">
        <v>100011609</v>
      </c>
      <c r="H2636" s="50" t="s">
        <v>234</v>
      </c>
      <c r="I2636" s="51" t="s">
        <v>7101</v>
      </c>
      <c r="J2636" s="47" t="s">
        <v>7102</v>
      </c>
      <c r="K2636" s="52">
        <v>27</v>
      </c>
      <c r="L2636" s="53">
        <v>27</v>
      </c>
      <c r="M2636" s="54">
        <f t="shared" si="192"/>
        <v>864</v>
      </c>
      <c r="N2636" s="41"/>
      <c r="O2636" s="88">
        <f t="shared" si="191"/>
        <v>864</v>
      </c>
      <c r="P2636" s="55">
        <v>27</v>
      </c>
      <c r="Q2636" s="56">
        <v>27</v>
      </c>
      <c r="R2636" s="57">
        <f t="shared" si="189"/>
        <v>864</v>
      </c>
      <c r="S2636" s="57">
        <f t="shared" si="190"/>
        <v>0</v>
      </c>
    </row>
    <row r="2637" spans="1:19" x14ac:dyDescent="0.25">
      <c r="A2637" s="46" t="s">
        <v>5921</v>
      </c>
      <c r="B2637" s="46" t="s">
        <v>165</v>
      </c>
      <c r="C2637" s="46" t="s">
        <v>7103</v>
      </c>
      <c r="D2637" s="46">
        <v>322261</v>
      </c>
      <c r="E2637" s="47" t="s">
        <v>7104</v>
      </c>
      <c r="F2637" s="48">
        <v>710060661</v>
      </c>
      <c r="G2637" s="49">
        <v>100011613</v>
      </c>
      <c r="H2637" s="50" t="s">
        <v>234</v>
      </c>
      <c r="I2637" s="51" t="s">
        <v>7105</v>
      </c>
      <c r="J2637" s="47" t="s">
        <v>7106</v>
      </c>
      <c r="K2637" s="52">
        <v>31</v>
      </c>
      <c r="L2637" s="53">
        <v>26</v>
      </c>
      <c r="M2637" s="54">
        <f t="shared" si="192"/>
        <v>832</v>
      </c>
      <c r="N2637" s="41"/>
      <c r="O2637" s="88">
        <f t="shared" si="191"/>
        <v>832</v>
      </c>
      <c r="P2637" s="55">
        <v>29</v>
      </c>
      <c r="Q2637" s="56">
        <v>29</v>
      </c>
      <c r="R2637" s="57">
        <f t="shared" si="189"/>
        <v>870</v>
      </c>
      <c r="S2637" s="57">
        <f t="shared" si="190"/>
        <v>38</v>
      </c>
    </row>
    <row r="2638" spans="1:19" x14ac:dyDescent="0.25">
      <c r="A2638" s="46" t="s">
        <v>5921</v>
      </c>
      <c r="B2638" s="46" t="s">
        <v>165</v>
      </c>
      <c r="C2638" s="46" t="s">
        <v>7107</v>
      </c>
      <c r="D2638" s="46">
        <v>322270</v>
      </c>
      <c r="E2638" s="47" t="s">
        <v>7108</v>
      </c>
      <c r="F2638" s="48">
        <v>710060670</v>
      </c>
      <c r="G2638" s="49">
        <v>100011618</v>
      </c>
      <c r="H2638" s="50" t="s">
        <v>234</v>
      </c>
      <c r="I2638" s="51" t="s">
        <v>7109</v>
      </c>
      <c r="J2638" s="47" t="s">
        <v>7110</v>
      </c>
      <c r="K2638" s="52">
        <v>106</v>
      </c>
      <c r="L2638" s="53">
        <v>0</v>
      </c>
      <c r="M2638" s="54">
        <f t="shared" si="192"/>
        <v>0</v>
      </c>
      <c r="N2638" s="41"/>
      <c r="O2638" s="88">
        <f t="shared" si="191"/>
        <v>0</v>
      </c>
      <c r="P2638" s="55">
        <v>102</v>
      </c>
      <c r="Q2638" s="56">
        <v>0</v>
      </c>
      <c r="R2638" s="57">
        <f t="shared" si="189"/>
        <v>0</v>
      </c>
      <c r="S2638" s="57">
        <f t="shared" si="190"/>
        <v>0</v>
      </c>
    </row>
    <row r="2639" spans="1:19" x14ac:dyDescent="0.25">
      <c r="A2639" s="46" t="s">
        <v>5921</v>
      </c>
      <c r="B2639" s="46" t="s">
        <v>165</v>
      </c>
      <c r="C2639" s="46" t="s">
        <v>7111</v>
      </c>
      <c r="D2639" s="46">
        <v>322334</v>
      </c>
      <c r="E2639" s="47" t="s">
        <v>7112</v>
      </c>
      <c r="F2639" s="48">
        <v>710060688</v>
      </c>
      <c r="G2639" s="49">
        <v>100011624</v>
      </c>
      <c r="H2639" s="50" t="s">
        <v>234</v>
      </c>
      <c r="I2639" s="51" t="s">
        <v>7113</v>
      </c>
      <c r="J2639" s="47" t="s">
        <v>7114</v>
      </c>
      <c r="K2639" s="52">
        <v>7</v>
      </c>
      <c r="L2639" s="53">
        <v>7</v>
      </c>
      <c r="M2639" s="54">
        <f t="shared" si="192"/>
        <v>224</v>
      </c>
      <c r="N2639" s="41"/>
      <c r="O2639" s="88">
        <f t="shared" si="191"/>
        <v>224</v>
      </c>
      <c r="P2639" s="55">
        <v>12</v>
      </c>
      <c r="Q2639" s="56">
        <v>12</v>
      </c>
      <c r="R2639" s="57">
        <f t="shared" si="189"/>
        <v>288</v>
      </c>
      <c r="S2639" s="57">
        <f t="shared" si="190"/>
        <v>64</v>
      </c>
    </row>
    <row r="2640" spans="1:19" x14ac:dyDescent="0.25">
      <c r="A2640" s="46" t="s">
        <v>5921</v>
      </c>
      <c r="B2640" s="46" t="s">
        <v>165</v>
      </c>
      <c r="C2640" s="46" t="s">
        <v>7115</v>
      </c>
      <c r="D2640" s="46">
        <v>322342</v>
      </c>
      <c r="E2640" s="47" t="s">
        <v>7116</v>
      </c>
      <c r="F2640" s="48">
        <v>710060696</v>
      </c>
      <c r="G2640" s="49">
        <v>100011626</v>
      </c>
      <c r="H2640" s="50" t="s">
        <v>234</v>
      </c>
      <c r="I2640" s="51" t="s">
        <v>7117</v>
      </c>
      <c r="J2640" s="47" t="s">
        <v>7118</v>
      </c>
      <c r="K2640" s="52">
        <v>42</v>
      </c>
      <c r="L2640" s="53">
        <v>18</v>
      </c>
      <c r="M2640" s="54">
        <f t="shared" si="192"/>
        <v>576</v>
      </c>
      <c r="N2640" s="41"/>
      <c r="O2640" s="88">
        <f t="shared" si="191"/>
        <v>576</v>
      </c>
      <c r="P2640" s="55">
        <v>41</v>
      </c>
      <c r="Q2640" s="56">
        <v>25</v>
      </c>
      <c r="R2640" s="57">
        <f t="shared" si="189"/>
        <v>666</v>
      </c>
      <c r="S2640" s="57">
        <f t="shared" si="190"/>
        <v>90</v>
      </c>
    </row>
    <row r="2641" spans="1:19" x14ac:dyDescent="0.25">
      <c r="A2641" s="46" t="s">
        <v>5921</v>
      </c>
      <c r="B2641" s="46" t="s">
        <v>165</v>
      </c>
      <c r="C2641" s="46" t="s">
        <v>7119</v>
      </c>
      <c r="D2641" s="46">
        <v>322431</v>
      </c>
      <c r="E2641" s="47" t="s">
        <v>7120</v>
      </c>
      <c r="F2641" s="48">
        <v>710060718</v>
      </c>
      <c r="G2641" s="49">
        <v>100011649</v>
      </c>
      <c r="H2641" s="50" t="s">
        <v>234</v>
      </c>
      <c r="I2641" s="51" t="s">
        <v>7121</v>
      </c>
      <c r="J2641" s="47" t="s">
        <v>7122</v>
      </c>
      <c r="K2641" s="52">
        <v>14</v>
      </c>
      <c r="L2641" s="53">
        <v>14</v>
      </c>
      <c r="M2641" s="54">
        <f t="shared" si="192"/>
        <v>448</v>
      </c>
      <c r="N2641" s="41"/>
      <c r="O2641" s="88">
        <f t="shared" si="191"/>
        <v>448</v>
      </c>
      <c r="P2641" s="55">
        <v>11</v>
      </c>
      <c r="Q2641" s="56">
        <v>11</v>
      </c>
      <c r="R2641" s="57">
        <f t="shared" si="189"/>
        <v>410</v>
      </c>
      <c r="S2641" s="57">
        <f t="shared" si="190"/>
        <v>-38</v>
      </c>
    </row>
    <row r="2642" spans="1:19" ht="24" x14ac:dyDescent="0.25">
      <c r="A2642" s="46" t="s">
        <v>5921</v>
      </c>
      <c r="B2642" s="46" t="s">
        <v>165</v>
      </c>
      <c r="C2642" s="46" t="s">
        <v>7123</v>
      </c>
      <c r="D2642" s="46">
        <v>322440</v>
      </c>
      <c r="E2642" s="47" t="s">
        <v>7124</v>
      </c>
      <c r="F2642" s="48">
        <v>710060726</v>
      </c>
      <c r="G2642" s="49">
        <v>100011652</v>
      </c>
      <c r="H2642" s="50" t="s">
        <v>234</v>
      </c>
      <c r="I2642" s="51" t="s">
        <v>7125</v>
      </c>
      <c r="J2642" s="47" t="s">
        <v>7126</v>
      </c>
      <c r="K2642" s="52">
        <v>41</v>
      </c>
      <c r="L2642" s="53">
        <v>43</v>
      </c>
      <c r="M2642" s="54">
        <f t="shared" si="192"/>
        <v>1376</v>
      </c>
      <c r="N2642" s="41"/>
      <c r="O2642" s="88">
        <f t="shared" si="191"/>
        <v>1376</v>
      </c>
      <c r="P2642" s="55">
        <v>47</v>
      </c>
      <c r="Q2642" s="56">
        <v>47</v>
      </c>
      <c r="R2642" s="57">
        <f t="shared" si="189"/>
        <v>1427</v>
      </c>
      <c r="S2642" s="57">
        <f t="shared" si="190"/>
        <v>51</v>
      </c>
    </row>
    <row r="2643" spans="1:19" x14ac:dyDescent="0.25">
      <c r="A2643" s="46" t="s">
        <v>5921</v>
      </c>
      <c r="B2643" s="46" t="s">
        <v>165</v>
      </c>
      <c r="C2643" s="46" t="s">
        <v>7127</v>
      </c>
      <c r="D2643" s="46">
        <v>322482</v>
      </c>
      <c r="E2643" s="47" t="s">
        <v>7128</v>
      </c>
      <c r="F2643" s="48">
        <v>710060734</v>
      </c>
      <c r="G2643" s="49">
        <v>100011654</v>
      </c>
      <c r="H2643" s="50" t="s">
        <v>234</v>
      </c>
      <c r="I2643" s="51" t="s">
        <v>7129</v>
      </c>
      <c r="J2643" s="47" t="s">
        <v>7130</v>
      </c>
      <c r="K2643" s="52">
        <v>35</v>
      </c>
      <c r="L2643" s="53">
        <v>35</v>
      </c>
      <c r="M2643" s="54">
        <f t="shared" si="192"/>
        <v>1120</v>
      </c>
      <c r="N2643" s="41"/>
      <c r="O2643" s="88">
        <f t="shared" si="191"/>
        <v>1120</v>
      </c>
      <c r="P2643" s="55">
        <v>44</v>
      </c>
      <c r="Q2643" s="56">
        <v>44</v>
      </c>
      <c r="R2643" s="57">
        <f t="shared" si="189"/>
        <v>1235</v>
      </c>
      <c r="S2643" s="57">
        <f t="shared" si="190"/>
        <v>115</v>
      </c>
    </row>
    <row r="2644" spans="1:19" x14ac:dyDescent="0.25">
      <c r="A2644" s="46" t="s">
        <v>5921</v>
      </c>
      <c r="B2644" s="46" t="s">
        <v>165</v>
      </c>
      <c r="C2644" s="46" t="s">
        <v>7131</v>
      </c>
      <c r="D2644" s="46">
        <v>322491</v>
      </c>
      <c r="E2644" s="47" t="s">
        <v>7132</v>
      </c>
      <c r="F2644" s="48">
        <v>710060742</v>
      </c>
      <c r="G2644" s="49">
        <v>100011659</v>
      </c>
      <c r="H2644" s="50" t="s">
        <v>234</v>
      </c>
      <c r="I2644" s="51" t="s">
        <v>7133</v>
      </c>
      <c r="J2644" s="47" t="s">
        <v>7134</v>
      </c>
      <c r="K2644" s="52">
        <v>88</v>
      </c>
      <c r="L2644" s="53">
        <v>88</v>
      </c>
      <c r="M2644" s="54">
        <f t="shared" si="192"/>
        <v>2816</v>
      </c>
      <c r="N2644" s="41"/>
      <c r="O2644" s="88">
        <f t="shared" si="191"/>
        <v>2816</v>
      </c>
      <c r="P2644" s="55">
        <v>86</v>
      </c>
      <c r="Q2644" s="56">
        <v>86</v>
      </c>
      <c r="R2644" s="57">
        <f t="shared" si="189"/>
        <v>2790</v>
      </c>
      <c r="S2644" s="57">
        <f t="shared" si="190"/>
        <v>-26</v>
      </c>
    </row>
    <row r="2645" spans="1:19" x14ac:dyDescent="0.25">
      <c r="A2645" s="46" t="s">
        <v>5921</v>
      </c>
      <c r="B2645" s="46" t="s">
        <v>165</v>
      </c>
      <c r="C2645" s="46" t="s">
        <v>7135</v>
      </c>
      <c r="D2645" s="46">
        <v>322504</v>
      </c>
      <c r="E2645" s="47" t="s">
        <v>7136</v>
      </c>
      <c r="F2645" s="48">
        <v>710060750</v>
      </c>
      <c r="G2645" s="49">
        <v>100011661</v>
      </c>
      <c r="H2645" s="50" t="s">
        <v>234</v>
      </c>
      <c r="I2645" s="51" t="s">
        <v>7137</v>
      </c>
      <c r="J2645" s="47" t="s">
        <v>7138</v>
      </c>
      <c r="K2645" s="52">
        <v>8</v>
      </c>
      <c r="L2645" s="53">
        <v>8</v>
      </c>
      <c r="M2645" s="54">
        <f t="shared" si="192"/>
        <v>256</v>
      </c>
      <c r="N2645" s="41"/>
      <c r="O2645" s="88">
        <f t="shared" si="191"/>
        <v>256</v>
      </c>
      <c r="P2645" s="55">
        <v>7</v>
      </c>
      <c r="Q2645" s="56">
        <v>7</v>
      </c>
      <c r="R2645" s="57">
        <f t="shared" si="189"/>
        <v>243</v>
      </c>
      <c r="S2645" s="57">
        <f t="shared" si="190"/>
        <v>-13</v>
      </c>
    </row>
    <row r="2646" spans="1:19" x14ac:dyDescent="0.25">
      <c r="A2646" s="46" t="s">
        <v>5921</v>
      </c>
      <c r="B2646" s="46" t="s">
        <v>165</v>
      </c>
      <c r="C2646" s="46" t="s">
        <v>7139</v>
      </c>
      <c r="D2646" s="46">
        <v>322652</v>
      </c>
      <c r="E2646" s="47" t="s">
        <v>7140</v>
      </c>
      <c r="F2646" s="48">
        <v>710060815</v>
      </c>
      <c r="G2646" s="49">
        <v>100011704</v>
      </c>
      <c r="H2646" s="50" t="s">
        <v>234</v>
      </c>
      <c r="I2646" s="51" t="s">
        <v>7141</v>
      </c>
      <c r="J2646" s="47" t="s">
        <v>7142</v>
      </c>
      <c r="K2646" s="52">
        <v>33</v>
      </c>
      <c r="L2646" s="53">
        <v>31</v>
      </c>
      <c r="M2646" s="54">
        <f t="shared" si="192"/>
        <v>992</v>
      </c>
      <c r="N2646" s="41"/>
      <c r="O2646" s="88">
        <f t="shared" si="191"/>
        <v>992</v>
      </c>
      <c r="P2646" s="55">
        <v>30</v>
      </c>
      <c r="Q2646" s="56">
        <v>28</v>
      </c>
      <c r="R2646" s="57">
        <f t="shared" si="189"/>
        <v>954</v>
      </c>
      <c r="S2646" s="57">
        <f t="shared" si="190"/>
        <v>-38</v>
      </c>
    </row>
    <row r="2647" spans="1:19" ht="24" x14ac:dyDescent="0.25">
      <c r="A2647" s="46" t="s">
        <v>5921</v>
      </c>
      <c r="B2647" s="46" t="s">
        <v>165</v>
      </c>
      <c r="C2647" s="46" t="s">
        <v>7143</v>
      </c>
      <c r="D2647" s="46">
        <v>322580</v>
      </c>
      <c r="E2647" s="47" t="s">
        <v>7144</v>
      </c>
      <c r="F2647" s="48">
        <v>710060831</v>
      </c>
      <c r="G2647" s="49">
        <v>100011688</v>
      </c>
      <c r="H2647" s="50" t="s">
        <v>7145</v>
      </c>
      <c r="I2647" s="51" t="s">
        <v>7146</v>
      </c>
      <c r="J2647" s="47" t="s">
        <v>7147</v>
      </c>
      <c r="K2647" s="52">
        <v>24</v>
      </c>
      <c r="L2647" s="53">
        <v>24</v>
      </c>
      <c r="M2647" s="54">
        <f t="shared" si="192"/>
        <v>768</v>
      </c>
      <c r="N2647" s="41"/>
      <c r="O2647" s="88">
        <f t="shared" si="191"/>
        <v>768</v>
      </c>
      <c r="P2647" s="55">
        <v>20</v>
      </c>
      <c r="Q2647" s="56">
        <v>20</v>
      </c>
      <c r="R2647" s="57">
        <f t="shared" si="189"/>
        <v>717</v>
      </c>
      <c r="S2647" s="57">
        <f t="shared" si="190"/>
        <v>-51</v>
      </c>
    </row>
    <row r="2648" spans="1:19" x14ac:dyDescent="0.25">
      <c r="A2648" s="46" t="s">
        <v>5921</v>
      </c>
      <c r="B2648" s="46" t="s">
        <v>165</v>
      </c>
      <c r="C2648" s="46" t="s">
        <v>7148</v>
      </c>
      <c r="D2648" s="46">
        <v>322610</v>
      </c>
      <c r="E2648" s="47" t="s">
        <v>7149</v>
      </c>
      <c r="F2648" s="48">
        <v>710060858</v>
      </c>
      <c r="G2648" s="49">
        <v>100011692</v>
      </c>
      <c r="H2648" s="50" t="s">
        <v>234</v>
      </c>
      <c r="I2648" s="51" t="s">
        <v>7150</v>
      </c>
      <c r="J2648" s="47" t="s">
        <v>7151</v>
      </c>
      <c r="K2648" s="52">
        <v>14</v>
      </c>
      <c r="L2648" s="53">
        <v>11</v>
      </c>
      <c r="M2648" s="54">
        <f t="shared" si="192"/>
        <v>352</v>
      </c>
      <c r="N2648" s="41"/>
      <c r="O2648" s="88">
        <f t="shared" si="191"/>
        <v>352</v>
      </c>
      <c r="P2648" s="55">
        <v>12</v>
      </c>
      <c r="Q2648" s="56">
        <v>10</v>
      </c>
      <c r="R2648" s="57">
        <f t="shared" si="189"/>
        <v>339</v>
      </c>
      <c r="S2648" s="57">
        <f t="shared" si="190"/>
        <v>-13</v>
      </c>
    </row>
    <row r="2649" spans="1:19" x14ac:dyDescent="0.25">
      <c r="A2649" s="46" t="s">
        <v>5921</v>
      </c>
      <c r="B2649" s="46" t="s">
        <v>165</v>
      </c>
      <c r="C2649" s="46" t="s">
        <v>7152</v>
      </c>
      <c r="D2649" s="46">
        <v>322628</v>
      </c>
      <c r="E2649" s="47" t="s">
        <v>7153</v>
      </c>
      <c r="F2649" s="48">
        <v>710060866</v>
      </c>
      <c r="G2649" s="49">
        <v>100011697</v>
      </c>
      <c r="H2649" s="50" t="s">
        <v>234</v>
      </c>
      <c r="I2649" s="51" t="s">
        <v>7154</v>
      </c>
      <c r="J2649" s="47" t="s">
        <v>7155</v>
      </c>
      <c r="K2649" s="52">
        <v>44</v>
      </c>
      <c r="L2649" s="53">
        <v>43</v>
      </c>
      <c r="M2649" s="54">
        <f t="shared" si="192"/>
        <v>1376</v>
      </c>
      <c r="N2649" s="41"/>
      <c r="O2649" s="88">
        <f t="shared" si="191"/>
        <v>1376</v>
      </c>
      <c r="P2649" s="55">
        <v>48</v>
      </c>
      <c r="Q2649" s="56">
        <v>47</v>
      </c>
      <c r="R2649" s="57">
        <f t="shared" si="189"/>
        <v>1427</v>
      </c>
      <c r="S2649" s="57">
        <f t="shared" si="190"/>
        <v>51</v>
      </c>
    </row>
    <row r="2650" spans="1:19" x14ac:dyDescent="0.25">
      <c r="A2650" s="46" t="s">
        <v>5921</v>
      </c>
      <c r="B2650" s="46" t="s">
        <v>165</v>
      </c>
      <c r="C2650" s="46" t="s">
        <v>7156</v>
      </c>
      <c r="D2650" s="46">
        <v>322776</v>
      </c>
      <c r="E2650" s="47" t="s">
        <v>7157</v>
      </c>
      <c r="F2650" s="48">
        <v>710060882</v>
      </c>
      <c r="G2650" s="49">
        <v>100013822</v>
      </c>
      <c r="H2650" s="50" t="s">
        <v>234</v>
      </c>
      <c r="I2650" s="51" t="s">
        <v>7158</v>
      </c>
      <c r="J2650" s="47" t="s">
        <v>7159</v>
      </c>
      <c r="K2650" s="52">
        <v>15</v>
      </c>
      <c r="L2650" s="53">
        <v>15</v>
      </c>
      <c r="M2650" s="54">
        <f t="shared" si="192"/>
        <v>480</v>
      </c>
      <c r="N2650" s="41"/>
      <c r="O2650" s="88">
        <f t="shared" si="191"/>
        <v>480</v>
      </c>
      <c r="P2650" s="55">
        <v>11</v>
      </c>
      <c r="Q2650" s="56">
        <v>10</v>
      </c>
      <c r="R2650" s="57">
        <f t="shared" si="189"/>
        <v>416</v>
      </c>
      <c r="S2650" s="57">
        <f t="shared" si="190"/>
        <v>-64</v>
      </c>
    </row>
    <row r="2651" spans="1:19" x14ac:dyDescent="0.25">
      <c r="A2651" s="46" t="s">
        <v>5921</v>
      </c>
      <c r="B2651" s="46" t="s">
        <v>165</v>
      </c>
      <c r="C2651" s="46" t="s">
        <v>7160</v>
      </c>
      <c r="D2651" s="46">
        <v>322831</v>
      </c>
      <c r="E2651" s="47" t="s">
        <v>7161</v>
      </c>
      <c r="F2651" s="48">
        <v>710060912</v>
      </c>
      <c r="G2651" s="49">
        <v>100011734</v>
      </c>
      <c r="H2651" s="50" t="s">
        <v>234</v>
      </c>
      <c r="I2651" s="51" t="s">
        <v>7162</v>
      </c>
      <c r="J2651" s="47" t="s">
        <v>7163</v>
      </c>
      <c r="K2651" s="52">
        <v>41</v>
      </c>
      <c r="L2651" s="53">
        <v>33</v>
      </c>
      <c r="M2651" s="54">
        <f t="shared" si="192"/>
        <v>1056</v>
      </c>
      <c r="N2651" s="41"/>
      <c r="O2651" s="88">
        <f t="shared" si="191"/>
        <v>1056</v>
      </c>
      <c r="P2651" s="55">
        <v>32</v>
      </c>
      <c r="Q2651" s="56">
        <v>30</v>
      </c>
      <c r="R2651" s="57">
        <f t="shared" ref="R2651:R2714" si="193">ROUND((L2651*6*3.2)+(Q2651*4*3.2),0)</f>
        <v>1018</v>
      </c>
      <c r="S2651" s="57">
        <f t="shared" si="190"/>
        <v>-38</v>
      </c>
    </row>
    <row r="2652" spans="1:19" ht="24" x14ac:dyDescent="0.25">
      <c r="A2652" s="46" t="s">
        <v>5921</v>
      </c>
      <c r="B2652" s="46" t="s">
        <v>165</v>
      </c>
      <c r="C2652" s="46" t="s">
        <v>7164</v>
      </c>
      <c r="D2652" s="46">
        <v>323845</v>
      </c>
      <c r="E2652" s="47" t="s">
        <v>7165</v>
      </c>
      <c r="F2652" s="48">
        <v>710061323</v>
      </c>
      <c r="G2652" s="49">
        <v>100011974</v>
      </c>
      <c r="H2652" s="50" t="s">
        <v>234</v>
      </c>
      <c r="I2652" s="51" t="s">
        <v>7166</v>
      </c>
      <c r="J2652" s="47" t="s">
        <v>7167</v>
      </c>
      <c r="K2652" s="52">
        <v>79</v>
      </c>
      <c r="L2652" s="53">
        <v>0</v>
      </c>
      <c r="M2652" s="54">
        <f t="shared" si="192"/>
        <v>0</v>
      </c>
      <c r="N2652" s="41"/>
      <c r="O2652" s="88">
        <f t="shared" si="191"/>
        <v>0</v>
      </c>
      <c r="P2652" s="55">
        <v>73</v>
      </c>
      <c r="Q2652" s="56">
        <v>0</v>
      </c>
      <c r="R2652" s="57">
        <f t="shared" si="193"/>
        <v>0</v>
      </c>
      <c r="S2652" s="57">
        <f t="shared" si="190"/>
        <v>0</v>
      </c>
    </row>
    <row r="2653" spans="1:19" x14ac:dyDescent="0.25">
      <c r="A2653" s="46" t="s">
        <v>5921</v>
      </c>
      <c r="B2653" s="46" t="s">
        <v>165</v>
      </c>
      <c r="C2653" s="46" t="s">
        <v>7168</v>
      </c>
      <c r="D2653" s="46">
        <v>326194</v>
      </c>
      <c r="E2653" s="47" t="s">
        <v>7169</v>
      </c>
      <c r="F2653" s="48">
        <v>710062125</v>
      </c>
      <c r="G2653" s="49">
        <v>100012372</v>
      </c>
      <c r="H2653" s="50" t="s">
        <v>234</v>
      </c>
      <c r="I2653" s="51" t="s">
        <v>7170</v>
      </c>
      <c r="J2653" s="47" t="s">
        <v>7171</v>
      </c>
      <c r="K2653" s="52">
        <v>72</v>
      </c>
      <c r="L2653" s="53">
        <v>71</v>
      </c>
      <c r="M2653" s="54">
        <f t="shared" si="192"/>
        <v>2272</v>
      </c>
      <c r="N2653" s="41"/>
      <c r="O2653" s="88">
        <f t="shared" si="191"/>
        <v>2272</v>
      </c>
      <c r="P2653" s="55">
        <v>79</v>
      </c>
      <c r="Q2653" s="56">
        <v>77</v>
      </c>
      <c r="R2653" s="57">
        <f t="shared" si="193"/>
        <v>2349</v>
      </c>
      <c r="S2653" s="57">
        <f t="shared" si="190"/>
        <v>77</v>
      </c>
    </row>
    <row r="2654" spans="1:19" x14ac:dyDescent="0.25">
      <c r="A2654" s="46" t="s">
        <v>5921</v>
      </c>
      <c r="B2654" s="46" t="s">
        <v>165</v>
      </c>
      <c r="C2654" s="46" t="s">
        <v>7172</v>
      </c>
      <c r="D2654" s="46">
        <v>326399</v>
      </c>
      <c r="E2654" s="47" t="s">
        <v>7173</v>
      </c>
      <c r="F2654" s="48">
        <v>710062206</v>
      </c>
      <c r="G2654" s="49">
        <v>100012070</v>
      </c>
      <c r="H2654" s="50" t="s">
        <v>234</v>
      </c>
      <c r="I2654" s="51" t="s">
        <v>7174</v>
      </c>
      <c r="J2654" s="47" t="s">
        <v>7175</v>
      </c>
      <c r="K2654" s="52">
        <v>26</v>
      </c>
      <c r="L2654" s="53">
        <v>24</v>
      </c>
      <c r="M2654" s="54">
        <f t="shared" si="192"/>
        <v>768</v>
      </c>
      <c r="N2654" s="41"/>
      <c r="O2654" s="88">
        <f t="shared" si="191"/>
        <v>768</v>
      </c>
      <c r="P2654" s="55">
        <v>27</v>
      </c>
      <c r="Q2654" s="56">
        <v>25</v>
      </c>
      <c r="R2654" s="57">
        <f t="shared" si="193"/>
        <v>781</v>
      </c>
      <c r="S2654" s="57">
        <f t="shared" si="190"/>
        <v>13</v>
      </c>
    </row>
    <row r="2655" spans="1:19" x14ac:dyDescent="0.25">
      <c r="A2655" s="46" t="s">
        <v>5921</v>
      </c>
      <c r="B2655" s="46" t="s">
        <v>165</v>
      </c>
      <c r="C2655" s="46" t="s">
        <v>7176</v>
      </c>
      <c r="D2655" s="46">
        <v>326577</v>
      </c>
      <c r="E2655" s="47" t="s">
        <v>7177</v>
      </c>
      <c r="F2655" s="48">
        <v>710062249</v>
      </c>
      <c r="G2655" s="49">
        <v>100012113</v>
      </c>
      <c r="H2655" s="50" t="s">
        <v>234</v>
      </c>
      <c r="I2655" s="51" t="s">
        <v>7178</v>
      </c>
      <c r="J2655" s="47" t="s">
        <v>7179</v>
      </c>
      <c r="K2655" s="52">
        <v>25</v>
      </c>
      <c r="L2655" s="53">
        <v>0</v>
      </c>
      <c r="M2655" s="54">
        <f t="shared" si="192"/>
        <v>0</v>
      </c>
      <c r="N2655" s="41"/>
      <c r="O2655" s="88">
        <f t="shared" si="191"/>
        <v>0</v>
      </c>
      <c r="P2655" s="55">
        <v>21</v>
      </c>
      <c r="Q2655" s="56">
        <v>0</v>
      </c>
      <c r="R2655" s="57">
        <f t="shared" si="193"/>
        <v>0</v>
      </c>
      <c r="S2655" s="57">
        <f t="shared" si="190"/>
        <v>0</v>
      </c>
    </row>
    <row r="2656" spans="1:19" x14ac:dyDescent="0.25">
      <c r="A2656" s="46" t="s">
        <v>5921</v>
      </c>
      <c r="B2656" s="46" t="s">
        <v>165</v>
      </c>
      <c r="C2656" s="46" t="s">
        <v>7180</v>
      </c>
      <c r="D2656" s="46">
        <v>326640</v>
      </c>
      <c r="E2656" s="47" t="s">
        <v>7181</v>
      </c>
      <c r="F2656" s="48">
        <v>710062273</v>
      </c>
      <c r="G2656" s="49">
        <v>100012127</v>
      </c>
      <c r="H2656" s="50" t="s">
        <v>234</v>
      </c>
      <c r="I2656" s="51" t="s">
        <v>7182</v>
      </c>
      <c r="J2656" s="47" t="s">
        <v>7183</v>
      </c>
      <c r="K2656" s="52">
        <v>28</v>
      </c>
      <c r="L2656" s="53">
        <v>13</v>
      </c>
      <c r="M2656" s="54">
        <f t="shared" si="192"/>
        <v>416</v>
      </c>
      <c r="N2656" s="41"/>
      <c r="O2656" s="88">
        <f t="shared" si="191"/>
        <v>416</v>
      </c>
      <c r="P2656" s="55">
        <v>31</v>
      </c>
      <c r="Q2656" s="56">
        <v>17</v>
      </c>
      <c r="R2656" s="57">
        <f t="shared" si="193"/>
        <v>467</v>
      </c>
      <c r="S2656" s="57">
        <f t="shared" si="190"/>
        <v>51</v>
      </c>
    </row>
    <row r="2657" spans="1:19" ht="24" x14ac:dyDescent="0.25">
      <c r="A2657" s="46" t="s">
        <v>5921</v>
      </c>
      <c r="B2657" s="46" t="s">
        <v>165</v>
      </c>
      <c r="C2657" s="46" t="s">
        <v>6191</v>
      </c>
      <c r="D2657" s="46">
        <v>326585</v>
      </c>
      <c r="E2657" s="47" t="s">
        <v>6192</v>
      </c>
      <c r="F2657" s="48">
        <v>710062320</v>
      </c>
      <c r="G2657" s="49">
        <v>100012596</v>
      </c>
      <c r="H2657" s="50" t="s">
        <v>234</v>
      </c>
      <c r="I2657" s="51" t="s">
        <v>7184</v>
      </c>
      <c r="J2657" s="47" t="s">
        <v>6009</v>
      </c>
      <c r="K2657" s="52">
        <v>50</v>
      </c>
      <c r="L2657" s="53">
        <v>48</v>
      </c>
      <c r="M2657" s="54">
        <f t="shared" si="192"/>
        <v>1536</v>
      </c>
      <c r="N2657" s="41"/>
      <c r="O2657" s="88">
        <f t="shared" si="191"/>
        <v>1536</v>
      </c>
      <c r="P2657" s="55">
        <v>44</v>
      </c>
      <c r="Q2657" s="56">
        <v>43</v>
      </c>
      <c r="R2657" s="57">
        <f t="shared" si="193"/>
        <v>1472</v>
      </c>
      <c r="S2657" s="57">
        <f t="shared" si="190"/>
        <v>-64</v>
      </c>
    </row>
    <row r="2658" spans="1:19" x14ac:dyDescent="0.25">
      <c r="A2658" s="46" t="s">
        <v>5921</v>
      </c>
      <c r="B2658" s="46" t="s">
        <v>165</v>
      </c>
      <c r="C2658" s="46" t="s">
        <v>7185</v>
      </c>
      <c r="D2658" s="46">
        <v>326771</v>
      </c>
      <c r="E2658" s="47" t="s">
        <v>7186</v>
      </c>
      <c r="F2658" s="48">
        <v>710062338</v>
      </c>
      <c r="G2658" s="49">
        <v>100012157</v>
      </c>
      <c r="H2658" s="50" t="s">
        <v>234</v>
      </c>
      <c r="I2658" s="51" t="s">
        <v>7187</v>
      </c>
      <c r="J2658" s="47" t="s">
        <v>7188</v>
      </c>
      <c r="K2658" s="52">
        <v>19</v>
      </c>
      <c r="L2658" s="53">
        <v>16</v>
      </c>
      <c r="M2658" s="54">
        <f t="shared" si="192"/>
        <v>512</v>
      </c>
      <c r="N2658" s="41"/>
      <c r="O2658" s="88">
        <f t="shared" si="191"/>
        <v>512</v>
      </c>
      <c r="P2658" s="55">
        <v>22</v>
      </c>
      <c r="Q2658" s="56">
        <v>20</v>
      </c>
      <c r="R2658" s="57">
        <f t="shared" si="193"/>
        <v>563</v>
      </c>
      <c r="S2658" s="57">
        <f t="shared" si="190"/>
        <v>51</v>
      </c>
    </row>
    <row r="2659" spans="1:19" x14ac:dyDescent="0.25">
      <c r="A2659" s="46" t="s">
        <v>5921</v>
      </c>
      <c r="B2659" s="46" t="s">
        <v>165</v>
      </c>
      <c r="C2659" s="46" t="s">
        <v>7189</v>
      </c>
      <c r="D2659" s="46">
        <v>690619</v>
      </c>
      <c r="E2659" s="47" t="s">
        <v>7190</v>
      </c>
      <c r="F2659" s="48">
        <v>710062346</v>
      </c>
      <c r="G2659" s="49">
        <v>100012609</v>
      </c>
      <c r="H2659" s="50" t="s">
        <v>234</v>
      </c>
      <c r="I2659" s="51" t="s">
        <v>7191</v>
      </c>
      <c r="J2659" s="47" t="s">
        <v>7192</v>
      </c>
      <c r="K2659" s="52">
        <v>32</v>
      </c>
      <c r="L2659" s="53">
        <v>32</v>
      </c>
      <c r="M2659" s="54">
        <f t="shared" si="192"/>
        <v>1024</v>
      </c>
      <c r="N2659" s="41"/>
      <c r="O2659" s="88">
        <f t="shared" si="191"/>
        <v>1024</v>
      </c>
      <c r="P2659" s="55">
        <v>33</v>
      </c>
      <c r="Q2659" s="56">
        <v>33</v>
      </c>
      <c r="R2659" s="57">
        <f t="shared" si="193"/>
        <v>1037</v>
      </c>
      <c r="S2659" s="57">
        <f t="shared" si="190"/>
        <v>13</v>
      </c>
    </row>
    <row r="2660" spans="1:19" x14ac:dyDescent="0.25">
      <c r="A2660" s="46" t="s">
        <v>5921</v>
      </c>
      <c r="B2660" s="46" t="s">
        <v>165</v>
      </c>
      <c r="C2660" s="46" t="s">
        <v>7193</v>
      </c>
      <c r="D2660" s="46">
        <v>326828</v>
      </c>
      <c r="E2660" s="47" t="s">
        <v>7194</v>
      </c>
      <c r="F2660" s="48">
        <v>710062354</v>
      </c>
      <c r="G2660" s="49">
        <v>100012618</v>
      </c>
      <c r="H2660" s="50" t="s">
        <v>234</v>
      </c>
      <c r="I2660" s="51" t="s">
        <v>7195</v>
      </c>
      <c r="J2660" s="47" t="s">
        <v>7196</v>
      </c>
      <c r="K2660" s="52">
        <v>28</v>
      </c>
      <c r="L2660" s="53">
        <v>26</v>
      </c>
      <c r="M2660" s="54">
        <f t="shared" si="192"/>
        <v>832</v>
      </c>
      <c r="N2660" s="41"/>
      <c r="O2660" s="88">
        <f t="shared" si="191"/>
        <v>832</v>
      </c>
      <c r="P2660" s="55">
        <v>26</v>
      </c>
      <c r="Q2660" s="56">
        <v>22</v>
      </c>
      <c r="R2660" s="57">
        <f t="shared" si="193"/>
        <v>781</v>
      </c>
      <c r="S2660" s="57">
        <f t="shared" si="190"/>
        <v>-51</v>
      </c>
    </row>
    <row r="2661" spans="1:19" x14ac:dyDescent="0.25">
      <c r="A2661" s="46" t="s">
        <v>5921</v>
      </c>
      <c r="B2661" s="46" t="s">
        <v>165</v>
      </c>
      <c r="C2661" s="46" t="s">
        <v>7197</v>
      </c>
      <c r="D2661" s="46">
        <v>690422</v>
      </c>
      <c r="E2661" s="47" t="s">
        <v>7198</v>
      </c>
      <c r="F2661" s="48">
        <v>710062362</v>
      </c>
      <c r="G2661" s="49">
        <v>100013112</v>
      </c>
      <c r="H2661" s="50" t="s">
        <v>234</v>
      </c>
      <c r="I2661" s="51" t="s">
        <v>7199</v>
      </c>
      <c r="J2661" s="47" t="s">
        <v>7200</v>
      </c>
      <c r="K2661" s="52">
        <v>34</v>
      </c>
      <c r="L2661" s="53">
        <v>33</v>
      </c>
      <c r="M2661" s="54">
        <f t="shared" si="192"/>
        <v>1056</v>
      </c>
      <c r="N2661" s="41"/>
      <c r="O2661" s="88">
        <f t="shared" si="191"/>
        <v>1056</v>
      </c>
      <c r="P2661" s="55">
        <v>33</v>
      </c>
      <c r="Q2661" s="56">
        <v>31</v>
      </c>
      <c r="R2661" s="57">
        <f t="shared" si="193"/>
        <v>1030</v>
      </c>
      <c r="S2661" s="57">
        <f t="shared" si="190"/>
        <v>-26</v>
      </c>
    </row>
    <row r="2662" spans="1:19" ht="24" x14ac:dyDescent="0.25">
      <c r="A2662" s="46" t="s">
        <v>5921</v>
      </c>
      <c r="B2662" s="46" t="s">
        <v>165</v>
      </c>
      <c r="C2662" s="46" t="s">
        <v>7201</v>
      </c>
      <c r="D2662" s="46">
        <v>326925</v>
      </c>
      <c r="E2662" s="47" t="s">
        <v>7202</v>
      </c>
      <c r="F2662" s="48">
        <v>710062427</v>
      </c>
      <c r="G2662" s="49">
        <v>100013128</v>
      </c>
      <c r="H2662" s="50" t="s">
        <v>234</v>
      </c>
      <c r="I2662" s="51" t="s">
        <v>7203</v>
      </c>
      <c r="J2662" s="47" t="s">
        <v>7204</v>
      </c>
      <c r="K2662" s="52">
        <v>38</v>
      </c>
      <c r="L2662" s="53">
        <v>36</v>
      </c>
      <c r="M2662" s="54">
        <f t="shared" si="192"/>
        <v>1152</v>
      </c>
      <c r="N2662" s="41"/>
      <c r="O2662" s="88">
        <f t="shared" si="191"/>
        <v>1152</v>
      </c>
      <c r="P2662" s="55">
        <v>37</v>
      </c>
      <c r="Q2662" s="56">
        <v>33</v>
      </c>
      <c r="R2662" s="57">
        <f t="shared" si="193"/>
        <v>1114</v>
      </c>
      <c r="S2662" s="57">
        <f t="shared" si="190"/>
        <v>-38</v>
      </c>
    </row>
    <row r="2663" spans="1:19" x14ac:dyDescent="0.25">
      <c r="A2663" s="46" t="s">
        <v>5921</v>
      </c>
      <c r="B2663" s="46" t="s">
        <v>165</v>
      </c>
      <c r="C2663" s="46" t="s">
        <v>7205</v>
      </c>
      <c r="D2663" s="46">
        <v>326950</v>
      </c>
      <c r="E2663" s="47" t="s">
        <v>7206</v>
      </c>
      <c r="F2663" s="48">
        <v>710062443</v>
      </c>
      <c r="G2663" s="49">
        <v>100012636</v>
      </c>
      <c r="H2663" s="50" t="s">
        <v>234</v>
      </c>
      <c r="I2663" s="51" t="s">
        <v>7207</v>
      </c>
      <c r="J2663" s="47" t="s">
        <v>7208</v>
      </c>
      <c r="K2663" s="52">
        <v>23</v>
      </c>
      <c r="L2663" s="53">
        <v>23</v>
      </c>
      <c r="M2663" s="54">
        <f t="shared" si="192"/>
        <v>736</v>
      </c>
      <c r="N2663" s="41"/>
      <c r="O2663" s="88">
        <f t="shared" si="191"/>
        <v>736</v>
      </c>
      <c r="P2663" s="55">
        <v>26</v>
      </c>
      <c r="Q2663" s="56">
        <v>26</v>
      </c>
      <c r="R2663" s="57">
        <f t="shared" si="193"/>
        <v>774</v>
      </c>
      <c r="S2663" s="57">
        <f t="shared" si="190"/>
        <v>38</v>
      </c>
    </row>
    <row r="2664" spans="1:19" ht="24" x14ac:dyDescent="0.25">
      <c r="A2664" s="46" t="s">
        <v>5921</v>
      </c>
      <c r="B2664" s="46" t="s">
        <v>165</v>
      </c>
      <c r="C2664" s="46" t="s">
        <v>7209</v>
      </c>
      <c r="D2664" s="46">
        <v>326976</v>
      </c>
      <c r="E2664" s="47" t="s">
        <v>7210</v>
      </c>
      <c r="F2664" s="48">
        <v>710062460</v>
      </c>
      <c r="G2664" s="49">
        <v>100012645</v>
      </c>
      <c r="H2664" s="50" t="s">
        <v>234</v>
      </c>
      <c r="I2664" s="51" t="s">
        <v>7211</v>
      </c>
      <c r="J2664" s="47" t="s">
        <v>7212</v>
      </c>
      <c r="K2664" s="52">
        <v>27</v>
      </c>
      <c r="L2664" s="53">
        <v>25</v>
      </c>
      <c r="M2664" s="54">
        <f t="shared" si="192"/>
        <v>800</v>
      </c>
      <c r="N2664" s="41"/>
      <c r="O2664" s="88">
        <f t="shared" si="191"/>
        <v>800</v>
      </c>
      <c r="P2664" s="55">
        <v>36</v>
      </c>
      <c r="Q2664" s="56">
        <v>35</v>
      </c>
      <c r="R2664" s="57">
        <f t="shared" si="193"/>
        <v>928</v>
      </c>
      <c r="S2664" s="57">
        <f t="shared" si="190"/>
        <v>128</v>
      </c>
    </row>
    <row r="2665" spans="1:19" x14ac:dyDescent="0.25">
      <c r="A2665" s="46" t="s">
        <v>5921</v>
      </c>
      <c r="B2665" s="46" t="s">
        <v>165</v>
      </c>
      <c r="C2665" s="46" t="s">
        <v>7213</v>
      </c>
      <c r="D2665" s="46">
        <v>327026</v>
      </c>
      <c r="E2665" s="47" t="s">
        <v>7214</v>
      </c>
      <c r="F2665" s="48">
        <v>710062494</v>
      </c>
      <c r="G2665" s="49">
        <v>100012656</v>
      </c>
      <c r="H2665" s="50" t="s">
        <v>234</v>
      </c>
      <c r="I2665" s="51" t="s">
        <v>7215</v>
      </c>
      <c r="J2665" s="47" t="s">
        <v>7216</v>
      </c>
      <c r="K2665" s="52">
        <v>58</v>
      </c>
      <c r="L2665" s="53">
        <v>57</v>
      </c>
      <c r="M2665" s="54">
        <f t="shared" si="192"/>
        <v>1824</v>
      </c>
      <c r="N2665" s="41"/>
      <c r="O2665" s="88">
        <f t="shared" si="191"/>
        <v>1824</v>
      </c>
      <c r="P2665" s="55">
        <v>62</v>
      </c>
      <c r="Q2665" s="56">
        <v>62</v>
      </c>
      <c r="R2665" s="57">
        <f t="shared" si="193"/>
        <v>1888</v>
      </c>
      <c r="S2665" s="57">
        <f t="shared" si="190"/>
        <v>64</v>
      </c>
    </row>
    <row r="2666" spans="1:19" x14ac:dyDescent="0.25">
      <c r="A2666" s="46" t="s">
        <v>5921</v>
      </c>
      <c r="B2666" s="46" t="s">
        <v>165</v>
      </c>
      <c r="C2666" s="46" t="s">
        <v>7217</v>
      </c>
      <c r="D2666" s="46">
        <v>327034</v>
      </c>
      <c r="E2666" s="47" t="s">
        <v>7218</v>
      </c>
      <c r="F2666" s="48">
        <v>710062508</v>
      </c>
      <c r="G2666" s="49">
        <v>100012659</v>
      </c>
      <c r="H2666" s="50" t="s">
        <v>234</v>
      </c>
      <c r="I2666" s="51" t="s">
        <v>7219</v>
      </c>
      <c r="J2666" s="47" t="s">
        <v>7220</v>
      </c>
      <c r="K2666" s="52">
        <v>10</v>
      </c>
      <c r="L2666" s="53">
        <v>9</v>
      </c>
      <c r="M2666" s="54">
        <f t="shared" si="192"/>
        <v>288</v>
      </c>
      <c r="N2666" s="41"/>
      <c r="O2666" s="88">
        <f t="shared" si="191"/>
        <v>288</v>
      </c>
      <c r="P2666" s="55">
        <v>9</v>
      </c>
      <c r="Q2666" s="56">
        <v>8</v>
      </c>
      <c r="R2666" s="57">
        <f t="shared" si="193"/>
        <v>275</v>
      </c>
      <c r="S2666" s="57">
        <f t="shared" si="190"/>
        <v>-13</v>
      </c>
    </row>
    <row r="2667" spans="1:19" x14ac:dyDescent="0.25">
      <c r="A2667" s="46" t="s">
        <v>5921</v>
      </c>
      <c r="B2667" s="46" t="s">
        <v>165</v>
      </c>
      <c r="C2667" s="46" t="s">
        <v>7221</v>
      </c>
      <c r="D2667" s="46">
        <v>327107</v>
      </c>
      <c r="E2667" s="47" t="s">
        <v>7222</v>
      </c>
      <c r="F2667" s="48">
        <v>710062532</v>
      </c>
      <c r="G2667" s="49">
        <v>100013142</v>
      </c>
      <c r="H2667" s="50" t="s">
        <v>234</v>
      </c>
      <c r="I2667" s="51" t="s">
        <v>7223</v>
      </c>
      <c r="J2667" s="47" t="s">
        <v>7224</v>
      </c>
      <c r="K2667" s="52">
        <v>13</v>
      </c>
      <c r="L2667" s="53">
        <v>11</v>
      </c>
      <c r="M2667" s="54">
        <f t="shared" si="192"/>
        <v>352</v>
      </c>
      <c r="N2667" s="41"/>
      <c r="O2667" s="88">
        <f t="shared" si="191"/>
        <v>352</v>
      </c>
      <c r="P2667" s="55">
        <v>12</v>
      </c>
      <c r="Q2667" s="56">
        <v>11</v>
      </c>
      <c r="R2667" s="57">
        <f t="shared" si="193"/>
        <v>352</v>
      </c>
      <c r="S2667" s="57">
        <f t="shared" si="190"/>
        <v>0</v>
      </c>
    </row>
    <row r="2668" spans="1:19" x14ac:dyDescent="0.25">
      <c r="A2668" s="46" t="s">
        <v>5921</v>
      </c>
      <c r="B2668" s="46" t="s">
        <v>165</v>
      </c>
      <c r="C2668" s="46" t="s">
        <v>7225</v>
      </c>
      <c r="D2668" s="46">
        <v>327182</v>
      </c>
      <c r="E2668" s="47" t="s">
        <v>7226</v>
      </c>
      <c r="F2668" s="48">
        <v>710062540</v>
      </c>
      <c r="G2668" s="49">
        <v>100013152</v>
      </c>
      <c r="H2668" s="50" t="s">
        <v>234</v>
      </c>
      <c r="I2668" s="51" t="s">
        <v>7227</v>
      </c>
      <c r="J2668" s="47" t="s">
        <v>7228</v>
      </c>
      <c r="K2668" s="52">
        <v>33</v>
      </c>
      <c r="L2668" s="53">
        <v>32</v>
      </c>
      <c r="M2668" s="54">
        <f t="shared" si="192"/>
        <v>1024</v>
      </c>
      <c r="N2668" s="41"/>
      <c r="O2668" s="88">
        <f t="shared" si="191"/>
        <v>1024</v>
      </c>
      <c r="P2668" s="55">
        <v>29</v>
      </c>
      <c r="Q2668" s="56">
        <v>42</v>
      </c>
      <c r="R2668" s="57">
        <f t="shared" si="193"/>
        <v>1152</v>
      </c>
      <c r="S2668" s="57">
        <f t="shared" si="190"/>
        <v>128</v>
      </c>
    </row>
    <row r="2669" spans="1:19" x14ac:dyDescent="0.25">
      <c r="A2669" s="46" t="s">
        <v>5921</v>
      </c>
      <c r="B2669" s="46" t="s">
        <v>165</v>
      </c>
      <c r="C2669" s="46" t="s">
        <v>7229</v>
      </c>
      <c r="D2669" s="46">
        <v>327263</v>
      </c>
      <c r="E2669" s="47" t="s">
        <v>7230</v>
      </c>
      <c r="F2669" s="48">
        <v>710062575</v>
      </c>
      <c r="G2669" s="49">
        <v>100012705</v>
      </c>
      <c r="H2669" s="50" t="s">
        <v>234</v>
      </c>
      <c r="I2669" s="51" t="s">
        <v>7231</v>
      </c>
      <c r="J2669" s="47" t="s">
        <v>7232</v>
      </c>
      <c r="K2669" s="52">
        <v>47</v>
      </c>
      <c r="L2669" s="53">
        <v>43</v>
      </c>
      <c r="M2669" s="54">
        <f t="shared" si="192"/>
        <v>1376</v>
      </c>
      <c r="N2669" s="41"/>
      <c r="O2669" s="88">
        <f t="shared" si="191"/>
        <v>1376</v>
      </c>
      <c r="P2669" s="55">
        <v>46</v>
      </c>
      <c r="Q2669" s="56">
        <v>40</v>
      </c>
      <c r="R2669" s="57">
        <f t="shared" si="193"/>
        <v>1338</v>
      </c>
      <c r="S2669" s="57">
        <f t="shared" si="190"/>
        <v>-38</v>
      </c>
    </row>
    <row r="2670" spans="1:19" x14ac:dyDescent="0.25">
      <c r="A2670" s="46" t="s">
        <v>5921</v>
      </c>
      <c r="B2670" s="46" t="s">
        <v>165</v>
      </c>
      <c r="C2670" s="46" t="s">
        <v>7233</v>
      </c>
      <c r="D2670" s="46">
        <v>327271</v>
      </c>
      <c r="E2670" s="47" t="s">
        <v>7234</v>
      </c>
      <c r="F2670" s="48">
        <v>710062583</v>
      </c>
      <c r="G2670" s="49">
        <v>100012709</v>
      </c>
      <c r="H2670" s="50" t="s">
        <v>234</v>
      </c>
      <c r="I2670" s="51" t="s">
        <v>7235</v>
      </c>
      <c r="J2670" s="47" t="s">
        <v>7236</v>
      </c>
      <c r="K2670" s="52">
        <v>21</v>
      </c>
      <c r="L2670" s="53">
        <v>18</v>
      </c>
      <c r="M2670" s="54">
        <f t="shared" si="192"/>
        <v>576</v>
      </c>
      <c r="N2670" s="41"/>
      <c r="O2670" s="88">
        <f t="shared" si="191"/>
        <v>576</v>
      </c>
      <c r="P2670" s="55">
        <v>21</v>
      </c>
      <c r="Q2670" s="56">
        <v>18</v>
      </c>
      <c r="R2670" s="57">
        <f t="shared" si="193"/>
        <v>576</v>
      </c>
      <c r="S2670" s="57">
        <f t="shared" si="190"/>
        <v>0</v>
      </c>
    </row>
    <row r="2671" spans="1:19" x14ac:dyDescent="0.25">
      <c r="A2671" s="46" t="s">
        <v>5921</v>
      </c>
      <c r="B2671" s="46" t="s">
        <v>165</v>
      </c>
      <c r="C2671" s="46" t="s">
        <v>7237</v>
      </c>
      <c r="D2671" s="46">
        <v>327352</v>
      </c>
      <c r="E2671" s="47" t="s">
        <v>7238</v>
      </c>
      <c r="F2671" s="48">
        <v>710062613</v>
      </c>
      <c r="G2671" s="49">
        <v>100012722</v>
      </c>
      <c r="H2671" s="50" t="s">
        <v>234</v>
      </c>
      <c r="I2671" s="51" t="s">
        <v>7239</v>
      </c>
      <c r="J2671" s="47" t="s">
        <v>7240</v>
      </c>
      <c r="K2671" s="52">
        <v>50</v>
      </c>
      <c r="L2671" s="53">
        <v>50</v>
      </c>
      <c r="M2671" s="54">
        <f t="shared" si="192"/>
        <v>1600</v>
      </c>
      <c r="N2671" s="41"/>
      <c r="O2671" s="88">
        <f t="shared" si="191"/>
        <v>1600</v>
      </c>
      <c r="P2671" s="55">
        <v>47</v>
      </c>
      <c r="Q2671" s="56">
        <v>47</v>
      </c>
      <c r="R2671" s="57">
        <f t="shared" si="193"/>
        <v>1562</v>
      </c>
      <c r="S2671" s="57">
        <f t="shared" si="190"/>
        <v>-38</v>
      </c>
    </row>
    <row r="2672" spans="1:19" x14ac:dyDescent="0.25">
      <c r="A2672" s="46" t="s">
        <v>5921</v>
      </c>
      <c r="B2672" s="46" t="s">
        <v>165</v>
      </c>
      <c r="C2672" s="46" t="s">
        <v>7241</v>
      </c>
      <c r="D2672" s="46">
        <v>327361</v>
      </c>
      <c r="E2672" s="47" t="s">
        <v>7242</v>
      </c>
      <c r="F2672" s="48">
        <v>710062621</v>
      </c>
      <c r="G2672" s="49">
        <v>100012725</v>
      </c>
      <c r="H2672" s="50" t="s">
        <v>234</v>
      </c>
      <c r="I2672" s="51" t="s">
        <v>7243</v>
      </c>
      <c r="J2672" s="47" t="s">
        <v>7244</v>
      </c>
      <c r="K2672" s="52">
        <v>32</v>
      </c>
      <c r="L2672" s="53">
        <v>32</v>
      </c>
      <c r="M2672" s="54">
        <f t="shared" si="192"/>
        <v>1024</v>
      </c>
      <c r="N2672" s="41"/>
      <c r="O2672" s="88">
        <f t="shared" si="191"/>
        <v>1024</v>
      </c>
      <c r="P2672" s="55">
        <v>30</v>
      </c>
      <c r="Q2672" s="56">
        <v>30</v>
      </c>
      <c r="R2672" s="57">
        <f t="shared" si="193"/>
        <v>998</v>
      </c>
      <c r="S2672" s="57">
        <f t="shared" si="190"/>
        <v>-26</v>
      </c>
    </row>
    <row r="2673" spans="1:19" x14ac:dyDescent="0.25">
      <c r="A2673" s="46" t="s">
        <v>5921</v>
      </c>
      <c r="B2673" s="46" t="s">
        <v>165</v>
      </c>
      <c r="C2673" s="46" t="s">
        <v>7245</v>
      </c>
      <c r="D2673" s="46">
        <v>327417</v>
      </c>
      <c r="E2673" s="47" t="s">
        <v>7246</v>
      </c>
      <c r="F2673" s="48">
        <v>710062648</v>
      </c>
      <c r="G2673" s="49">
        <v>100013200</v>
      </c>
      <c r="H2673" s="50" t="s">
        <v>234</v>
      </c>
      <c r="I2673" s="51" t="s">
        <v>7247</v>
      </c>
      <c r="J2673" s="47" t="s">
        <v>7248</v>
      </c>
      <c r="K2673" s="52">
        <v>26</v>
      </c>
      <c r="L2673" s="53">
        <v>25</v>
      </c>
      <c r="M2673" s="54">
        <f t="shared" si="192"/>
        <v>800</v>
      </c>
      <c r="N2673" s="41"/>
      <c r="O2673" s="88">
        <f t="shared" si="191"/>
        <v>800</v>
      </c>
      <c r="P2673" s="55">
        <v>32</v>
      </c>
      <c r="Q2673" s="56">
        <v>31</v>
      </c>
      <c r="R2673" s="57">
        <f t="shared" si="193"/>
        <v>877</v>
      </c>
      <c r="S2673" s="57">
        <f t="shared" si="190"/>
        <v>77</v>
      </c>
    </row>
    <row r="2674" spans="1:19" x14ac:dyDescent="0.25">
      <c r="A2674" s="46" t="s">
        <v>5921</v>
      </c>
      <c r="B2674" s="46" t="s">
        <v>165</v>
      </c>
      <c r="C2674" s="46" t="s">
        <v>7249</v>
      </c>
      <c r="D2674" s="46">
        <v>327476</v>
      </c>
      <c r="E2674" s="47" t="s">
        <v>7250</v>
      </c>
      <c r="F2674" s="48">
        <v>710062672</v>
      </c>
      <c r="G2674" s="49">
        <v>100013209</v>
      </c>
      <c r="H2674" s="50" t="s">
        <v>234</v>
      </c>
      <c r="I2674" s="51" t="s">
        <v>7251</v>
      </c>
      <c r="J2674" s="47" t="s">
        <v>7252</v>
      </c>
      <c r="K2674" s="52">
        <v>29</v>
      </c>
      <c r="L2674" s="53">
        <v>29</v>
      </c>
      <c r="M2674" s="54">
        <f t="shared" si="192"/>
        <v>928</v>
      </c>
      <c r="N2674" s="41"/>
      <c r="O2674" s="88">
        <f t="shared" si="191"/>
        <v>928</v>
      </c>
      <c r="P2674" s="55">
        <v>25</v>
      </c>
      <c r="Q2674" s="56">
        <v>25</v>
      </c>
      <c r="R2674" s="57">
        <f t="shared" si="193"/>
        <v>877</v>
      </c>
      <c r="S2674" s="57">
        <f t="shared" si="190"/>
        <v>-51</v>
      </c>
    </row>
    <row r="2675" spans="1:19" x14ac:dyDescent="0.25">
      <c r="A2675" s="46" t="s">
        <v>5921</v>
      </c>
      <c r="B2675" s="46" t="s">
        <v>165</v>
      </c>
      <c r="C2675" s="46" t="s">
        <v>7253</v>
      </c>
      <c r="D2675" s="46">
        <v>327484</v>
      </c>
      <c r="E2675" s="47" t="s">
        <v>7254</v>
      </c>
      <c r="F2675" s="48">
        <v>710062680</v>
      </c>
      <c r="G2675" s="49">
        <v>100012752</v>
      </c>
      <c r="H2675" s="50" t="s">
        <v>234</v>
      </c>
      <c r="I2675" s="51" t="s">
        <v>7255</v>
      </c>
      <c r="J2675" s="47" t="s">
        <v>7256</v>
      </c>
      <c r="K2675" s="52">
        <v>102</v>
      </c>
      <c r="L2675" s="53">
        <v>100</v>
      </c>
      <c r="M2675" s="54">
        <f t="shared" si="192"/>
        <v>3200</v>
      </c>
      <c r="N2675" s="41"/>
      <c r="O2675" s="88">
        <f t="shared" si="191"/>
        <v>3200</v>
      </c>
      <c r="P2675" s="55">
        <v>92</v>
      </c>
      <c r="Q2675" s="56">
        <v>88</v>
      </c>
      <c r="R2675" s="57">
        <f t="shared" si="193"/>
        <v>3046</v>
      </c>
      <c r="S2675" s="57">
        <f t="shared" si="190"/>
        <v>-154</v>
      </c>
    </row>
    <row r="2676" spans="1:19" x14ac:dyDescent="0.25">
      <c r="A2676" s="46" t="s">
        <v>5921</v>
      </c>
      <c r="B2676" s="46" t="s">
        <v>165</v>
      </c>
      <c r="C2676" s="46" t="s">
        <v>7257</v>
      </c>
      <c r="D2676" s="46">
        <v>327506</v>
      </c>
      <c r="E2676" s="47" t="s">
        <v>7258</v>
      </c>
      <c r="F2676" s="48">
        <v>710062699</v>
      </c>
      <c r="G2676" s="49">
        <v>100012755</v>
      </c>
      <c r="H2676" s="50" t="s">
        <v>234</v>
      </c>
      <c r="I2676" s="51" t="s">
        <v>7259</v>
      </c>
      <c r="J2676" s="47" t="s">
        <v>7260</v>
      </c>
      <c r="K2676" s="52">
        <v>10</v>
      </c>
      <c r="L2676" s="53">
        <v>10</v>
      </c>
      <c r="M2676" s="54">
        <f t="shared" si="192"/>
        <v>320</v>
      </c>
      <c r="N2676" s="41"/>
      <c r="O2676" s="88">
        <f t="shared" si="191"/>
        <v>320</v>
      </c>
      <c r="P2676" s="55">
        <v>9</v>
      </c>
      <c r="Q2676" s="56">
        <v>9</v>
      </c>
      <c r="R2676" s="57">
        <f t="shared" si="193"/>
        <v>307</v>
      </c>
      <c r="S2676" s="57">
        <f t="shared" si="190"/>
        <v>-13</v>
      </c>
    </row>
    <row r="2677" spans="1:19" x14ac:dyDescent="0.25">
      <c r="A2677" s="46" t="s">
        <v>5921</v>
      </c>
      <c r="B2677" s="46" t="s">
        <v>165</v>
      </c>
      <c r="C2677" s="46" t="s">
        <v>7261</v>
      </c>
      <c r="D2677" s="46">
        <v>327522</v>
      </c>
      <c r="E2677" s="47" t="s">
        <v>7262</v>
      </c>
      <c r="F2677" s="48">
        <v>710062702</v>
      </c>
      <c r="G2677" s="49">
        <v>100012757</v>
      </c>
      <c r="H2677" s="50" t="s">
        <v>234</v>
      </c>
      <c r="I2677" s="51" t="s">
        <v>7263</v>
      </c>
      <c r="J2677" s="47" t="s">
        <v>7264</v>
      </c>
      <c r="K2677" s="52">
        <v>20</v>
      </c>
      <c r="L2677" s="53">
        <v>17</v>
      </c>
      <c r="M2677" s="54">
        <f t="shared" si="192"/>
        <v>544</v>
      </c>
      <c r="N2677" s="41"/>
      <c r="O2677" s="88">
        <f t="shared" si="191"/>
        <v>544</v>
      </c>
      <c r="P2677" s="55">
        <v>15</v>
      </c>
      <c r="Q2677" s="56">
        <v>14</v>
      </c>
      <c r="R2677" s="57">
        <f t="shared" si="193"/>
        <v>506</v>
      </c>
      <c r="S2677" s="57">
        <f t="shared" si="190"/>
        <v>-38</v>
      </c>
    </row>
    <row r="2678" spans="1:19" x14ac:dyDescent="0.25">
      <c r="A2678" s="46" t="s">
        <v>5921</v>
      </c>
      <c r="B2678" s="46" t="s">
        <v>165</v>
      </c>
      <c r="C2678" s="46" t="s">
        <v>7265</v>
      </c>
      <c r="D2678" s="46">
        <v>327549</v>
      </c>
      <c r="E2678" s="47" t="s">
        <v>7266</v>
      </c>
      <c r="F2678" s="48">
        <v>710062710</v>
      </c>
      <c r="G2678" s="49">
        <v>100013216</v>
      </c>
      <c r="H2678" s="50" t="s">
        <v>234</v>
      </c>
      <c r="I2678" s="51" t="s">
        <v>7267</v>
      </c>
      <c r="J2678" s="47" t="s">
        <v>7268</v>
      </c>
      <c r="K2678" s="52">
        <v>8</v>
      </c>
      <c r="L2678" s="53">
        <v>8</v>
      </c>
      <c r="M2678" s="54">
        <f t="shared" si="192"/>
        <v>256</v>
      </c>
      <c r="N2678" s="41"/>
      <c r="O2678" s="88">
        <f t="shared" si="191"/>
        <v>256</v>
      </c>
      <c r="P2678" s="55">
        <v>10</v>
      </c>
      <c r="Q2678" s="56">
        <v>10</v>
      </c>
      <c r="R2678" s="57">
        <f t="shared" si="193"/>
        <v>282</v>
      </c>
      <c r="S2678" s="57">
        <f t="shared" si="190"/>
        <v>26</v>
      </c>
    </row>
    <row r="2679" spans="1:19" x14ac:dyDescent="0.25">
      <c r="A2679" s="46" t="s">
        <v>5921</v>
      </c>
      <c r="B2679" s="46" t="s">
        <v>165</v>
      </c>
      <c r="C2679" s="46" t="s">
        <v>7269</v>
      </c>
      <c r="D2679" s="46">
        <v>327581</v>
      </c>
      <c r="E2679" s="47" t="s">
        <v>7270</v>
      </c>
      <c r="F2679" s="48">
        <v>710062729</v>
      </c>
      <c r="G2679" s="49">
        <v>100012760</v>
      </c>
      <c r="H2679" s="50" t="s">
        <v>234</v>
      </c>
      <c r="I2679" s="51" t="s">
        <v>7271</v>
      </c>
      <c r="J2679" s="47" t="s">
        <v>7272</v>
      </c>
      <c r="K2679" s="52">
        <v>28</v>
      </c>
      <c r="L2679" s="53">
        <v>28</v>
      </c>
      <c r="M2679" s="54">
        <f t="shared" si="192"/>
        <v>896</v>
      </c>
      <c r="N2679" s="41"/>
      <c r="O2679" s="88">
        <f t="shared" si="191"/>
        <v>896</v>
      </c>
      <c r="P2679" s="55">
        <v>28</v>
      </c>
      <c r="Q2679" s="56">
        <v>28</v>
      </c>
      <c r="R2679" s="57">
        <f t="shared" si="193"/>
        <v>896</v>
      </c>
      <c r="S2679" s="57">
        <f t="shared" si="190"/>
        <v>0</v>
      </c>
    </row>
    <row r="2680" spans="1:19" x14ac:dyDescent="0.25">
      <c r="A2680" s="46" t="s">
        <v>5921</v>
      </c>
      <c r="B2680" s="46" t="s">
        <v>165</v>
      </c>
      <c r="C2680" s="46" t="s">
        <v>7273</v>
      </c>
      <c r="D2680" s="46">
        <v>327611</v>
      </c>
      <c r="E2680" s="47" t="s">
        <v>3469</v>
      </c>
      <c r="F2680" s="48">
        <v>710062737</v>
      </c>
      <c r="G2680" s="49">
        <v>100012768</v>
      </c>
      <c r="H2680" s="50" t="s">
        <v>234</v>
      </c>
      <c r="I2680" s="51" t="s">
        <v>7274</v>
      </c>
      <c r="J2680" s="47" t="s">
        <v>3471</v>
      </c>
      <c r="K2680" s="52">
        <v>41</v>
      </c>
      <c r="L2680" s="53">
        <v>41</v>
      </c>
      <c r="M2680" s="54">
        <f t="shared" si="192"/>
        <v>1312</v>
      </c>
      <c r="N2680" s="41"/>
      <c r="O2680" s="88">
        <f t="shared" si="191"/>
        <v>1312</v>
      </c>
      <c r="P2680" s="55">
        <v>48</v>
      </c>
      <c r="Q2680" s="56">
        <v>42</v>
      </c>
      <c r="R2680" s="57">
        <f t="shared" si="193"/>
        <v>1325</v>
      </c>
      <c r="S2680" s="57">
        <f t="shared" si="190"/>
        <v>13</v>
      </c>
    </row>
    <row r="2681" spans="1:19" x14ac:dyDescent="0.25">
      <c r="A2681" s="46" t="s">
        <v>5921</v>
      </c>
      <c r="B2681" s="46" t="s">
        <v>165</v>
      </c>
      <c r="C2681" s="46" t="s">
        <v>7275</v>
      </c>
      <c r="D2681" s="46">
        <v>690601</v>
      </c>
      <c r="E2681" s="47" t="s">
        <v>7276</v>
      </c>
      <c r="F2681" s="48">
        <v>710062753</v>
      </c>
      <c r="G2681" s="49">
        <v>100013015</v>
      </c>
      <c r="H2681" s="50" t="s">
        <v>234</v>
      </c>
      <c r="I2681" s="51" t="s">
        <v>7277</v>
      </c>
      <c r="J2681" s="47" t="s">
        <v>7278</v>
      </c>
      <c r="K2681" s="52">
        <v>7</v>
      </c>
      <c r="L2681" s="53">
        <v>7</v>
      </c>
      <c r="M2681" s="54">
        <f t="shared" si="192"/>
        <v>224</v>
      </c>
      <c r="N2681" s="41"/>
      <c r="O2681" s="88">
        <f t="shared" si="191"/>
        <v>224</v>
      </c>
      <c r="P2681" s="55">
        <v>0</v>
      </c>
      <c r="Q2681" s="56">
        <v>0</v>
      </c>
      <c r="R2681" s="57">
        <f t="shared" si="193"/>
        <v>134</v>
      </c>
      <c r="S2681" s="57">
        <f t="shared" si="190"/>
        <v>-90</v>
      </c>
    </row>
    <row r="2682" spans="1:19" x14ac:dyDescent="0.25">
      <c r="A2682" s="46" t="s">
        <v>5921</v>
      </c>
      <c r="B2682" s="46" t="s">
        <v>165</v>
      </c>
      <c r="C2682" s="46" t="s">
        <v>7279</v>
      </c>
      <c r="D2682" s="46">
        <v>327654</v>
      </c>
      <c r="E2682" s="47" t="s">
        <v>7280</v>
      </c>
      <c r="F2682" s="48">
        <v>710062761</v>
      </c>
      <c r="G2682" s="49">
        <v>100013016</v>
      </c>
      <c r="H2682" s="50" t="s">
        <v>234</v>
      </c>
      <c r="I2682" s="51" t="s">
        <v>7281</v>
      </c>
      <c r="J2682" s="47" t="s">
        <v>7282</v>
      </c>
      <c r="K2682" s="52">
        <v>28</v>
      </c>
      <c r="L2682" s="53">
        <v>27</v>
      </c>
      <c r="M2682" s="54">
        <f t="shared" si="192"/>
        <v>864</v>
      </c>
      <c r="N2682" s="41"/>
      <c r="O2682" s="88">
        <f t="shared" si="191"/>
        <v>864</v>
      </c>
      <c r="P2682" s="55">
        <v>23</v>
      </c>
      <c r="Q2682" s="56">
        <v>23</v>
      </c>
      <c r="R2682" s="57">
        <f t="shared" si="193"/>
        <v>813</v>
      </c>
      <c r="S2682" s="57">
        <f t="shared" si="190"/>
        <v>-51</v>
      </c>
    </row>
    <row r="2683" spans="1:19" ht="24" x14ac:dyDescent="0.25">
      <c r="A2683" s="46" t="s">
        <v>5921</v>
      </c>
      <c r="B2683" s="46" t="s">
        <v>165</v>
      </c>
      <c r="C2683" s="46" t="s">
        <v>7283</v>
      </c>
      <c r="D2683" s="46">
        <v>327727</v>
      </c>
      <c r="E2683" s="47" t="s">
        <v>7284</v>
      </c>
      <c r="F2683" s="48">
        <v>710062796</v>
      </c>
      <c r="G2683" s="49">
        <v>100013028</v>
      </c>
      <c r="H2683" s="50" t="s">
        <v>234</v>
      </c>
      <c r="I2683" s="51" t="s">
        <v>7285</v>
      </c>
      <c r="J2683" s="47" t="s">
        <v>7286</v>
      </c>
      <c r="K2683" s="52">
        <v>14</v>
      </c>
      <c r="L2683" s="53">
        <v>14</v>
      </c>
      <c r="M2683" s="54">
        <f t="shared" si="192"/>
        <v>448</v>
      </c>
      <c r="N2683" s="41"/>
      <c r="O2683" s="88">
        <f t="shared" si="191"/>
        <v>448</v>
      </c>
      <c r="P2683" s="55">
        <v>14</v>
      </c>
      <c r="Q2683" s="56">
        <v>14</v>
      </c>
      <c r="R2683" s="57">
        <f t="shared" si="193"/>
        <v>448</v>
      </c>
      <c r="S2683" s="57">
        <f t="shared" si="190"/>
        <v>0</v>
      </c>
    </row>
    <row r="2684" spans="1:19" ht="24" x14ac:dyDescent="0.25">
      <c r="A2684" s="46" t="s">
        <v>5921</v>
      </c>
      <c r="B2684" s="46" t="s">
        <v>165</v>
      </c>
      <c r="C2684" s="46" t="s">
        <v>7287</v>
      </c>
      <c r="D2684" s="46">
        <v>327778</v>
      </c>
      <c r="E2684" s="47" t="s">
        <v>7288</v>
      </c>
      <c r="F2684" s="48">
        <v>710062800</v>
      </c>
      <c r="G2684" s="49">
        <v>100013045</v>
      </c>
      <c r="H2684" s="50" t="s">
        <v>234</v>
      </c>
      <c r="I2684" s="51" t="s">
        <v>7289</v>
      </c>
      <c r="J2684" s="47" t="s">
        <v>7290</v>
      </c>
      <c r="K2684" s="52">
        <v>53</v>
      </c>
      <c r="L2684" s="53">
        <v>0</v>
      </c>
      <c r="M2684" s="54">
        <f t="shared" si="192"/>
        <v>0</v>
      </c>
      <c r="N2684" s="41"/>
      <c r="O2684" s="88">
        <f t="shared" si="191"/>
        <v>0</v>
      </c>
      <c r="P2684" s="55">
        <v>0</v>
      </c>
      <c r="Q2684" s="56">
        <v>0</v>
      </c>
      <c r="R2684" s="57">
        <f t="shared" si="193"/>
        <v>0</v>
      </c>
      <c r="S2684" s="57">
        <f t="shared" si="190"/>
        <v>0</v>
      </c>
    </row>
    <row r="2685" spans="1:19" x14ac:dyDescent="0.25">
      <c r="A2685" s="46" t="s">
        <v>5921</v>
      </c>
      <c r="B2685" s="46" t="s">
        <v>165</v>
      </c>
      <c r="C2685" s="46" t="s">
        <v>7291</v>
      </c>
      <c r="D2685" s="46">
        <v>327921</v>
      </c>
      <c r="E2685" s="47" t="s">
        <v>7292</v>
      </c>
      <c r="F2685" s="48">
        <v>710062826</v>
      </c>
      <c r="G2685" s="49">
        <v>100013292</v>
      </c>
      <c r="H2685" s="50" t="s">
        <v>234</v>
      </c>
      <c r="I2685" s="51" t="s">
        <v>7293</v>
      </c>
      <c r="J2685" s="47" t="s">
        <v>7294</v>
      </c>
      <c r="K2685" s="52">
        <v>15</v>
      </c>
      <c r="L2685" s="53">
        <v>15</v>
      </c>
      <c r="M2685" s="54">
        <f t="shared" si="192"/>
        <v>480</v>
      </c>
      <c r="N2685" s="41"/>
      <c r="O2685" s="88">
        <f t="shared" si="191"/>
        <v>480</v>
      </c>
      <c r="P2685" s="55">
        <v>10</v>
      </c>
      <c r="Q2685" s="56">
        <v>10</v>
      </c>
      <c r="R2685" s="57">
        <f t="shared" si="193"/>
        <v>416</v>
      </c>
      <c r="S2685" s="57">
        <f t="shared" si="190"/>
        <v>-64</v>
      </c>
    </row>
    <row r="2686" spans="1:19" ht="24" x14ac:dyDescent="0.25">
      <c r="A2686" s="46" t="s">
        <v>5921</v>
      </c>
      <c r="B2686" s="46" t="s">
        <v>165</v>
      </c>
      <c r="C2686" s="46" t="s">
        <v>7295</v>
      </c>
      <c r="D2686" s="46">
        <v>327948</v>
      </c>
      <c r="E2686" s="47" t="s">
        <v>7296</v>
      </c>
      <c r="F2686" s="48">
        <v>710062842</v>
      </c>
      <c r="G2686" s="49">
        <v>100013298</v>
      </c>
      <c r="H2686" s="50" t="s">
        <v>234</v>
      </c>
      <c r="I2686" s="51" t="s">
        <v>7297</v>
      </c>
      <c r="J2686" s="47" t="s">
        <v>7298</v>
      </c>
      <c r="K2686" s="52">
        <v>8</v>
      </c>
      <c r="L2686" s="53">
        <v>8</v>
      </c>
      <c r="M2686" s="54">
        <f t="shared" si="192"/>
        <v>256</v>
      </c>
      <c r="N2686" s="41"/>
      <c r="O2686" s="88">
        <f t="shared" si="191"/>
        <v>256</v>
      </c>
      <c r="P2686" s="55">
        <v>10</v>
      </c>
      <c r="Q2686" s="56">
        <v>10</v>
      </c>
      <c r="R2686" s="57">
        <f t="shared" si="193"/>
        <v>282</v>
      </c>
      <c r="S2686" s="57">
        <f t="shared" si="190"/>
        <v>26</v>
      </c>
    </row>
    <row r="2687" spans="1:19" x14ac:dyDescent="0.25">
      <c r="A2687" s="46" t="s">
        <v>5921</v>
      </c>
      <c r="B2687" s="46" t="s">
        <v>165</v>
      </c>
      <c r="C2687" s="46" t="s">
        <v>7299</v>
      </c>
      <c r="D2687" s="46">
        <v>327981</v>
      </c>
      <c r="E2687" s="47" t="s">
        <v>7300</v>
      </c>
      <c r="F2687" s="48">
        <v>710062877</v>
      </c>
      <c r="G2687" s="49">
        <v>100013085</v>
      </c>
      <c r="H2687" s="50" t="s">
        <v>234</v>
      </c>
      <c r="I2687" s="51" t="s">
        <v>7301</v>
      </c>
      <c r="J2687" s="47" t="s">
        <v>7302</v>
      </c>
      <c r="K2687" s="52">
        <v>106</v>
      </c>
      <c r="L2687" s="53">
        <v>100</v>
      </c>
      <c r="M2687" s="54">
        <f t="shared" si="192"/>
        <v>3200</v>
      </c>
      <c r="N2687" s="41"/>
      <c r="O2687" s="88">
        <f t="shared" si="191"/>
        <v>3200</v>
      </c>
      <c r="P2687" s="55">
        <v>106</v>
      </c>
      <c r="Q2687" s="56">
        <v>98</v>
      </c>
      <c r="R2687" s="57">
        <f t="shared" si="193"/>
        <v>3174</v>
      </c>
      <c r="S2687" s="57">
        <f t="shared" si="190"/>
        <v>-26</v>
      </c>
    </row>
    <row r="2688" spans="1:19" x14ac:dyDescent="0.25">
      <c r="A2688" s="46" t="s">
        <v>5921</v>
      </c>
      <c r="B2688" s="46" t="s">
        <v>165</v>
      </c>
      <c r="C2688" s="46" t="s">
        <v>7303</v>
      </c>
      <c r="D2688" s="46">
        <v>328022</v>
      </c>
      <c r="E2688" s="47" t="s">
        <v>7304</v>
      </c>
      <c r="F2688" s="48">
        <v>710062893</v>
      </c>
      <c r="G2688" s="49">
        <v>100013091</v>
      </c>
      <c r="H2688" s="50" t="s">
        <v>234</v>
      </c>
      <c r="I2688" s="51" t="s">
        <v>7305</v>
      </c>
      <c r="J2688" s="47" t="s">
        <v>7306</v>
      </c>
      <c r="K2688" s="52">
        <v>58</v>
      </c>
      <c r="L2688" s="53">
        <v>55</v>
      </c>
      <c r="M2688" s="54">
        <f t="shared" si="192"/>
        <v>1760</v>
      </c>
      <c r="N2688" s="41"/>
      <c r="O2688" s="88">
        <f t="shared" si="191"/>
        <v>1760</v>
      </c>
      <c r="P2688" s="55">
        <v>63</v>
      </c>
      <c r="Q2688" s="56">
        <v>62</v>
      </c>
      <c r="R2688" s="57">
        <f t="shared" si="193"/>
        <v>1850</v>
      </c>
      <c r="S2688" s="57">
        <f t="shared" si="190"/>
        <v>90</v>
      </c>
    </row>
    <row r="2689" spans="1:19" x14ac:dyDescent="0.25">
      <c r="A2689" s="46" t="s">
        <v>5921</v>
      </c>
      <c r="B2689" s="46" t="s">
        <v>165</v>
      </c>
      <c r="C2689" s="46" t="s">
        <v>7307</v>
      </c>
      <c r="D2689" s="46">
        <v>328057</v>
      </c>
      <c r="E2689" s="47" t="s">
        <v>7308</v>
      </c>
      <c r="F2689" s="48">
        <v>710062907</v>
      </c>
      <c r="G2689" s="49">
        <v>100013099</v>
      </c>
      <c r="H2689" s="50" t="s">
        <v>234</v>
      </c>
      <c r="I2689" s="51" t="s">
        <v>7309</v>
      </c>
      <c r="J2689" s="47" t="s">
        <v>7310</v>
      </c>
      <c r="K2689" s="52">
        <v>129</v>
      </c>
      <c r="L2689" s="53">
        <v>129</v>
      </c>
      <c r="M2689" s="54">
        <f t="shared" si="192"/>
        <v>4128</v>
      </c>
      <c r="N2689" s="41"/>
      <c r="O2689" s="88">
        <f t="shared" si="191"/>
        <v>4128</v>
      </c>
      <c r="P2689" s="55">
        <v>146</v>
      </c>
      <c r="Q2689" s="56">
        <v>145</v>
      </c>
      <c r="R2689" s="57">
        <f t="shared" si="193"/>
        <v>4333</v>
      </c>
      <c r="S2689" s="57">
        <f t="shared" si="190"/>
        <v>205</v>
      </c>
    </row>
    <row r="2690" spans="1:19" x14ac:dyDescent="0.25">
      <c r="A2690" s="46" t="s">
        <v>5921</v>
      </c>
      <c r="B2690" s="46" t="s">
        <v>165</v>
      </c>
      <c r="C2690" s="46" t="s">
        <v>7311</v>
      </c>
      <c r="D2690" s="46">
        <v>329011</v>
      </c>
      <c r="E2690" s="47" t="s">
        <v>7312</v>
      </c>
      <c r="F2690" s="48">
        <v>710063180</v>
      </c>
      <c r="G2690" s="49">
        <v>100012172</v>
      </c>
      <c r="H2690" s="50" t="s">
        <v>234</v>
      </c>
      <c r="I2690" s="51" t="s">
        <v>7313</v>
      </c>
      <c r="J2690" s="47" t="s">
        <v>7314</v>
      </c>
      <c r="K2690" s="52">
        <v>23</v>
      </c>
      <c r="L2690" s="53">
        <v>22</v>
      </c>
      <c r="M2690" s="54">
        <f t="shared" si="192"/>
        <v>704</v>
      </c>
      <c r="N2690" s="41"/>
      <c r="O2690" s="88">
        <f t="shared" si="191"/>
        <v>704</v>
      </c>
      <c r="P2690" s="55">
        <v>23</v>
      </c>
      <c r="Q2690" s="56">
        <v>22</v>
      </c>
      <c r="R2690" s="57">
        <f t="shared" si="193"/>
        <v>704</v>
      </c>
      <c r="S2690" s="57">
        <f t="shared" ref="S2690:S2747" si="194">R2690-O2690</f>
        <v>0</v>
      </c>
    </row>
    <row r="2691" spans="1:19" x14ac:dyDescent="0.25">
      <c r="A2691" s="46" t="s">
        <v>5921</v>
      </c>
      <c r="B2691" s="46" t="s">
        <v>165</v>
      </c>
      <c r="C2691" s="46" t="s">
        <v>7315</v>
      </c>
      <c r="D2691" s="46">
        <v>329045</v>
      </c>
      <c r="E2691" s="47" t="s">
        <v>7316</v>
      </c>
      <c r="F2691" s="48">
        <v>710063202</v>
      </c>
      <c r="G2691" s="49">
        <v>100012185</v>
      </c>
      <c r="H2691" s="50" t="s">
        <v>234</v>
      </c>
      <c r="I2691" s="51" t="s">
        <v>7317</v>
      </c>
      <c r="J2691" s="47" t="s">
        <v>7318</v>
      </c>
      <c r="K2691" s="52">
        <v>61</v>
      </c>
      <c r="L2691" s="53">
        <v>54</v>
      </c>
      <c r="M2691" s="54">
        <f t="shared" si="192"/>
        <v>1728</v>
      </c>
      <c r="N2691" s="41"/>
      <c r="O2691" s="88">
        <f t="shared" si="191"/>
        <v>1728</v>
      </c>
      <c r="P2691" s="55">
        <v>53</v>
      </c>
      <c r="Q2691" s="56">
        <v>49</v>
      </c>
      <c r="R2691" s="57">
        <f t="shared" si="193"/>
        <v>1664</v>
      </c>
      <c r="S2691" s="57">
        <f t="shared" si="194"/>
        <v>-64</v>
      </c>
    </row>
    <row r="2692" spans="1:19" ht="24" x14ac:dyDescent="0.25">
      <c r="A2692" s="46" t="s">
        <v>5921</v>
      </c>
      <c r="B2692" s="46" t="s">
        <v>165</v>
      </c>
      <c r="C2692" s="46" t="s">
        <v>7319</v>
      </c>
      <c r="D2692" s="46">
        <v>329070</v>
      </c>
      <c r="E2692" s="47" t="s">
        <v>7320</v>
      </c>
      <c r="F2692" s="48">
        <v>710063229</v>
      </c>
      <c r="G2692" s="49">
        <v>100012191</v>
      </c>
      <c r="H2692" s="50" t="s">
        <v>234</v>
      </c>
      <c r="I2692" s="51" t="s">
        <v>7321</v>
      </c>
      <c r="J2692" s="47" t="s">
        <v>7322</v>
      </c>
      <c r="K2692" s="52">
        <v>39</v>
      </c>
      <c r="L2692" s="53">
        <v>38</v>
      </c>
      <c r="M2692" s="54">
        <f t="shared" si="192"/>
        <v>1216</v>
      </c>
      <c r="N2692" s="41"/>
      <c r="O2692" s="88">
        <f t="shared" si="191"/>
        <v>1216</v>
      </c>
      <c r="P2692" s="55">
        <v>37</v>
      </c>
      <c r="Q2692" s="56">
        <v>36</v>
      </c>
      <c r="R2692" s="57">
        <f t="shared" si="193"/>
        <v>1190</v>
      </c>
      <c r="S2692" s="57">
        <f t="shared" si="194"/>
        <v>-26</v>
      </c>
    </row>
    <row r="2693" spans="1:19" x14ac:dyDescent="0.25">
      <c r="A2693" s="46" t="s">
        <v>5921</v>
      </c>
      <c r="B2693" s="46" t="s">
        <v>165</v>
      </c>
      <c r="C2693" s="46" t="s">
        <v>7323</v>
      </c>
      <c r="D2693" s="46">
        <v>330329</v>
      </c>
      <c r="E2693" s="47" t="s">
        <v>7324</v>
      </c>
      <c r="F2693" s="48">
        <v>710063555</v>
      </c>
      <c r="G2693" s="49">
        <v>100013578</v>
      </c>
      <c r="H2693" s="50" t="s">
        <v>234</v>
      </c>
      <c r="I2693" s="51" t="s">
        <v>7325</v>
      </c>
      <c r="J2693" s="47" t="s">
        <v>7326</v>
      </c>
      <c r="K2693" s="52">
        <v>26</v>
      </c>
      <c r="L2693" s="53">
        <v>22</v>
      </c>
      <c r="M2693" s="54">
        <f t="shared" si="192"/>
        <v>704</v>
      </c>
      <c r="N2693" s="41"/>
      <c r="O2693" s="88">
        <f t="shared" si="191"/>
        <v>704</v>
      </c>
      <c r="P2693" s="55">
        <v>23</v>
      </c>
      <c r="Q2693" s="56">
        <v>19</v>
      </c>
      <c r="R2693" s="57">
        <f t="shared" si="193"/>
        <v>666</v>
      </c>
      <c r="S2693" s="57">
        <f t="shared" si="194"/>
        <v>-38</v>
      </c>
    </row>
    <row r="2694" spans="1:19" x14ac:dyDescent="0.25">
      <c r="A2694" s="46" t="s">
        <v>5921</v>
      </c>
      <c r="B2694" s="46" t="s">
        <v>165</v>
      </c>
      <c r="C2694" s="46" t="s">
        <v>7327</v>
      </c>
      <c r="D2694" s="46">
        <v>330507</v>
      </c>
      <c r="E2694" s="47" t="s">
        <v>7328</v>
      </c>
      <c r="F2694" s="48">
        <v>710063580</v>
      </c>
      <c r="G2694" s="49">
        <v>100013601</v>
      </c>
      <c r="H2694" s="50" t="s">
        <v>234</v>
      </c>
      <c r="I2694" s="51" t="s">
        <v>7329</v>
      </c>
      <c r="J2694" s="47" t="s">
        <v>7330</v>
      </c>
      <c r="K2694" s="52">
        <v>24</v>
      </c>
      <c r="L2694" s="53">
        <v>24</v>
      </c>
      <c r="M2694" s="54">
        <f t="shared" si="192"/>
        <v>768</v>
      </c>
      <c r="N2694" s="41"/>
      <c r="O2694" s="88">
        <f t="shared" ref="O2694:O2747" si="195">M2694+N2694</f>
        <v>768</v>
      </c>
      <c r="P2694" s="55">
        <v>22</v>
      </c>
      <c r="Q2694" s="56">
        <v>22</v>
      </c>
      <c r="R2694" s="57">
        <f t="shared" si="193"/>
        <v>742</v>
      </c>
      <c r="S2694" s="57">
        <f t="shared" si="194"/>
        <v>-26</v>
      </c>
    </row>
    <row r="2695" spans="1:19" x14ac:dyDescent="0.25">
      <c r="A2695" s="46" t="s">
        <v>5921</v>
      </c>
      <c r="B2695" s="46" t="s">
        <v>165</v>
      </c>
      <c r="C2695" s="46" t="s">
        <v>7331</v>
      </c>
      <c r="D2695" s="46">
        <v>330671</v>
      </c>
      <c r="E2695" s="47" t="s">
        <v>7332</v>
      </c>
      <c r="F2695" s="48">
        <v>710063660</v>
      </c>
      <c r="G2695" s="49">
        <v>100013721</v>
      </c>
      <c r="H2695" s="50" t="s">
        <v>234</v>
      </c>
      <c r="I2695" s="51" t="s">
        <v>7333</v>
      </c>
      <c r="J2695" s="47" t="s">
        <v>7334</v>
      </c>
      <c r="K2695" s="52">
        <v>43</v>
      </c>
      <c r="L2695" s="53">
        <v>37</v>
      </c>
      <c r="M2695" s="54">
        <f t="shared" ref="M2695:M2738" si="196">ROUND((L2695*10*3.2),0)</f>
        <v>1184</v>
      </c>
      <c r="N2695" s="41"/>
      <c r="O2695" s="88">
        <f t="shared" si="195"/>
        <v>1184</v>
      </c>
      <c r="P2695" s="55">
        <v>43</v>
      </c>
      <c r="Q2695" s="56">
        <v>37</v>
      </c>
      <c r="R2695" s="57">
        <f t="shared" si="193"/>
        <v>1184</v>
      </c>
      <c r="S2695" s="57">
        <f t="shared" si="194"/>
        <v>0</v>
      </c>
    </row>
    <row r="2696" spans="1:19" ht="24" x14ac:dyDescent="0.25">
      <c r="A2696" s="46" t="s">
        <v>5921</v>
      </c>
      <c r="B2696" s="46" t="s">
        <v>165</v>
      </c>
      <c r="C2696" s="46" t="s">
        <v>7335</v>
      </c>
      <c r="D2696" s="46">
        <v>330809</v>
      </c>
      <c r="E2696" s="47" t="s">
        <v>7336</v>
      </c>
      <c r="F2696" s="48">
        <v>710063687</v>
      </c>
      <c r="G2696" s="49">
        <v>100013617</v>
      </c>
      <c r="H2696" s="50" t="s">
        <v>234</v>
      </c>
      <c r="I2696" s="51" t="s">
        <v>7337</v>
      </c>
      <c r="J2696" s="47" t="s">
        <v>7338</v>
      </c>
      <c r="K2696" s="52">
        <v>19</v>
      </c>
      <c r="L2696" s="53">
        <v>18</v>
      </c>
      <c r="M2696" s="54">
        <f t="shared" si="196"/>
        <v>576</v>
      </c>
      <c r="N2696" s="41"/>
      <c r="O2696" s="88">
        <f t="shared" si="195"/>
        <v>576</v>
      </c>
      <c r="P2696" s="55">
        <v>17</v>
      </c>
      <c r="Q2696" s="56">
        <v>16</v>
      </c>
      <c r="R2696" s="57">
        <f t="shared" si="193"/>
        <v>550</v>
      </c>
      <c r="S2696" s="57">
        <f t="shared" si="194"/>
        <v>-26</v>
      </c>
    </row>
    <row r="2697" spans="1:19" x14ac:dyDescent="0.25">
      <c r="A2697" s="46" t="s">
        <v>5921</v>
      </c>
      <c r="B2697" s="46" t="s">
        <v>165</v>
      </c>
      <c r="C2697" s="46" t="s">
        <v>7339</v>
      </c>
      <c r="D2697" s="46">
        <v>330931</v>
      </c>
      <c r="E2697" s="47" t="s">
        <v>7340</v>
      </c>
      <c r="F2697" s="48">
        <v>710063725</v>
      </c>
      <c r="G2697" s="49">
        <v>100013748</v>
      </c>
      <c r="H2697" s="50" t="s">
        <v>234</v>
      </c>
      <c r="I2697" s="51" t="s">
        <v>7341</v>
      </c>
      <c r="J2697" s="47" t="s">
        <v>7342</v>
      </c>
      <c r="K2697" s="52">
        <v>9</v>
      </c>
      <c r="L2697" s="53">
        <v>9</v>
      </c>
      <c r="M2697" s="54">
        <f t="shared" si="196"/>
        <v>288</v>
      </c>
      <c r="N2697" s="41"/>
      <c r="O2697" s="88">
        <f t="shared" si="195"/>
        <v>288</v>
      </c>
      <c r="P2697" s="55">
        <v>7</v>
      </c>
      <c r="Q2697" s="56">
        <v>7</v>
      </c>
      <c r="R2697" s="57">
        <f t="shared" si="193"/>
        <v>262</v>
      </c>
      <c r="S2697" s="57">
        <f t="shared" si="194"/>
        <v>-26</v>
      </c>
    </row>
    <row r="2698" spans="1:19" ht="24" x14ac:dyDescent="0.25">
      <c r="A2698" s="46" t="s">
        <v>5921</v>
      </c>
      <c r="B2698" s="46" t="s">
        <v>165</v>
      </c>
      <c r="C2698" s="46" t="s">
        <v>7343</v>
      </c>
      <c r="D2698" s="46">
        <v>331210</v>
      </c>
      <c r="E2698" s="47" t="s">
        <v>7344</v>
      </c>
      <c r="F2698" s="48">
        <v>710063776</v>
      </c>
      <c r="G2698" s="49">
        <v>100013662</v>
      </c>
      <c r="H2698" s="50" t="s">
        <v>234</v>
      </c>
      <c r="I2698" s="51" t="s">
        <v>7345</v>
      </c>
      <c r="J2698" s="47" t="s">
        <v>7346</v>
      </c>
      <c r="K2698" s="52">
        <v>29</v>
      </c>
      <c r="L2698" s="53">
        <v>29</v>
      </c>
      <c r="M2698" s="54">
        <f t="shared" si="196"/>
        <v>928</v>
      </c>
      <c r="N2698" s="41"/>
      <c r="O2698" s="88">
        <f t="shared" si="195"/>
        <v>928</v>
      </c>
      <c r="P2698" s="55">
        <v>25</v>
      </c>
      <c r="Q2698" s="56">
        <v>25</v>
      </c>
      <c r="R2698" s="57">
        <f t="shared" si="193"/>
        <v>877</v>
      </c>
      <c r="S2698" s="57">
        <f t="shared" si="194"/>
        <v>-51</v>
      </c>
    </row>
    <row r="2699" spans="1:19" ht="24" x14ac:dyDescent="0.25">
      <c r="A2699" s="46" t="s">
        <v>5921</v>
      </c>
      <c r="B2699" s="46" t="s">
        <v>165</v>
      </c>
      <c r="C2699" s="46" t="s">
        <v>7347</v>
      </c>
      <c r="D2699" s="46">
        <v>331244</v>
      </c>
      <c r="E2699" s="47" t="s">
        <v>7348</v>
      </c>
      <c r="F2699" s="48">
        <v>710063784</v>
      </c>
      <c r="G2699" s="49">
        <v>100013811</v>
      </c>
      <c r="H2699" s="50" t="s">
        <v>234</v>
      </c>
      <c r="I2699" s="51" t="s">
        <v>7349</v>
      </c>
      <c r="J2699" s="47" t="s">
        <v>7350</v>
      </c>
      <c r="K2699" s="52">
        <v>15</v>
      </c>
      <c r="L2699" s="53">
        <v>15</v>
      </c>
      <c r="M2699" s="54">
        <f t="shared" si="196"/>
        <v>480</v>
      </c>
      <c r="N2699" s="41"/>
      <c r="O2699" s="88">
        <f t="shared" si="195"/>
        <v>480</v>
      </c>
      <c r="P2699" s="55">
        <v>18</v>
      </c>
      <c r="Q2699" s="56">
        <v>11</v>
      </c>
      <c r="R2699" s="57">
        <f t="shared" si="193"/>
        <v>429</v>
      </c>
      <c r="S2699" s="57">
        <f t="shared" si="194"/>
        <v>-51</v>
      </c>
    </row>
    <row r="2700" spans="1:19" x14ac:dyDescent="0.25">
      <c r="A2700" s="46" t="s">
        <v>5921</v>
      </c>
      <c r="B2700" s="46" t="s">
        <v>165</v>
      </c>
      <c r="C2700" s="46" t="s">
        <v>7351</v>
      </c>
      <c r="D2700" s="46">
        <v>331252</v>
      </c>
      <c r="E2700" s="47" t="s">
        <v>7352</v>
      </c>
      <c r="F2700" s="48">
        <v>710063792</v>
      </c>
      <c r="G2700" s="49">
        <v>100013815</v>
      </c>
      <c r="H2700" s="50" t="s">
        <v>234</v>
      </c>
      <c r="I2700" s="51" t="s">
        <v>7353</v>
      </c>
      <c r="J2700" s="47" t="s">
        <v>7354</v>
      </c>
      <c r="K2700" s="52">
        <v>17</v>
      </c>
      <c r="L2700" s="53">
        <v>15</v>
      </c>
      <c r="M2700" s="54">
        <f t="shared" si="196"/>
        <v>480</v>
      </c>
      <c r="N2700" s="41"/>
      <c r="O2700" s="88">
        <f t="shared" si="195"/>
        <v>480</v>
      </c>
      <c r="P2700" s="55">
        <v>18</v>
      </c>
      <c r="Q2700" s="56">
        <v>17</v>
      </c>
      <c r="R2700" s="57">
        <f t="shared" si="193"/>
        <v>506</v>
      </c>
      <c r="S2700" s="57">
        <f t="shared" si="194"/>
        <v>26</v>
      </c>
    </row>
    <row r="2701" spans="1:19" x14ac:dyDescent="0.25">
      <c r="A2701" s="46" t="s">
        <v>5921</v>
      </c>
      <c r="B2701" s="46" t="s">
        <v>165</v>
      </c>
      <c r="C2701" s="46" t="s">
        <v>7355</v>
      </c>
      <c r="D2701" s="46">
        <v>332259</v>
      </c>
      <c r="E2701" s="47" t="s">
        <v>7356</v>
      </c>
      <c r="F2701" s="48">
        <v>710064233</v>
      </c>
      <c r="G2701" s="49">
        <v>100013828</v>
      </c>
      <c r="H2701" s="50" t="s">
        <v>234</v>
      </c>
      <c r="I2701" s="51" t="s">
        <v>7357</v>
      </c>
      <c r="J2701" s="47" t="s">
        <v>7358</v>
      </c>
      <c r="K2701" s="52">
        <v>165</v>
      </c>
      <c r="L2701" s="53">
        <v>157</v>
      </c>
      <c r="M2701" s="54">
        <f t="shared" si="196"/>
        <v>5024</v>
      </c>
      <c r="N2701" s="41"/>
      <c r="O2701" s="88">
        <f t="shared" si="195"/>
        <v>5024</v>
      </c>
      <c r="P2701" s="55">
        <v>154</v>
      </c>
      <c r="Q2701" s="56">
        <v>144</v>
      </c>
      <c r="R2701" s="57">
        <f t="shared" si="193"/>
        <v>4858</v>
      </c>
      <c r="S2701" s="57">
        <f t="shared" si="194"/>
        <v>-166</v>
      </c>
    </row>
    <row r="2702" spans="1:19" x14ac:dyDescent="0.25">
      <c r="A2702" s="46" t="s">
        <v>5921</v>
      </c>
      <c r="B2702" s="46" t="s">
        <v>165</v>
      </c>
      <c r="C2702" s="46" t="s">
        <v>7359</v>
      </c>
      <c r="D2702" s="46">
        <v>332305</v>
      </c>
      <c r="E2702" s="47" t="s">
        <v>7360</v>
      </c>
      <c r="F2702" s="48">
        <v>710064276</v>
      </c>
      <c r="G2702" s="49">
        <v>100013856</v>
      </c>
      <c r="H2702" s="50" t="s">
        <v>234</v>
      </c>
      <c r="I2702" s="51" t="s">
        <v>7361</v>
      </c>
      <c r="J2702" s="47" t="s">
        <v>7362</v>
      </c>
      <c r="K2702" s="52">
        <v>88</v>
      </c>
      <c r="L2702" s="53">
        <v>87</v>
      </c>
      <c r="M2702" s="54">
        <f t="shared" si="196"/>
        <v>2784</v>
      </c>
      <c r="N2702" s="41"/>
      <c r="O2702" s="88">
        <f t="shared" si="195"/>
        <v>2784</v>
      </c>
      <c r="P2702" s="55">
        <v>98</v>
      </c>
      <c r="Q2702" s="56">
        <v>96</v>
      </c>
      <c r="R2702" s="57">
        <f t="shared" si="193"/>
        <v>2899</v>
      </c>
      <c r="S2702" s="57">
        <f t="shared" si="194"/>
        <v>115</v>
      </c>
    </row>
    <row r="2703" spans="1:19" ht="24" x14ac:dyDescent="0.25">
      <c r="A2703" s="46" t="s">
        <v>5921</v>
      </c>
      <c r="B2703" s="46" t="s">
        <v>165</v>
      </c>
      <c r="C2703" s="46" t="s">
        <v>7363</v>
      </c>
      <c r="D2703" s="46">
        <v>332313</v>
      </c>
      <c r="E2703" s="47" t="s">
        <v>7364</v>
      </c>
      <c r="F2703" s="48">
        <v>710064284</v>
      </c>
      <c r="G2703" s="49">
        <v>100013860</v>
      </c>
      <c r="H2703" s="50" t="s">
        <v>234</v>
      </c>
      <c r="I2703" s="51" t="s">
        <v>7365</v>
      </c>
      <c r="J2703" s="47" t="s">
        <v>7366</v>
      </c>
      <c r="K2703" s="52">
        <v>26</v>
      </c>
      <c r="L2703" s="53">
        <v>25</v>
      </c>
      <c r="M2703" s="54">
        <f t="shared" si="196"/>
        <v>800</v>
      </c>
      <c r="N2703" s="41"/>
      <c r="O2703" s="88">
        <f t="shared" si="195"/>
        <v>800</v>
      </c>
      <c r="P2703" s="55">
        <v>27</v>
      </c>
      <c r="Q2703" s="56">
        <v>27</v>
      </c>
      <c r="R2703" s="57">
        <f t="shared" si="193"/>
        <v>826</v>
      </c>
      <c r="S2703" s="57">
        <f t="shared" si="194"/>
        <v>26</v>
      </c>
    </row>
    <row r="2704" spans="1:19" x14ac:dyDescent="0.25">
      <c r="A2704" s="46" t="s">
        <v>5921</v>
      </c>
      <c r="B2704" s="46" t="s">
        <v>165</v>
      </c>
      <c r="C2704" s="46" t="s">
        <v>7367</v>
      </c>
      <c r="D2704" s="46">
        <v>332321</v>
      </c>
      <c r="E2704" s="47" t="s">
        <v>7368</v>
      </c>
      <c r="F2704" s="48">
        <v>710064292</v>
      </c>
      <c r="G2704" s="49">
        <v>100013864</v>
      </c>
      <c r="H2704" s="50" t="s">
        <v>234</v>
      </c>
      <c r="I2704" s="51" t="s">
        <v>7369</v>
      </c>
      <c r="J2704" s="47" t="s">
        <v>7370</v>
      </c>
      <c r="K2704" s="52">
        <v>12</v>
      </c>
      <c r="L2704" s="53">
        <v>32</v>
      </c>
      <c r="M2704" s="54">
        <f t="shared" si="196"/>
        <v>1024</v>
      </c>
      <c r="N2704" s="41"/>
      <c r="O2704" s="88">
        <f t="shared" si="195"/>
        <v>1024</v>
      </c>
      <c r="P2704" s="55">
        <v>11</v>
      </c>
      <c r="Q2704" s="56">
        <v>30</v>
      </c>
      <c r="R2704" s="57">
        <f t="shared" si="193"/>
        <v>998</v>
      </c>
      <c r="S2704" s="57">
        <f t="shared" si="194"/>
        <v>-26</v>
      </c>
    </row>
    <row r="2705" spans="1:19" x14ac:dyDescent="0.25">
      <c r="A2705" s="46" t="s">
        <v>5921</v>
      </c>
      <c r="B2705" s="46" t="s">
        <v>165</v>
      </c>
      <c r="C2705" s="46" t="s">
        <v>7371</v>
      </c>
      <c r="D2705" s="46">
        <v>332330</v>
      </c>
      <c r="E2705" s="47" t="s">
        <v>7372</v>
      </c>
      <c r="F2705" s="48">
        <v>710064306</v>
      </c>
      <c r="G2705" s="49">
        <v>100013870</v>
      </c>
      <c r="H2705" s="50" t="s">
        <v>234</v>
      </c>
      <c r="I2705" s="51" t="s">
        <v>7373</v>
      </c>
      <c r="J2705" s="47" t="s">
        <v>7374</v>
      </c>
      <c r="K2705" s="52">
        <v>28</v>
      </c>
      <c r="L2705" s="53">
        <v>24</v>
      </c>
      <c r="M2705" s="54">
        <f t="shared" si="196"/>
        <v>768</v>
      </c>
      <c r="N2705" s="41"/>
      <c r="O2705" s="88">
        <f t="shared" si="195"/>
        <v>768</v>
      </c>
      <c r="P2705" s="55">
        <v>29</v>
      </c>
      <c r="Q2705" s="56">
        <v>24</v>
      </c>
      <c r="R2705" s="57">
        <f t="shared" si="193"/>
        <v>768</v>
      </c>
      <c r="S2705" s="57">
        <f t="shared" si="194"/>
        <v>0</v>
      </c>
    </row>
    <row r="2706" spans="1:19" x14ac:dyDescent="0.25">
      <c r="A2706" s="46" t="s">
        <v>5921</v>
      </c>
      <c r="B2706" s="46" t="s">
        <v>165</v>
      </c>
      <c r="C2706" s="46" t="s">
        <v>7375</v>
      </c>
      <c r="D2706" s="46">
        <v>332356</v>
      </c>
      <c r="E2706" s="47" t="s">
        <v>7376</v>
      </c>
      <c r="F2706" s="48">
        <v>710064314</v>
      </c>
      <c r="G2706" s="49">
        <v>100013873</v>
      </c>
      <c r="H2706" s="50" t="s">
        <v>234</v>
      </c>
      <c r="I2706" s="51" t="s">
        <v>7377</v>
      </c>
      <c r="J2706" s="47" t="s">
        <v>7378</v>
      </c>
      <c r="K2706" s="52">
        <v>45</v>
      </c>
      <c r="L2706" s="53">
        <v>34</v>
      </c>
      <c r="M2706" s="54">
        <f t="shared" si="196"/>
        <v>1088</v>
      </c>
      <c r="N2706" s="41"/>
      <c r="O2706" s="88">
        <f t="shared" si="195"/>
        <v>1088</v>
      </c>
      <c r="P2706" s="55">
        <v>41</v>
      </c>
      <c r="Q2706" s="56">
        <v>41</v>
      </c>
      <c r="R2706" s="57">
        <f t="shared" si="193"/>
        <v>1178</v>
      </c>
      <c r="S2706" s="57">
        <f t="shared" si="194"/>
        <v>90</v>
      </c>
    </row>
    <row r="2707" spans="1:19" ht="24" x14ac:dyDescent="0.25">
      <c r="A2707" s="46" t="s">
        <v>5921</v>
      </c>
      <c r="B2707" s="46" t="s">
        <v>165</v>
      </c>
      <c r="C2707" s="46" t="s">
        <v>7379</v>
      </c>
      <c r="D2707" s="46">
        <v>332402</v>
      </c>
      <c r="E2707" s="47" t="s">
        <v>7380</v>
      </c>
      <c r="F2707" s="48">
        <v>710064322</v>
      </c>
      <c r="G2707" s="49">
        <v>100013893</v>
      </c>
      <c r="H2707" s="50" t="s">
        <v>234</v>
      </c>
      <c r="I2707" s="51" t="s">
        <v>7381</v>
      </c>
      <c r="J2707" s="47" t="s">
        <v>7382</v>
      </c>
      <c r="K2707" s="52">
        <v>23</v>
      </c>
      <c r="L2707" s="53">
        <v>24</v>
      </c>
      <c r="M2707" s="54">
        <f t="shared" si="196"/>
        <v>768</v>
      </c>
      <c r="N2707" s="41"/>
      <c r="O2707" s="88">
        <f t="shared" si="195"/>
        <v>768</v>
      </c>
      <c r="P2707" s="55">
        <v>24</v>
      </c>
      <c r="Q2707" s="56">
        <v>24</v>
      </c>
      <c r="R2707" s="57">
        <f t="shared" si="193"/>
        <v>768</v>
      </c>
      <c r="S2707" s="57">
        <f t="shared" si="194"/>
        <v>0</v>
      </c>
    </row>
    <row r="2708" spans="1:19" x14ac:dyDescent="0.25">
      <c r="A2708" s="46" t="s">
        <v>5921</v>
      </c>
      <c r="B2708" s="46" t="s">
        <v>165</v>
      </c>
      <c r="C2708" s="46" t="s">
        <v>7383</v>
      </c>
      <c r="D2708" s="46">
        <v>332411</v>
      </c>
      <c r="E2708" s="47" t="s">
        <v>7384</v>
      </c>
      <c r="F2708" s="48">
        <v>710064330</v>
      </c>
      <c r="G2708" s="49">
        <v>100013896</v>
      </c>
      <c r="H2708" s="50" t="s">
        <v>234</v>
      </c>
      <c r="I2708" s="51" t="s">
        <v>7385</v>
      </c>
      <c r="J2708" s="47" t="s">
        <v>7386</v>
      </c>
      <c r="K2708" s="52">
        <v>109</v>
      </c>
      <c r="L2708" s="53">
        <v>103</v>
      </c>
      <c r="M2708" s="54">
        <f t="shared" si="196"/>
        <v>3296</v>
      </c>
      <c r="N2708" s="41"/>
      <c r="O2708" s="88">
        <f t="shared" si="195"/>
        <v>3296</v>
      </c>
      <c r="P2708" s="55">
        <v>102</v>
      </c>
      <c r="Q2708" s="56">
        <v>101</v>
      </c>
      <c r="R2708" s="57">
        <f t="shared" si="193"/>
        <v>3270</v>
      </c>
      <c r="S2708" s="57">
        <f t="shared" si="194"/>
        <v>-26</v>
      </c>
    </row>
    <row r="2709" spans="1:19" ht="24" x14ac:dyDescent="0.25">
      <c r="A2709" s="46" t="s">
        <v>5921</v>
      </c>
      <c r="B2709" s="46" t="s">
        <v>165</v>
      </c>
      <c r="C2709" s="46" t="s">
        <v>7387</v>
      </c>
      <c r="D2709" s="46">
        <v>332445</v>
      </c>
      <c r="E2709" s="47" t="s">
        <v>7388</v>
      </c>
      <c r="F2709" s="48">
        <v>710064349</v>
      </c>
      <c r="G2709" s="49">
        <v>100013906</v>
      </c>
      <c r="H2709" s="50" t="s">
        <v>234</v>
      </c>
      <c r="I2709" s="51" t="s">
        <v>7389</v>
      </c>
      <c r="J2709" s="47" t="s">
        <v>7390</v>
      </c>
      <c r="K2709" s="52">
        <v>20</v>
      </c>
      <c r="L2709" s="53">
        <v>18</v>
      </c>
      <c r="M2709" s="54">
        <f t="shared" si="196"/>
        <v>576</v>
      </c>
      <c r="N2709" s="41"/>
      <c r="O2709" s="88">
        <f t="shared" si="195"/>
        <v>576</v>
      </c>
      <c r="P2709" s="55">
        <v>21</v>
      </c>
      <c r="Q2709" s="56">
        <v>19</v>
      </c>
      <c r="R2709" s="57">
        <f t="shared" si="193"/>
        <v>589</v>
      </c>
      <c r="S2709" s="57">
        <f t="shared" si="194"/>
        <v>13</v>
      </c>
    </row>
    <row r="2710" spans="1:19" ht="24" x14ac:dyDescent="0.25">
      <c r="A2710" s="46" t="s">
        <v>5921</v>
      </c>
      <c r="B2710" s="46" t="s">
        <v>165</v>
      </c>
      <c r="C2710" s="46" t="s">
        <v>7391</v>
      </c>
      <c r="D2710" s="46">
        <v>332461</v>
      </c>
      <c r="E2710" s="47" t="s">
        <v>4500</v>
      </c>
      <c r="F2710" s="48">
        <v>710064365</v>
      </c>
      <c r="G2710" s="49">
        <v>100013920</v>
      </c>
      <c r="H2710" s="50" t="s">
        <v>234</v>
      </c>
      <c r="I2710" s="51" t="s">
        <v>7392</v>
      </c>
      <c r="J2710" s="47" t="s">
        <v>4502</v>
      </c>
      <c r="K2710" s="52">
        <v>168</v>
      </c>
      <c r="L2710" s="53">
        <v>162</v>
      </c>
      <c r="M2710" s="54">
        <f t="shared" si="196"/>
        <v>5184</v>
      </c>
      <c r="N2710" s="41"/>
      <c r="O2710" s="88">
        <f t="shared" si="195"/>
        <v>5184</v>
      </c>
      <c r="P2710" s="55">
        <v>173</v>
      </c>
      <c r="Q2710" s="56">
        <v>144</v>
      </c>
      <c r="R2710" s="57">
        <f t="shared" si="193"/>
        <v>4954</v>
      </c>
      <c r="S2710" s="57">
        <f t="shared" si="194"/>
        <v>-230</v>
      </c>
    </row>
    <row r="2711" spans="1:19" x14ac:dyDescent="0.25">
      <c r="A2711" s="46" t="s">
        <v>5921</v>
      </c>
      <c r="B2711" s="46" t="s">
        <v>165</v>
      </c>
      <c r="C2711" s="46" t="s">
        <v>7393</v>
      </c>
      <c r="D2711" s="46">
        <v>332470</v>
      </c>
      <c r="E2711" s="47" t="s">
        <v>7394</v>
      </c>
      <c r="F2711" s="48">
        <v>710064373</v>
      </c>
      <c r="G2711" s="49">
        <v>100013923</v>
      </c>
      <c r="H2711" s="50" t="s">
        <v>234</v>
      </c>
      <c r="I2711" s="51" t="s">
        <v>7395</v>
      </c>
      <c r="J2711" s="47" t="s">
        <v>7396</v>
      </c>
      <c r="K2711" s="52">
        <v>19</v>
      </c>
      <c r="L2711" s="53">
        <v>16</v>
      </c>
      <c r="M2711" s="54">
        <f t="shared" si="196"/>
        <v>512</v>
      </c>
      <c r="N2711" s="41"/>
      <c r="O2711" s="88">
        <f t="shared" si="195"/>
        <v>512</v>
      </c>
      <c r="P2711" s="55">
        <v>16</v>
      </c>
      <c r="Q2711" s="56">
        <v>14</v>
      </c>
      <c r="R2711" s="57">
        <f t="shared" si="193"/>
        <v>486</v>
      </c>
      <c r="S2711" s="57">
        <f t="shared" si="194"/>
        <v>-26</v>
      </c>
    </row>
    <row r="2712" spans="1:19" x14ac:dyDescent="0.25">
      <c r="A2712" s="46" t="s">
        <v>5921</v>
      </c>
      <c r="B2712" s="46" t="s">
        <v>165</v>
      </c>
      <c r="C2712" s="46" t="s">
        <v>7397</v>
      </c>
      <c r="D2712" s="46">
        <v>332542</v>
      </c>
      <c r="E2712" s="47" t="s">
        <v>7398</v>
      </c>
      <c r="F2712" s="48">
        <v>710064403</v>
      </c>
      <c r="G2712" s="49">
        <v>100013935</v>
      </c>
      <c r="H2712" s="50" t="s">
        <v>234</v>
      </c>
      <c r="I2712" s="51" t="s">
        <v>7399</v>
      </c>
      <c r="J2712" s="47" t="s">
        <v>7400</v>
      </c>
      <c r="K2712" s="52">
        <v>24</v>
      </c>
      <c r="L2712" s="53">
        <v>21</v>
      </c>
      <c r="M2712" s="54">
        <f t="shared" si="196"/>
        <v>672</v>
      </c>
      <c r="N2712" s="41"/>
      <c r="O2712" s="88">
        <f t="shared" si="195"/>
        <v>672</v>
      </c>
      <c r="P2712" s="55">
        <v>19</v>
      </c>
      <c r="Q2712" s="56">
        <v>16</v>
      </c>
      <c r="R2712" s="57">
        <f t="shared" si="193"/>
        <v>608</v>
      </c>
      <c r="S2712" s="57">
        <f t="shared" si="194"/>
        <v>-64</v>
      </c>
    </row>
    <row r="2713" spans="1:19" x14ac:dyDescent="0.25">
      <c r="A2713" s="46" t="s">
        <v>5921</v>
      </c>
      <c r="B2713" s="46" t="s">
        <v>165</v>
      </c>
      <c r="C2713" s="46" t="s">
        <v>7401</v>
      </c>
      <c r="D2713" s="46">
        <v>332607</v>
      </c>
      <c r="E2713" s="47" t="s">
        <v>7402</v>
      </c>
      <c r="F2713" s="48">
        <v>710064446</v>
      </c>
      <c r="G2713" s="49">
        <v>100013947</v>
      </c>
      <c r="H2713" s="50" t="s">
        <v>234</v>
      </c>
      <c r="I2713" s="51" t="s">
        <v>7403</v>
      </c>
      <c r="J2713" s="47" t="s">
        <v>7404</v>
      </c>
      <c r="K2713" s="52">
        <v>44</v>
      </c>
      <c r="L2713" s="53">
        <v>41</v>
      </c>
      <c r="M2713" s="54">
        <f t="shared" si="196"/>
        <v>1312</v>
      </c>
      <c r="N2713" s="41"/>
      <c r="O2713" s="88">
        <f t="shared" si="195"/>
        <v>1312</v>
      </c>
      <c r="P2713" s="55">
        <v>35</v>
      </c>
      <c r="Q2713" s="56">
        <v>32</v>
      </c>
      <c r="R2713" s="57">
        <f t="shared" si="193"/>
        <v>1197</v>
      </c>
      <c r="S2713" s="57">
        <f t="shared" si="194"/>
        <v>-115</v>
      </c>
    </row>
    <row r="2714" spans="1:19" ht="24" x14ac:dyDescent="0.25">
      <c r="A2714" s="46" t="s">
        <v>5921</v>
      </c>
      <c r="B2714" s="46" t="s">
        <v>165</v>
      </c>
      <c r="C2714" s="46" t="s">
        <v>7405</v>
      </c>
      <c r="D2714" s="46">
        <v>332631</v>
      </c>
      <c r="E2714" s="47" t="s">
        <v>7406</v>
      </c>
      <c r="F2714" s="48">
        <v>710064462</v>
      </c>
      <c r="G2714" s="49">
        <v>100013957</v>
      </c>
      <c r="H2714" s="50" t="s">
        <v>234</v>
      </c>
      <c r="I2714" s="51" t="s">
        <v>7407</v>
      </c>
      <c r="J2714" s="47" t="s">
        <v>7408</v>
      </c>
      <c r="K2714" s="52">
        <v>37</v>
      </c>
      <c r="L2714" s="53">
        <v>34</v>
      </c>
      <c r="M2714" s="54">
        <f t="shared" si="196"/>
        <v>1088</v>
      </c>
      <c r="N2714" s="41"/>
      <c r="O2714" s="88">
        <f t="shared" si="195"/>
        <v>1088</v>
      </c>
      <c r="P2714" s="55">
        <v>36</v>
      </c>
      <c r="Q2714" s="56">
        <v>33</v>
      </c>
      <c r="R2714" s="57">
        <f t="shared" si="193"/>
        <v>1075</v>
      </c>
      <c r="S2714" s="57">
        <f t="shared" si="194"/>
        <v>-13</v>
      </c>
    </row>
    <row r="2715" spans="1:19" x14ac:dyDescent="0.25">
      <c r="A2715" s="46" t="s">
        <v>5921</v>
      </c>
      <c r="B2715" s="46" t="s">
        <v>165</v>
      </c>
      <c r="C2715" s="46" t="s">
        <v>7409</v>
      </c>
      <c r="D2715" s="46">
        <v>332640</v>
      </c>
      <c r="E2715" s="47" t="s">
        <v>7410</v>
      </c>
      <c r="F2715" s="48">
        <v>710064470</v>
      </c>
      <c r="G2715" s="49">
        <v>100011919</v>
      </c>
      <c r="H2715" s="50" t="s">
        <v>234</v>
      </c>
      <c r="I2715" s="51" t="s">
        <v>7411</v>
      </c>
      <c r="J2715" s="47" t="s">
        <v>7412</v>
      </c>
      <c r="K2715" s="52">
        <v>12</v>
      </c>
      <c r="L2715" s="53">
        <v>11</v>
      </c>
      <c r="M2715" s="54">
        <f t="shared" si="196"/>
        <v>352</v>
      </c>
      <c r="N2715" s="41"/>
      <c r="O2715" s="88">
        <f t="shared" si="195"/>
        <v>352</v>
      </c>
      <c r="P2715" s="55">
        <v>18</v>
      </c>
      <c r="Q2715" s="56">
        <v>15</v>
      </c>
      <c r="R2715" s="57">
        <f t="shared" ref="R2715:R2747" si="197">ROUND((L2715*6*3.2)+(Q2715*4*3.2),0)</f>
        <v>403</v>
      </c>
      <c r="S2715" s="57">
        <f t="shared" si="194"/>
        <v>51</v>
      </c>
    </row>
    <row r="2716" spans="1:19" x14ac:dyDescent="0.25">
      <c r="A2716" s="46" t="s">
        <v>5921</v>
      </c>
      <c r="B2716" s="46" t="s">
        <v>165</v>
      </c>
      <c r="C2716" s="46" t="s">
        <v>7413</v>
      </c>
      <c r="D2716" s="46">
        <v>332658</v>
      </c>
      <c r="E2716" s="47" t="s">
        <v>7414</v>
      </c>
      <c r="F2716" s="48">
        <v>710064489</v>
      </c>
      <c r="G2716" s="49">
        <v>100013962</v>
      </c>
      <c r="H2716" s="50" t="s">
        <v>234</v>
      </c>
      <c r="I2716" s="51" t="s">
        <v>7415</v>
      </c>
      <c r="J2716" s="47" t="s">
        <v>7416</v>
      </c>
      <c r="K2716" s="52">
        <v>61</v>
      </c>
      <c r="L2716" s="53">
        <v>58</v>
      </c>
      <c r="M2716" s="54">
        <f t="shared" si="196"/>
        <v>1856</v>
      </c>
      <c r="N2716" s="41"/>
      <c r="O2716" s="88">
        <f t="shared" si="195"/>
        <v>1856</v>
      </c>
      <c r="P2716" s="55">
        <v>52</v>
      </c>
      <c r="Q2716" s="56">
        <v>50</v>
      </c>
      <c r="R2716" s="57">
        <f t="shared" si="197"/>
        <v>1754</v>
      </c>
      <c r="S2716" s="57">
        <f t="shared" si="194"/>
        <v>-102</v>
      </c>
    </row>
    <row r="2717" spans="1:19" x14ac:dyDescent="0.25">
      <c r="A2717" s="46" t="s">
        <v>5921</v>
      </c>
      <c r="B2717" s="46" t="s">
        <v>165</v>
      </c>
      <c r="C2717" s="46" t="s">
        <v>7417</v>
      </c>
      <c r="D2717" s="46">
        <v>332674</v>
      </c>
      <c r="E2717" s="47" t="s">
        <v>7418</v>
      </c>
      <c r="F2717" s="48">
        <v>710064497</v>
      </c>
      <c r="G2717" s="49">
        <v>100013966</v>
      </c>
      <c r="H2717" s="50" t="s">
        <v>234</v>
      </c>
      <c r="I2717" s="51" t="s">
        <v>7419</v>
      </c>
      <c r="J2717" s="47" t="s">
        <v>7420</v>
      </c>
      <c r="K2717" s="52">
        <v>13</v>
      </c>
      <c r="L2717" s="53">
        <v>13</v>
      </c>
      <c r="M2717" s="54">
        <f t="shared" si="196"/>
        <v>416</v>
      </c>
      <c r="N2717" s="41"/>
      <c r="O2717" s="88">
        <f t="shared" si="195"/>
        <v>416</v>
      </c>
      <c r="P2717" s="55">
        <v>11</v>
      </c>
      <c r="Q2717" s="56">
        <v>11</v>
      </c>
      <c r="R2717" s="57">
        <f t="shared" si="197"/>
        <v>390</v>
      </c>
      <c r="S2717" s="57">
        <f t="shared" si="194"/>
        <v>-26</v>
      </c>
    </row>
    <row r="2718" spans="1:19" x14ac:dyDescent="0.25">
      <c r="A2718" s="46" t="s">
        <v>5921</v>
      </c>
      <c r="B2718" s="46" t="s">
        <v>165</v>
      </c>
      <c r="C2718" s="46" t="s">
        <v>7421</v>
      </c>
      <c r="D2718" s="46">
        <v>332747</v>
      </c>
      <c r="E2718" s="47" t="s">
        <v>7422</v>
      </c>
      <c r="F2718" s="48">
        <v>710064500</v>
      </c>
      <c r="G2718" s="49">
        <v>100013977</v>
      </c>
      <c r="H2718" s="50" t="s">
        <v>234</v>
      </c>
      <c r="I2718" s="51" t="s">
        <v>7423</v>
      </c>
      <c r="J2718" s="47" t="s">
        <v>7424</v>
      </c>
      <c r="K2718" s="52">
        <v>12</v>
      </c>
      <c r="L2718" s="53">
        <v>12</v>
      </c>
      <c r="M2718" s="54">
        <f t="shared" si="196"/>
        <v>384</v>
      </c>
      <c r="N2718" s="41"/>
      <c r="O2718" s="88">
        <f t="shared" si="195"/>
        <v>384</v>
      </c>
      <c r="P2718" s="55">
        <v>0</v>
      </c>
      <c r="Q2718" s="56">
        <v>0</v>
      </c>
      <c r="R2718" s="57">
        <f t="shared" si="197"/>
        <v>230</v>
      </c>
      <c r="S2718" s="57">
        <f t="shared" si="194"/>
        <v>-154</v>
      </c>
    </row>
    <row r="2719" spans="1:19" x14ac:dyDescent="0.25">
      <c r="A2719" s="46" t="s">
        <v>5921</v>
      </c>
      <c r="B2719" s="46" t="s">
        <v>165</v>
      </c>
      <c r="C2719" s="46" t="s">
        <v>7425</v>
      </c>
      <c r="D2719" s="46">
        <v>332763</v>
      </c>
      <c r="E2719" s="47" t="s">
        <v>7426</v>
      </c>
      <c r="F2719" s="48">
        <v>710064519</v>
      </c>
      <c r="G2719" s="49">
        <v>100013979</v>
      </c>
      <c r="H2719" s="50" t="s">
        <v>234</v>
      </c>
      <c r="I2719" s="51" t="s">
        <v>7427</v>
      </c>
      <c r="J2719" s="47" t="s">
        <v>7428</v>
      </c>
      <c r="K2719" s="52">
        <v>22</v>
      </c>
      <c r="L2719" s="53">
        <v>18</v>
      </c>
      <c r="M2719" s="54">
        <f t="shared" si="196"/>
        <v>576</v>
      </c>
      <c r="N2719" s="41"/>
      <c r="O2719" s="88">
        <f t="shared" si="195"/>
        <v>576</v>
      </c>
      <c r="P2719" s="55">
        <v>29</v>
      </c>
      <c r="Q2719" s="56">
        <v>22</v>
      </c>
      <c r="R2719" s="57">
        <f t="shared" si="197"/>
        <v>627</v>
      </c>
      <c r="S2719" s="57">
        <f t="shared" si="194"/>
        <v>51</v>
      </c>
    </row>
    <row r="2720" spans="1:19" x14ac:dyDescent="0.25">
      <c r="A2720" s="46" t="s">
        <v>5921</v>
      </c>
      <c r="B2720" s="46" t="s">
        <v>165</v>
      </c>
      <c r="C2720" s="46" t="s">
        <v>7429</v>
      </c>
      <c r="D2720" s="46">
        <v>332844</v>
      </c>
      <c r="E2720" s="47" t="s">
        <v>7430</v>
      </c>
      <c r="F2720" s="48">
        <v>710064543</v>
      </c>
      <c r="G2720" s="49">
        <v>100013997</v>
      </c>
      <c r="H2720" s="50" t="s">
        <v>234</v>
      </c>
      <c r="I2720" s="47" t="s">
        <v>7431</v>
      </c>
      <c r="J2720" s="47" t="s">
        <v>7432</v>
      </c>
      <c r="K2720" s="52">
        <v>31</v>
      </c>
      <c r="L2720" s="53">
        <v>31</v>
      </c>
      <c r="M2720" s="54">
        <f t="shared" si="196"/>
        <v>992</v>
      </c>
      <c r="N2720" s="41"/>
      <c r="O2720" s="88">
        <f t="shared" si="195"/>
        <v>992</v>
      </c>
      <c r="P2720" s="55">
        <v>30</v>
      </c>
      <c r="Q2720" s="56">
        <v>30</v>
      </c>
      <c r="R2720" s="57">
        <f t="shared" si="197"/>
        <v>979</v>
      </c>
      <c r="S2720" s="57">
        <f t="shared" si="194"/>
        <v>-13</v>
      </c>
    </row>
    <row r="2721" spans="1:19" x14ac:dyDescent="0.25">
      <c r="A2721" s="46" t="s">
        <v>5921</v>
      </c>
      <c r="B2721" s="46" t="s">
        <v>165</v>
      </c>
      <c r="C2721" s="46" t="s">
        <v>7433</v>
      </c>
      <c r="D2721" s="46">
        <v>332925</v>
      </c>
      <c r="E2721" s="47" t="s">
        <v>7434</v>
      </c>
      <c r="F2721" s="48">
        <v>710064551</v>
      </c>
      <c r="G2721" s="49">
        <v>100014013</v>
      </c>
      <c r="H2721" s="50" t="s">
        <v>234</v>
      </c>
      <c r="I2721" s="51" t="s">
        <v>7435</v>
      </c>
      <c r="J2721" s="47" t="s">
        <v>7436</v>
      </c>
      <c r="K2721" s="52">
        <v>266</v>
      </c>
      <c r="L2721" s="53">
        <v>263</v>
      </c>
      <c r="M2721" s="54">
        <f t="shared" si="196"/>
        <v>8416</v>
      </c>
      <c r="N2721" s="41"/>
      <c r="O2721" s="88">
        <f t="shared" si="195"/>
        <v>8416</v>
      </c>
      <c r="P2721" s="55">
        <v>265</v>
      </c>
      <c r="Q2721" s="56">
        <v>260</v>
      </c>
      <c r="R2721" s="57">
        <f t="shared" si="197"/>
        <v>8378</v>
      </c>
      <c r="S2721" s="57">
        <f t="shared" si="194"/>
        <v>-38</v>
      </c>
    </row>
    <row r="2722" spans="1:19" ht="24" x14ac:dyDescent="0.25">
      <c r="A2722" s="46" t="s">
        <v>5921</v>
      </c>
      <c r="B2722" s="46" t="s">
        <v>165</v>
      </c>
      <c r="C2722" s="46" t="s">
        <v>6062</v>
      </c>
      <c r="D2722" s="46">
        <v>332933</v>
      </c>
      <c r="E2722" s="47" t="s">
        <v>6063</v>
      </c>
      <c r="F2722" s="48">
        <v>710064560</v>
      </c>
      <c r="G2722" s="49">
        <v>100014051</v>
      </c>
      <c r="H2722" s="50" t="s">
        <v>234</v>
      </c>
      <c r="I2722" s="51" t="s">
        <v>7437</v>
      </c>
      <c r="J2722" s="47" t="s">
        <v>5954</v>
      </c>
      <c r="K2722" s="52">
        <v>19</v>
      </c>
      <c r="L2722" s="53">
        <v>17</v>
      </c>
      <c r="M2722" s="54">
        <f t="shared" si="196"/>
        <v>544</v>
      </c>
      <c r="N2722" s="41"/>
      <c r="O2722" s="88">
        <f t="shared" si="195"/>
        <v>544</v>
      </c>
      <c r="P2722" s="55">
        <v>15</v>
      </c>
      <c r="Q2722" s="56">
        <v>14</v>
      </c>
      <c r="R2722" s="57">
        <f t="shared" si="197"/>
        <v>506</v>
      </c>
      <c r="S2722" s="57">
        <f t="shared" si="194"/>
        <v>-38</v>
      </c>
    </row>
    <row r="2723" spans="1:19" ht="24" x14ac:dyDescent="0.25">
      <c r="A2723" s="46" t="s">
        <v>5921</v>
      </c>
      <c r="B2723" s="46" t="s">
        <v>165</v>
      </c>
      <c r="C2723" s="46" t="s">
        <v>7438</v>
      </c>
      <c r="D2723" s="46">
        <v>332941</v>
      </c>
      <c r="E2723" s="47" t="s">
        <v>7439</v>
      </c>
      <c r="F2723" s="48">
        <v>710064586</v>
      </c>
      <c r="G2723" s="49">
        <v>100011960</v>
      </c>
      <c r="H2723" s="50" t="s">
        <v>234</v>
      </c>
      <c r="I2723" s="51" t="s">
        <v>7440</v>
      </c>
      <c r="J2723" s="47" t="s">
        <v>7441</v>
      </c>
      <c r="K2723" s="52">
        <v>6</v>
      </c>
      <c r="L2723" s="53">
        <v>6</v>
      </c>
      <c r="M2723" s="54">
        <f t="shared" si="196"/>
        <v>192</v>
      </c>
      <c r="N2723" s="41"/>
      <c r="O2723" s="88">
        <f t="shared" si="195"/>
        <v>192</v>
      </c>
      <c r="P2723" s="55">
        <v>4</v>
      </c>
      <c r="Q2723" s="56">
        <v>4</v>
      </c>
      <c r="R2723" s="57">
        <f t="shared" si="197"/>
        <v>166</v>
      </c>
      <c r="S2723" s="57">
        <f t="shared" si="194"/>
        <v>-26</v>
      </c>
    </row>
    <row r="2724" spans="1:19" x14ac:dyDescent="0.25">
      <c r="A2724" s="46" t="s">
        <v>5921</v>
      </c>
      <c r="B2724" s="46" t="s">
        <v>165</v>
      </c>
      <c r="C2724" s="46" t="s">
        <v>7442</v>
      </c>
      <c r="D2724" s="46">
        <v>332992</v>
      </c>
      <c r="E2724" s="47" t="s">
        <v>7443</v>
      </c>
      <c r="F2724" s="48">
        <v>710064594</v>
      </c>
      <c r="G2724" s="49">
        <v>100014097</v>
      </c>
      <c r="H2724" s="50" t="s">
        <v>234</v>
      </c>
      <c r="I2724" s="51" t="s">
        <v>7444</v>
      </c>
      <c r="J2724" s="47" t="s">
        <v>7445</v>
      </c>
      <c r="K2724" s="52">
        <v>36</v>
      </c>
      <c r="L2724" s="53">
        <v>18</v>
      </c>
      <c r="M2724" s="54">
        <f t="shared" si="196"/>
        <v>576</v>
      </c>
      <c r="N2724" s="41"/>
      <c r="O2724" s="88">
        <f t="shared" si="195"/>
        <v>576</v>
      </c>
      <c r="P2724" s="55">
        <v>32</v>
      </c>
      <c r="Q2724" s="56">
        <v>30</v>
      </c>
      <c r="R2724" s="57">
        <f t="shared" si="197"/>
        <v>730</v>
      </c>
      <c r="S2724" s="57">
        <f t="shared" si="194"/>
        <v>154</v>
      </c>
    </row>
    <row r="2725" spans="1:19" ht="24" x14ac:dyDescent="0.25">
      <c r="A2725" s="46" t="s">
        <v>5921</v>
      </c>
      <c r="B2725" s="46" t="s">
        <v>165</v>
      </c>
      <c r="C2725" s="46" t="s">
        <v>7446</v>
      </c>
      <c r="D2725" s="46">
        <v>76597</v>
      </c>
      <c r="E2725" s="47" t="s">
        <v>7447</v>
      </c>
      <c r="F2725" s="48">
        <v>710127784</v>
      </c>
      <c r="G2725" s="49">
        <v>100012131</v>
      </c>
      <c r="H2725" s="50" t="s">
        <v>234</v>
      </c>
      <c r="I2725" s="51" t="s">
        <v>7448</v>
      </c>
      <c r="J2725" s="47" t="s">
        <v>7449</v>
      </c>
      <c r="K2725" s="52">
        <v>21</v>
      </c>
      <c r="L2725" s="53">
        <v>21</v>
      </c>
      <c r="M2725" s="54">
        <f t="shared" si="196"/>
        <v>672</v>
      </c>
      <c r="N2725" s="41"/>
      <c r="O2725" s="88">
        <f t="shared" si="195"/>
        <v>672</v>
      </c>
      <c r="P2725" s="55">
        <v>23</v>
      </c>
      <c r="Q2725" s="56">
        <v>23</v>
      </c>
      <c r="R2725" s="57">
        <f t="shared" si="197"/>
        <v>698</v>
      </c>
      <c r="S2725" s="57">
        <f t="shared" si="194"/>
        <v>26</v>
      </c>
    </row>
    <row r="2726" spans="1:19" x14ac:dyDescent="0.25">
      <c r="A2726" s="46" t="s">
        <v>5921</v>
      </c>
      <c r="B2726" s="46" t="s">
        <v>165</v>
      </c>
      <c r="C2726" s="46" t="s">
        <v>7450</v>
      </c>
      <c r="D2726" s="46">
        <v>322661</v>
      </c>
      <c r="E2726" s="47" t="s">
        <v>7451</v>
      </c>
      <c r="F2726" s="48">
        <v>710140495</v>
      </c>
      <c r="G2726" s="49">
        <v>100011707</v>
      </c>
      <c r="H2726" s="50" t="s">
        <v>234</v>
      </c>
      <c r="I2726" s="51" t="s">
        <v>7452</v>
      </c>
      <c r="J2726" s="47" t="s">
        <v>7453</v>
      </c>
      <c r="K2726" s="52">
        <v>18</v>
      </c>
      <c r="L2726" s="53">
        <v>16</v>
      </c>
      <c r="M2726" s="54">
        <f t="shared" si="196"/>
        <v>512</v>
      </c>
      <c r="N2726" s="41"/>
      <c r="O2726" s="88">
        <f t="shared" si="195"/>
        <v>512</v>
      </c>
      <c r="P2726" s="55">
        <v>21</v>
      </c>
      <c r="Q2726" s="56">
        <v>19</v>
      </c>
      <c r="R2726" s="57">
        <f t="shared" si="197"/>
        <v>550</v>
      </c>
      <c r="S2726" s="57">
        <f t="shared" si="194"/>
        <v>38</v>
      </c>
    </row>
    <row r="2727" spans="1:19" ht="24" x14ac:dyDescent="0.25">
      <c r="A2727" s="46" t="s">
        <v>5921</v>
      </c>
      <c r="B2727" s="46" t="s">
        <v>165</v>
      </c>
      <c r="C2727" s="46" t="s">
        <v>6218</v>
      </c>
      <c r="D2727" s="46">
        <v>326518</v>
      </c>
      <c r="E2727" s="47" t="s">
        <v>6219</v>
      </c>
      <c r="F2727" s="48">
        <v>710141246</v>
      </c>
      <c r="G2727" s="49">
        <v>100012101</v>
      </c>
      <c r="H2727" s="50" t="s">
        <v>377</v>
      </c>
      <c r="I2727" s="51" t="s">
        <v>7454</v>
      </c>
      <c r="J2727" s="47" t="s">
        <v>6037</v>
      </c>
      <c r="K2727" s="52">
        <v>0</v>
      </c>
      <c r="L2727" s="53">
        <v>275</v>
      </c>
      <c r="M2727" s="54">
        <f t="shared" si="196"/>
        <v>8800</v>
      </c>
      <c r="N2727" s="41"/>
      <c r="O2727" s="88">
        <f t="shared" si="195"/>
        <v>8800</v>
      </c>
      <c r="P2727" s="55">
        <v>0</v>
      </c>
      <c r="Q2727" s="56">
        <v>289</v>
      </c>
      <c r="R2727" s="57">
        <f t="shared" si="197"/>
        <v>8979</v>
      </c>
      <c r="S2727" s="57">
        <f t="shared" si="194"/>
        <v>179</v>
      </c>
    </row>
    <row r="2728" spans="1:19" ht="24" x14ac:dyDescent="0.25">
      <c r="A2728" s="46" t="s">
        <v>5921</v>
      </c>
      <c r="B2728" s="46" t="s">
        <v>165</v>
      </c>
      <c r="C2728" s="46" t="s">
        <v>6025</v>
      </c>
      <c r="D2728" s="46">
        <v>326607</v>
      </c>
      <c r="E2728" s="47" t="s">
        <v>6026</v>
      </c>
      <c r="F2728" s="48">
        <v>710141262</v>
      </c>
      <c r="G2728" s="49">
        <v>100012530</v>
      </c>
      <c r="H2728" s="50" t="s">
        <v>377</v>
      </c>
      <c r="I2728" s="51" t="s">
        <v>7455</v>
      </c>
      <c r="J2728" s="47" t="s">
        <v>6027</v>
      </c>
      <c r="K2728" s="52">
        <v>0</v>
      </c>
      <c r="L2728" s="53">
        <v>78</v>
      </c>
      <c r="M2728" s="54">
        <f t="shared" si="196"/>
        <v>2496</v>
      </c>
      <c r="N2728" s="41"/>
      <c r="O2728" s="88">
        <f t="shared" si="195"/>
        <v>2496</v>
      </c>
      <c r="P2728" s="55">
        <v>0</v>
      </c>
      <c r="Q2728" s="56">
        <v>110</v>
      </c>
      <c r="R2728" s="57">
        <f t="shared" si="197"/>
        <v>2906</v>
      </c>
      <c r="S2728" s="57">
        <f t="shared" si="194"/>
        <v>410</v>
      </c>
    </row>
    <row r="2729" spans="1:19" ht="24" x14ac:dyDescent="0.25">
      <c r="A2729" s="60" t="s">
        <v>5921</v>
      </c>
      <c r="B2729" s="46" t="s">
        <v>165</v>
      </c>
      <c r="C2729" s="60" t="s">
        <v>6662</v>
      </c>
      <c r="D2729" s="60">
        <v>327832</v>
      </c>
      <c r="E2729" s="47" t="s">
        <v>6663</v>
      </c>
      <c r="F2729" s="48">
        <v>710167180</v>
      </c>
      <c r="G2729" s="49">
        <v>100013052</v>
      </c>
      <c r="H2729" s="50" t="s">
        <v>306</v>
      </c>
      <c r="I2729" s="51" t="s">
        <v>7456</v>
      </c>
      <c r="J2729" s="47" t="s">
        <v>6665</v>
      </c>
      <c r="K2729" s="52">
        <v>0</v>
      </c>
      <c r="L2729" s="53">
        <v>0</v>
      </c>
      <c r="M2729" s="54">
        <f t="shared" si="196"/>
        <v>0</v>
      </c>
      <c r="N2729" s="41"/>
      <c r="O2729" s="88">
        <f t="shared" si="195"/>
        <v>0</v>
      </c>
      <c r="P2729" s="55">
        <v>0</v>
      </c>
      <c r="Q2729" s="56">
        <v>0</v>
      </c>
      <c r="R2729" s="57">
        <f t="shared" si="197"/>
        <v>0</v>
      </c>
      <c r="S2729" s="57">
        <f t="shared" si="194"/>
        <v>0</v>
      </c>
    </row>
    <row r="2730" spans="1:19" ht="24" x14ac:dyDescent="0.25">
      <c r="A2730" s="46" t="s">
        <v>5921</v>
      </c>
      <c r="B2730" s="46" t="s">
        <v>165</v>
      </c>
      <c r="C2730" s="46" t="s">
        <v>6539</v>
      </c>
      <c r="D2730" s="46">
        <v>327514</v>
      </c>
      <c r="E2730" s="47" t="s">
        <v>6540</v>
      </c>
      <c r="F2730" s="48">
        <v>710215371</v>
      </c>
      <c r="G2730" s="49">
        <v>100013213</v>
      </c>
      <c r="H2730" s="50" t="s">
        <v>377</v>
      </c>
      <c r="I2730" s="51" t="s">
        <v>6541</v>
      </c>
      <c r="J2730" s="47" t="s">
        <v>6542</v>
      </c>
      <c r="K2730" s="52">
        <v>0</v>
      </c>
      <c r="L2730" s="53">
        <v>104</v>
      </c>
      <c r="M2730" s="54">
        <f t="shared" si="196"/>
        <v>3328</v>
      </c>
      <c r="N2730" s="41"/>
      <c r="O2730" s="88">
        <f t="shared" si="195"/>
        <v>3328</v>
      </c>
      <c r="P2730" s="55">
        <v>0</v>
      </c>
      <c r="Q2730" s="56">
        <v>110</v>
      </c>
      <c r="R2730" s="57">
        <f t="shared" si="197"/>
        <v>3405</v>
      </c>
      <c r="S2730" s="57">
        <f t="shared" si="194"/>
        <v>77</v>
      </c>
    </row>
    <row r="2731" spans="1:19" x14ac:dyDescent="0.25">
      <c r="A2731" s="46" t="s">
        <v>5921</v>
      </c>
      <c r="B2731" s="46" t="s">
        <v>165</v>
      </c>
      <c r="C2731" s="46" t="s">
        <v>7457</v>
      </c>
      <c r="D2731" s="46">
        <v>332623</v>
      </c>
      <c r="E2731" s="47" t="s">
        <v>7458</v>
      </c>
      <c r="F2731" s="48">
        <v>710219725</v>
      </c>
      <c r="G2731" s="49">
        <v>100013954</v>
      </c>
      <c r="H2731" s="50" t="s">
        <v>234</v>
      </c>
      <c r="I2731" s="51" t="s">
        <v>7459</v>
      </c>
      <c r="J2731" s="47" t="s">
        <v>7460</v>
      </c>
      <c r="K2731" s="52">
        <v>8</v>
      </c>
      <c r="L2731" s="53">
        <v>8</v>
      </c>
      <c r="M2731" s="54">
        <f t="shared" si="196"/>
        <v>256</v>
      </c>
      <c r="N2731" s="41"/>
      <c r="O2731" s="88">
        <f t="shared" si="195"/>
        <v>256</v>
      </c>
      <c r="P2731" s="55">
        <v>6</v>
      </c>
      <c r="Q2731" s="56">
        <v>6</v>
      </c>
      <c r="R2731" s="57">
        <f t="shared" si="197"/>
        <v>230</v>
      </c>
      <c r="S2731" s="57">
        <f t="shared" si="194"/>
        <v>-26</v>
      </c>
    </row>
    <row r="2732" spans="1:19" ht="36" x14ac:dyDescent="0.25">
      <c r="A2732" s="46" t="s">
        <v>5921</v>
      </c>
      <c r="B2732" s="46" t="s">
        <v>80</v>
      </c>
      <c r="C2732" s="46" t="s">
        <v>7461</v>
      </c>
      <c r="D2732" s="46">
        <v>90000254</v>
      </c>
      <c r="E2732" s="47" t="s">
        <v>7462</v>
      </c>
      <c r="F2732" s="48">
        <v>710230796</v>
      </c>
      <c r="G2732" s="49">
        <v>100012597</v>
      </c>
      <c r="H2732" s="50" t="s">
        <v>477</v>
      </c>
      <c r="I2732" s="51" t="s">
        <v>7463</v>
      </c>
      <c r="J2732" s="47" t="s">
        <v>6009</v>
      </c>
      <c r="K2732" s="52">
        <v>0</v>
      </c>
      <c r="L2732" s="53">
        <v>336</v>
      </c>
      <c r="M2732" s="54">
        <f t="shared" si="196"/>
        <v>10752</v>
      </c>
      <c r="N2732" s="41"/>
      <c r="O2732" s="88">
        <f t="shared" si="195"/>
        <v>10752</v>
      </c>
      <c r="P2732" s="55">
        <v>0</v>
      </c>
      <c r="Q2732" s="56">
        <v>360</v>
      </c>
      <c r="R2732" s="57">
        <f t="shared" si="197"/>
        <v>11059</v>
      </c>
      <c r="S2732" s="57">
        <f t="shared" si="194"/>
        <v>307</v>
      </c>
    </row>
    <row r="2733" spans="1:19" ht="24" x14ac:dyDescent="0.25">
      <c r="A2733" s="46" t="s">
        <v>5921</v>
      </c>
      <c r="B2733" s="46" t="s">
        <v>165</v>
      </c>
      <c r="C2733" s="46" t="s">
        <v>6300</v>
      </c>
      <c r="D2733" s="46">
        <v>332593</v>
      </c>
      <c r="E2733" s="47" t="s">
        <v>6301</v>
      </c>
      <c r="F2733" s="48">
        <v>710252560</v>
      </c>
      <c r="G2733" s="49">
        <v>100014457</v>
      </c>
      <c r="H2733" s="50" t="s">
        <v>377</v>
      </c>
      <c r="I2733" s="51" t="s">
        <v>6302</v>
      </c>
      <c r="J2733" s="47" t="s">
        <v>6303</v>
      </c>
      <c r="K2733" s="52">
        <v>0</v>
      </c>
      <c r="L2733" s="53">
        <v>56</v>
      </c>
      <c r="M2733" s="54">
        <f t="shared" si="196"/>
        <v>1792</v>
      </c>
      <c r="N2733" s="41"/>
      <c r="O2733" s="88">
        <f t="shared" si="195"/>
        <v>1792</v>
      </c>
      <c r="P2733" s="55">
        <v>0</v>
      </c>
      <c r="Q2733" s="56">
        <v>55</v>
      </c>
      <c r="R2733" s="57">
        <f t="shared" si="197"/>
        <v>1779</v>
      </c>
      <c r="S2733" s="57">
        <f t="shared" si="194"/>
        <v>-13</v>
      </c>
    </row>
    <row r="2734" spans="1:19" x14ac:dyDescent="0.25">
      <c r="A2734" s="46" t="s">
        <v>5921</v>
      </c>
      <c r="B2734" s="46" t="s">
        <v>165</v>
      </c>
      <c r="C2734" s="46" t="s">
        <v>7464</v>
      </c>
      <c r="D2734" s="46">
        <v>326411</v>
      </c>
      <c r="E2734" s="47" t="s">
        <v>7465</v>
      </c>
      <c r="F2734" s="48">
        <v>710263465</v>
      </c>
      <c r="G2734" s="49">
        <v>100017608</v>
      </c>
      <c r="H2734" s="50" t="s">
        <v>234</v>
      </c>
      <c r="I2734" s="51" t="s">
        <v>7466</v>
      </c>
      <c r="J2734" s="47" t="s">
        <v>7467</v>
      </c>
      <c r="K2734" s="52">
        <v>9</v>
      </c>
      <c r="L2734" s="53">
        <v>6</v>
      </c>
      <c r="M2734" s="54">
        <f t="shared" si="196"/>
        <v>192</v>
      </c>
      <c r="N2734" s="41"/>
      <c r="O2734" s="88">
        <f t="shared" si="195"/>
        <v>192</v>
      </c>
      <c r="P2734" s="55">
        <v>12</v>
      </c>
      <c r="Q2734" s="56">
        <v>0</v>
      </c>
      <c r="R2734" s="57">
        <f t="shared" si="197"/>
        <v>115</v>
      </c>
      <c r="S2734" s="57">
        <f t="shared" si="194"/>
        <v>-77</v>
      </c>
    </row>
    <row r="2735" spans="1:19" x14ac:dyDescent="0.25">
      <c r="A2735" s="46" t="s">
        <v>5921</v>
      </c>
      <c r="B2735" s="46" t="s">
        <v>165</v>
      </c>
      <c r="C2735" s="46" t="s">
        <v>7468</v>
      </c>
      <c r="D2735" s="46">
        <v>690554</v>
      </c>
      <c r="E2735" s="47" t="s">
        <v>7469</v>
      </c>
      <c r="F2735" s="48">
        <v>710263945</v>
      </c>
      <c r="G2735" s="49">
        <v>100017666</v>
      </c>
      <c r="H2735" s="50" t="s">
        <v>234</v>
      </c>
      <c r="I2735" s="51" t="s">
        <v>7470</v>
      </c>
      <c r="J2735" s="47" t="s">
        <v>6030</v>
      </c>
      <c r="K2735" s="52">
        <v>339</v>
      </c>
      <c r="L2735" s="53">
        <v>331</v>
      </c>
      <c r="M2735" s="54">
        <f t="shared" si="196"/>
        <v>10592</v>
      </c>
      <c r="N2735" s="41"/>
      <c r="O2735" s="88">
        <f t="shared" si="195"/>
        <v>10592</v>
      </c>
      <c r="P2735" s="55">
        <v>390</v>
      </c>
      <c r="Q2735" s="56">
        <v>383</v>
      </c>
      <c r="R2735" s="57">
        <f t="shared" si="197"/>
        <v>11258</v>
      </c>
      <c r="S2735" s="57">
        <f t="shared" si="194"/>
        <v>666</v>
      </c>
    </row>
    <row r="2736" spans="1:19" ht="24" x14ac:dyDescent="0.25">
      <c r="A2736" s="46" t="s">
        <v>5921</v>
      </c>
      <c r="B2736" s="46" t="s">
        <v>165</v>
      </c>
      <c r="C2736" s="46" t="s">
        <v>7471</v>
      </c>
      <c r="D2736" s="46">
        <v>326909</v>
      </c>
      <c r="E2736" s="47" t="s">
        <v>7472</v>
      </c>
      <c r="F2736" s="48">
        <v>710271123</v>
      </c>
      <c r="G2736" s="49">
        <v>100018437</v>
      </c>
      <c r="H2736" s="50" t="s">
        <v>234</v>
      </c>
      <c r="I2736" s="51" t="s">
        <v>7473</v>
      </c>
      <c r="J2736" s="47" t="s">
        <v>7474</v>
      </c>
      <c r="K2736" s="52">
        <v>8</v>
      </c>
      <c r="L2736" s="53">
        <v>7</v>
      </c>
      <c r="M2736" s="54">
        <f t="shared" si="196"/>
        <v>224</v>
      </c>
      <c r="N2736" s="88">
        <v>-90</v>
      </c>
      <c r="O2736" s="88">
        <f t="shared" si="195"/>
        <v>134</v>
      </c>
      <c r="P2736" s="55">
        <v>0</v>
      </c>
      <c r="Q2736" s="56">
        <v>0</v>
      </c>
      <c r="R2736" s="57">
        <f t="shared" si="197"/>
        <v>134</v>
      </c>
      <c r="S2736" s="57">
        <f t="shared" si="194"/>
        <v>0</v>
      </c>
    </row>
    <row r="2737" spans="1:21" ht="48" x14ac:dyDescent="0.25">
      <c r="A2737" s="46" t="s">
        <v>5921</v>
      </c>
      <c r="B2737" s="46" t="s">
        <v>80</v>
      </c>
      <c r="C2737" s="46" t="s">
        <v>7475</v>
      </c>
      <c r="D2737" s="46">
        <v>37797409</v>
      </c>
      <c r="E2737" s="47" t="s">
        <v>7476</v>
      </c>
      <c r="F2737" s="48">
        <v>710276508</v>
      </c>
      <c r="G2737" s="49">
        <v>100018992</v>
      </c>
      <c r="H2737" s="50" t="s">
        <v>7477</v>
      </c>
      <c r="I2737" s="51" t="s">
        <v>7478</v>
      </c>
      <c r="J2737" s="47" t="s">
        <v>94</v>
      </c>
      <c r="K2737" s="52">
        <v>24</v>
      </c>
      <c r="L2737" s="53">
        <v>23</v>
      </c>
      <c r="M2737" s="54">
        <f t="shared" si="196"/>
        <v>736</v>
      </c>
      <c r="N2737" s="41"/>
      <c r="O2737" s="88">
        <f t="shared" si="195"/>
        <v>736</v>
      </c>
      <c r="P2737" s="55">
        <v>31</v>
      </c>
      <c r="Q2737" s="56">
        <v>28</v>
      </c>
      <c r="R2737" s="57">
        <f t="shared" si="197"/>
        <v>800</v>
      </c>
      <c r="S2737" s="57">
        <f t="shared" si="194"/>
        <v>64</v>
      </c>
    </row>
    <row r="2738" spans="1:21" x14ac:dyDescent="0.25">
      <c r="A2738" s="60" t="s">
        <v>5921</v>
      </c>
      <c r="B2738" s="46" t="s">
        <v>165</v>
      </c>
      <c r="C2738" s="60" t="s">
        <v>7479</v>
      </c>
      <c r="D2738" s="60">
        <v>327051</v>
      </c>
      <c r="E2738" s="47" t="s">
        <v>7480</v>
      </c>
      <c r="F2738" s="48">
        <v>710287674</v>
      </c>
      <c r="G2738" s="49">
        <v>100020145</v>
      </c>
      <c r="H2738" s="50" t="s">
        <v>234</v>
      </c>
      <c r="I2738" s="51" t="s">
        <v>7481</v>
      </c>
      <c r="J2738" s="47" t="s">
        <v>7482</v>
      </c>
      <c r="K2738" s="52">
        <v>14</v>
      </c>
      <c r="L2738" s="53">
        <v>14</v>
      </c>
      <c r="M2738" s="54">
        <f t="shared" si="196"/>
        <v>448</v>
      </c>
      <c r="N2738" s="41"/>
      <c r="O2738" s="88">
        <f t="shared" si="195"/>
        <v>448</v>
      </c>
      <c r="P2738" s="55">
        <v>16</v>
      </c>
      <c r="Q2738" s="56">
        <v>16</v>
      </c>
      <c r="R2738" s="57">
        <f t="shared" si="197"/>
        <v>474</v>
      </c>
      <c r="S2738" s="57">
        <f t="shared" si="194"/>
        <v>26</v>
      </c>
    </row>
    <row r="2739" spans="1:21" s="74" customFormat="1" ht="24" x14ac:dyDescent="0.25">
      <c r="A2739" s="67" t="s">
        <v>5921</v>
      </c>
      <c r="B2739" s="67" t="s">
        <v>165</v>
      </c>
      <c r="C2739" s="67" t="s">
        <v>6062</v>
      </c>
      <c r="D2739" s="67">
        <v>332933</v>
      </c>
      <c r="E2739" s="68" t="s">
        <v>6063</v>
      </c>
      <c r="F2739" s="48">
        <v>37873423</v>
      </c>
      <c r="G2739" s="70">
        <v>100014019</v>
      </c>
      <c r="H2739" s="71" t="s">
        <v>306</v>
      </c>
      <c r="I2739" s="72" t="s">
        <v>7483</v>
      </c>
      <c r="J2739" s="68" t="s">
        <v>5954</v>
      </c>
      <c r="K2739" s="55">
        <v>0</v>
      </c>
      <c r="L2739" s="56">
        <v>0</v>
      </c>
      <c r="M2739" s="73">
        <v>0</v>
      </c>
      <c r="N2739" s="41"/>
      <c r="O2739" s="88">
        <f t="shared" si="195"/>
        <v>0</v>
      </c>
      <c r="P2739" s="55">
        <v>0</v>
      </c>
      <c r="Q2739" s="56">
        <v>115</v>
      </c>
      <c r="R2739" s="57">
        <f t="shared" si="197"/>
        <v>1472</v>
      </c>
      <c r="S2739" s="57">
        <f t="shared" si="194"/>
        <v>1472</v>
      </c>
      <c r="U2739"/>
    </row>
    <row r="2740" spans="1:21" s="74" customFormat="1" ht="48" x14ac:dyDescent="0.25">
      <c r="A2740" s="67" t="s">
        <v>5921</v>
      </c>
      <c r="B2740" s="67" t="s">
        <v>165</v>
      </c>
      <c r="C2740" s="67" t="s">
        <v>6276</v>
      </c>
      <c r="D2740" s="67">
        <v>331007</v>
      </c>
      <c r="E2740" s="68" t="s">
        <v>6277</v>
      </c>
      <c r="F2740" s="48">
        <v>37877445</v>
      </c>
      <c r="G2740" s="70">
        <v>100013652</v>
      </c>
      <c r="H2740" s="71" t="s">
        <v>7484</v>
      </c>
      <c r="I2740" s="72" t="s">
        <v>7485</v>
      </c>
      <c r="J2740" s="68" t="s">
        <v>5949</v>
      </c>
      <c r="K2740" s="55">
        <v>0</v>
      </c>
      <c r="L2740" s="56">
        <v>0</v>
      </c>
      <c r="M2740" s="73">
        <v>0</v>
      </c>
      <c r="N2740" s="41"/>
      <c r="O2740" s="88">
        <f t="shared" si="195"/>
        <v>0</v>
      </c>
      <c r="P2740" s="55">
        <v>0</v>
      </c>
      <c r="Q2740" s="56">
        <v>24</v>
      </c>
      <c r="R2740" s="57">
        <f t="shared" si="197"/>
        <v>307</v>
      </c>
      <c r="S2740" s="57">
        <f t="shared" si="194"/>
        <v>307</v>
      </c>
      <c r="U2740"/>
    </row>
    <row r="2741" spans="1:21" s="74" customFormat="1" ht="24" x14ac:dyDescent="0.25">
      <c r="A2741" s="67" t="s">
        <v>5921</v>
      </c>
      <c r="B2741" s="67" t="s">
        <v>54</v>
      </c>
      <c r="C2741" s="67" t="s">
        <v>6070</v>
      </c>
      <c r="D2741" s="67">
        <v>179205</v>
      </c>
      <c r="E2741" s="68" t="s">
        <v>6071</v>
      </c>
      <c r="F2741" s="48">
        <v>56358458</v>
      </c>
      <c r="G2741" s="70">
        <v>100020329</v>
      </c>
      <c r="H2741" s="71" t="s">
        <v>7486</v>
      </c>
      <c r="I2741" s="72" t="s">
        <v>6968</v>
      </c>
      <c r="J2741" s="68" t="s">
        <v>5947</v>
      </c>
      <c r="K2741" s="55">
        <v>0</v>
      </c>
      <c r="L2741" s="56">
        <v>0</v>
      </c>
      <c r="M2741" s="73">
        <v>0</v>
      </c>
      <c r="N2741" s="41"/>
      <c r="O2741" s="88">
        <f t="shared" si="195"/>
        <v>0</v>
      </c>
      <c r="P2741" s="55">
        <v>42</v>
      </c>
      <c r="Q2741" s="56">
        <v>0</v>
      </c>
      <c r="R2741" s="57">
        <f t="shared" si="197"/>
        <v>0</v>
      </c>
      <c r="S2741" s="57">
        <f t="shared" si="194"/>
        <v>0</v>
      </c>
      <c r="U2741"/>
    </row>
    <row r="2742" spans="1:21" s="74" customFormat="1" ht="24" x14ac:dyDescent="0.25">
      <c r="A2742" s="67" t="s">
        <v>5921</v>
      </c>
      <c r="B2742" s="67" t="s">
        <v>165</v>
      </c>
      <c r="C2742" s="67" t="s">
        <v>6175</v>
      </c>
      <c r="D2742" s="67">
        <v>326283</v>
      </c>
      <c r="E2742" s="68" t="s">
        <v>6176</v>
      </c>
      <c r="F2742" s="48">
        <v>56407149</v>
      </c>
      <c r="G2742" s="70">
        <v>100020311</v>
      </c>
      <c r="H2742" s="71" t="s">
        <v>188</v>
      </c>
      <c r="I2742" s="72" t="s">
        <v>6179</v>
      </c>
      <c r="J2742" s="68" t="s">
        <v>5926</v>
      </c>
      <c r="K2742" s="55">
        <v>0</v>
      </c>
      <c r="L2742" s="56">
        <v>0</v>
      </c>
      <c r="M2742" s="73">
        <v>0</v>
      </c>
      <c r="N2742" s="41"/>
      <c r="O2742" s="88">
        <f t="shared" si="195"/>
        <v>0</v>
      </c>
      <c r="P2742" s="55">
        <v>527</v>
      </c>
      <c r="Q2742" s="56">
        <v>195</v>
      </c>
      <c r="R2742" s="57">
        <f t="shared" si="197"/>
        <v>2496</v>
      </c>
      <c r="S2742" s="57">
        <f t="shared" si="194"/>
        <v>2496</v>
      </c>
      <c r="U2742"/>
    </row>
    <row r="2743" spans="1:21" s="74" customFormat="1" ht="24" x14ac:dyDescent="0.25">
      <c r="A2743" s="67" t="s">
        <v>5921</v>
      </c>
      <c r="B2743" s="67" t="s">
        <v>165</v>
      </c>
      <c r="C2743" s="67" t="s">
        <v>6175</v>
      </c>
      <c r="D2743" s="67">
        <v>326283</v>
      </c>
      <c r="E2743" s="68" t="s">
        <v>6176</v>
      </c>
      <c r="F2743" s="48">
        <v>56408358</v>
      </c>
      <c r="G2743" s="70">
        <v>100020316</v>
      </c>
      <c r="H2743" s="71" t="s">
        <v>188</v>
      </c>
      <c r="I2743" s="72" t="s">
        <v>6177</v>
      </c>
      <c r="J2743" s="68" t="s">
        <v>5926</v>
      </c>
      <c r="K2743" s="55">
        <v>0</v>
      </c>
      <c r="L2743" s="56">
        <v>0</v>
      </c>
      <c r="M2743" s="73">
        <v>0</v>
      </c>
      <c r="N2743" s="41"/>
      <c r="O2743" s="88">
        <f t="shared" si="195"/>
        <v>0</v>
      </c>
      <c r="P2743" s="55">
        <v>616</v>
      </c>
      <c r="Q2743" s="56">
        <v>300</v>
      </c>
      <c r="R2743" s="57">
        <f t="shared" si="197"/>
        <v>3840</v>
      </c>
      <c r="S2743" s="57">
        <f t="shared" si="194"/>
        <v>3840</v>
      </c>
      <c r="U2743"/>
    </row>
    <row r="2744" spans="1:21" s="74" customFormat="1" ht="24" x14ac:dyDescent="0.25">
      <c r="A2744" s="67" t="s">
        <v>5921</v>
      </c>
      <c r="B2744" s="67" t="s">
        <v>54</v>
      </c>
      <c r="C2744" s="67" t="s">
        <v>6013</v>
      </c>
      <c r="D2744" s="67">
        <v>179124</v>
      </c>
      <c r="E2744" s="68" t="s">
        <v>6014</v>
      </c>
      <c r="F2744" s="48">
        <v>56409311</v>
      </c>
      <c r="G2744" s="70">
        <v>100020354</v>
      </c>
      <c r="H2744" s="71" t="s">
        <v>188</v>
      </c>
      <c r="I2744" s="72" t="s">
        <v>6793</v>
      </c>
      <c r="J2744" s="68" t="s">
        <v>5947</v>
      </c>
      <c r="K2744" s="55">
        <v>0</v>
      </c>
      <c r="L2744" s="56">
        <v>0</v>
      </c>
      <c r="M2744" s="73">
        <v>0</v>
      </c>
      <c r="N2744" s="41"/>
      <c r="O2744" s="88">
        <f t="shared" si="195"/>
        <v>0</v>
      </c>
      <c r="P2744" s="55">
        <v>557</v>
      </c>
      <c r="Q2744" s="56">
        <v>452</v>
      </c>
      <c r="R2744" s="57">
        <f t="shared" si="197"/>
        <v>5786</v>
      </c>
      <c r="S2744" s="57">
        <f t="shared" si="194"/>
        <v>5786</v>
      </c>
      <c r="U2744"/>
    </row>
    <row r="2745" spans="1:21" s="74" customFormat="1" ht="24" x14ac:dyDescent="0.25">
      <c r="A2745" s="67" t="s">
        <v>5921</v>
      </c>
      <c r="B2745" s="67" t="s">
        <v>54</v>
      </c>
      <c r="C2745" s="67" t="s">
        <v>6013</v>
      </c>
      <c r="D2745" s="67">
        <v>179124</v>
      </c>
      <c r="E2745" s="68" t="s">
        <v>6014</v>
      </c>
      <c r="F2745" s="48">
        <v>56432291</v>
      </c>
      <c r="G2745" s="70">
        <v>100020409</v>
      </c>
      <c r="H2745" s="71" t="s">
        <v>188</v>
      </c>
      <c r="I2745" s="72" t="s">
        <v>6045</v>
      </c>
      <c r="J2745" s="68" t="s">
        <v>6046</v>
      </c>
      <c r="K2745" s="55">
        <v>0</v>
      </c>
      <c r="L2745" s="56">
        <v>0</v>
      </c>
      <c r="M2745" s="73">
        <v>0</v>
      </c>
      <c r="N2745" s="41"/>
      <c r="O2745" s="88">
        <f t="shared" si="195"/>
        <v>0</v>
      </c>
      <c r="P2745" s="55">
        <v>397</v>
      </c>
      <c r="Q2745" s="56">
        <v>374</v>
      </c>
      <c r="R2745" s="57">
        <f t="shared" si="197"/>
        <v>4787</v>
      </c>
      <c r="S2745" s="57">
        <f t="shared" si="194"/>
        <v>4787</v>
      </c>
      <c r="U2745"/>
    </row>
    <row r="2746" spans="1:21" s="74" customFormat="1" x14ac:dyDescent="0.25">
      <c r="A2746" s="67" t="s">
        <v>5921</v>
      </c>
      <c r="B2746" s="67" t="s">
        <v>165</v>
      </c>
      <c r="C2746" s="67" t="s">
        <v>7071</v>
      </c>
      <c r="D2746" s="67">
        <v>322032</v>
      </c>
      <c r="E2746" s="68" t="s">
        <v>7072</v>
      </c>
      <c r="F2746" s="48">
        <v>56477538</v>
      </c>
      <c r="G2746" s="70">
        <v>100020416</v>
      </c>
      <c r="H2746" s="71" t="s">
        <v>188</v>
      </c>
      <c r="I2746" s="72" t="s">
        <v>7073</v>
      </c>
      <c r="J2746" s="68" t="s">
        <v>7074</v>
      </c>
      <c r="K2746" s="55">
        <v>0</v>
      </c>
      <c r="L2746" s="56">
        <v>0</v>
      </c>
      <c r="M2746" s="73">
        <v>0</v>
      </c>
      <c r="N2746" s="41"/>
      <c r="O2746" s="88">
        <f t="shared" si="195"/>
        <v>0</v>
      </c>
      <c r="P2746" s="55">
        <v>14</v>
      </c>
      <c r="Q2746" s="56">
        <v>13</v>
      </c>
      <c r="R2746" s="57">
        <f t="shared" si="197"/>
        <v>166</v>
      </c>
      <c r="S2746" s="57">
        <f t="shared" si="194"/>
        <v>166</v>
      </c>
      <c r="U2746"/>
    </row>
    <row r="2747" spans="1:21" s="74" customFormat="1" ht="36" x14ac:dyDescent="0.25">
      <c r="A2747" s="67" t="s">
        <v>5921</v>
      </c>
      <c r="B2747" s="67" t="s">
        <v>80</v>
      </c>
      <c r="C2747" s="67" t="s">
        <v>7487</v>
      </c>
      <c r="D2747" s="67">
        <v>53572408</v>
      </c>
      <c r="E2747" s="68" t="s">
        <v>7488</v>
      </c>
      <c r="F2747" s="48">
        <v>710291051</v>
      </c>
      <c r="G2747" s="70">
        <v>100020485</v>
      </c>
      <c r="H2747" s="71" t="s">
        <v>7489</v>
      </c>
      <c r="I2747" s="72" t="s">
        <v>7490</v>
      </c>
      <c r="J2747" s="68" t="s">
        <v>96</v>
      </c>
      <c r="K2747" s="55">
        <v>0</v>
      </c>
      <c r="L2747" s="56">
        <v>0</v>
      </c>
      <c r="M2747" s="73">
        <v>0</v>
      </c>
      <c r="N2747" s="41"/>
      <c r="O2747" s="88">
        <f t="shared" si="195"/>
        <v>0</v>
      </c>
      <c r="P2747" s="55">
        <v>21</v>
      </c>
      <c r="Q2747" s="56">
        <v>21</v>
      </c>
      <c r="R2747" s="57">
        <f t="shared" si="197"/>
        <v>269</v>
      </c>
      <c r="S2747" s="57">
        <f t="shared" si="194"/>
        <v>269</v>
      </c>
      <c r="U2747"/>
    </row>
    <row r="2748" spans="1:21" s="112" customFormat="1" ht="21.75" customHeight="1" x14ac:dyDescent="0.25">
      <c r="A2748" s="76" t="s">
        <v>5921</v>
      </c>
      <c r="B2748" s="77" t="s">
        <v>856</v>
      </c>
      <c r="C2748" s="78"/>
      <c r="D2748" s="78"/>
      <c r="E2748" s="79"/>
      <c r="F2748" s="100"/>
      <c r="G2748" s="81"/>
      <c r="H2748" s="82"/>
      <c r="I2748" s="83"/>
      <c r="J2748" s="79"/>
      <c r="K2748" s="84">
        <f>SUM(K2178:K2738)</f>
        <v>116382</v>
      </c>
      <c r="L2748" s="85">
        <f>SUM(L2178:L2738)</f>
        <v>94686</v>
      </c>
      <c r="M2748" s="86">
        <f>SUM(M2178:M2738)</f>
        <v>3029952</v>
      </c>
      <c r="N2748" s="87">
        <f t="shared" ref="N2748:O2748" si="198">SUM(N2178:N2738)</f>
        <v>-90</v>
      </c>
      <c r="O2748" s="87">
        <f t="shared" si="198"/>
        <v>3029862</v>
      </c>
      <c r="P2748" s="84">
        <f>SUM(P2178:P2747)</f>
        <v>117056</v>
      </c>
      <c r="Q2748" s="84">
        <f t="shared" ref="Q2748:S2748" si="199">SUM(Q2178:Q2747)</f>
        <v>96611</v>
      </c>
      <c r="R2748" s="84">
        <f t="shared" si="199"/>
        <v>3054583</v>
      </c>
      <c r="S2748" s="84">
        <f t="shared" si="199"/>
        <v>24721</v>
      </c>
      <c r="T2748" s="1"/>
      <c r="U2748"/>
    </row>
    <row r="2749" spans="1:21" ht="36" x14ac:dyDescent="0.25">
      <c r="A2749" s="46" t="s">
        <v>7491</v>
      </c>
      <c r="B2749" s="46" t="s">
        <v>48</v>
      </c>
      <c r="C2749" s="46" t="s">
        <v>7492</v>
      </c>
      <c r="D2749" s="46">
        <v>54131430</v>
      </c>
      <c r="E2749" s="47" t="s">
        <v>7493</v>
      </c>
      <c r="F2749" s="48">
        <v>88714</v>
      </c>
      <c r="G2749" s="49">
        <v>100017527</v>
      </c>
      <c r="H2749" s="50" t="s">
        <v>188</v>
      </c>
      <c r="I2749" s="51" t="s">
        <v>7494</v>
      </c>
      <c r="J2749" s="47" t="s">
        <v>7495</v>
      </c>
      <c r="K2749" s="52">
        <v>191</v>
      </c>
      <c r="L2749" s="53">
        <v>152</v>
      </c>
      <c r="M2749" s="54">
        <f t="shared" ref="M2749:M2812" si="200">ROUND((L2749*10*3.2),0)</f>
        <v>4864</v>
      </c>
      <c r="N2749" s="41"/>
      <c r="O2749" s="88">
        <f>M2749+N2749</f>
        <v>4864</v>
      </c>
      <c r="P2749" s="55">
        <v>205</v>
      </c>
      <c r="Q2749" s="56">
        <v>159</v>
      </c>
      <c r="R2749" s="57">
        <f t="shared" ref="R2749:R2812" si="201">ROUND((L2749*6*3.2)+(Q2749*4*3.2),0)</f>
        <v>4954</v>
      </c>
      <c r="S2749" s="57">
        <f t="shared" ref="S2749:S2812" si="202">R2749-O2749</f>
        <v>90</v>
      </c>
    </row>
    <row r="2750" spans="1:21" ht="36" x14ac:dyDescent="0.25">
      <c r="A2750" s="46" t="s">
        <v>7491</v>
      </c>
      <c r="B2750" s="46" t="s">
        <v>31</v>
      </c>
      <c r="C2750" s="46" t="s">
        <v>7496</v>
      </c>
      <c r="D2750" s="46">
        <v>35541016</v>
      </c>
      <c r="E2750" s="47" t="s">
        <v>7497</v>
      </c>
      <c r="F2750" s="48">
        <v>133132</v>
      </c>
      <c r="G2750" s="49">
        <v>100014680</v>
      </c>
      <c r="H2750" s="50" t="s">
        <v>133</v>
      </c>
      <c r="I2750" s="51" t="s">
        <v>7498</v>
      </c>
      <c r="J2750" s="47" t="s">
        <v>129</v>
      </c>
      <c r="K2750" s="52">
        <v>318</v>
      </c>
      <c r="L2750" s="53">
        <v>86</v>
      </c>
      <c r="M2750" s="54">
        <f t="shared" si="200"/>
        <v>2752</v>
      </c>
      <c r="N2750" s="41"/>
      <c r="O2750" s="88">
        <f t="shared" ref="O2750:O2813" si="203">M2750+N2750</f>
        <v>2752</v>
      </c>
      <c r="P2750" s="55">
        <v>324</v>
      </c>
      <c r="Q2750" s="56">
        <v>58</v>
      </c>
      <c r="R2750" s="57">
        <f t="shared" si="201"/>
        <v>2394</v>
      </c>
      <c r="S2750" s="57">
        <f t="shared" si="202"/>
        <v>-358</v>
      </c>
    </row>
    <row r="2751" spans="1:21" ht="60" x14ac:dyDescent="0.25">
      <c r="A2751" s="46" t="s">
        <v>7491</v>
      </c>
      <c r="B2751" s="46" t="s">
        <v>31</v>
      </c>
      <c r="C2751" s="46" t="s">
        <v>7496</v>
      </c>
      <c r="D2751" s="46">
        <v>35541016</v>
      </c>
      <c r="E2751" s="47" t="s">
        <v>7497</v>
      </c>
      <c r="F2751" s="48">
        <v>159433</v>
      </c>
      <c r="G2751" s="49">
        <v>100014978</v>
      </c>
      <c r="H2751" s="50" t="s">
        <v>899</v>
      </c>
      <c r="I2751" s="51" t="s">
        <v>7499</v>
      </c>
      <c r="J2751" s="47" t="s">
        <v>6953</v>
      </c>
      <c r="K2751" s="52">
        <v>344</v>
      </c>
      <c r="L2751" s="53">
        <v>168</v>
      </c>
      <c r="M2751" s="54">
        <f t="shared" si="200"/>
        <v>5376</v>
      </c>
      <c r="N2751" s="41"/>
      <c r="O2751" s="88">
        <f t="shared" si="203"/>
        <v>5376</v>
      </c>
      <c r="P2751" s="55">
        <v>348</v>
      </c>
      <c r="Q2751" s="56">
        <v>156</v>
      </c>
      <c r="R2751" s="57">
        <f t="shared" si="201"/>
        <v>5222</v>
      </c>
      <c r="S2751" s="57">
        <f t="shared" si="202"/>
        <v>-154</v>
      </c>
    </row>
    <row r="2752" spans="1:21" ht="132" x14ac:dyDescent="0.25">
      <c r="A2752" s="46" t="s">
        <v>7491</v>
      </c>
      <c r="B2752" s="46" t="s">
        <v>31</v>
      </c>
      <c r="C2752" s="46" t="s">
        <v>7496</v>
      </c>
      <c r="D2752" s="46">
        <v>35541016</v>
      </c>
      <c r="E2752" s="47" t="s">
        <v>7497</v>
      </c>
      <c r="F2752" s="48">
        <v>159557</v>
      </c>
      <c r="G2752" s="49">
        <v>100016462</v>
      </c>
      <c r="H2752" s="50" t="s">
        <v>7500</v>
      </c>
      <c r="I2752" s="51" t="s">
        <v>7501</v>
      </c>
      <c r="J2752" s="47" t="s">
        <v>7502</v>
      </c>
      <c r="K2752" s="52">
        <v>205</v>
      </c>
      <c r="L2752" s="53">
        <v>104</v>
      </c>
      <c r="M2752" s="54">
        <f t="shared" si="200"/>
        <v>3328</v>
      </c>
      <c r="N2752" s="41"/>
      <c r="O2752" s="88">
        <f t="shared" si="203"/>
        <v>3328</v>
      </c>
      <c r="P2752" s="55">
        <v>191</v>
      </c>
      <c r="Q2752" s="56">
        <v>105</v>
      </c>
      <c r="R2752" s="57">
        <f t="shared" si="201"/>
        <v>3341</v>
      </c>
      <c r="S2752" s="57">
        <f t="shared" si="202"/>
        <v>13</v>
      </c>
    </row>
    <row r="2753" spans="1:19" x14ac:dyDescent="0.25">
      <c r="A2753" s="46" t="s">
        <v>7491</v>
      </c>
      <c r="B2753" s="46" t="s">
        <v>31</v>
      </c>
      <c r="C2753" s="46" t="s">
        <v>7496</v>
      </c>
      <c r="D2753" s="46">
        <v>35541016</v>
      </c>
      <c r="E2753" s="47" t="s">
        <v>7497</v>
      </c>
      <c r="F2753" s="48">
        <v>160938</v>
      </c>
      <c r="G2753" s="49">
        <v>100014526</v>
      </c>
      <c r="H2753" s="50" t="s">
        <v>34</v>
      </c>
      <c r="I2753" s="51" t="s">
        <v>6598</v>
      </c>
      <c r="J2753" s="47" t="s">
        <v>7503</v>
      </c>
      <c r="K2753" s="52">
        <v>147</v>
      </c>
      <c r="L2753" s="53">
        <v>101</v>
      </c>
      <c r="M2753" s="54">
        <f t="shared" si="200"/>
        <v>3232</v>
      </c>
      <c r="N2753" s="41"/>
      <c r="O2753" s="88">
        <f t="shared" si="203"/>
        <v>3232</v>
      </c>
      <c r="P2753" s="55">
        <v>157</v>
      </c>
      <c r="Q2753" s="56">
        <v>120</v>
      </c>
      <c r="R2753" s="57">
        <f t="shared" si="201"/>
        <v>3475</v>
      </c>
      <c r="S2753" s="57">
        <f t="shared" si="202"/>
        <v>243</v>
      </c>
    </row>
    <row r="2754" spans="1:19" ht="48" x14ac:dyDescent="0.25">
      <c r="A2754" s="46" t="s">
        <v>7491</v>
      </c>
      <c r="B2754" s="46" t="s">
        <v>48</v>
      </c>
      <c r="C2754" s="46" t="s">
        <v>7492</v>
      </c>
      <c r="D2754" s="46">
        <v>54131430</v>
      </c>
      <c r="E2754" s="47" t="s">
        <v>7493</v>
      </c>
      <c r="F2754" s="48">
        <v>160971</v>
      </c>
      <c r="G2754" s="49">
        <v>100014710</v>
      </c>
      <c r="H2754" s="50" t="s">
        <v>7504</v>
      </c>
      <c r="I2754" s="51" t="s">
        <v>7505</v>
      </c>
      <c r="J2754" s="47" t="s">
        <v>129</v>
      </c>
      <c r="K2754" s="52">
        <v>486</v>
      </c>
      <c r="L2754" s="53">
        <v>43</v>
      </c>
      <c r="M2754" s="54">
        <f t="shared" si="200"/>
        <v>1376</v>
      </c>
      <c r="N2754" s="41"/>
      <c r="O2754" s="88">
        <f t="shared" si="203"/>
        <v>1376</v>
      </c>
      <c r="P2754" s="55">
        <v>465</v>
      </c>
      <c r="Q2754" s="56">
        <v>34</v>
      </c>
      <c r="R2754" s="57">
        <f t="shared" si="201"/>
        <v>1261</v>
      </c>
      <c r="S2754" s="57">
        <f t="shared" si="202"/>
        <v>-115</v>
      </c>
    </row>
    <row r="2755" spans="1:19" ht="24" x14ac:dyDescent="0.25">
      <c r="A2755" s="46" t="s">
        <v>7491</v>
      </c>
      <c r="B2755" s="46" t="s">
        <v>31</v>
      </c>
      <c r="C2755" s="46" t="s">
        <v>7496</v>
      </c>
      <c r="D2755" s="46">
        <v>35541016</v>
      </c>
      <c r="E2755" s="47" t="s">
        <v>7497</v>
      </c>
      <c r="F2755" s="48">
        <v>160989</v>
      </c>
      <c r="G2755" s="49">
        <v>100014731</v>
      </c>
      <c r="H2755" s="50" t="s">
        <v>34</v>
      </c>
      <c r="I2755" s="51" t="s">
        <v>7506</v>
      </c>
      <c r="J2755" s="47" t="s">
        <v>129</v>
      </c>
      <c r="K2755" s="52">
        <v>609</v>
      </c>
      <c r="L2755" s="53">
        <v>411</v>
      </c>
      <c r="M2755" s="54">
        <f t="shared" si="200"/>
        <v>13152</v>
      </c>
      <c r="N2755" s="41"/>
      <c r="O2755" s="88">
        <f t="shared" si="203"/>
        <v>13152</v>
      </c>
      <c r="P2755" s="55">
        <v>630</v>
      </c>
      <c r="Q2755" s="56">
        <v>463</v>
      </c>
      <c r="R2755" s="57">
        <f t="shared" si="201"/>
        <v>13818</v>
      </c>
      <c r="S2755" s="57">
        <f t="shared" si="202"/>
        <v>666</v>
      </c>
    </row>
    <row r="2756" spans="1:19" ht="24" x14ac:dyDescent="0.25">
      <c r="A2756" s="46" t="s">
        <v>7491</v>
      </c>
      <c r="B2756" s="46" t="s">
        <v>31</v>
      </c>
      <c r="C2756" s="46" t="s">
        <v>7496</v>
      </c>
      <c r="D2756" s="46">
        <v>35541016</v>
      </c>
      <c r="E2756" s="47" t="s">
        <v>7497</v>
      </c>
      <c r="F2756" s="48">
        <v>160997</v>
      </c>
      <c r="G2756" s="49">
        <v>100014722</v>
      </c>
      <c r="H2756" s="50" t="s">
        <v>34</v>
      </c>
      <c r="I2756" s="51" t="s">
        <v>7507</v>
      </c>
      <c r="J2756" s="47" t="s">
        <v>129</v>
      </c>
      <c r="K2756" s="52">
        <v>509</v>
      </c>
      <c r="L2756" s="53">
        <v>388</v>
      </c>
      <c r="M2756" s="54">
        <f t="shared" si="200"/>
        <v>12416</v>
      </c>
      <c r="N2756" s="41"/>
      <c r="O2756" s="88">
        <f t="shared" si="203"/>
        <v>12416</v>
      </c>
      <c r="P2756" s="55">
        <v>503</v>
      </c>
      <c r="Q2756" s="56">
        <v>362</v>
      </c>
      <c r="R2756" s="57">
        <f t="shared" si="201"/>
        <v>12083</v>
      </c>
      <c r="S2756" s="57">
        <f t="shared" si="202"/>
        <v>-333</v>
      </c>
    </row>
    <row r="2757" spans="1:19" ht="120" x14ac:dyDescent="0.25">
      <c r="A2757" s="46" t="s">
        <v>7491</v>
      </c>
      <c r="B2757" s="46" t="s">
        <v>31</v>
      </c>
      <c r="C2757" s="46" t="s">
        <v>7496</v>
      </c>
      <c r="D2757" s="46">
        <v>35541016</v>
      </c>
      <c r="E2757" s="47" t="s">
        <v>7497</v>
      </c>
      <c r="F2757" s="48">
        <v>161004</v>
      </c>
      <c r="G2757" s="49">
        <v>100014689</v>
      </c>
      <c r="H2757" s="50" t="s">
        <v>7508</v>
      </c>
      <c r="I2757" s="51" t="s">
        <v>7509</v>
      </c>
      <c r="J2757" s="47" t="s">
        <v>129</v>
      </c>
      <c r="K2757" s="52">
        <v>376</v>
      </c>
      <c r="L2757" s="53">
        <v>328</v>
      </c>
      <c r="M2757" s="54">
        <f t="shared" si="200"/>
        <v>10496</v>
      </c>
      <c r="N2757" s="41"/>
      <c r="O2757" s="88">
        <f t="shared" si="203"/>
        <v>10496</v>
      </c>
      <c r="P2757" s="55">
        <v>385</v>
      </c>
      <c r="Q2757" s="56">
        <v>322</v>
      </c>
      <c r="R2757" s="57">
        <f t="shared" si="201"/>
        <v>10419</v>
      </c>
      <c r="S2757" s="57">
        <f t="shared" si="202"/>
        <v>-77</v>
      </c>
    </row>
    <row r="2758" spans="1:19" ht="24" x14ac:dyDescent="0.25">
      <c r="A2758" s="46" t="s">
        <v>7491</v>
      </c>
      <c r="B2758" s="46" t="s">
        <v>31</v>
      </c>
      <c r="C2758" s="46" t="s">
        <v>7496</v>
      </c>
      <c r="D2758" s="46">
        <v>35541016</v>
      </c>
      <c r="E2758" s="47" t="s">
        <v>7497</v>
      </c>
      <c r="F2758" s="48">
        <v>161012</v>
      </c>
      <c r="G2758" s="49">
        <v>100016393</v>
      </c>
      <c r="H2758" s="50" t="s">
        <v>2559</v>
      </c>
      <c r="I2758" s="51" t="s">
        <v>7510</v>
      </c>
      <c r="J2758" s="47" t="s">
        <v>7511</v>
      </c>
      <c r="K2758" s="52">
        <v>380</v>
      </c>
      <c r="L2758" s="53">
        <v>380</v>
      </c>
      <c r="M2758" s="54">
        <f t="shared" si="200"/>
        <v>12160</v>
      </c>
      <c r="N2758" s="41"/>
      <c r="O2758" s="88">
        <f t="shared" si="203"/>
        <v>12160</v>
      </c>
      <c r="P2758" s="55">
        <v>377</v>
      </c>
      <c r="Q2758" s="56">
        <v>376</v>
      </c>
      <c r="R2758" s="57">
        <f t="shared" si="201"/>
        <v>12109</v>
      </c>
      <c r="S2758" s="57">
        <f t="shared" si="202"/>
        <v>-51</v>
      </c>
    </row>
    <row r="2759" spans="1:19" ht="24" x14ac:dyDescent="0.25">
      <c r="A2759" s="46" t="s">
        <v>7491</v>
      </c>
      <c r="B2759" s="46" t="s">
        <v>31</v>
      </c>
      <c r="C2759" s="46" t="s">
        <v>7496</v>
      </c>
      <c r="D2759" s="46">
        <v>35541016</v>
      </c>
      <c r="E2759" s="47" t="s">
        <v>7497</v>
      </c>
      <c r="F2759" s="48">
        <v>161021</v>
      </c>
      <c r="G2759" s="49">
        <v>100016096</v>
      </c>
      <c r="H2759" s="50" t="s">
        <v>34</v>
      </c>
      <c r="I2759" s="51" t="s">
        <v>7512</v>
      </c>
      <c r="J2759" s="47" t="s">
        <v>7513</v>
      </c>
      <c r="K2759" s="52">
        <v>149</v>
      </c>
      <c r="L2759" s="53">
        <v>106</v>
      </c>
      <c r="M2759" s="54">
        <f t="shared" si="200"/>
        <v>3392</v>
      </c>
      <c r="N2759" s="41"/>
      <c r="O2759" s="88">
        <f t="shared" si="203"/>
        <v>3392</v>
      </c>
      <c r="P2759" s="55">
        <v>156</v>
      </c>
      <c r="Q2759" s="56">
        <v>98</v>
      </c>
      <c r="R2759" s="57">
        <f t="shared" si="201"/>
        <v>3290</v>
      </c>
      <c r="S2759" s="57">
        <f t="shared" si="202"/>
        <v>-102</v>
      </c>
    </row>
    <row r="2760" spans="1:19" ht="24" x14ac:dyDescent="0.25">
      <c r="A2760" s="46" t="s">
        <v>7491</v>
      </c>
      <c r="B2760" s="46" t="s">
        <v>31</v>
      </c>
      <c r="C2760" s="46" t="s">
        <v>7496</v>
      </c>
      <c r="D2760" s="46">
        <v>35541016</v>
      </c>
      <c r="E2760" s="47" t="s">
        <v>7497</v>
      </c>
      <c r="F2760" s="48">
        <v>161063</v>
      </c>
      <c r="G2760" s="49">
        <v>100015543</v>
      </c>
      <c r="H2760" s="50" t="s">
        <v>7514</v>
      </c>
      <c r="I2760" s="51" t="s">
        <v>7515</v>
      </c>
      <c r="J2760" s="47" t="s">
        <v>7516</v>
      </c>
      <c r="K2760" s="52">
        <v>599</v>
      </c>
      <c r="L2760" s="53">
        <v>595</v>
      </c>
      <c r="M2760" s="54">
        <f t="shared" si="200"/>
        <v>19040</v>
      </c>
      <c r="N2760" s="41"/>
      <c r="O2760" s="88">
        <f t="shared" si="203"/>
        <v>19040</v>
      </c>
      <c r="P2760" s="55">
        <v>613</v>
      </c>
      <c r="Q2760" s="56">
        <v>606</v>
      </c>
      <c r="R2760" s="57">
        <f t="shared" si="201"/>
        <v>19181</v>
      </c>
      <c r="S2760" s="57">
        <f t="shared" si="202"/>
        <v>141</v>
      </c>
    </row>
    <row r="2761" spans="1:19" ht="36" x14ac:dyDescent="0.25">
      <c r="A2761" s="46" t="s">
        <v>7491</v>
      </c>
      <c r="B2761" s="46" t="s">
        <v>31</v>
      </c>
      <c r="C2761" s="46" t="s">
        <v>7496</v>
      </c>
      <c r="D2761" s="46">
        <v>35541016</v>
      </c>
      <c r="E2761" s="47" t="s">
        <v>7497</v>
      </c>
      <c r="F2761" s="48">
        <v>161071</v>
      </c>
      <c r="G2761" s="49">
        <v>100015268</v>
      </c>
      <c r="H2761" s="50" t="s">
        <v>7517</v>
      </c>
      <c r="I2761" s="51" t="s">
        <v>7518</v>
      </c>
      <c r="J2761" s="47" t="s">
        <v>7519</v>
      </c>
      <c r="K2761" s="52">
        <v>118</v>
      </c>
      <c r="L2761" s="53">
        <v>116</v>
      </c>
      <c r="M2761" s="54">
        <f t="shared" si="200"/>
        <v>3712</v>
      </c>
      <c r="N2761" s="41"/>
      <c r="O2761" s="88">
        <f t="shared" si="203"/>
        <v>3712</v>
      </c>
      <c r="P2761" s="55">
        <v>135</v>
      </c>
      <c r="Q2761" s="56">
        <v>135</v>
      </c>
      <c r="R2761" s="57">
        <f t="shared" si="201"/>
        <v>3955</v>
      </c>
      <c r="S2761" s="57">
        <f t="shared" si="202"/>
        <v>243</v>
      </c>
    </row>
    <row r="2762" spans="1:19" ht="60" x14ac:dyDescent="0.25">
      <c r="A2762" s="46" t="s">
        <v>7491</v>
      </c>
      <c r="B2762" s="46" t="s">
        <v>31</v>
      </c>
      <c r="C2762" s="46" t="s">
        <v>7496</v>
      </c>
      <c r="D2762" s="46">
        <v>35541016</v>
      </c>
      <c r="E2762" s="47" t="s">
        <v>7497</v>
      </c>
      <c r="F2762" s="48">
        <v>161144</v>
      </c>
      <c r="G2762" s="49">
        <v>100015903</v>
      </c>
      <c r="H2762" s="50" t="s">
        <v>7520</v>
      </c>
      <c r="I2762" s="51" t="s">
        <v>7521</v>
      </c>
      <c r="J2762" s="47" t="s">
        <v>7522</v>
      </c>
      <c r="K2762" s="52">
        <v>441</v>
      </c>
      <c r="L2762" s="53">
        <v>354</v>
      </c>
      <c r="M2762" s="54">
        <f t="shared" si="200"/>
        <v>11328</v>
      </c>
      <c r="N2762" s="41"/>
      <c r="O2762" s="88">
        <f t="shared" si="203"/>
        <v>11328</v>
      </c>
      <c r="P2762" s="55">
        <v>442</v>
      </c>
      <c r="Q2762" s="56">
        <v>350</v>
      </c>
      <c r="R2762" s="57">
        <f t="shared" si="201"/>
        <v>11277</v>
      </c>
      <c r="S2762" s="57">
        <f t="shared" si="202"/>
        <v>-51</v>
      </c>
    </row>
    <row r="2763" spans="1:19" x14ac:dyDescent="0.25">
      <c r="A2763" s="46" t="s">
        <v>7491</v>
      </c>
      <c r="B2763" s="46" t="s">
        <v>31</v>
      </c>
      <c r="C2763" s="46" t="s">
        <v>7496</v>
      </c>
      <c r="D2763" s="46">
        <v>35541016</v>
      </c>
      <c r="E2763" s="47" t="s">
        <v>7497</v>
      </c>
      <c r="F2763" s="48">
        <v>161187</v>
      </c>
      <c r="G2763" s="49">
        <v>100016014</v>
      </c>
      <c r="H2763" s="50" t="s">
        <v>34</v>
      </c>
      <c r="I2763" s="51" t="s">
        <v>7523</v>
      </c>
      <c r="J2763" s="47" t="s">
        <v>7524</v>
      </c>
      <c r="K2763" s="52">
        <v>222</v>
      </c>
      <c r="L2763" s="53">
        <v>216</v>
      </c>
      <c r="M2763" s="54">
        <f t="shared" si="200"/>
        <v>6912</v>
      </c>
      <c r="N2763" s="41"/>
      <c r="O2763" s="88">
        <f t="shared" si="203"/>
        <v>6912</v>
      </c>
      <c r="P2763" s="55">
        <v>219</v>
      </c>
      <c r="Q2763" s="56">
        <v>217</v>
      </c>
      <c r="R2763" s="57">
        <f t="shared" si="201"/>
        <v>6925</v>
      </c>
      <c r="S2763" s="57">
        <f t="shared" si="202"/>
        <v>13</v>
      </c>
    </row>
    <row r="2764" spans="1:19" ht="24" x14ac:dyDescent="0.25">
      <c r="A2764" s="46" t="s">
        <v>7491</v>
      </c>
      <c r="B2764" s="46" t="s">
        <v>31</v>
      </c>
      <c r="C2764" s="46" t="s">
        <v>7496</v>
      </c>
      <c r="D2764" s="46">
        <v>35541016</v>
      </c>
      <c r="E2764" s="47" t="s">
        <v>7497</v>
      </c>
      <c r="F2764" s="48">
        <v>161195</v>
      </c>
      <c r="G2764" s="49">
        <v>100016264</v>
      </c>
      <c r="H2764" s="50" t="s">
        <v>34</v>
      </c>
      <c r="I2764" s="51" t="s">
        <v>496</v>
      </c>
      <c r="J2764" s="47" t="s">
        <v>6046</v>
      </c>
      <c r="K2764" s="52">
        <v>374</v>
      </c>
      <c r="L2764" s="53">
        <v>358</v>
      </c>
      <c r="M2764" s="54">
        <f t="shared" si="200"/>
        <v>11456</v>
      </c>
      <c r="N2764" s="41"/>
      <c r="O2764" s="88">
        <f t="shared" si="203"/>
        <v>11456</v>
      </c>
      <c r="P2764" s="55">
        <v>357</v>
      </c>
      <c r="Q2764" s="56">
        <v>346</v>
      </c>
      <c r="R2764" s="57">
        <f t="shared" si="201"/>
        <v>11302</v>
      </c>
      <c r="S2764" s="57">
        <f t="shared" si="202"/>
        <v>-154</v>
      </c>
    </row>
    <row r="2765" spans="1:19" x14ac:dyDescent="0.25">
      <c r="A2765" s="46" t="s">
        <v>7491</v>
      </c>
      <c r="B2765" s="46" t="s">
        <v>31</v>
      </c>
      <c r="C2765" s="46" t="s">
        <v>7496</v>
      </c>
      <c r="D2765" s="46">
        <v>35541016</v>
      </c>
      <c r="E2765" s="47" t="s">
        <v>7497</v>
      </c>
      <c r="F2765" s="48">
        <v>161241</v>
      </c>
      <c r="G2765" s="49">
        <v>100016548</v>
      </c>
      <c r="H2765" s="50" t="s">
        <v>34</v>
      </c>
      <c r="I2765" s="51" t="s">
        <v>7525</v>
      </c>
      <c r="J2765" s="47" t="s">
        <v>4779</v>
      </c>
      <c r="K2765" s="52">
        <v>198</v>
      </c>
      <c r="L2765" s="53">
        <v>187</v>
      </c>
      <c r="M2765" s="54">
        <f t="shared" si="200"/>
        <v>5984</v>
      </c>
      <c r="N2765" s="41"/>
      <c r="O2765" s="88">
        <f t="shared" si="203"/>
        <v>5984</v>
      </c>
      <c r="P2765" s="55">
        <v>158</v>
      </c>
      <c r="Q2765" s="56">
        <v>146</v>
      </c>
      <c r="R2765" s="57">
        <f t="shared" si="201"/>
        <v>5459</v>
      </c>
      <c r="S2765" s="57">
        <f t="shared" si="202"/>
        <v>-525</v>
      </c>
    </row>
    <row r="2766" spans="1:19" ht="24" x14ac:dyDescent="0.25">
      <c r="A2766" s="46" t="s">
        <v>7491</v>
      </c>
      <c r="B2766" s="46" t="s">
        <v>31</v>
      </c>
      <c r="C2766" s="46" t="s">
        <v>7496</v>
      </c>
      <c r="D2766" s="46">
        <v>35541016</v>
      </c>
      <c r="E2766" s="47" t="s">
        <v>7497</v>
      </c>
      <c r="F2766" s="48">
        <v>161250</v>
      </c>
      <c r="G2766" s="49">
        <v>100015690</v>
      </c>
      <c r="H2766" s="50" t="s">
        <v>2559</v>
      </c>
      <c r="I2766" s="51" t="s">
        <v>7526</v>
      </c>
      <c r="J2766" s="47" t="s">
        <v>7527</v>
      </c>
      <c r="K2766" s="52">
        <v>137</v>
      </c>
      <c r="L2766" s="53">
        <v>131</v>
      </c>
      <c r="M2766" s="54">
        <f t="shared" si="200"/>
        <v>4192</v>
      </c>
      <c r="N2766" s="41"/>
      <c r="O2766" s="88">
        <f t="shared" si="203"/>
        <v>4192</v>
      </c>
      <c r="P2766" s="55">
        <v>154</v>
      </c>
      <c r="Q2766" s="56">
        <v>146</v>
      </c>
      <c r="R2766" s="57">
        <f t="shared" si="201"/>
        <v>4384</v>
      </c>
      <c r="S2766" s="57">
        <f t="shared" si="202"/>
        <v>192</v>
      </c>
    </row>
    <row r="2767" spans="1:19" ht="36" x14ac:dyDescent="0.25">
      <c r="A2767" s="46" t="s">
        <v>7491</v>
      </c>
      <c r="B2767" s="46" t="s">
        <v>31</v>
      </c>
      <c r="C2767" s="46" t="s">
        <v>7496</v>
      </c>
      <c r="D2767" s="46">
        <v>35541016</v>
      </c>
      <c r="E2767" s="47" t="s">
        <v>7497</v>
      </c>
      <c r="F2767" s="48">
        <v>161730</v>
      </c>
      <c r="G2767" s="49">
        <v>100014673</v>
      </c>
      <c r="H2767" s="50" t="s">
        <v>174</v>
      </c>
      <c r="I2767" s="51" t="s">
        <v>440</v>
      </c>
      <c r="J2767" s="47" t="s">
        <v>129</v>
      </c>
      <c r="K2767" s="52">
        <v>374</v>
      </c>
      <c r="L2767" s="53">
        <v>222</v>
      </c>
      <c r="M2767" s="54">
        <f t="shared" si="200"/>
        <v>7104</v>
      </c>
      <c r="N2767" s="41"/>
      <c r="O2767" s="88">
        <f t="shared" si="203"/>
        <v>7104</v>
      </c>
      <c r="P2767" s="55">
        <v>377</v>
      </c>
      <c r="Q2767" s="56">
        <v>199</v>
      </c>
      <c r="R2767" s="57">
        <f t="shared" si="201"/>
        <v>6810</v>
      </c>
      <c r="S2767" s="57">
        <f t="shared" si="202"/>
        <v>-294</v>
      </c>
    </row>
    <row r="2768" spans="1:19" ht="60" x14ac:dyDescent="0.25">
      <c r="A2768" s="46" t="s">
        <v>7491</v>
      </c>
      <c r="B2768" s="46" t="s">
        <v>31</v>
      </c>
      <c r="C2768" s="46" t="s">
        <v>7496</v>
      </c>
      <c r="D2768" s="46">
        <v>35541016</v>
      </c>
      <c r="E2768" s="47" t="s">
        <v>7497</v>
      </c>
      <c r="F2768" s="48">
        <v>161756</v>
      </c>
      <c r="G2768" s="49">
        <v>100014610</v>
      </c>
      <c r="H2768" s="50" t="s">
        <v>145</v>
      </c>
      <c r="I2768" s="51" t="s">
        <v>7528</v>
      </c>
      <c r="J2768" s="47" t="s">
        <v>7529</v>
      </c>
      <c r="K2768" s="52">
        <v>828</v>
      </c>
      <c r="L2768" s="53">
        <v>458</v>
      </c>
      <c r="M2768" s="54">
        <f t="shared" si="200"/>
        <v>14656</v>
      </c>
      <c r="N2768" s="41"/>
      <c r="O2768" s="88">
        <f t="shared" si="203"/>
        <v>14656</v>
      </c>
      <c r="P2768" s="55">
        <v>831</v>
      </c>
      <c r="Q2768" s="56">
        <v>467</v>
      </c>
      <c r="R2768" s="57">
        <f t="shared" si="201"/>
        <v>14771</v>
      </c>
      <c r="S2768" s="57">
        <f t="shared" si="202"/>
        <v>115</v>
      </c>
    </row>
    <row r="2769" spans="1:19" ht="48" x14ac:dyDescent="0.25">
      <c r="A2769" s="46" t="s">
        <v>7491</v>
      </c>
      <c r="B2769" s="46" t="s">
        <v>31</v>
      </c>
      <c r="C2769" s="46" t="s">
        <v>7496</v>
      </c>
      <c r="D2769" s="46">
        <v>35541016</v>
      </c>
      <c r="E2769" s="47" t="s">
        <v>7497</v>
      </c>
      <c r="F2769" s="48">
        <v>161764</v>
      </c>
      <c r="G2769" s="49">
        <v>100014692</v>
      </c>
      <c r="H2769" s="50" t="s">
        <v>606</v>
      </c>
      <c r="I2769" s="51" t="s">
        <v>7530</v>
      </c>
      <c r="J2769" s="47" t="s">
        <v>129</v>
      </c>
      <c r="K2769" s="52">
        <v>289</v>
      </c>
      <c r="L2769" s="53">
        <v>247</v>
      </c>
      <c r="M2769" s="54">
        <f t="shared" si="200"/>
        <v>7904</v>
      </c>
      <c r="N2769" s="41"/>
      <c r="O2769" s="88">
        <f t="shared" si="203"/>
        <v>7904</v>
      </c>
      <c r="P2769" s="55">
        <v>336</v>
      </c>
      <c r="Q2769" s="56">
        <v>290</v>
      </c>
      <c r="R2769" s="57">
        <f t="shared" si="201"/>
        <v>8454</v>
      </c>
      <c r="S2769" s="57">
        <f t="shared" si="202"/>
        <v>550</v>
      </c>
    </row>
    <row r="2770" spans="1:19" ht="36" x14ac:dyDescent="0.25">
      <c r="A2770" s="46" t="s">
        <v>7491</v>
      </c>
      <c r="B2770" s="46" t="s">
        <v>31</v>
      </c>
      <c r="C2770" s="46" t="s">
        <v>7496</v>
      </c>
      <c r="D2770" s="46">
        <v>35541016</v>
      </c>
      <c r="E2770" s="47" t="s">
        <v>7497</v>
      </c>
      <c r="F2770" s="48">
        <v>161772</v>
      </c>
      <c r="G2770" s="49">
        <v>100014686</v>
      </c>
      <c r="H2770" s="50" t="s">
        <v>180</v>
      </c>
      <c r="I2770" s="51" t="s">
        <v>1227</v>
      </c>
      <c r="J2770" s="47" t="s">
        <v>129</v>
      </c>
      <c r="K2770" s="52">
        <v>322</v>
      </c>
      <c r="L2770" s="53">
        <v>260</v>
      </c>
      <c r="M2770" s="54">
        <f t="shared" si="200"/>
        <v>8320</v>
      </c>
      <c r="N2770" s="41"/>
      <c r="O2770" s="88">
        <f t="shared" si="203"/>
        <v>8320</v>
      </c>
      <c r="P2770" s="55">
        <v>335</v>
      </c>
      <c r="Q2770" s="56">
        <v>291</v>
      </c>
      <c r="R2770" s="57">
        <f t="shared" si="201"/>
        <v>8717</v>
      </c>
      <c r="S2770" s="57">
        <f t="shared" si="202"/>
        <v>397</v>
      </c>
    </row>
    <row r="2771" spans="1:19" ht="132" x14ac:dyDescent="0.25">
      <c r="A2771" s="46" t="s">
        <v>7491</v>
      </c>
      <c r="B2771" s="46" t="s">
        <v>31</v>
      </c>
      <c r="C2771" s="46" t="s">
        <v>7496</v>
      </c>
      <c r="D2771" s="46">
        <v>35541016</v>
      </c>
      <c r="E2771" s="47" t="s">
        <v>7497</v>
      </c>
      <c r="F2771" s="48">
        <v>161781</v>
      </c>
      <c r="G2771" s="49">
        <v>100014672</v>
      </c>
      <c r="H2771" s="50" t="s">
        <v>7531</v>
      </c>
      <c r="I2771" s="51" t="s">
        <v>7532</v>
      </c>
      <c r="J2771" s="47" t="s">
        <v>129</v>
      </c>
      <c r="K2771" s="52">
        <v>151</v>
      </c>
      <c r="L2771" s="53">
        <v>152</v>
      </c>
      <c r="M2771" s="54">
        <f t="shared" si="200"/>
        <v>4864</v>
      </c>
      <c r="N2771" s="41"/>
      <c r="O2771" s="88">
        <f t="shared" si="203"/>
        <v>4864</v>
      </c>
      <c r="P2771" s="55">
        <v>137</v>
      </c>
      <c r="Q2771" s="56">
        <v>138</v>
      </c>
      <c r="R2771" s="57">
        <f t="shared" si="201"/>
        <v>4685</v>
      </c>
      <c r="S2771" s="57">
        <f t="shared" si="202"/>
        <v>-179</v>
      </c>
    </row>
    <row r="2772" spans="1:19" ht="24" x14ac:dyDescent="0.25">
      <c r="A2772" s="46" t="s">
        <v>7491</v>
      </c>
      <c r="B2772" s="46" t="s">
        <v>31</v>
      </c>
      <c r="C2772" s="46" t="s">
        <v>7496</v>
      </c>
      <c r="D2772" s="46">
        <v>35541016</v>
      </c>
      <c r="E2772" s="47" t="s">
        <v>7497</v>
      </c>
      <c r="F2772" s="48">
        <v>162141</v>
      </c>
      <c r="G2772" s="49">
        <v>100014641</v>
      </c>
      <c r="H2772" s="50" t="s">
        <v>147</v>
      </c>
      <c r="I2772" s="51" t="s">
        <v>7533</v>
      </c>
      <c r="J2772" s="47" t="s">
        <v>7529</v>
      </c>
      <c r="K2772" s="52">
        <v>533</v>
      </c>
      <c r="L2772" s="53">
        <v>442</v>
      </c>
      <c r="M2772" s="54">
        <f t="shared" si="200"/>
        <v>14144</v>
      </c>
      <c r="N2772" s="41"/>
      <c r="O2772" s="88">
        <f t="shared" si="203"/>
        <v>14144</v>
      </c>
      <c r="P2772" s="55">
        <v>555</v>
      </c>
      <c r="Q2772" s="56">
        <v>442</v>
      </c>
      <c r="R2772" s="57">
        <f t="shared" si="201"/>
        <v>14144</v>
      </c>
      <c r="S2772" s="57">
        <f t="shared" si="202"/>
        <v>0</v>
      </c>
    </row>
    <row r="2773" spans="1:19" ht="36" x14ac:dyDescent="0.25">
      <c r="A2773" s="46" t="s">
        <v>7491</v>
      </c>
      <c r="B2773" s="46" t="s">
        <v>31</v>
      </c>
      <c r="C2773" s="46" t="s">
        <v>7496</v>
      </c>
      <c r="D2773" s="46">
        <v>35541016</v>
      </c>
      <c r="E2773" s="47" t="s">
        <v>7497</v>
      </c>
      <c r="F2773" s="48">
        <v>162159</v>
      </c>
      <c r="G2773" s="49">
        <v>100015071</v>
      </c>
      <c r="H2773" s="50" t="s">
        <v>34</v>
      </c>
      <c r="I2773" s="51" t="s">
        <v>7534</v>
      </c>
      <c r="J2773" s="47" t="s">
        <v>7495</v>
      </c>
      <c r="K2773" s="52">
        <v>447</v>
      </c>
      <c r="L2773" s="53">
        <v>321</v>
      </c>
      <c r="M2773" s="54">
        <f t="shared" si="200"/>
        <v>10272</v>
      </c>
      <c r="N2773" s="41"/>
      <c r="O2773" s="88">
        <f t="shared" si="203"/>
        <v>10272</v>
      </c>
      <c r="P2773" s="55">
        <v>451</v>
      </c>
      <c r="Q2773" s="56">
        <v>293</v>
      </c>
      <c r="R2773" s="57">
        <f t="shared" si="201"/>
        <v>9914</v>
      </c>
      <c r="S2773" s="57">
        <f t="shared" si="202"/>
        <v>-358</v>
      </c>
    </row>
    <row r="2774" spans="1:19" ht="24" x14ac:dyDescent="0.25">
      <c r="A2774" s="46" t="s">
        <v>7491</v>
      </c>
      <c r="B2774" s="46" t="s">
        <v>31</v>
      </c>
      <c r="C2774" s="46" t="s">
        <v>7496</v>
      </c>
      <c r="D2774" s="46">
        <v>35541016</v>
      </c>
      <c r="E2774" s="47" t="s">
        <v>7497</v>
      </c>
      <c r="F2774" s="48">
        <v>162205</v>
      </c>
      <c r="G2774" s="49">
        <v>100015871</v>
      </c>
      <c r="H2774" s="50" t="s">
        <v>147</v>
      </c>
      <c r="I2774" s="51" t="s">
        <v>7535</v>
      </c>
      <c r="J2774" s="47" t="s">
        <v>7522</v>
      </c>
      <c r="K2774" s="52">
        <v>203</v>
      </c>
      <c r="L2774" s="53">
        <v>104</v>
      </c>
      <c r="M2774" s="54">
        <f t="shared" si="200"/>
        <v>3328</v>
      </c>
      <c r="N2774" s="41"/>
      <c r="O2774" s="88">
        <f t="shared" si="203"/>
        <v>3328</v>
      </c>
      <c r="P2774" s="55">
        <v>222</v>
      </c>
      <c r="Q2774" s="56">
        <v>100</v>
      </c>
      <c r="R2774" s="57">
        <f t="shared" si="201"/>
        <v>3277</v>
      </c>
      <c r="S2774" s="57">
        <f t="shared" si="202"/>
        <v>-51</v>
      </c>
    </row>
    <row r="2775" spans="1:19" ht="24" x14ac:dyDescent="0.25">
      <c r="A2775" s="46" t="s">
        <v>7491</v>
      </c>
      <c r="B2775" s="46" t="s">
        <v>31</v>
      </c>
      <c r="C2775" s="46" t="s">
        <v>7496</v>
      </c>
      <c r="D2775" s="46">
        <v>35541016</v>
      </c>
      <c r="E2775" s="47" t="s">
        <v>7497</v>
      </c>
      <c r="F2775" s="48">
        <v>162213</v>
      </c>
      <c r="G2775" s="49">
        <v>100016552</v>
      </c>
      <c r="H2775" s="50" t="s">
        <v>147</v>
      </c>
      <c r="I2775" s="51" t="s">
        <v>7536</v>
      </c>
      <c r="J2775" s="47" t="s">
        <v>4779</v>
      </c>
      <c r="K2775" s="52">
        <v>146</v>
      </c>
      <c r="L2775" s="53">
        <v>144</v>
      </c>
      <c r="M2775" s="54">
        <f t="shared" si="200"/>
        <v>4608</v>
      </c>
      <c r="N2775" s="41"/>
      <c r="O2775" s="88">
        <f t="shared" si="203"/>
        <v>4608</v>
      </c>
      <c r="P2775" s="55">
        <v>150</v>
      </c>
      <c r="Q2775" s="56">
        <v>146</v>
      </c>
      <c r="R2775" s="57">
        <f t="shared" si="201"/>
        <v>4634</v>
      </c>
      <c r="S2775" s="57">
        <f t="shared" si="202"/>
        <v>26</v>
      </c>
    </row>
    <row r="2776" spans="1:19" ht="36" x14ac:dyDescent="0.25">
      <c r="A2776" s="46" t="s">
        <v>7491</v>
      </c>
      <c r="B2776" s="46" t="s">
        <v>31</v>
      </c>
      <c r="C2776" s="46" t="s">
        <v>7496</v>
      </c>
      <c r="D2776" s="46">
        <v>35541016</v>
      </c>
      <c r="E2776" s="47" t="s">
        <v>7497</v>
      </c>
      <c r="F2776" s="48">
        <v>162574</v>
      </c>
      <c r="G2776" s="49">
        <v>100014960</v>
      </c>
      <c r="H2776" s="50" t="s">
        <v>2579</v>
      </c>
      <c r="I2776" s="51" t="s">
        <v>7537</v>
      </c>
      <c r="J2776" s="47" t="s">
        <v>7538</v>
      </c>
      <c r="K2776" s="52">
        <v>313</v>
      </c>
      <c r="L2776" s="53">
        <v>261</v>
      </c>
      <c r="M2776" s="54">
        <f t="shared" si="200"/>
        <v>8352</v>
      </c>
      <c r="N2776" s="41"/>
      <c r="O2776" s="88">
        <f t="shared" si="203"/>
        <v>8352</v>
      </c>
      <c r="P2776" s="55">
        <v>313</v>
      </c>
      <c r="Q2776" s="56">
        <v>243</v>
      </c>
      <c r="R2776" s="57">
        <f t="shared" si="201"/>
        <v>8122</v>
      </c>
      <c r="S2776" s="57">
        <f t="shared" si="202"/>
        <v>-230</v>
      </c>
    </row>
    <row r="2777" spans="1:19" ht="24" x14ac:dyDescent="0.25">
      <c r="A2777" s="46" t="s">
        <v>7491</v>
      </c>
      <c r="B2777" s="46" t="s">
        <v>31</v>
      </c>
      <c r="C2777" s="46" t="s">
        <v>7496</v>
      </c>
      <c r="D2777" s="46">
        <v>35541016</v>
      </c>
      <c r="E2777" s="47" t="s">
        <v>7497</v>
      </c>
      <c r="F2777" s="48">
        <v>162761</v>
      </c>
      <c r="G2777" s="49">
        <v>100014737</v>
      </c>
      <c r="H2777" s="50" t="s">
        <v>68</v>
      </c>
      <c r="I2777" s="51" t="s">
        <v>7539</v>
      </c>
      <c r="J2777" s="47" t="s">
        <v>129</v>
      </c>
      <c r="K2777" s="52">
        <v>248</v>
      </c>
      <c r="L2777" s="53">
        <v>233</v>
      </c>
      <c r="M2777" s="54">
        <f t="shared" si="200"/>
        <v>7456</v>
      </c>
      <c r="N2777" s="41"/>
      <c r="O2777" s="88">
        <f t="shared" si="203"/>
        <v>7456</v>
      </c>
      <c r="P2777" s="55">
        <v>256</v>
      </c>
      <c r="Q2777" s="56">
        <v>205</v>
      </c>
      <c r="R2777" s="57">
        <f t="shared" si="201"/>
        <v>7098</v>
      </c>
      <c r="S2777" s="57">
        <f t="shared" si="202"/>
        <v>-358</v>
      </c>
    </row>
    <row r="2778" spans="1:19" ht="24" x14ac:dyDescent="0.25">
      <c r="A2778" s="46" t="s">
        <v>7491</v>
      </c>
      <c r="B2778" s="46" t="s">
        <v>48</v>
      </c>
      <c r="C2778" s="46" t="s">
        <v>7492</v>
      </c>
      <c r="D2778" s="46">
        <v>54131430</v>
      </c>
      <c r="E2778" s="47" t="s">
        <v>7493</v>
      </c>
      <c r="F2778" s="48">
        <v>163368</v>
      </c>
      <c r="G2778" s="49">
        <v>100014604</v>
      </c>
      <c r="H2778" s="50" t="s">
        <v>51</v>
      </c>
      <c r="I2778" s="51" t="s">
        <v>7540</v>
      </c>
      <c r="J2778" s="47" t="s">
        <v>7529</v>
      </c>
      <c r="K2778" s="52">
        <v>32</v>
      </c>
      <c r="L2778" s="53">
        <v>32</v>
      </c>
      <c r="M2778" s="54">
        <f t="shared" si="200"/>
        <v>1024</v>
      </c>
      <c r="N2778" s="41"/>
      <c r="O2778" s="88">
        <f t="shared" si="203"/>
        <v>1024</v>
      </c>
      <c r="P2778" s="55">
        <v>23</v>
      </c>
      <c r="Q2778" s="56">
        <v>23</v>
      </c>
      <c r="R2778" s="57">
        <f t="shared" si="201"/>
        <v>909</v>
      </c>
      <c r="S2778" s="57">
        <f t="shared" si="202"/>
        <v>-115</v>
      </c>
    </row>
    <row r="2779" spans="1:19" ht="24" x14ac:dyDescent="0.25">
      <c r="A2779" s="46" t="s">
        <v>7491</v>
      </c>
      <c r="B2779" s="46" t="s">
        <v>48</v>
      </c>
      <c r="C2779" s="46" t="s">
        <v>7492</v>
      </c>
      <c r="D2779" s="46">
        <v>54131430</v>
      </c>
      <c r="E2779" s="47" t="s">
        <v>7493</v>
      </c>
      <c r="F2779" s="48">
        <v>163384</v>
      </c>
      <c r="G2779" s="49">
        <v>100016140</v>
      </c>
      <c r="H2779" s="50" t="s">
        <v>51</v>
      </c>
      <c r="I2779" s="51" t="s">
        <v>7541</v>
      </c>
      <c r="J2779" s="47" t="s">
        <v>7542</v>
      </c>
      <c r="K2779" s="52">
        <v>39</v>
      </c>
      <c r="L2779" s="53">
        <v>36</v>
      </c>
      <c r="M2779" s="54">
        <f t="shared" si="200"/>
        <v>1152</v>
      </c>
      <c r="N2779" s="41"/>
      <c r="O2779" s="88">
        <f t="shared" si="203"/>
        <v>1152</v>
      </c>
      <c r="P2779" s="55">
        <v>21</v>
      </c>
      <c r="Q2779" s="56">
        <v>18</v>
      </c>
      <c r="R2779" s="57">
        <f t="shared" si="201"/>
        <v>922</v>
      </c>
      <c r="S2779" s="57">
        <f t="shared" si="202"/>
        <v>-230</v>
      </c>
    </row>
    <row r="2780" spans="1:19" ht="24" x14ac:dyDescent="0.25">
      <c r="A2780" s="46" t="s">
        <v>7491</v>
      </c>
      <c r="B2780" s="46" t="s">
        <v>31</v>
      </c>
      <c r="C2780" s="46" t="s">
        <v>7496</v>
      </c>
      <c r="D2780" s="46">
        <v>35541016</v>
      </c>
      <c r="E2780" s="47" t="s">
        <v>7497</v>
      </c>
      <c r="F2780" s="48">
        <v>164101</v>
      </c>
      <c r="G2780" s="49">
        <v>100014850</v>
      </c>
      <c r="H2780" s="50" t="s">
        <v>71</v>
      </c>
      <c r="I2780" s="51" t="s">
        <v>7543</v>
      </c>
      <c r="J2780" s="47" t="s">
        <v>7544</v>
      </c>
      <c r="K2780" s="52">
        <v>0</v>
      </c>
      <c r="L2780" s="53">
        <v>250</v>
      </c>
      <c r="M2780" s="54">
        <f t="shared" si="200"/>
        <v>8000</v>
      </c>
      <c r="N2780" s="41"/>
      <c r="O2780" s="88">
        <f t="shared" si="203"/>
        <v>8000</v>
      </c>
      <c r="P2780" s="55">
        <v>0</v>
      </c>
      <c r="Q2780" s="56">
        <v>155</v>
      </c>
      <c r="R2780" s="57">
        <f t="shared" si="201"/>
        <v>6784</v>
      </c>
      <c r="S2780" s="57">
        <f t="shared" si="202"/>
        <v>-1216</v>
      </c>
    </row>
    <row r="2781" spans="1:19" ht="36" x14ac:dyDescent="0.25">
      <c r="A2781" s="46" t="s">
        <v>7491</v>
      </c>
      <c r="B2781" s="46" t="s">
        <v>31</v>
      </c>
      <c r="C2781" s="46" t="s">
        <v>7496</v>
      </c>
      <c r="D2781" s="46">
        <v>35541016</v>
      </c>
      <c r="E2781" s="47" t="s">
        <v>7497</v>
      </c>
      <c r="F2781" s="48">
        <v>164119</v>
      </c>
      <c r="G2781" s="49">
        <v>100015021</v>
      </c>
      <c r="H2781" s="50" t="s">
        <v>7545</v>
      </c>
      <c r="I2781" s="51" t="s">
        <v>7546</v>
      </c>
      <c r="J2781" s="47" t="s">
        <v>6953</v>
      </c>
      <c r="K2781" s="52">
        <v>0</v>
      </c>
      <c r="L2781" s="53">
        <v>94</v>
      </c>
      <c r="M2781" s="54">
        <f t="shared" si="200"/>
        <v>3008</v>
      </c>
      <c r="N2781" s="41"/>
      <c r="O2781" s="88">
        <f t="shared" si="203"/>
        <v>3008</v>
      </c>
      <c r="P2781" s="55">
        <v>0</v>
      </c>
      <c r="Q2781" s="56">
        <v>99</v>
      </c>
      <c r="R2781" s="57">
        <f t="shared" si="201"/>
        <v>3072</v>
      </c>
      <c r="S2781" s="57">
        <f t="shared" si="202"/>
        <v>64</v>
      </c>
    </row>
    <row r="2782" spans="1:19" ht="24" x14ac:dyDescent="0.25">
      <c r="A2782" s="46" t="s">
        <v>7491</v>
      </c>
      <c r="B2782" s="46" t="s">
        <v>48</v>
      </c>
      <c r="C2782" s="46" t="s">
        <v>7492</v>
      </c>
      <c r="D2782" s="46">
        <v>54131430</v>
      </c>
      <c r="E2782" s="47" t="s">
        <v>7493</v>
      </c>
      <c r="F2782" s="48">
        <v>187615</v>
      </c>
      <c r="G2782" s="49">
        <v>100017536</v>
      </c>
      <c r="H2782" s="50" t="s">
        <v>282</v>
      </c>
      <c r="I2782" s="51" t="s">
        <v>7547</v>
      </c>
      <c r="J2782" s="47" t="s">
        <v>7522</v>
      </c>
      <c r="K2782" s="52">
        <v>244</v>
      </c>
      <c r="L2782" s="53">
        <v>232</v>
      </c>
      <c r="M2782" s="54">
        <f t="shared" si="200"/>
        <v>7424</v>
      </c>
      <c r="N2782" s="41"/>
      <c r="O2782" s="88">
        <f t="shared" si="203"/>
        <v>7424</v>
      </c>
      <c r="P2782" s="55">
        <v>263</v>
      </c>
      <c r="Q2782" s="56">
        <v>111</v>
      </c>
      <c r="R2782" s="57">
        <f t="shared" si="201"/>
        <v>5875</v>
      </c>
      <c r="S2782" s="57">
        <f t="shared" si="202"/>
        <v>-1549</v>
      </c>
    </row>
    <row r="2783" spans="1:19" ht="24" x14ac:dyDescent="0.25">
      <c r="A2783" s="46" t="s">
        <v>7491</v>
      </c>
      <c r="B2783" s="46" t="s">
        <v>48</v>
      </c>
      <c r="C2783" s="46" t="s">
        <v>7492</v>
      </c>
      <c r="D2783" s="46">
        <v>54131430</v>
      </c>
      <c r="E2783" s="47" t="s">
        <v>7493</v>
      </c>
      <c r="F2783" s="48">
        <v>187917</v>
      </c>
      <c r="G2783" s="49">
        <v>100017542</v>
      </c>
      <c r="H2783" s="50" t="s">
        <v>282</v>
      </c>
      <c r="I2783" s="51" t="s">
        <v>4054</v>
      </c>
      <c r="J2783" s="47" t="s">
        <v>6895</v>
      </c>
      <c r="K2783" s="52">
        <v>84</v>
      </c>
      <c r="L2783" s="53">
        <v>79</v>
      </c>
      <c r="M2783" s="54">
        <f t="shared" si="200"/>
        <v>2528</v>
      </c>
      <c r="N2783" s="41"/>
      <c r="O2783" s="88">
        <f t="shared" si="203"/>
        <v>2528</v>
      </c>
      <c r="P2783" s="55">
        <v>87</v>
      </c>
      <c r="Q2783" s="56">
        <v>75</v>
      </c>
      <c r="R2783" s="57">
        <f t="shared" si="201"/>
        <v>2477</v>
      </c>
      <c r="S2783" s="57">
        <f t="shared" si="202"/>
        <v>-51</v>
      </c>
    </row>
    <row r="2784" spans="1:19" ht="24" x14ac:dyDescent="0.25">
      <c r="A2784" s="46" t="s">
        <v>7491</v>
      </c>
      <c r="B2784" s="46" t="s">
        <v>165</v>
      </c>
      <c r="C2784" s="46" t="s">
        <v>7548</v>
      </c>
      <c r="D2784" s="46">
        <v>329614</v>
      </c>
      <c r="E2784" s="47" t="s">
        <v>7549</v>
      </c>
      <c r="F2784" s="48">
        <v>188000</v>
      </c>
      <c r="G2784" s="49">
        <v>100016229</v>
      </c>
      <c r="H2784" s="50" t="s">
        <v>377</v>
      </c>
      <c r="I2784" s="51" t="s">
        <v>7550</v>
      </c>
      <c r="J2784" s="47" t="s">
        <v>6046</v>
      </c>
      <c r="K2784" s="52">
        <v>0</v>
      </c>
      <c r="L2784" s="53">
        <v>7</v>
      </c>
      <c r="M2784" s="54">
        <f t="shared" si="200"/>
        <v>224</v>
      </c>
      <c r="N2784" s="41"/>
      <c r="O2784" s="88">
        <f t="shared" si="203"/>
        <v>224</v>
      </c>
      <c r="P2784" s="55">
        <v>0</v>
      </c>
      <c r="Q2784" s="56">
        <v>21</v>
      </c>
      <c r="R2784" s="57">
        <f t="shared" si="201"/>
        <v>403</v>
      </c>
      <c r="S2784" s="57">
        <f t="shared" si="202"/>
        <v>179</v>
      </c>
    </row>
    <row r="2785" spans="1:19" ht="24" x14ac:dyDescent="0.25">
      <c r="A2785" s="46" t="s">
        <v>7491</v>
      </c>
      <c r="B2785" s="46" t="s">
        <v>48</v>
      </c>
      <c r="C2785" s="46" t="s">
        <v>7492</v>
      </c>
      <c r="D2785" s="46">
        <v>54131430</v>
      </c>
      <c r="E2785" s="47" t="s">
        <v>7493</v>
      </c>
      <c r="F2785" s="48">
        <v>188514</v>
      </c>
      <c r="G2785" s="49">
        <v>100017533</v>
      </c>
      <c r="H2785" s="50" t="s">
        <v>188</v>
      </c>
      <c r="I2785" s="51" t="s">
        <v>7551</v>
      </c>
      <c r="J2785" s="47" t="s">
        <v>7527</v>
      </c>
      <c r="K2785" s="52">
        <v>214</v>
      </c>
      <c r="L2785" s="53">
        <v>60</v>
      </c>
      <c r="M2785" s="54">
        <f t="shared" si="200"/>
        <v>1920</v>
      </c>
      <c r="N2785" s="41"/>
      <c r="O2785" s="88">
        <f t="shared" si="203"/>
        <v>1920</v>
      </c>
      <c r="P2785" s="55">
        <v>208</v>
      </c>
      <c r="Q2785" s="56">
        <v>66</v>
      </c>
      <c r="R2785" s="57">
        <f t="shared" si="201"/>
        <v>1997</v>
      </c>
      <c r="S2785" s="57">
        <f t="shared" si="202"/>
        <v>77</v>
      </c>
    </row>
    <row r="2786" spans="1:19" ht="24" x14ac:dyDescent="0.25">
      <c r="A2786" s="46" t="s">
        <v>7491</v>
      </c>
      <c r="B2786" s="46" t="s">
        <v>48</v>
      </c>
      <c r="C2786" s="46" t="s">
        <v>7492</v>
      </c>
      <c r="D2786" s="46">
        <v>54131430</v>
      </c>
      <c r="E2786" s="47" t="s">
        <v>7493</v>
      </c>
      <c r="F2786" s="48">
        <v>215627</v>
      </c>
      <c r="G2786" s="49">
        <v>100016325</v>
      </c>
      <c r="H2786" s="50" t="s">
        <v>51</v>
      </c>
      <c r="I2786" s="51" t="s">
        <v>7552</v>
      </c>
      <c r="J2786" s="47" t="s">
        <v>7553</v>
      </c>
      <c r="K2786" s="52">
        <v>32</v>
      </c>
      <c r="L2786" s="53">
        <v>32</v>
      </c>
      <c r="M2786" s="54">
        <f t="shared" si="200"/>
        <v>1024</v>
      </c>
      <c r="N2786" s="41"/>
      <c r="O2786" s="88">
        <f t="shared" si="203"/>
        <v>1024</v>
      </c>
      <c r="P2786" s="55">
        <v>26</v>
      </c>
      <c r="Q2786" s="56">
        <v>26</v>
      </c>
      <c r="R2786" s="57">
        <f t="shared" si="201"/>
        <v>947</v>
      </c>
      <c r="S2786" s="57">
        <f t="shared" si="202"/>
        <v>-77</v>
      </c>
    </row>
    <row r="2787" spans="1:19" ht="24" x14ac:dyDescent="0.25">
      <c r="A2787" s="46" t="s">
        <v>7491</v>
      </c>
      <c r="B2787" s="46" t="s">
        <v>31</v>
      </c>
      <c r="C2787" s="46" t="s">
        <v>7496</v>
      </c>
      <c r="D2787" s="46">
        <v>35541016</v>
      </c>
      <c r="E2787" s="47" t="s">
        <v>7497</v>
      </c>
      <c r="F2787" s="48">
        <v>398900</v>
      </c>
      <c r="G2787" s="49">
        <v>100014886</v>
      </c>
      <c r="H2787" s="50" t="s">
        <v>34</v>
      </c>
      <c r="I2787" s="51" t="s">
        <v>7554</v>
      </c>
      <c r="J2787" s="47" t="s">
        <v>7544</v>
      </c>
      <c r="K2787" s="52">
        <v>560</v>
      </c>
      <c r="L2787" s="53">
        <v>379</v>
      </c>
      <c r="M2787" s="54">
        <f t="shared" si="200"/>
        <v>12128</v>
      </c>
      <c r="N2787" s="41"/>
      <c r="O2787" s="88">
        <f t="shared" si="203"/>
        <v>12128</v>
      </c>
      <c r="P2787" s="55">
        <v>567</v>
      </c>
      <c r="Q2787" s="56">
        <v>371</v>
      </c>
      <c r="R2787" s="57">
        <f t="shared" si="201"/>
        <v>12026</v>
      </c>
      <c r="S2787" s="57">
        <f t="shared" si="202"/>
        <v>-102</v>
      </c>
    </row>
    <row r="2788" spans="1:19" ht="24" x14ac:dyDescent="0.25">
      <c r="A2788" s="46" t="s">
        <v>7491</v>
      </c>
      <c r="B2788" s="46" t="s">
        <v>48</v>
      </c>
      <c r="C2788" s="46" t="s">
        <v>7492</v>
      </c>
      <c r="D2788" s="46">
        <v>54131430</v>
      </c>
      <c r="E2788" s="47" t="s">
        <v>7493</v>
      </c>
      <c r="F2788" s="48">
        <v>500402</v>
      </c>
      <c r="G2788" s="49">
        <v>100017531</v>
      </c>
      <c r="H2788" s="50" t="s">
        <v>282</v>
      </c>
      <c r="I2788" s="51" t="s">
        <v>7555</v>
      </c>
      <c r="J2788" s="47" t="s">
        <v>7516</v>
      </c>
      <c r="K2788" s="52">
        <v>146</v>
      </c>
      <c r="L2788" s="53">
        <v>120</v>
      </c>
      <c r="M2788" s="54">
        <f t="shared" si="200"/>
        <v>3840</v>
      </c>
      <c r="N2788" s="41"/>
      <c r="O2788" s="88">
        <f t="shared" si="203"/>
        <v>3840</v>
      </c>
      <c r="P2788" s="55">
        <v>169</v>
      </c>
      <c r="Q2788" s="56">
        <v>159</v>
      </c>
      <c r="R2788" s="57">
        <f t="shared" si="201"/>
        <v>4339</v>
      </c>
      <c r="S2788" s="57">
        <f t="shared" si="202"/>
        <v>499</v>
      </c>
    </row>
    <row r="2789" spans="1:19" ht="24" x14ac:dyDescent="0.25">
      <c r="A2789" s="46" t="s">
        <v>7491</v>
      </c>
      <c r="B2789" s="46" t="s">
        <v>31</v>
      </c>
      <c r="C2789" s="46" t="s">
        <v>7496</v>
      </c>
      <c r="D2789" s="46">
        <v>35541016</v>
      </c>
      <c r="E2789" s="47" t="s">
        <v>7497</v>
      </c>
      <c r="F2789" s="48">
        <v>520969</v>
      </c>
      <c r="G2789" s="49">
        <v>100014728</v>
      </c>
      <c r="H2789" s="50" t="s">
        <v>377</v>
      </c>
      <c r="I2789" s="51" t="s">
        <v>7556</v>
      </c>
      <c r="J2789" s="47" t="s">
        <v>129</v>
      </c>
      <c r="K2789" s="52">
        <v>0</v>
      </c>
      <c r="L2789" s="53">
        <v>85</v>
      </c>
      <c r="M2789" s="54">
        <f t="shared" si="200"/>
        <v>2720</v>
      </c>
      <c r="N2789" s="41"/>
      <c r="O2789" s="88">
        <f t="shared" si="203"/>
        <v>2720</v>
      </c>
      <c r="P2789" s="55">
        <v>0</v>
      </c>
      <c r="Q2789" s="56">
        <v>106</v>
      </c>
      <c r="R2789" s="57">
        <f t="shared" si="201"/>
        <v>2989</v>
      </c>
      <c r="S2789" s="57">
        <f t="shared" si="202"/>
        <v>269</v>
      </c>
    </row>
    <row r="2790" spans="1:19" ht="36" x14ac:dyDescent="0.25">
      <c r="A2790" s="46" t="s">
        <v>7491</v>
      </c>
      <c r="B2790" s="46" t="s">
        <v>31</v>
      </c>
      <c r="C2790" s="46" t="s">
        <v>7496</v>
      </c>
      <c r="D2790" s="46">
        <v>35541016</v>
      </c>
      <c r="E2790" s="47" t="s">
        <v>7497</v>
      </c>
      <c r="F2790" s="48">
        <v>521663</v>
      </c>
      <c r="G2790" s="49">
        <v>100016200</v>
      </c>
      <c r="H2790" s="50" t="s">
        <v>1135</v>
      </c>
      <c r="I2790" s="51" t="s">
        <v>7557</v>
      </c>
      <c r="J2790" s="47" t="s">
        <v>6046</v>
      </c>
      <c r="K2790" s="52">
        <v>484</v>
      </c>
      <c r="L2790" s="53">
        <v>458</v>
      </c>
      <c r="M2790" s="54">
        <f t="shared" si="200"/>
        <v>14656</v>
      </c>
      <c r="N2790" s="41"/>
      <c r="O2790" s="88">
        <f t="shared" si="203"/>
        <v>14656</v>
      </c>
      <c r="P2790" s="55">
        <v>464</v>
      </c>
      <c r="Q2790" s="56">
        <v>420</v>
      </c>
      <c r="R2790" s="57">
        <f t="shared" si="201"/>
        <v>14170</v>
      </c>
      <c r="S2790" s="57">
        <f t="shared" si="202"/>
        <v>-486</v>
      </c>
    </row>
    <row r="2791" spans="1:19" ht="24" x14ac:dyDescent="0.25">
      <c r="A2791" s="46" t="s">
        <v>7491</v>
      </c>
      <c r="B2791" s="46" t="s">
        <v>31</v>
      </c>
      <c r="C2791" s="46" t="s">
        <v>7496</v>
      </c>
      <c r="D2791" s="46">
        <v>35541016</v>
      </c>
      <c r="E2791" s="47" t="s">
        <v>7497</v>
      </c>
      <c r="F2791" s="48">
        <v>521965</v>
      </c>
      <c r="G2791" s="49">
        <v>100014891</v>
      </c>
      <c r="H2791" s="50" t="s">
        <v>1804</v>
      </c>
      <c r="I2791" s="51" t="s">
        <v>7558</v>
      </c>
      <c r="J2791" s="47" t="s">
        <v>7544</v>
      </c>
      <c r="K2791" s="52">
        <v>382</v>
      </c>
      <c r="L2791" s="53">
        <v>394</v>
      </c>
      <c r="M2791" s="54">
        <f t="shared" si="200"/>
        <v>12608</v>
      </c>
      <c r="N2791" s="41"/>
      <c r="O2791" s="88">
        <f t="shared" si="203"/>
        <v>12608</v>
      </c>
      <c r="P2791" s="55">
        <v>389</v>
      </c>
      <c r="Q2791" s="56">
        <v>435</v>
      </c>
      <c r="R2791" s="57">
        <f t="shared" si="201"/>
        <v>13133</v>
      </c>
      <c r="S2791" s="57">
        <f t="shared" si="202"/>
        <v>525</v>
      </c>
    </row>
    <row r="2792" spans="1:19" ht="24" x14ac:dyDescent="0.25">
      <c r="A2792" s="46" t="s">
        <v>7491</v>
      </c>
      <c r="B2792" s="46" t="s">
        <v>48</v>
      </c>
      <c r="C2792" s="46" t="s">
        <v>7492</v>
      </c>
      <c r="D2792" s="46">
        <v>54131430</v>
      </c>
      <c r="E2792" s="47" t="s">
        <v>7493</v>
      </c>
      <c r="F2792" s="48">
        <v>523461</v>
      </c>
      <c r="G2792" s="49">
        <v>100017523</v>
      </c>
      <c r="H2792" s="50" t="s">
        <v>282</v>
      </c>
      <c r="I2792" s="51" t="s">
        <v>7559</v>
      </c>
      <c r="J2792" s="47" t="s">
        <v>7560</v>
      </c>
      <c r="K2792" s="52">
        <v>112</v>
      </c>
      <c r="L2792" s="53">
        <v>94</v>
      </c>
      <c r="M2792" s="54">
        <f t="shared" si="200"/>
        <v>3008</v>
      </c>
      <c r="N2792" s="41"/>
      <c r="O2792" s="88">
        <f t="shared" si="203"/>
        <v>3008</v>
      </c>
      <c r="P2792" s="55">
        <v>116</v>
      </c>
      <c r="Q2792" s="56">
        <v>90</v>
      </c>
      <c r="R2792" s="57">
        <f t="shared" si="201"/>
        <v>2957</v>
      </c>
      <c r="S2792" s="57">
        <f t="shared" si="202"/>
        <v>-51</v>
      </c>
    </row>
    <row r="2793" spans="1:19" x14ac:dyDescent="0.25">
      <c r="A2793" s="46" t="s">
        <v>7491</v>
      </c>
      <c r="B2793" s="46" t="s">
        <v>31</v>
      </c>
      <c r="C2793" s="46" t="s">
        <v>7496</v>
      </c>
      <c r="D2793" s="46">
        <v>35541016</v>
      </c>
      <c r="E2793" s="47" t="s">
        <v>7497</v>
      </c>
      <c r="F2793" s="48">
        <v>598071</v>
      </c>
      <c r="G2793" s="49">
        <v>100014964</v>
      </c>
      <c r="H2793" s="50" t="s">
        <v>34</v>
      </c>
      <c r="I2793" s="51" t="s">
        <v>7561</v>
      </c>
      <c r="J2793" s="47" t="s">
        <v>6953</v>
      </c>
      <c r="K2793" s="52">
        <v>429</v>
      </c>
      <c r="L2793" s="53">
        <v>304</v>
      </c>
      <c r="M2793" s="54">
        <f t="shared" si="200"/>
        <v>9728</v>
      </c>
      <c r="N2793" s="41"/>
      <c r="O2793" s="88">
        <f t="shared" si="203"/>
        <v>9728</v>
      </c>
      <c r="P2793" s="55">
        <v>455</v>
      </c>
      <c r="Q2793" s="56">
        <v>237</v>
      </c>
      <c r="R2793" s="57">
        <f t="shared" si="201"/>
        <v>8870</v>
      </c>
      <c r="S2793" s="57">
        <f t="shared" si="202"/>
        <v>-858</v>
      </c>
    </row>
    <row r="2794" spans="1:19" ht="36" x14ac:dyDescent="0.25">
      <c r="A2794" s="46" t="s">
        <v>7491</v>
      </c>
      <c r="B2794" s="46" t="s">
        <v>31</v>
      </c>
      <c r="C2794" s="46" t="s">
        <v>7496</v>
      </c>
      <c r="D2794" s="46">
        <v>35541016</v>
      </c>
      <c r="E2794" s="47" t="s">
        <v>7497</v>
      </c>
      <c r="F2794" s="48">
        <v>606758</v>
      </c>
      <c r="G2794" s="49">
        <v>100014982</v>
      </c>
      <c r="H2794" s="50" t="s">
        <v>73</v>
      </c>
      <c r="I2794" s="51" t="s">
        <v>7562</v>
      </c>
      <c r="J2794" s="47" t="s">
        <v>6953</v>
      </c>
      <c r="K2794" s="52">
        <v>547</v>
      </c>
      <c r="L2794" s="53">
        <v>303</v>
      </c>
      <c r="M2794" s="54">
        <f t="shared" si="200"/>
        <v>9696</v>
      </c>
      <c r="N2794" s="41"/>
      <c r="O2794" s="88">
        <f t="shared" si="203"/>
        <v>9696</v>
      </c>
      <c r="P2794" s="55">
        <v>423</v>
      </c>
      <c r="Q2794" s="56">
        <v>323</v>
      </c>
      <c r="R2794" s="57">
        <f t="shared" si="201"/>
        <v>9952</v>
      </c>
      <c r="S2794" s="57">
        <f t="shared" si="202"/>
        <v>256</v>
      </c>
    </row>
    <row r="2795" spans="1:19" ht="36" x14ac:dyDescent="0.25">
      <c r="A2795" s="46" t="s">
        <v>7491</v>
      </c>
      <c r="B2795" s="46" t="s">
        <v>31</v>
      </c>
      <c r="C2795" s="46" t="s">
        <v>7496</v>
      </c>
      <c r="D2795" s="46">
        <v>35541016</v>
      </c>
      <c r="E2795" s="47" t="s">
        <v>7497</v>
      </c>
      <c r="F2795" s="48">
        <v>606766</v>
      </c>
      <c r="G2795" s="49">
        <v>100014703</v>
      </c>
      <c r="H2795" s="50" t="s">
        <v>73</v>
      </c>
      <c r="I2795" s="51" t="s">
        <v>7563</v>
      </c>
      <c r="J2795" s="47" t="s">
        <v>129</v>
      </c>
      <c r="K2795" s="52">
        <v>457</v>
      </c>
      <c r="L2795" s="53">
        <v>225</v>
      </c>
      <c r="M2795" s="54">
        <f t="shared" si="200"/>
        <v>7200</v>
      </c>
      <c r="N2795" s="41"/>
      <c r="O2795" s="88">
        <f t="shared" si="203"/>
        <v>7200</v>
      </c>
      <c r="P2795" s="55">
        <v>483</v>
      </c>
      <c r="Q2795" s="56">
        <v>232</v>
      </c>
      <c r="R2795" s="57">
        <f t="shared" si="201"/>
        <v>7290</v>
      </c>
      <c r="S2795" s="57">
        <f t="shared" si="202"/>
        <v>90</v>
      </c>
    </row>
    <row r="2796" spans="1:19" ht="36" x14ac:dyDescent="0.25">
      <c r="A2796" s="46" t="s">
        <v>7491</v>
      </c>
      <c r="B2796" s="46" t="s">
        <v>31</v>
      </c>
      <c r="C2796" s="46" t="s">
        <v>7496</v>
      </c>
      <c r="D2796" s="46">
        <v>35541016</v>
      </c>
      <c r="E2796" s="47" t="s">
        <v>7497</v>
      </c>
      <c r="F2796" s="48">
        <v>606782</v>
      </c>
      <c r="G2796" s="49">
        <v>100015545</v>
      </c>
      <c r="H2796" s="50" t="s">
        <v>73</v>
      </c>
      <c r="I2796" s="51" t="s">
        <v>7564</v>
      </c>
      <c r="J2796" s="47" t="s">
        <v>7516</v>
      </c>
      <c r="K2796" s="52">
        <v>438</v>
      </c>
      <c r="L2796" s="53">
        <v>437</v>
      </c>
      <c r="M2796" s="54">
        <f t="shared" si="200"/>
        <v>13984</v>
      </c>
      <c r="N2796" s="41"/>
      <c r="O2796" s="88">
        <f t="shared" si="203"/>
        <v>13984</v>
      </c>
      <c r="P2796" s="55">
        <v>454</v>
      </c>
      <c r="Q2796" s="56">
        <v>453</v>
      </c>
      <c r="R2796" s="57">
        <f t="shared" si="201"/>
        <v>14189</v>
      </c>
      <c r="S2796" s="57">
        <f t="shared" si="202"/>
        <v>205</v>
      </c>
    </row>
    <row r="2797" spans="1:19" ht="60" x14ac:dyDescent="0.25">
      <c r="A2797" s="46" t="s">
        <v>7491</v>
      </c>
      <c r="B2797" s="46" t="s">
        <v>31</v>
      </c>
      <c r="C2797" s="46" t="s">
        <v>7496</v>
      </c>
      <c r="D2797" s="46">
        <v>35541016</v>
      </c>
      <c r="E2797" s="47" t="s">
        <v>7497</v>
      </c>
      <c r="F2797" s="48">
        <v>606812</v>
      </c>
      <c r="G2797" s="49">
        <v>100015893</v>
      </c>
      <c r="H2797" s="50" t="s">
        <v>2623</v>
      </c>
      <c r="I2797" s="51" t="s">
        <v>7565</v>
      </c>
      <c r="J2797" s="47" t="s">
        <v>7522</v>
      </c>
      <c r="K2797" s="52">
        <v>255</v>
      </c>
      <c r="L2797" s="53">
        <v>243</v>
      </c>
      <c r="M2797" s="54">
        <f t="shared" si="200"/>
        <v>7776</v>
      </c>
      <c r="N2797" s="41"/>
      <c r="O2797" s="88">
        <f t="shared" si="203"/>
        <v>7776</v>
      </c>
      <c r="P2797" s="55">
        <v>252</v>
      </c>
      <c r="Q2797" s="56">
        <v>239</v>
      </c>
      <c r="R2797" s="57">
        <f t="shared" si="201"/>
        <v>7725</v>
      </c>
      <c r="S2797" s="57">
        <f t="shared" si="202"/>
        <v>-51</v>
      </c>
    </row>
    <row r="2798" spans="1:19" ht="24" x14ac:dyDescent="0.25">
      <c r="A2798" s="46" t="s">
        <v>7491</v>
      </c>
      <c r="B2798" s="46" t="s">
        <v>31</v>
      </c>
      <c r="C2798" s="46" t="s">
        <v>7496</v>
      </c>
      <c r="D2798" s="46">
        <v>35541016</v>
      </c>
      <c r="E2798" s="47" t="s">
        <v>7497</v>
      </c>
      <c r="F2798" s="48">
        <v>606821</v>
      </c>
      <c r="G2798" s="49">
        <v>100014871</v>
      </c>
      <c r="H2798" s="50" t="s">
        <v>71</v>
      </c>
      <c r="I2798" s="51" t="s">
        <v>7566</v>
      </c>
      <c r="J2798" s="47" t="s">
        <v>7544</v>
      </c>
      <c r="K2798" s="52">
        <v>0</v>
      </c>
      <c r="L2798" s="53">
        <v>149</v>
      </c>
      <c r="M2798" s="54">
        <f t="shared" si="200"/>
        <v>4768</v>
      </c>
      <c r="N2798" s="41"/>
      <c r="O2798" s="88">
        <f t="shared" si="203"/>
        <v>4768</v>
      </c>
      <c r="P2798" s="55">
        <v>0</v>
      </c>
      <c r="Q2798" s="56">
        <v>134</v>
      </c>
      <c r="R2798" s="57">
        <f t="shared" si="201"/>
        <v>4576</v>
      </c>
      <c r="S2798" s="57">
        <f t="shared" si="202"/>
        <v>-192</v>
      </c>
    </row>
    <row r="2799" spans="1:19" ht="48" x14ac:dyDescent="0.25">
      <c r="A2799" s="46" t="s">
        <v>7491</v>
      </c>
      <c r="B2799" s="46" t="s">
        <v>31</v>
      </c>
      <c r="C2799" s="46" t="s">
        <v>7496</v>
      </c>
      <c r="D2799" s="46">
        <v>35541016</v>
      </c>
      <c r="E2799" s="47" t="s">
        <v>7497</v>
      </c>
      <c r="F2799" s="48">
        <v>617652</v>
      </c>
      <c r="G2799" s="49">
        <v>100015897</v>
      </c>
      <c r="H2799" s="50" t="s">
        <v>910</v>
      </c>
      <c r="I2799" s="51" t="s">
        <v>7567</v>
      </c>
      <c r="J2799" s="47" t="s">
        <v>7522</v>
      </c>
      <c r="K2799" s="52">
        <v>222</v>
      </c>
      <c r="L2799" s="53">
        <v>220</v>
      </c>
      <c r="M2799" s="54">
        <f t="shared" si="200"/>
        <v>7040</v>
      </c>
      <c r="N2799" s="41"/>
      <c r="O2799" s="88">
        <f t="shared" si="203"/>
        <v>7040</v>
      </c>
      <c r="P2799" s="55">
        <v>221</v>
      </c>
      <c r="Q2799" s="56">
        <v>220</v>
      </c>
      <c r="R2799" s="57">
        <f t="shared" si="201"/>
        <v>7040</v>
      </c>
      <c r="S2799" s="57">
        <f t="shared" si="202"/>
        <v>0</v>
      </c>
    </row>
    <row r="2800" spans="1:19" ht="48" x14ac:dyDescent="0.25">
      <c r="A2800" s="46" t="s">
        <v>7491</v>
      </c>
      <c r="B2800" s="46" t="s">
        <v>54</v>
      </c>
      <c r="C2800" s="46" t="s">
        <v>7568</v>
      </c>
      <c r="D2800" s="46">
        <v>179094</v>
      </c>
      <c r="E2800" s="47" t="s">
        <v>7569</v>
      </c>
      <c r="F2800" s="48">
        <v>618233</v>
      </c>
      <c r="G2800" s="49">
        <v>100014702</v>
      </c>
      <c r="H2800" s="50" t="s">
        <v>7570</v>
      </c>
      <c r="I2800" s="51" t="s">
        <v>7571</v>
      </c>
      <c r="J2800" s="47" t="s">
        <v>129</v>
      </c>
      <c r="K2800" s="52">
        <v>293</v>
      </c>
      <c r="L2800" s="53">
        <v>237</v>
      </c>
      <c r="M2800" s="54">
        <f t="shared" si="200"/>
        <v>7584</v>
      </c>
      <c r="N2800" s="41"/>
      <c r="O2800" s="88">
        <f t="shared" si="203"/>
        <v>7584</v>
      </c>
      <c r="P2800" s="55">
        <v>325</v>
      </c>
      <c r="Q2800" s="56">
        <v>263</v>
      </c>
      <c r="R2800" s="57">
        <f t="shared" si="201"/>
        <v>7917</v>
      </c>
      <c r="S2800" s="57">
        <f t="shared" si="202"/>
        <v>333</v>
      </c>
    </row>
    <row r="2801" spans="1:19" ht="60" x14ac:dyDescent="0.25">
      <c r="A2801" s="46" t="s">
        <v>7491</v>
      </c>
      <c r="B2801" s="46" t="s">
        <v>54</v>
      </c>
      <c r="C2801" s="46" t="s">
        <v>7568</v>
      </c>
      <c r="D2801" s="46">
        <v>179094</v>
      </c>
      <c r="E2801" s="47" t="s">
        <v>7569</v>
      </c>
      <c r="F2801" s="48">
        <v>618462</v>
      </c>
      <c r="G2801" s="49">
        <v>100013803</v>
      </c>
      <c r="H2801" s="50" t="s">
        <v>7572</v>
      </c>
      <c r="I2801" s="51" t="s">
        <v>7573</v>
      </c>
      <c r="J2801" s="47" t="s">
        <v>5951</v>
      </c>
      <c r="K2801" s="52">
        <v>154</v>
      </c>
      <c r="L2801" s="53">
        <v>145</v>
      </c>
      <c r="M2801" s="54">
        <f t="shared" si="200"/>
        <v>4640</v>
      </c>
      <c r="N2801" s="41"/>
      <c r="O2801" s="88">
        <f t="shared" si="203"/>
        <v>4640</v>
      </c>
      <c r="P2801" s="55">
        <v>189</v>
      </c>
      <c r="Q2801" s="56">
        <v>163</v>
      </c>
      <c r="R2801" s="57">
        <f t="shared" si="201"/>
        <v>4870</v>
      </c>
      <c r="S2801" s="57">
        <f t="shared" si="202"/>
        <v>230</v>
      </c>
    </row>
    <row r="2802" spans="1:19" x14ac:dyDescent="0.25">
      <c r="A2802" s="46" t="s">
        <v>7491</v>
      </c>
      <c r="B2802" s="46" t="s">
        <v>48</v>
      </c>
      <c r="C2802" s="46" t="s">
        <v>7492</v>
      </c>
      <c r="D2802" s="46">
        <v>54131430</v>
      </c>
      <c r="E2802" s="47" t="s">
        <v>7493</v>
      </c>
      <c r="F2802" s="48">
        <v>619671</v>
      </c>
      <c r="G2802" s="49">
        <v>100017528</v>
      </c>
      <c r="H2802" s="50" t="s">
        <v>188</v>
      </c>
      <c r="I2802" s="51" t="s">
        <v>7574</v>
      </c>
      <c r="J2802" s="47" t="s">
        <v>6953</v>
      </c>
      <c r="K2802" s="52">
        <v>100</v>
      </c>
      <c r="L2802" s="53">
        <v>84</v>
      </c>
      <c r="M2802" s="54">
        <f t="shared" si="200"/>
        <v>2688</v>
      </c>
      <c r="N2802" s="41"/>
      <c r="O2802" s="88">
        <f t="shared" si="203"/>
        <v>2688</v>
      </c>
      <c r="P2802" s="55">
        <v>108</v>
      </c>
      <c r="Q2802" s="56">
        <v>90</v>
      </c>
      <c r="R2802" s="57">
        <f t="shared" si="201"/>
        <v>2765</v>
      </c>
      <c r="S2802" s="57">
        <f t="shared" si="202"/>
        <v>77</v>
      </c>
    </row>
    <row r="2803" spans="1:19" ht="48" x14ac:dyDescent="0.25">
      <c r="A2803" s="46" t="s">
        <v>7491</v>
      </c>
      <c r="B2803" s="46" t="s">
        <v>31</v>
      </c>
      <c r="C2803" s="46" t="s">
        <v>7496</v>
      </c>
      <c r="D2803" s="46">
        <v>35541016</v>
      </c>
      <c r="E2803" s="47" t="s">
        <v>7497</v>
      </c>
      <c r="F2803" s="48">
        <v>893331</v>
      </c>
      <c r="G2803" s="49">
        <v>100014987</v>
      </c>
      <c r="H2803" s="50" t="s">
        <v>123</v>
      </c>
      <c r="I2803" s="51" t="s">
        <v>7575</v>
      </c>
      <c r="J2803" s="47" t="s">
        <v>6953</v>
      </c>
      <c r="K2803" s="52">
        <v>714</v>
      </c>
      <c r="L2803" s="53">
        <v>282</v>
      </c>
      <c r="M2803" s="54">
        <f t="shared" si="200"/>
        <v>9024</v>
      </c>
      <c r="N2803" s="41"/>
      <c r="O2803" s="88">
        <f t="shared" si="203"/>
        <v>9024</v>
      </c>
      <c r="P2803" s="55">
        <v>740</v>
      </c>
      <c r="Q2803" s="56">
        <v>306</v>
      </c>
      <c r="R2803" s="57">
        <f t="shared" si="201"/>
        <v>9331</v>
      </c>
      <c r="S2803" s="57">
        <f t="shared" si="202"/>
        <v>307</v>
      </c>
    </row>
    <row r="2804" spans="1:19" ht="36" x14ac:dyDescent="0.25">
      <c r="A2804" s="46" t="s">
        <v>7491</v>
      </c>
      <c r="B2804" s="46" t="s">
        <v>31</v>
      </c>
      <c r="C2804" s="46" t="s">
        <v>7496</v>
      </c>
      <c r="D2804" s="46">
        <v>35541016</v>
      </c>
      <c r="E2804" s="47" t="s">
        <v>7497</v>
      </c>
      <c r="F2804" s="48">
        <v>893340</v>
      </c>
      <c r="G2804" s="49">
        <v>100014979</v>
      </c>
      <c r="H2804" s="50" t="s">
        <v>117</v>
      </c>
      <c r="I2804" s="51" t="s">
        <v>7499</v>
      </c>
      <c r="J2804" s="47" t="s">
        <v>6953</v>
      </c>
      <c r="K2804" s="52">
        <v>832</v>
      </c>
      <c r="L2804" s="53">
        <v>426</v>
      </c>
      <c r="M2804" s="54">
        <f t="shared" si="200"/>
        <v>13632</v>
      </c>
      <c r="N2804" s="41"/>
      <c r="O2804" s="88">
        <f t="shared" si="203"/>
        <v>13632</v>
      </c>
      <c r="P2804" s="55">
        <v>819</v>
      </c>
      <c r="Q2804" s="56">
        <v>386</v>
      </c>
      <c r="R2804" s="57">
        <f t="shared" si="201"/>
        <v>13120</v>
      </c>
      <c r="S2804" s="57">
        <f t="shared" si="202"/>
        <v>-512</v>
      </c>
    </row>
    <row r="2805" spans="1:19" ht="48" x14ac:dyDescent="0.25">
      <c r="A2805" s="46" t="s">
        <v>7491</v>
      </c>
      <c r="B2805" s="46" t="s">
        <v>31</v>
      </c>
      <c r="C2805" s="46" t="s">
        <v>7496</v>
      </c>
      <c r="D2805" s="46">
        <v>35541016</v>
      </c>
      <c r="E2805" s="47" t="s">
        <v>7497</v>
      </c>
      <c r="F2805" s="48">
        <v>17050367</v>
      </c>
      <c r="G2805" s="49">
        <v>100014817</v>
      </c>
      <c r="H2805" s="50" t="s">
        <v>7576</v>
      </c>
      <c r="I2805" s="51" t="s">
        <v>7577</v>
      </c>
      <c r="J2805" s="47" t="s">
        <v>7578</v>
      </c>
      <c r="K2805" s="52">
        <v>361</v>
      </c>
      <c r="L2805" s="53">
        <v>126</v>
      </c>
      <c r="M2805" s="54">
        <f t="shared" si="200"/>
        <v>4032</v>
      </c>
      <c r="N2805" s="41"/>
      <c r="O2805" s="88">
        <f t="shared" si="203"/>
        <v>4032</v>
      </c>
      <c r="P2805" s="55">
        <v>388</v>
      </c>
      <c r="Q2805" s="56">
        <v>123</v>
      </c>
      <c r="R2805" s="57">
        <f t="shared" si="201"/>
        <v>3994</v>
      </c>
      <c r="S2805" s="57">
        <f t="shared" si="202"/>
        <v>-38</v>
      </c>
    </row>
    <row r="2806" spans="1:19" ht="36" x14ac:dyDescent="0.25">
      <c r="A2806" s="46" t="s">
        <v>7491</v>
      </c>
      <c r="B2806" s="46" t="s">
        <v>31</v>
      </c>
      <c r="C2806" s="46" t="s">
        <v>7496</v>
      </c>
      <c r="D2806" s="46">
        <v>35541016</v>
      </c>
      <c r="E2806" s="47" t="s">
        <v>7497</v>
      </c>
      <c r="F2806" s="48">
        <v>17050545</v>
      </c>
      <c r="G2806" s="49">
        <v>100015875</v>
      </c>
      <c r="H2806" s="50" t="s">
        <v>117</v>
      </c>
      <c r="I2806" s="51" t="s">
        <v>7579</v>
      </c>
      <c r="J2806" s="47" t="s">
        <v>7522</v>
      </c>
      <c r="K2806" s="52">
        <v>331</v>
      </c>
      <c r="L2806" s="53">
        <v>314</v>
      </c>
      <c r="M2806" s="54">
        <f t="shared" si="200"/>
        <v>10048</v>
      </c>
      <c r="N2806" s="41"/>
      <c r="O2806" s="88">
        <f t="shared" si="203"/>
        <v>10048</v>
      </c>
      <c r="P2806" s="55">
        <v>315</v>
      </c>
      <c r="Q2806" s="56">
        <v>306</v>
      </c>
      <c r="R2806" s="57">
        <f t="shared" si="201"/>
        <v>9946</v>
      </c>
      <c r="S2806" s="57">
        <f t="shared" si="202"/>
        <v>-102</v>
      </c>
    </row>
    <row r="2807" spans="1:19" ht="96" x14ac:dyDescent="0.25">
      <c r="A2807" s="46" t="s">
        <v>7491</v>
      </c>
      <c r="B2807" s="46" t="s">
        <v>31</v>
      </c>
      <c r="C2807" s="46" t="s">
        <v>7496</v>
      </c>
      <c r="D2807" s="46">
        <v>35541016</v>
      </c>
      <c r="E2807" s="47" t="s">
        <v>7497</v>
      </c>
      <c r="F2807" s="48">
        <v>17055393</v>
      </c>
      <c r="G2807" s="49">
        <v>100015675</v>
      </c>
      <c r="H2807" s="50" t="s">
        <v>7580</v>
      </c>
      <c r="I2807" s="51" t="s">
        <v>7581</v>
      </c>
      <c r="J2807" s="47" t="s">
        <v>7527</v>
      </c>
      <c r="K2807" s="52">
        <v>124</v>
      </c>
      <c r="L2807" s="53">
        <v>116</v>
      </c>
      <c r="M2807" s="54">
        <f t="shared" si="200"/>
        <v>3712</v>
      </c>
      <c r="N2807" s="41"/>
      <c r="O2807" s="88">
        <f t="shared" si="203"/>
        <v>3712</v>
      </c>
      <c r="P2807" s="55">
        <v>124</v>
      </c>
      <c r="Q2807" s="56">
        <v>121</v>
      </c>
      <c r="R2807" s="57">
        <f t="shared" si="201"/>
        <v>3776</v>
      </c>
      <c r="S2807" s="57">
        <f t="shared" si="202"/>
        <v>64</v>
      </c>
    </row>
    <row r="2808" spans="1:19" ht="24" x14ac:dyDescent="0.25">
      <c r="A2808" s="46" t="s">
        <v>7491</v>
      </c>
      <c r="B2808" s="46" t="s">
        <v>48</v>
      </c>
      <c r="C2808" s="46" t="s">
        <v>7492</v>
      </c>
      <c r="D2808" s="46">
        <v>54131430</v>
      </c>
      <c r="E2808" s="47" t="s">
        <v>7493</v>
      </c>
      <c r="F2808" s="48">
        <v>17069840</v>
      </c>
      <c r="G2808" s="49">
        <v>100017530</v>
      </c>
      <c r="H2808" s="50" t="s">
        <v>188</v>
      </c>
      <c r="I2808" s="51" t="s">
        <v>7582</v>
      </c>
      <c r="J2808" s="47" t="s">
        <v>7519</v>
      </c>
      <c r="K2808" s="52">
        <v>131</v>
      </c>
      <c r="L2808" s="53">
        <v>86</v>
      </c>
      <c r="M2808" s="54">
        <f t="shared" si="200"/>
        <v>2752</v>
      </c>
      <c r="N2808" s="41"/>
      <c r="O2808" s="88">
        <f t="shared" si="203"/>
        <v>2752</v>
      </c>
      <c r="P2808" s="55">
        <v>134</v>
      </c>
      <c r="Q2808" s="56">
        <v>94</v>
      </c>
      <c r="R2808" s="57">
        <f t="shared" si="201"/>
        <v>2854</v>
      </c>
      <c r="S2808" s="57">
        <f t="shared" si="202"/>
        <v>102</v>
      </c>
    </row>
    <row r="2809" spans="1:19" ht="36" x14ac:dyDescent="0.25">
      <c r="A2809" s="46" t="s">
        <v>7491</v>
      </c>
      <c r="B2809" s="46" t="s">
        <v>165</v>
      </c>
      <c r="C2809" s="46" t="s">
        <v>7583</v>
      </c>
      <c r="D2809" s="46">
        <v>324728</v>
      </c>
      <c r="E2809" s="47" t="s">
        <v>7584</v>
      </c>
      <c r="F2809" s="48">
        <v>17070589</v>
      </c>
      <c r="G2809" s="49">
        <v>100015352</v>
      </c>
      <c r="H2809" s="50" t="s">
        <v>262</v>
      </c>
      <c r="I2809" s="51" t="s">
        <v>7585</v>
      </c>
      <c r="J2809" s="47" t="s">
        <v>7586</v>
      </c>
      <c r="K2809" s="52">
        <v>235</v>
      </c>
      <c r="L2809" s="53">
        <v>219</v>
      </c>
      <c r="M2809" s="54">
        <f t="shared" si="200"/>
        <v>7008</v>
      </c>
      <c r="N2809" s="41"/>
      <c r="O2809" s="88">
        <f t="shared" si="203"/>
        <v>7008</v>
      </c>
      <c r="P2809" s="55">
        <v>237</v>
      </c>
      <c r="Q2809" s="56">
        <v>222</v>
      </c>
      <c r="R2809" s="57">
        <f t="shared" si="201"/>
        <v>7046</v>
      </c>
      <c r="S2809" s="57">
        <f t="shared" si="202"/>
        <v>38</v>
      </c>
    </row>
    <row r="2810" spans="1:19" ht="36" x14ac:dyDescent="0.25">
      <c r="A2810" s="46" t="s">
        <v>7491</v>
      </c>
      <c r="B2810" s="46" t="s">
        <v>165</v>
      </c>
      <c r="C2810" s="46" t="s">
        <v>7587</v>
      </c>
      <c r="D2810" s="46">
        <v>331643</v>
      </c>
      <c r="E2810" s="47" t="s">
        <v>7588</v>
      </c>
      <c r="F2810" s="48">
        <v>17071089</v>
      </c>
      <c r="G2810" s="49">
        <v>100016412</v>
      </c>
      <c r="H2810" s="50" t="s">
        <v>262</v>
      </c>
      <c r="I2810" s="51" t="s">
        <v>7589</v>
      </c>
      <c r="J2810" s="47" t="s">
        <v>7590</v>
      </c>
      <c r="K2810" s="52">
        <v>230</v>
      </c>
      <c r="L2810" s="53">
        <v>225</v>
      </c>
      <c r="M2810" s="54">
        <f t="shared" si="200"/>
        <v>7200</v>
      </c>
      <c r="N2810" s="41"/>
      <c r="O2810" s="88">
        <f t="shared" si="203"/>
        <v>7200</v>
      </c>
      <c r="P2810" s="55">
        <v>219</v>
      </c>
      <c r="Q2810" s="56">
        <v>218</v>
      </c>
      <c r="R2810" s="57">
        <f t="shared" si="201"/>
        <v>7110</v>
      </c>
      <c r="S2810" s="57">
        <f t="shared" si="202"/>
        <v>-90</v>
      </c>
    </row>
    <row r="2811" spans="1:19" ht="24" x14ac:dyDescent="0.25">
      <c r="A2811" s="46" t="s">
        <v>7491</v>
      </c>
      <c r="B2811" s="46" t="s">
        <v>165</v>
      </c>
      <c r="C2811" s="46" t="s">
        <v>7591</v>
      </c>
      <c r="D2811" s="46">
        <v>331899</v>
      </c>
      <c r="E2811" s="47" t="s">
        <v>7592</v>
      </c>
      <c r="F2811" s="48">
        <v>17071097</v>
      </c>
      <c r="G2811" s="49">
        <v>100016480</v>
      </c>
      <c r="H2811" s="50" t="s">
        <v>234</v>
      </c>
      <c r="I2811" s="51" t="s">
        <v>7593</v>
      </c>
      <c r="J2811" s="47" t="s">
        <v>7594</v>
      </c>
      <c r="K2811" s="52">
        <v>618</v>
      </c>
      <c r="L2811" s="53">
        <v>448</v>
      </c>
      <c r="M2811" s="54">
        <f t="shared" si="200"/>
        <v>14336</v>
      </c>
      <c r="N2811" s="41"/>
      <c r="O2811" s="88">
        <f t="shared" si="203"/>
        <v>14336</v>
      </c>
      <c r="P2811" s="55">
        <v>644</v>
      </c>
      <c r="Q2811" s="56">
        <v>378</v>
      </c>
      <c r="R2811" s="57">
        <f t="shared" si="201"/>
        <v>13440</v>
      </c>
      <c r="S2811" s="57">
        <f t="shared" si="202"/>
        <v>-896</v>
      </c>
    </row>
    <row r="2812" spans="1:19" ht="24" x14ac:dyDescent="0.25">
      <c r="A2812" s="46" t="s">
        <v>7491</v>
      </c>
      <c r="B2812" s="46" t="s">
        <v>48</v>
      </c>
      <c r="C2812" s="46" t="s">
        <v>7492</v>
      </c>
      <c r="D2812" s="46">
        <v>54131430</v>
      </c>
      <c r="E2812" s="47" t="s">
        <v>7493</v>
      </c>
      <c r="F2812" s="48">
        <v>17072948</v>
      </c>
      <c r="G2812" s="49">
        <v>100017545</v>
      </c>
      <c r="H2812" s="50" t="s">
        <v>282</v>
      </c>
      <c r="I2812" s="51" t="s">
        <v>5350</v>
      </c>
      <c r="J2812" s="47" t="s">
        <v>4779</v>
      </c>
      <c r="K2812" s="52">
        <v>263</v>
      </c>
      <c r="L2812" s="53">
        <v>225</v>
      </c>
      <c r="M2812" s="54">
        <f t="shared" si="200"/>
        <v>7200</v>
      </c>
      <c r="N2812" s="41"/>
      <c r="O2812" s="88">
        <f t="shared" si="203"/>
        <v>7200</v>
      </c>
      <c r="P2812" s="55">
        <v>279</v>
      </c>
      <c r="Q2812" s="56">
        <v>221</v>
      </c>
      <c r="R2812" s="57">
        <f t="shared" si="201"/>
        <v>7149</v>
      </c>
      <c r="S2812" s="57">
        <f t="shared" si="202"/>
        <v>-51</v>
      </c>
    </row>
    <row r="2813" spans="1:19" ht="48" x14ac:dyDescent="0.25">
      <c r="A2813" s="46" t="s">
        <v>7491</v>
      </c>
      <c r="B2813" s="46" t="s">
        <v>31</v>
      </c>
      <c r="C2813" s="46" t="s">
        <v>7496</v>
      </c>
      <c r="D2813" s="46">
        <v>35541016</v>
      </c>
      <c r="E2813" s="47" t="s">
        <v>7497</v>
      </c>
      <c r="F2813" s="48">
        <v>17078385</v>
      </c>
      <c r="G2813" s="49">
        <v>100015580</v>
      </c>
      <c r="H2813" s="50" t="s">
        <v>910</v>
      </c>
      <c r="I2813" s="51" t="s">
        <v>544</v>
      </c>
      <c r="J2813" s="47" t="s">
        <v>7516</v>
      </c>
      <c r="K2813" s="52">
        <v>404</v>
      </c>
      <c r="L2813" s="53">
        <v>404</v>
      </c>
      <c r="M2813" s="54">
        <f t="shared" ref="M2813:M2876" si="204">ROUND((L2813*10*3.2),0)</f>
        <v>12928</v>
      </c>
      <c r="N2813" s="41"/>
      <c r="O2813" s="88">
        <f t="shared" si="203"/>
        <v>12928</v>
      </c>
      <c r="P2813" s="55">
        <v>383</v>
      </c>
      <c r="Q2813" s="56">
        <v>385</v>
      </c>
      <c r="R2813" s="57">
        <f t="shared" ref="R2813:R2876" si="205">ROUND((L2813*6*3.2)+(Q2813*4*3.2),0)</f>
        <v>12685</v>
      </c>
      <c r="S2813" s="57">
        <f t="shared" ref="S2813:S2876" si="206">R2813-O2813</f>
        <v>-243</v>
      </c>
    </row>
    <row r="2814" spans="1:19" ht="36" x14ac:dyDescent="0.25">
      <c r="A2814" s="46" t="s">
        <v>7491</v>
      </c>
      <c r="B2814" s="46" t="s">
        <v>31</v>
      </c>
      <c r="C2814" s="46" t="s">
        <v>7496</v>
      </c>
      <c r="D2814" s="46">
        <v>35541016</v>
      </c>
      <c r="E2814" s="47" t="s">
        <v>7497</v>
      </c>
      <c r="F2814" s="48">
        <v>17078407</v>
      </c>
      <c r="G2814" s="49">
        <v>100014986</v>
      </c>
      <c r="H2814" s="50" t="s">
        <v>949</v>
      </c>
      <c r="I2814" s="51" t="s">
        <v>7595</v>
      </c>
      <c r="J2814" s="47" t="s">
        <v>6953</v>
      </c>
      <c r="K2814" s="52">
        <v>390</v>
      </c>
      <c r="L2814" s="53">
        <v>147</v>
      </c>
      <c r="M2814" s="54">
        <f t="shared" si="204"/>
        <v>4704</v>
      </c>
      <c r="N2814" s="41"/>
      <c r="O2814" s="88">
        <f t="shared" ref="O2814:O2877" si="207">M2814+N2814</f>
        <v>4704</v>
      </c>
      <c r="P2814" s="55">
        <v>420</v>
      </c>
      <c r="Q2814" s="56">
        <v>208</v>
      </c>
      <c r="R2814" s="57">
        <f t="shared" si="205"/>
        <v>5485</v>
      </c>
      <c r="S2814" s="57">
        <f t="shared" si="206"/>
        <v>781</v>
      </c>
    </row>
    <row r="2815" spans="1:19" ht="36" x14ac:dyDescent="0.25">
      <c r="A2815" s="46" t="s">
        <v>7491</v>
      </c>
      <c r="B2815" s="46" t="s">
        <v>31</v>
      </c>
      <c r="C2815" s="46" t="s">
        <v>7496</v>
      </c>
      <c r="D2815" s="46">
        <v>35541016</v>
      </c>
      <c r="E2815" s="47" t="s">
        <v>7497</v>
      </c>
      <c r="F2815" s="48">
        <v>17078423</v>
      </c>
      <c r="G2815" s="49">
        <v>100014969</v>
      </c>
      <c r="H2815" s="50" t="s">
        <v>130</v>
      </c>
      <c r="I2815" s="51" t="s">
        <v>7596</v>
      </c>
      <c r="J2815" s="47" t="s">
        <v>6953</v>
      </c>
      <c r="K2815" s="52">
        <v>274</v>
      </c>
      <c r="L2815" s="53">
        <v>220</v>
      </c>
      <c r="M2815" s="54">
        <f t="shared" si="204"/>
        <v>7040</v>
      </c>
      <c r="N2815" s="41"/>
      <c r="O2815" s="88">
        <f t="shared" si="207"/>
        <v>7040</v>
      </c>
      <c r="P2815" s="55">
        <v>274</v>
      </c>
      <c r="Q2815" s="56">
        <v>230</v>
      </c>
      <c r="R2815" s="57">
        <f t="shared" si="205"/>
        <v>7168</v>
      </c>
      <c r="S2815" s="57">
        <f t="shared" si="206"/>
        <v>128</v>
      </c>
    </row>
    <row r="2816" spans="1:19" ht="48" x14ac:dyDescent="0.25">
      <c r="A2816" s="46" t="s">
        <v>7491</v>
      </c>
      <c r="B2816" s="46" t="s">
        <v>31</v>
      </c>
      <c r="C2816" s="46" t="s">
        <v>7496</v>
      </c>
      <c r="D2816" s="46">
        <v>35541016</v>
      </c>
      <c r="E2816" s="47" t="s">
        <v>7497</v>
      </c>
      <c r="F2816" s="48">
        <v>17078491</v>
      </c>
      <c r="G2816" s="49">
        <v>100016237</v>
      </c>
      <c r="H2816" s="50" t="s">
        <v>2589</v>
      </c>
      <c r="I2816" s="51" t="s">
        <v>7597</v>
      </c>
      <c r="J2816" s="47" t="s">
        <v>6046</v>
      </c>
      <c r="K2816" s="52">
        <v>643</v>
      </c>
      <c r="L2816" s="53">
        <v>596</v>
      </c>
      <c r="M2816" s="54">
        <f t="shared" si="204"/>
        <v>19072</v>
      </c>
      <c r="N2816" s="41"/>
      <c r="O2816" s="88">
        <f t="shared" si="207"/>
        <v>19072</v>
      </c>
      <c r="P2816" s="55">
        <v>730</v>
      </c>
      <c r="Q2816" s="56">
        <v>677</v>
      </c>
      <c r="R2816" s="57">
        <f t="shared" si="205"/>
        <v>20109</v>
      </c>
      <c r="S2816" s="57">
        <f t="shared" si="206"/>
        <v>1037</v>
      </c>
    </row>
    <row r="2817" spans="1:19" ht="24" x14ac:dyDescent="0.25">
      <c r="A2817" s="46" t="s">
        <v>7491</v>
      </c>
      <c r="B2817" s="46" t="s">
        <v>31</v>
      </c>
      <c r="C2817" s="46" t="s">
        <v>7496</v>
      </c>
      <c r="D2817" s="46">
        <v>35541016</v>
      </c>
      <c r="E2817" s="47" t="s">
        <v>7497</v>
      </c>
      <c r="F2817" s="48">
        <v>17078504</v>
      </c>
      <c r="G2817" s="49">
        <v>100016248</v>
      </c>
      <c r="H2817" s="50" t="s">
        <v>330</v>
      </c>
      <c r="I2817" s="51" t="s">
        <v>7598</v>
      </c>
      <c r="J2817" s="47" t="s">
        <v>6046</v>
      </c>
      <c r="K2817" s="52">
        <v>329</v>
      </c>
      <c r="L2817" s="53">
        <v>324</v>
      </c>
      <c r="M2817" s="54">
        <f t="shared" si="204"/>
        <v>10368</v>
      </c>
      <c r="N2817" s="41"/>
      <c r="O2817" s="88">
        <f t="shared" si="207"/>
        <v>10368</v>
      </c>
      <c r="P2817" s="55">
        <v>354</v>
      </c>
      <c r="Q2817" s="56">
        <v>354</v>
      </c>
      <c r="R2817" s="57">
        <f t="shared" si="205"/>
        <v>10752</v>
      </c>
      <c r="S2817" s="57">
        <f t="shared" si="206"/>
        <v>384</v>
      </c>
    </row>
    <row r="2818" spans="1:19" ht="36" x14ac:dyDescent="0.25">
      <c r="A2818" s="46" t="s">
        <v>7491</v>
      </c>
      <c r="B2818" s="46" t="s">
        <v>54</v>
      </c>
      <c r="C2818" s="46" t="s">
        <v>7568</v>
      </c>
      <c r="D2818" s="46">
        <v>179094</v>
      </c>
      <c r="E2818" s="47" t="s">
        <v>7569</v>
      </c>
      <c r="F2818" s="48">
        <v>17079756</v>
      </c>
      <c r="G2818" s="49">
        <v>100014824</v>
      </c>
      <c r="H2818" s="50" t="s">
        <v>6044</v>
      </c>
      <c r="I2818" s="51" t="s">
        <v>7599</v>
      </c>
      <c r="J2818" s="47" t="s">
        <v>7544</v>
      </c>
      <c r="K2818" s="52">
        <v>709</v>
      </c>
      <c r="L2818" s="53">
        <v>401</v>
      </c>
      <c r="M2818" s="54">
        <f t="shared" si="204"/>
        <v>12832</v>
      </c>
      <c r="N2818" s="41"/>
      <c r="O2818" s="88">
        <f t="shared" si="207"/>
        <v>12832</v>
      </c>
      <c r="P2818" s="55">
        <v>709</v>
      </c>
      <c r="Q2818" s="56">
        <v>373</v>
      </c>
      <c r="R2818" s="57">
        <f t="shared" si="205"/>
        <v>12474</v>
      </c>
      <c r="S2818" s="57">
        <f t="shared" si="206"/>
        <v>-358</v>
      </c>
    </row>
    <row r="2819" spans="1:19" ht="36" x14ac:dyDescent="0.25">
      <c r="A2819" s="46" t="s">
        <v>7491</v>
      </c>
      <c r="B2819" s="46" t="s">
        <v>54</v>
      </c>
      <c r="C2819" s="46" t="s">
        <v>7568</v>
      </c>
      <c r="D2819" s="46">
        <v>179094</v>
      </c>
      <c r="E2819" s="47" t="s">
        <v>7569</v>
      </c>
      <c r="F2819" s="48">
        <v>17080151</v>
      </c>
      <c r="G2819" s="49">
        <v>100018055</v>
      </c>
      <c r="H2819" s="50" t="s">
        <v>7600</v>
      </c>
      <c r="I2819" s="51" t="s">
        <v>7601</v>
      </c>
      <c r="J2819" s="47" t="s">
        <v>5279</v>
      </c>
      <c r="K2819" s="52">
        <v>747</v>
      </c>
      <c r="L2819" s="53">
        <v>530</v>
      </c>
      <c r="M2819" s="54">
        <f t="shared" si="204"/>
        <v>16960</v>
      </c>
      <c r="N2819" s="41"/>
      <c r="O2819" s="88">
        <f t="shared" si="207"/>
        <v>16960</v>
      </c>
      <c r="P2819" s="55">
        <v>744</v>
      </c>
      <c r="Q2819" s="56">
        <v>560</v>
      </c>
      <c r="R2819" s="57">
        <f t="shared" si="205"/>
        <v>17344</v>
      </c>
      <c r="S2819" s="57">
        <f t="shared" si="206"/>
        <v>384</v>
      </c>
    </row>
    <row r="2820" spans="1:19" ht="36" x14ac:dyDescent="0.25">
      <c r="A2820" s="46" t="s">
        <v>7491</v>
      </c>
      <c r="B2820" s="46" t="s">
        <v>165</v>
      </c>
      <c r="C2820" s="46" t="s">
        <v>7602</v>
      </c>
      <c r="D2820" s="46">
        <v>325490</v>
      </c>
      <c r="E2820" s="47" t="s">
        <v>7603</v>
      </c>
      <c r="F2820" s="48">
        <v>17080703</v>
      </c>
      <c r="G2820" s="49">
        <v>100015588</v>
      </c>
      <c r="H2820" s="50" t="s">
        <v>7604</v>
      </c>
      <c r="I2820" s="51" t="s">
        <v>7605</v>
      </c>
      <c r="J2820" s="47" t="s">
        <v>7516</v>
      </c>
      <c r="K2820" s="52">
        <v>647</v>
      </c>
      <c r="L2820" s="53">
        <v>645</v>
      </c>
      <c r="M2820" s="54">
        <f t="shared" si="204"/>
        <v>20640</v>
      </c>
      <c r="N2820" s="41"/>
      <c r="O2820" s="88">
        <f t="shared" si="207"/>
        <v>20640</v>
      </c>
      <c r="P2820" s="55">
        <v>688</v>
      </c>
      <c r="Q2820" s="56">
        <v>666</v>
      </c>
      <c r="R2820" s="57">
        <f t="shared" si="205"/>
        <v>20909</v>
      </c>
      <c r="S2820" s="57">
        <f t="shared" si="206"/>
        <v>269</v>
      </c>
    </row>
    <row r="2821" spans="1:19" x14ac:dyDescent="0.25">
      <c r="A2821" s="46" t="s">
        <v>7491</v>
      </c>
      <c r="B2821" s="46" t="s">
        <v>165</v>
      </c>
      <c r="C2821" s="46" t="s">
        <v>7602</v>
      </c>
      <c r="D2821" s="46">
        <v>325490</v>
      </c>
      <c r="E2821" s="47" t="s">
        <v>7603</v>
      </c>
      <c r="F2821" s="48">
        <v>17080711</v>
      </c>
      <c r="G2821" s="49">
        <v>100015520</v>
      </c>
      <c r="H2821" s="50" t="s">
        <v>234</v>
      </c>
      <c r="I2821" s="51" t="s">
        <v>7606</v>
      </c>
      <c r="J2821" s="47" t="s">
        <v>7516</v>
      </c>
      <c r="K2821" s="52">
        <v>610</v>
      </c>
      <c r="L2821" s="53">
        <v>580</v>
      </c>
      <c r="M2821" s="54">
        <f t="shared" si="204"/>
        <v>18560</v>
      </c>
      <c r="N2821" s="41"/>
      <c r="O2821" s="88">
        <f t="shared" si="207"/>
        <v>18560</v>
      </c>
      <c r="P2821" s="55">
        <v>598</v>
      </c>
      <c r="Q2821" s="56">
        <v>561</v>
      </c>
      <c r="R2821" s="57">
        <f t="shared" si="205"/>
        <v>18317</v>
      </c>
      <c r="S2821" s="57">
        <f t="shared" si="206"/>
        <v>-243</v>
      </c>
    </row>
    <row r="2822" spans="1:19" x14ac:dyDescent="0.25">
      <c r="A2822" s="46" t="s">
        <v>7491</v>
      </c>
      <c r="B2822" s="46" t="s">
        <v>165</v>
      </c>
      <c r="C2822" s="46" t="s">
        <v>7602</v>
      </c>
      <c r="D2822" s="46">
        <v>325490</v>
      </c>
      <c r="E2822" s="47" t="s">
        <v>7603</v>
      </c>
      <c r="F2822" s="48">
        <v>17080720</v>
      </c>
      <c r="G2822" s="49">
        <v>100015550</v>
      </c>
      <c r="H2822" s="50" t="s">
        <v>234</v>
      </c>
      <c r="I2822" s="51" t="s">
        <v>7607</v>
      </c>
      <c r="J2822" s="47" t="s">
        <v>7516</v>
      </c>
      <c r="K2822" s="52">
        <v>560</v>
      </c>
      <c r="L2822" s="53">
        <v>516</v>
      </c>
      <c r="M2822" s="54">
        <f t="shared" si="204"/>
        <v>16512</v>
      </c>
      <c r="N2822" s="41"/>
      <c r="O2822" s="88">
        <f t="shared" si="207"/>
        <v>16512</v>
      </c>
      <c r="P2822" s="55">
        <v>557</v>
      </c>
      <c r="Q2822" s="56">
        <v>531</v>
      </c>
      <c r="R2822" s="57">
        <f t="shared" si="205"/>
        <v>16704</v>
      </c>
      <c r="S2822" s="57">
        <f t="shared" si="206"/>
        <v>192</v>
      </c>
    </row>
    <row r="2823" spans="1:19" ht="24" x14ac:dyDescent="0.25">
      <c r="A2823" s="46" t="s">
        <v>7491</v>
      </c>
      <c r="B2823" s="46" t="s">
        <v>165</v>
      </c>
      <c r="C2823" s="46" t="s">
        <v>7602</v>
      </c>
      <c r="D2823" s="46">
        <v>325490</v>
      </c>
      <c r="E2823" s="47" t="s">
        <v>7603</v>
      </c>
      <c r="F2823" s="48">
        <v>17080738</v>
      </c>
      <c r="G2823" s="49">
        <v>100015515</v>
      </c>
      <c r="H2823" s="50" t="s">
        <v>234</v>
      </c>
      <c r="I2823" s="51" t="s">
        <v>7608</v>
      </c>
      <c r="J2823" s="47" t="s">
        <v>7516</v>
      </c>
      <c r="K2823" s="52">
        <v>328</v>
      </c>
      <c r="L2823" s="53">
        <v>297</v>
      </c>
      <c r="M2823" s="54">
        <f t="shared" si="204"/>
        <v>9504</v>
      </c>
      <c r="N2823" s="41"/>
      <c r="O2823" s="88">
        <f t="shared" si="207"/>
        <v>9504</v>
      </c>
      <c r="P2823" s="55">
        <v>323</v>
      </c>
      <c r="Q2823" s="56">
        <v>299</v>
      </c>
      <c r="R2823" s="57">
        <f t="shared" si="205"/>
        <v>9530</v>
      </c>
      <c r="S2823" s="57">
        <f t="shared" si="206"/>
        <v>26</v>
      </c>
    </row>
    <row r="2824" spans="1:19" x14ac:dyDescent="0.25">
      <c r="A2824" s="46" t="s">
        <v>7491</v>
      </c>
      <c r="B2824" s="46" t="s">
        <v>165</v>
      </c>
      <c r="C2824" s="46" t="s">
        <v>7602</v>
      </c>
      <c r="D2824" s="46">
        <v>325490</v>
      </c>
      <c r="E2824" s="47" t="s">
        <v>7603</v>
      </c>
      <c r="F2824" s="48">
        <v>17080746</v>
      </c>
      <c r="G2824" s="49">
        <v>100015576</v>
      </c>
      <c r="H2824" s="50" t="s">
        <v>234</v>
      </c>
      <c r="I2824" s="51" t="s">
        <v>323</v>
      </c>
      <c r="J2824" s="47" t="s">
        <v>7516</v>
      </c>
      <c r="K2824" s="52">
        <v>286</v>
      </c>
      <c r="L2824" s="53">
        <v>268</v>
      </c>
      <c r="M2824" s="54">
        <f t="shared" si="204"/>
        <v>8576</v>
      </c>
      <c r="N2824" s="41"/>
      <c r="O2824" s="88">
        <f t="shared" si="207"/>
        <v>8576</v>
      </c>
      <c r="P2824" s="55">
        <v>280</v>
      </c>
      <c r="Q2824" s="56">
        <v>262</v>
      </c>
      <c r="R2824" s="57">
        <f t="shared" si="205"/>
        <v>8499</v>
      </c>
      <c r="S2824" s="57">
        <f t="shared" si="206"/>
        <v>-77</v>
      </c>
    </row>
    <row r="2825" spans="1:19" x14ac:dyDescent="0.25">
      <c r="A2825" s="46" t="s">
        <v>7491</v>
      </c>
      <c r="B2825" s="46" t="s">
        <v>165</v>
      </c>
      <c r="C2825" s="46" t="s">
        <v>7602</v>
      </c>
      <c r="D2825" s="46">
        <v>325490</v>
      </c>
      <c r="E2825" s="47" t="s">
        <v>7603</v>
      </c>
      <c r="F2825" s="48">
        <v>17080754</v>
      </c>
      <c r="G2825" s="49">
        <v>100015554</v>
      </c>
      <c r="H2825" s="50" t="s">
        <v>234</v>
      </c>
      <c r="I2825" s="51" t="s">
        <v>7609</v>
      </c>
      <c r="J2825" s="47" t="s">
        <v>7516</v>
      </c>
      <c r="K2825" s="52">
        <v>837</v>
      </c>
      <c r="L2825" s="53">
        <v>819</v>
      </c>
      <c r="M2825" s="54">
        <f t="shared" si="204"/>
        <v>26208</v>
      </c>
      <c r="N2825" s="41"/>
      <c r="O2825" s="88">
        <f t="shared" si="207"/>
        <v>26208</v>
      </c>
      <c r="P2825" s="55">
        <v>815</v>
      </c>
      <c r="Q2825" s="56">
        <v>796</v>
      </c>
      <c r="R2825" s="57">
        <f t="shared" si="205"/>
        <v>25914</v>
      </c>
      <c r="S2825" s="57">
        <f t="shared" si="206"/>
        <v>-294</v>
      </c>
    </row>
    <row r="2826" spans="1:19" x14ac:dyDescent="0.25">
      <c r="A2826" s="46" t="s">
        <v>7491</v>
      </c>
      <c r="B2826" s="46" t="s">
        <v>165</v>
      </c>
      <c r="C2826" s="46" t="s">
        <v>7602</v>
      </c>
      <c r="D2826" s="46">
        <v>325490</v>
      </c>
      <c r="E2826" s="47" t="s">
        <v>7603</v>
      </c>
      <c r="F2826" s="48">
        <v>17080762</v>
      </c>
      <c r="G2826" s="49">
        <v>100015536</v>
      </c>
      <c r="H2826" s="50" t="s">
        <v>234</v>
      </c>
      <c r="I2826" s="51" t="s">
        <v>7610</v>
      </c>
      <c r="J2826" s="47" t="s">
        <v>7516</v>
      </c>
      <c r="K2826" s="52">
        <v>364</v>
      </c>
      <c r="L2826" s="53">
        <v>211</v>
      </c>
      <c r="M2826" s="54">
        <f t="shared" si="204"/>
        <v>6752</v>
      </c>
      <c r="N2826" s="41"/>
      <c r="O2826" s="88">
        <f t="shared" si="207"/>
        <v>6752</v>
      </c>
      <c r="P2826" s="55">
        <v>358</v>
      </c>
      <c r="Q2826" s="56">
        <v>251</v>
      </c>
      <c r="R2826" s="57">
        <f t="shared" si="205"/>
        <v>7264</v>
      </c>
      <c r="S2826" s="57">
        <f t="shared" si="206"/>
        <v>512</v>
      </c>
    </row>
    <row r="2827" spans="1:19" ht="24" x14ac:dyDescent="0.25">
      <c r="A2827" s="46" t="s">
        <v>7491</v>
      </c>
      <c r="B2827" s="46" t="s">
        <v>165</v>
      </c>
      <c r="C2827" s="46" t="s">
        <v>7602</v>
      </c>
      <c r="D2827" s="46">
        <v>325490</v>
      </c>
      <c r="E2827" s="47" t="s">
        <v>7603</v>
      </c>
      <c r="F2827" s="48">
        <v>17080771</v>
      </c>
      <c r="G2827" s="49">
        <v>100015532</v>
      </c>
      <c r="H2827" s="50" t="s">
        <v>7611</v>
      </c>
      <c r="I2827" s="51" t="s">
        <v>7612</v>
      </c>
      <c r="J2827" s="47" t="s">
        <v>7516</v>
      </c>
      <c r="K2827" s="52">
        <v>645</v>
      </c>
      <c r="L2827" s="53">
        <v>618</v>
      </c>
      <c r="M2827" s="54">
        <f t="shared" si="204"/>
        <v>19776</v>
      </c>
      <c r="N2827" s="41"/>
      <c r="O2827" s="88">
        <f t="shared" si="207"/>
        <v>19776</v>
      </c>
      <c r="P2827" s="55">
        <v>654</v>
      </c>
      <c r="Q2827" s="56">
        <v>646</v>
      </c>
      <c r="R2827" s="57">
        <f t="shared" si="205"/>
        <v>20134</v>
      </c>
      <c r="S2827" s="57">
        <f t="shared" si="206"/>
        <v>358</v>
      </c>
    </row>
    <row r="2828" spans="1:19" ht="24" x14ac:dyDescent="0.25">
      <c r="A2828" s="46" t="s">
        <v>7491</v>
      </c>
      <c r="B2828" s="46" t="s">
        <v>48</v>
      </c>
      <c r="C2828" s="46" t="s">
        <v>7492</v>
      </c>
      <c r="D2828" s="46">
        <v>54131430</v>
      </c>
      <c r="E2828" s="47" t="s">
        <v>7493</v>
      </c>
      <c r="F2828" s="48">
        <v>17080789</v>
      </c>
      <c r="G2828" s="49">
        <v>100017534</v>
      </c>
      <c r="H2828" s="50" t="s">
        <v>282</v>
      </c>
      <c r="I2828" s="51" t="s">
        <v>3118</v>
      </c>
      <c r="J2828" s="47" t="s">
        <v>7516</v>
      </c>
      <c r="K2828" s="52">
        <v>185</v>
      </c>
      <c r="L2828" s="53">
        <v>144</v>
      </c>
      <c r="M2828" s="54">
        <f t="shared" si="204"/>
        <v>4608</v>
      </c>
      <c r="N2828" s="41"/>
      <c r="O2828" s="88">
        <f t="shared" si="207"/>
        <v>4608</v>
      </c>
      <c r="P2828" s="55">
        <v>309</v>
      </c>
      <c r="Q2828" s="56">
        <v>143</v>
      </c>
      <c r="R2828" s="57">
        <f t="shared" si="205"/>
        <v>4595</v>
      </c>
      <c r="S2828" s="57">
        <f t="shared" si="206"/>
        <v>-13</v>
      </c>
    </row>
    <row r="2829" spans="1:19" ht="36" x14ac:dyDescent="0.25">
      <c r="A2829" s="46" t="s">
        <v>7491</v>
      </c>
      <c r="B2829" s="46" t="s">
        <v>48</v>
      </c>
      <c r="C2829" s="46" t="s">
        <v>7492</v>
      </c>
      <c r="D2829" s="46">
        <v>54131430</v>
      </c>
      <c r="E2829" s="47" t="s">
        <v>7493</v>
      </c>
      <c r="F2829" s="48">
        <v>17150922</v>
      </c>
      <c r="G2829" s="49">
        <v>100014962</v>
      </c>
      <c r="H2829" s="50" t="s">
        <v>366</v>
      </c>
      <c r="I2829" s="51" t="s">
        <v>7613</v>
      </c>
      <c r="J2829" s="47" t="s">
        <v>7538</v>
      </c>
      <c r="K2829" s="52">
        <v>0</v>
      </c>
      <c r="L2829" s="53">
        <v>0</v>
      </c>
      <c r="M2829" s="54">
        <f t="shared" si="204"/>
        <v>0</v>
      </c>
      <c r="N2829" s="41"/>
      <c r="O2829" s="88">
        <f t="shared" si="207"/>
        <v>0</v>
      </c>
      <c r="P2829" s="55">
        <v>0</v>
      </c>
      <c r="Q2829" s="56">
        <v>0</v>
      </c>
      <c r="R2829" s="57">
        <f t="shared" si="205"/>
        <v>0</v>
      </c>
      <c r="S2829" s="57">
        <f t="shared" si="206"/>
        <v>0</v>
      </c>
    </row>
    <row r="2830" spans="1:19" x14ac:dyDescent="0.25">
      <c r="A2830" s="46" t="s">
        <v>7491</v>
      </c>
      <c r="B2830" s="46" t="s">
        <v>31</v>
      </c>
      <c r="C2830" s="46" t="s">
        <v>7496</v>
      </c>
      <c r="D2830" s="46">
        <v>35541016</v>
      </c>
      <c r="E2830" s="47" t="s">
        <v>7497</v>
      </c>
      <c r="F2830" s="48">
        <v>17151341</v>
      </c>
      <c r="G2830" s="49">
        <v>100015539</v>
      </c>
      <c r="H2830" s="50" t="s">
        <v>34</v>
      </c>
      <c r="I2830" s="51" t="s">
        <v>7614</v>
      </c>
      <c r="J2830" s="47" t="s">
        <v>7516</v>
      </c>
      <c r="K2830" s="52">
        <v>369</v>
      </c>
      <c r="L2830" s="53">
        <v>369</v>
      </c>
      <c r="M2830" s="54">
        <f t="shared" si="204"/>
        <v>11808</v>
      </c>
      <c r="N2830" s="41"/>
      <c r="O2830" s="88">
        <f t="shared" si="207"/>
        <v>11808</v>
      </c>
      <c r="P2830" s="55">
        <v>376</v>
      </c>
      <c r="Q2830" s="56">
        <v>372</v>
      </c>
      <c r="R2830" s="57">
        <f t="shared" si="205"/>
        <v>11846</v>
      </c>
      <c r="S2830" s="57">
        <f t="shared" si="206"/>
        <v>38</v>
      </c>
    </row>
    <row r="2831" spans="1:19" ht="36" x14ac:dyDescent="0.25">
      <c r="A2831" s="46" t="s">
        <v>7491</v>
      </c>
      <c r="B2831" s="46" t="s">
        <v>54</v>
      </c>
      <c r="C2831" s="46" t="s">
        <v>7568</v>
      </c>
      <c r="D2831" s="46">
        <v>179094</v>
      </c>
      <c r="E2831" s="47" t="s">
        <v>7569</v>
      </c>
      <c r="F2831" s="48">
        <v>17151503</v>
      </c>
      <c r="G2831" s="49">
        <v>100012701</v>
      </c>
      <c r="H2831" s="50" t="s">
        <v>7615</v>
      </c>
      <c r="I2831" s="51" t="s">
        <v>7616</v>
      </c>
      <c r="J2831" s="47" t="s">
        <v>7617</v>
      </c>
      <c r="K2831" s="52">
        <v>213</v>
      </c>
      <c r="L2831" s="53">
        <v>201</v>
      </c>
      <c r="M2831" s="54">
        <f t="shared" si="204"/>
        <v>6432</v>
      </c>
      <c r="N2831" s="41"/>
      <c r="O2831" s="88">
        <f t="shared" si="207"/>
        <v>6432</v>
      </c>
      <c r="P2831" s="55">
        <v>224</v>
      </c>
      <c r="Q2831" s="56">
        <v>211</v>
      </c>
      <c r="R2831" s="57">
        <f t="shared" si="205"/>
        <v>6560</v>
      </c>
      <c r="S2831" s="57">
        <f t="shared" si="206"/>
        <v>128</v>
      </c>
    </row>
    <row r="2832" spans="1:19" ht="24" x14ac:dyDescent="0.25">
      <c r="A2832" s="46" t="s">
        <v>7491</v>
      </c>
      <c r="B2832" s="46" t="s">
        <v>31</v>
      </c>
      <c r="C2832" s="46" t="s">
        <v>7496</v>
      </c>
      <c r="D2832" s="46">
        <v>35541016</v>
      </c>
      <c r="E2832" s="47" t="s">
        <v>7497</v>
      </c>
      <c r="F2832" s="48">
        <v>17151589</v>
      </c>
      <c r="G2832" s="49">
        <v>100016216</v>
      </c>
      <c r="H2832" s="50" t="s">
        <v>34</v>
      </c>
      <c r="I2832" s="51" t="s">
        <v>7618</v>
      </c>
      <c r="J2832" s="47" t="s">
        <v>6046</v>
      </c>
      <c r="K2832" s="52">
        <v>341</v>
      </c>
      <c r="L2832" s="53">
        <v>309</v>
      </c>
      <c r="M2832" s="54">
        <f t="shared" si="204"/>
        <v>9888</v>
      </c>
      <c r="N2832" s="41"/>
      <c r="O2832" s="88">
        <f t="shared" si="207"/>
        <v>9888</v>
      </c>
      <c r="P2832" s="55">
        <v>341</v>
      </c>
      <c r="Q2832" s="56">
        <v>321</v>
      </c>
      <c r="R2832" s="57">
        <f t="shared" si="205"/>
        <v>10042</v>
      </c>
      <c r="S2832" s="57">
        <f t="shared" si="206"/>
        <v>154</v>
      </c>
    </row>
    <row r="2833" spans="1:19" ht="24" x14ac:dyDescent="0.25">
      <c r="A2833" s="46" t="s">
        <v>7491</v>
      </c>
      <c r="B2833" s="46" t="s">
        <v>54</v>
      </c>
      <c r="C2833" s="46" t="s">
        <v>7568</v>
      </c>
      <c r="D2833" s="46">
        <v>179094</v>
      </c>
      <c r="E2833" s="47" t="s">
        <v>7569</v>
      </c>
      <c r="F2833" s="48">
        <v>17151627</v>
      </c>
      <c r="G2833" s="49">
        <v>100017522</v>
      </c>
      <c r="H2833" s="50" t="s">
        <v>1531</v>
      </c>
      <c r="I2833" s="51" t="s">
        <v>1499</v>
      </c>
      <c r="J2833" s="47" t="s">
        <v>5954</v>
      </c>
      <c r="K2833" s="52">
        <v>256</v>
      </c>
      <c r="L2833" s="53">
        <v>216</v>
      </c>
      <c r="M2833" s="54">
        <f t="shared" si="204"/>
        <v>6912</v>
      </c>
      <c r="N2833" s="41"/>
      <c r="O2833" s="88">
        <f t="shared" si="207"/>
        <v>6912</v>
      </c>
      <c r="P2833" s="55">
        <v>264</v>
      </c>
      <c r="Q2833" s="56">
        <v>221</v>
      </c>
      <c r="R2833" s="57">
        <f t="shared" si="205"/>
        <v>6976</v>
      </c>
      <c r="S2833" s="57">
        <f t="shared" si="206"/>
        <v>64</v>
      </c>
    </row>
    <row r="2834" spans="1:19" ht="24" x14ac:dyDescent="0.25">
      <c r="A2834" s="46" t="s">
        <v>7491</v>
      </c>
      <c r="B2834" s="46" t="s">
        <v>80</v>
      </c>
      <c r="C2834" s="46" t="s">
        <v>7619</v>
      </c>
      <c r="D2834" s="46">
        <v>31257267</v>
      </c>
      <c r="E2834" s="47" t="s">
        <v>7620</v>
      </c>
      <c r="F2834" s="48">
        <v>31262767</v>
      </c>
      <c r="G2834" s="49">
        <v>100015039</v>
      </c>
      <c r="H2834" s="50" t="s">
        <v>227</v>
      </c>
      <c r="I2834" s="51" t="s">
        <v>7621</v>
      </c>
      <c r="J2834" s="47" t="s">
        <v>6108</v>
      </c>
      <c r="K2834" s="52">
        <v>172</v>
      </c>
      <c r="L2834" s="53">
        <v>108</v>
      </c>
      <c r="M2834" s="54">
        <f t="shared" si="204"/>
        <v>3456</v>
      </c>
      <c r="N2834" s="41"/>
      <c r="O2834" s="88">
        <f t="shared" si="207"/>
        <v>3456</v>
      </c>
      <c r="P2834" s="55">
        <v>162</v>
      </c>
      <c r="Q2834" s="56">
        <v>81</v>
      </c>
      <c r="R2834" s="57">
        <f t="shared" si="205"/>
        <v>3110</v>
      </c>
      <c r="S2834" s="57">
        <f t="shared" si="206"/>
        <v>-346</v>
      </c>
    </row>
    <row r="2835" spans="1:19" x14ac:dyDescent="0.25">
      <c r="A2835" s="46" t="s">
        <v>7491</v>
      </c>
      <c r="B2835" s="46" t="s">
        <v>165</v>
      </c>
      <c r="C2835" s="46" t="s">
        <v>7622</v>
      </c>
      <c r="D2835" s="46">
        <v>691135</v>
      </c>
      <c r="E2835" s="47" t="s">
        <v>7623</v>
      </c>
      <c r="F2835" s="48">
        <v>31263071</v>
      </c>
      <c r="G2835" s="49">
        <v>100015014</v>
      </c>
      <c r="H2835" s="50" t="s">
        <v>234</v>
      </c>
      <c r="I2835" s="51" t="s">
        <v>7624</v>
      </c>
      <c r="J2835" s="47" t="s">
        <v>6953</v>
      </c>
      <c r="K2835" s="52">
        <v>378</v>
      </c>
      <c r="L2835" s="53">
        <v>191</v>
      </c>
      <c r="M2835" s="54">
        <f t="shared" si="204"/>
        <v>6112</v>
      </c>
      <c r="N2835" s="41"/>
      <c r="O2835" s="88">
        <f t="shared" si="207"/>
        <v>6112</v>
      </c>
      <c r="P2835" s="55">
        <v>358</v>
      </c>
      <c r="Q2835" s="56">
        <v>244</v>
      </c>
      <c r="R2835" s="57">
        <f t="shared" si="205"/>
        <v>6790</v>
      </c>
      <c r="S2835" s="57">
        <f t="shared" si="206"/>
        <v>678</v>
      </c>
    </row>
    <row r="2836" spans="1:19" x14ac:dyDescent="0.25">
      <c r="A2836" s="46" t="s">
        <v>7491</v>
      </c>
      <c r="B2836" s="46" t="s">
        <v>165</v>
      </c>
      <c r="C2836" s="46" t="s">
        <v>7622</v>
      </c>
      <c r="D2836" s="46">
        <v>691135</v>
      </c>
      <c r="E2836" s="47" t="s">
        <v>7623</v>
      </c>
      <c r="F2836" s="48">
        <v>31263089</v>
      </c>
      <c r="G2836" s="49">
        <v>100015005</v>
      </c>
      <c r="H2836" s="50" t="s">
        <v>234</v>
      </c>
      <c r="I2836" s="51" t="s">
        <v>6952</v>
      </c>
      <c r="J2836" s="47" t="s">
        <v>6953</v>
      </c>
      <c r="K2836" s="52">
        <v>781</v>
      </c>
      <c r="L2836" s="53">
        <v>591</v>
      </c>
      <c r="M2836" s="54">
        <f t="shared" si="204"/>
        <v>18912</v>
      </c>
      <c r="N2836" s="41"/>
      <c r="O2836" s="88">
        <f t="shared" si="207"/>
        <v>18912</v>
      </c>
      <c r="P2836" s="55">
        <v>771</v>
      </c>
      <c r="Q2836" s="56">
        <v>607</v>
      </c>
      <c r="R2836" s="57">
        <f t="shared" si="205"/>
        <v>19117</v>
      </c>
      <c r="S2836" s="57">
        <f t="shared" si="206"/>
        <v>205</v>
      </c>
    </row>
    <row r="2837" spans="1:19" x14ac:dyDescent="0.25">
      <c r="A2837" s="46" t="s">
        <v>7491</v>
      </c>
      <c r="B2837" s="46" t="s">
        <v>165</v>
      </c>
      <c r="C2837" s="46" t="s">
        <v>7622</v>
      </c>
      <c r="D2837" s="46">
        <v>691135</v>
      </c>
      <c r="E2837" s="47" t="s">
        <v>7623</v>
      </c>
      <c r="F2837" s="48">
        <v>31263097</v>
      </c>
      <c r="G2837" s="49">
        <v>100014999</v>
      </c>
      <c r="H2837" s="50" t="s">
        <v>234</v>
      </c>
      <c r="I2837" s="51" t="s">
        <v>7625</v>
      </c>
      <c r="J2837" s="47" t="s">
        <v>6953</v>
      </c>
      <c r="K2837" s="52">
        <v>643</v>
      </c>
      <c r="L2837" s="53">
        <v>535</v>
      </c>
      <c r="M2837" s="54">
        <f t="shared" si="204"/>
        <v>17120</v>
      </c>
      <c r="N2837" s="41"/>
      <c r="O2837" s="88">
        <f t="shared" si="207"/>
        <v>17120</v>
      </c>
      <c r="P2837" s="55">
        <v>615</v>
      </c>
      <c r="Q2837" s="56">
        <v>485</v>
      </c>
      <c r="R2837" s="57">
        <f t="shared" si="205"/>
        <v>16480</v>
      </c>
      <c r="S2837" s="57">
        <f t="shared" si="206"/>
        <v>-640</v>
      </c>
    </row>
    <row r="2838" spans="1:19" ht="24" x14ac:dyDescent="0.25">
      <c r="A2838" s="46" t="s">
        <v>7491</v>
      </c>
      <c r="B2838" s="46" t="s">
        <v>165</v>
      </c>
      <c r="C2838" s="46" t="s">
        <v>7622</v>
      </c>
      <c r="D2838" s="46">
        <v>691135</v>
      </c>
      <c r="E2838" s="47" t="s">
        <v>7623</v>
      </c>
      <c r="F2838" s="48">
        <v>31263101</v>
      </c>
      <c r="G2838" s="49">
        <v>100015059</v>
      </c>
      <c r="H2838" s="50" t="s">
        <v>7626</v>
      </c>
      <c r="I2838" s="51" t="s">
        <v>7627</v>
      </c>
      <c r="J2838" s="47" t="s">
        <v>6108</v>
      </c>
      <c r="K2838" s="52">
        <v>475</v>
      </c>
      <c r="L2838" s="53">
        <v>353</v>
      </c>
      <c r="M2838" s="54">
        <f t="shared" si="204"/>
        <v>11296</v>
      </c>
      <c r="N2838" s="41"/>
      <c r="O2838" s="88">
        <f t="shared" si="207"/>
        <v>11296</v>
      </c>
      <c r="P2838" s="55">
        <v>444</v>
      </c>
      <c r="Q2838" s="56">
        <v>341</v>
      </c>
      <c r="R2838" s="57">
        <f t="shared" si="205"/>
        <v>11142</v>
      </c>
      <c r="S2838" s="57">
        <f t="shared" si="206"/>
        <v>-154</v>
      </c>
    </row>
    <row r="2839" spans="1:19" x14ac:dyDescent="0.25">
      <c r="A2839" s="46" t="s">
        <v>7491</v>
      </c>
      <c r="B2839" s="46" t="s">
        <v>165</v>
      </c>
      <c r="C2839" s="46" t="s">
        <v>7622</v>
      </c>
      <c r="D2839" s="46">
        <v>691135</v>
      </c>
      <c r="E2839" s="47" t="s">
        <v>7623</v>
      </c>
      <c r="F2839" s="48">
        <v>31263119</v>
      </c>
      <c r="G2839" s="49">
        <v>100014971</v>
      </c>
      <c r="H2839" s="50" t="s">
        <v>234</v>
      </c>
      <c r="I2839" s="51" t="s">
        <v>7628</v>
      </c>
      <c r="J2839" s="47" t="s">
        <v>6953</v>
      </c>
      <c r="K2839" s="52">
        <v>372</v>
      </c>
      <c r="L2839" s="53">
        <v>255</v>
      </c>
      <c r="M2839" s="54">
        <f t="shared" si="204"/>
        <v>8160</v>
      </c>
      <c r="N2839" s="41"/>
      <c r="O2839" s="88">
        <f t="shared" si="207"/>
        <v>8160</v>
      </c>
      <c r="P2839" s="55">
        <v>361</v>
      </c>
      <c r="Q2839" s="56">
        <v>259</v>
      </c>
      <c r="R2839" s="57">
        <f t="shared" si="205"/>
        <v>8211</v>
      </c>
      <c r="S2839" s="57">
        <f t="shared" si="206"/>
        <v>51</v>
      </c>
    </row>
    <row r="2840" spans="1:19" ht="24" x14ac:dyDescent="0.25">
      <c r="A2840" s="46" t="s">
        <v>7491</v>
      </c>
      <c r="B2840" s="46" t="s">
        <v>165</v>
      </c>
      <c r="C2840" s="46" t="s">
        <v>7622</v>
      </c>
      <c r="D2840" s="46">
        <v>691135</v>
      </c>
      <c r="E2840" s="47" t="s">
        <v>7623</v>
      </c>
      <c r="F2840" s="48">
        <v>31263127</v>
      </c>
      <c r="G2840" s="49">
        <v>100015045</v>
      </c>
      <c r="H2840" s="50" t="s">
        <v>234</v>
      </c>
      <c r="I2840" s="51" t="s">
        <v>7629</v>
      </c>
      <c r="J2840" s="47" t="s">
        <v>6108</v>
      </c>
      <c r="K2840" s="52">
        <v>615</v>
      </c>
      <c r="L2840" s="53">
        <v>487</v>
      </c>
      <c r="M2840" s="54">
        <f t="shared" si="204"/>
        <v>15584</v>
      </c>
      <c r="N2840" s="41"/>
      <c r="O2840" s="88">
        <f t="shared" si="207"/>
        <v>15584</v>
      </c>
      <c r="P2840" s="55">
        <v>630</v>
      </c>
      <c r="Q2840" s="56">
        <v>487</v>
      </c>
      <c r="R2840" s="57">
        <f t="shared" si="205"/>
        <v>15584</v>
      </c>
      <c r="S2840" s="57">
        <f t="shared" si="206"/>
        <v>0</v>
      </c>
    </row>
    <row r="2841" spans="1:19" ht="24" x14ac:dyDescent="0.25">
      <c r="A2841" s="46" t="s">
        <v>7491</v>
      </c>
      <c r="B2841" s="46" t="s">
        <v>165</v>
      </c>
      <c r="C2841" s="46" t="s">
        <v>7622</v>
      </c>
      <c r="D2841" s="46">
        <v>691135</v>
      </c>
      <c r="E2841" s="47" t="s">
        <v>7623</v>
      </c>
      <c r="F2841" s="48">
        <v>31263151</v>
      </c>
      <c r="G2841" s="49">
        <v>100015034</v>
      </c>
      <c r="H2841" s="50" t="s">
        <v>234</v>
      </c>
      <c r="I2841" s="51" t="s">
        <v>7630</v>
      </c>
      <c r="J2841" s="47" t="s">
        <v>6108</v>
      </c>
      <c r="K2841" s="52">
        <v>270</v>
      </c>
      <c r="L2841" s="53">
        <v>215</v>
      </c>
      <c r="M2841" s="54">
        <f t="shared" si="204"/>
        <v>6880</v>
      </c>
      <c r="N2841" s="41"/>
      <c r="O2841" s="88">
        <f t="shared" si="207"/>
        <v>6880</v>
      </c>
      <c r="P2841" s="55">
        <v>278</v>
      </c>
      <c r="Q2841" s="56">
        <v>207</v>
      </c>
      <c r="R2841" s="57">
        <f t="shared" si="205"/>
        <v>6778</v>
      </c>
      <c r="S2841" s="57">
        <f t="shared" si="206"/>
        <v>-102</v>
      </c>
    </row>
    <row r="2842" spans="1:19" x14ac:dyDescent="0.25">
      <c r="A2842" s="46" t="s">
        <v>7491</v>
      </c>
      <c r="B2842" s="46" t="s">
        <v>165</v>
      </c>
      <c r="C2842" s="46" t="s">
        <v>7622</v>
      </c>
      <c r="D2842" s="46">
        <v>691135</v>
      </c>
      <c r="E2842" s="47" t="s">
        <v>7623</v>
      </c>
      <c r="F2842" s="48">
        <v>31263160</v>
      </c>
      <c r="G2842" s="49">
        <v>100014955</v>
      </c>
      <c r="H2842" s="50" t="s">
        <v>234</v>
      </c>
      <c r="I2842" s="51" t="s">
        <v>7631</v>
      </c>
      <c r="J2842" s="47" t="s">
        <v>7538</v>
      </c>
      <c r="K2842" s="52">
        <v>316</v>
      </c>
      <c r="L2842" s="53">
        <v>214</v>
      </c>
      <c r="M2842" s="54">
        <f t="shared" si="204"/>
        <v>6848</v>
      </c>
      <c r="N2842" s="41"/>
      <c r="O2842" s="88">
        <f t="shared" si="207"/>
        <v>6848</v>
      </c>
      <c r="P2842" s="55">
        <v>306</v>
      </c>
      <c r="Q2842" s="56">
        <v>184</v>
      </c>
      <c r="R2842" s="57">
        <f t="shared" si="205"/>
        <v>6464</v>
      </c>
      <c r="S2842" s="57">
        <f t="shared" si="206"/>
        <v>-384</v>
      </c>
    </row>
    <row r="2843" spans="1:19" ht="36" x14ac:dyDescent="0.25">
      <c r="A2843" s="46" t="s">
        <v>7491</v>
      </c>
      <c r="B2843" s="46" t="s">
        <v>80</v>
      </c>
      <c r="C2843" s="46" t="s">
        <v>7632</v>
      </c>
      <c r="D2843" s="46">
        <v>90000338</v>
      </c>
      <c r="E2843" s="47" t="s">
        <v>7633</v>
      </c>
      <c r="F2843" s="48">
        <v>31295657</v>
      </c>
      <c r="G2843" s="49">
        <v>100015035</v>
      </c>
      <c r="H2843" s="50" t="s">
        <v>83</v>
      </c>
      <c r="I2843" s="51" t="s">
        <v>7630</v>
      </c>
      <c r="J2843" s="47" t="s">
        <v>6108</v>
      </c>
      <c r="K2843" s="52">
        <v>489</v>
      </c>
      <c r="L2843" s="53">
        <v>443</v>
      </c>
      <c r="M2843" s="54">
        <f t="shared" si="204"/>
        <v>14176</v>
      </c>
      <c r="N2843" s="41"/>
      <c r="O2843" s="88">
        <f t="shared" si="207"/>
        <v>14176</v>
      </c>
      <c r="P2843" s="55">
        <v>458</v>
      </c>
      <c r="Q2843" s="56">
        <v>391</v>
      </c>
      <c r="R2843" s="57">
        <f t="shared" si="205"/>
        <v>13510</v>
      </c>
      <c r="S2843" s="57">
        <f t="shared" si="206"/>
        <v>-666</v>
      </c>
    </row>
    <row r="2844" spans="1:19" ht="24" x14ac:dyDescent="0.25">
      <c r="A2844" s="46" t="s">
        <v>7491</v>
      </c>
      <c r="B2844" s="46" t="s">
        <v>48</v>
      </c>
      <c r="C2844" s="46" t="s">
        <v>7492</v>
      </c>
      <c r="D2844" s="46">
        <v>54131430</v>
      </c>
      <c r="E2844" s="47" t="s">
        <v>7493</v>
      </c>
      <c r="F2844" s="48">
        <v>31298028</v>
      </c>
      <c r="G2844" s="49">
        <v>100017524</v>
      </c>
      <c r="H2844" s="50" t="s">
        <v>188</v>
      </c>
      <c r="I2844" s="51" t="s">
        <v>7634</v>
      </c>
      <c r="J2844" s="47" t="s">
        <v>129</v>
      </c>
      <c r="K2844" s="52">
        <v>232</v>
      </c>
      <c r="L2844" s="53">
        <v>164</v>
      </c>
      <c r="M2844" s="54">
        <f t="shared" si="204"/>
        <v>5248</v>
      </c>
      <c r="N2844" s="41"/>
      <c r="O2844" s="88">
        <f t="shared" si="207"/>
        <v>5248</v>
      </c>
      <c r="P2844" s="55">
        <v>228</v>
      </c>
      <c r="Q2844" s="56">
        <v>138</v>
      </c>
      <c r="R2844" s="57">
        <f t="shared" si="205"/>
        <v>4915</v>
      </c>
      <c r="S2844" s="57">
        <f t="shared" si="206"/>
        <v>-333</v>
      </c>
    </row>
    <row r="2845" spans="1:19" ht="24" x14ac:dyDescent="0.25">
      <c r="A2845" s="46" t="s">
        <v>7491</v>
      </c>
      <c r="B2845" s="46" t="s">
        <v>165</v>
      </c>
      <c r="C2845" s="46" t="s">
        <v>7635</v>
      </c>
      <c r="D2845" s="46">
        <v>324451</v>
      </c>
      <c r="E2845" s="47" t="s">
        <v>7636</v>
      </c>
      <c r="F2845" s="48">
        <v>31302912</v>
      </c>
      <c r="G2845" s="49">
        <v>100015243</v>
      </c>
      <c r="H2845" s="50" t="s">
        <v>234</v>
      </c>
      <c r="I2845" s="51" t="s">
        <v>7637</v>
      </c>
      <c r="J2845" s="47" t="s">
        <v>7519</v>
      </c>
      <c r="K2845" s="52">
        <v>674</v>
      </c>
      <c r="L2845" s="53">
        <v>669</v>
      </c>
      <c r="M2845" s="54">
        <f t="shared" si="204"/>
        <v>21408</v>
      </c>
      <c r="N2845" s="41"/>
      <c r="O2845" s="88">
        <f t="shared" si="207"/>
        <v>21408</v>
      </c>
      <c r="P2845" s="55">
        <v>669</v>
      </c>
      <c r="Q2845" s="56">
        <v>662</v>
      </c>
      <c r="R2845" s="57">
        <f t="shared" si="205"/>
        <v>21318</v>
      </c>
      <c r="S2845" s="57">
        <f t="shared" si="206"/>
        <v>-90</v>
      </c>
    </row>
    <row r="2846" spans="1:19" ht="24" x14ac:dyDescent="0.25">
      <c r="A2846" s="46" t="s">
        <v>7491</v>
      </c>
      <c r="B2846" s="46" t="s">
        <v>48</v>
      </c>
      <c r="C2846" s="46" t="s">
        <v>7492</v>
      </c>
      <c r="D2846" s="46">
        <v>54131430</v>
      </c>
      <c r="E2846" s="47" t="s">
        <v>7493</v>
      </c>
      <c r="F2846" s="48">
        <v>31309577</v>
      </c>
      <c r="G2846" s="49">
        <v>100015662</v>
      </c>
      <c r="H2846" s="50" t="s">
        <v>1005</v>
      </c>
      <c r="I2846" s="51" t="s">
        <v>7638</v>
      </c>
      <c r="J2846" s="47" t="s">
        <v>7639</v>
      </c>
      <c r="K2846" s="52">
        <v>72</v>
      </c>
      <c r="L2846" s="53">
        <v>30</v>
      </c>
      <c r="M2846" s="54">
        <f t="shared" si="204"/>
        <v>960</v>
      </c>
      <c r="N2846" s="41"/>
      <c r="O2846" s="88">
        <f t="shared" si="207"/>
        <v>960</v>
      </c>
      <c r="P2846" s="55">
        <v>73</v>
      </c>
      <c r="Q2846" s="56">
        <v>40</v>
      </c>
      <c r="R2846" s="57">
        <f t="shared" si="205"/>
        <v>1088</v>
      </c>
      <c r="S2846" s="57">
        <f t="shared" si="206"/>
        <v>128</v>
      </c>
    </row>
    <row r="2847" spans="1:19" ht="24" x14ac:dyDescent="0.25">
      <c r="A2847" s="46" t="s">
        <v>7491</v>
      </c>
      <c r="B2847" s="46" t="s">
        <v>48</v>
      </c>
      <c r="C2847" s="46" t="s">
        <v>7492</v>
      </c>
      <c r="D2847" s="46">
        <v>54131430</v>
      </c>
      <c r="E2847" s="47" t="s">
        <v>7493</v>
      </c>
      <c r="F2847" s="48">
        <v>31309585</v>
      </c>
      <c r="G2847" s="49">
        <v>100015411</v>
      </c>
      <c r="H2847" s="50" t="s">
        <v>1005</v>
      </c>
      <c r="I2847" s="51" t="s">
        <v>7640</v>
      </c>
      <c r="J2847" s="47" t="s">
        <v>7641</v>
      </c>
      <c r="K2847" s="52">
        <v>106</v>
      </c>
      <c r="L2847" s="53">
        <v>103</v>
      </c>
      <c r="M2847" s="54">
        <f t="shared" si="204"/>
        <v>3296</v>
      </c>
      <c r="N2847" s="41"/>
      <c r="O2847" s="88">
        <f t="shared" si="207"/>
        <v>3296</v>
      </c>
      <c r="P2847" s="55">
        <v>104</v>
      </c>
      <c r="Q2847" s="56">
        <v>89</v>
      </c>
      <c r="R2847" s="57">
        <f t="shared" si="205"/>
        <v>3117</v>
      </c>
      <c r="S2847" s="57">
        <f t="shared" si="206"/>
        <v>-179</v>
      </c>
    </row>
    <row r="2848" spans="1:19" x14ac:dyDescent="0.25">
      <c r="A2848" s="46" t="s">
        <v>7491</v>
      </c>
      <c r="B2848" s="46" t="s">
        <v>48</v>
      </c>
      <c r="C2848" s="46" t="s">
        <v>7492</v>
      </c>
      <c r="D2848" s="46">
        <v>54131430</v>
      </c>
      <c r="E2848" s="47" t="s">
        <v>7493</v>
      </c>
      <c r="F2848" s="48">
        <v>31309631</v>
      </c>
      <c r="G2848" s="49">
        <v>100017544</v>
      </c>
      <c r="H2848" s="50" t="s">
        <v>188</v>
      </c>
      <c r="I2848" s="51" t="s">
        <v>7642</v>
      </c>
      <c r="J2848" s="47" t="s">
        <v>7643</v>
      </c>
      <c r="K2848" s="52">
        <v>214</v>
      </c>
      <c r="L2848" s="53">
        <v>180</v>
      </c>
      <c r="M2848" s="54">
        <f t="shared" si="204"/>
        <v>5760</v>
      </c>
      <c r="N2848" s="41"/>
      <c r="O2848" s="88">
        <f t="shared" si="207"/>
        <v>5760</v>
      </c>
      <c r="P2848" s="55">
        <v>231</v>
      </c>
      <c r="Q2848" s="56">
        <v>194</v>
      </c>
      <c r="R2848" s="57">
        <f t="shared" si="205"/>
        <v>5939</v>
      </c>
      <c r="S2848" s="57">
        <f t="shared" si="206"/>
        <v>179</v>
      </c>
    </row>
    <row r="2849" spans="1:19" ht="24" x14ac:dyDescent="0.25">
      <c r="A2849" s="46" t="s">
        <v>7491</v>
      </c>
      <c r="B2849" s="46" t="s">
        <v>48</v>
      </c>
      <c r="C2849" s="46" t="s">
        <v>7492</v>
      </c>
      <c r="D2849" s="46">
        <v>54131430</v>
      </c>
      <c r="E2849" s="47" t="s">
        <v>7493</v>
      </c>
      <c r="F2849" s="48">
        <v>31309658</v>
      </c>
      <c r="G2849" s="49">
        <v>100017539</v>
      </c>
      <c r="H2849" s="50" t="s">
        <v>188</v>
      </c>
      <c r="I2849" s="51" t="s">
        <v>7644</v>
      </c>
      <c r="J2849" s="47" t="s">
        <v>6046</v>
      </c>
      <c r="K2849" s="52">
        <v>232</v>
      </c>
      <c r="L2849" s="53">
        <v>71</v>
      </c>
      <c r="M2849" s="54">
        <f t="shared" si="204"/>
        <v>2272</v>
      </c>
      <c r="N2849" s="41"/>
      <c r="O2849" s="88">
        <f t="shared" si="207"/>
        <v>2272</v>
      </c>
      <c r="P2849" s="55">
        <v>254</v>
      </c>
      <c r="Q2849" s="56">
        <v>65</v>
      </c>
      <c r="R2849" s="57">
        <f t="shared" si="205"/>
        <v>2195</v>
      </c>
      <c r="S2849" s="57">
        <f t="shared" si="206"/>
        <v>-77</v>
      </c>
    </row>
    <row r="2850" spans="1:19" ht="24" x14ac:dyDescent="0.25">
      <c r="A2850" s="46" t="s">
        <v>7491</v>
      </c>
      <c r="B2850" s="46" t="s">
        <v>48</v>
      </c>
      <c r="C2850" s="46" t="s">
        <v>7492</v>
      </c>
      <c r="D2850" s="46">
        <v>54131430</v>
      </c>
      <c r="E2850" s="47" t="s">
        <v>7493</v>
      </c>
      <c r="F2850" s="48">
        <v>31309666</v>
      </c>
      <c r="G2850" s="49">
        <v>100016114</v>
      </c>
      <c r="H2850" s="50" t="s">
        <v>1005</v>
      </c>
      <c r="I2850" s="51" t="s">
        <v>7645</v>
      </c>
      <c r="J2850" s="47" t="s">
        <v>7513</v>
      </c>
      <c r="K2850" s="52">
        <v>129</v>
      </c>
      <c r="L2850" s="53">
        <v>0</v>
      </c>
      <c r="M2850" s="54">
        <f t="shared" si="204"/>
        <v>0</v>
      </c>
      <c r="N2850" s="41"/>
      <c r="O2850" s="88">
        <f t="shared" si="207"/>
        <v>0</v>
      </c>
      <c r="P2850" s="55">
        <v>129</v>
      </c>
      <c r="Q2850" s="56">
        <v>0</v>
      </c>
      <c r="R2850" s="57">
        <f t="shared" si="205"/>
        <v>0</v>
      </c>
      <c r="S2850" s="57">
        <f t="shared" si="206"/>
        <v>0</v>
      </c>
    </row>
    <row r="2851" spans="1:19" ht="24" x14ac:dyDescent="0.25">
      <c r="A2851" s="46" t="s">
        <v>7491</v>
      </c>
      <c r="B2851" s="46" t="s">
        <v>48</v>
      </c>
      <c r="C2851" s="46" t="s">
        <v>7492</v>
      </c>
      <c r="D2851" s="46">
        <v>54131430</v>
      </c>
      <c r="E2851" s="47" t="s">
        <v>7493</v>
      </c>
      <c r="F2851" s="48">
        <v>31309674</v>
      </c>
      <c r="G2851" s="49">
        <v>100016120</v>
      </c>
      <c r="H2851" s="50" t="s">
        <v>1005</v>
      </c>
      <c r="I2851" s="51" t="s">
        <v>7646</v>
      </c>
      <c r="J2851" s="47" t="s">
        <v>6067</v>
      </c>
      <c r="K2851" s="52">
        <v>115</v>
      </c>
      <c r="L2851" s="53">
        <v>93</v>
      </c>
      <c r="M2851" s="54">
        <f t="shared" si="204"/>
        <v>2976</v>
      </c>
      <c r="N2851" s="41"/>
      <c r="O2851" s="88">
        <f t="shared" si="207"/>
        <v>2976</v>
      </c>
      <c r="P2851" s="55">
        <v>98</v>
      </c>
      <c r="Q2851" s="56">
        <v>90</v>
      </c>
      <c r="R2851" s="57">
        <f t="shared" si="205"/>
        <v>2938</v>
      </c>
      <c r="S2851" s="57">
        <f t="shared" si="206"/>
        <v>-38</v>
      </c>
    </row>
    <row r="2852" spans="1:19" x14ac:dyDescent="0.25">
      <c r="A2852" s="46" t="s">
        <v>7491</v>
      </c>
      <c r="B2852" s="46" t="s">
        <v>48</v>
      </c>
      <c r="C2852" s="46" t="s">
        <v>7492</v>
      </c>
      <c r="D2852" s="46">
        <v>54131430</v>
      </c>
      <c r="E2852" s="47" t="s">
        <v>7493</v>
      </c>
      <c r="F2852" s="48">
        <v>31309704</v>
      </c>
      <c r="G2852" s="49">
        <v>100017538</v>
      </c>
      <c r="H2852" s="50" t="s">
        <v>188</v>
      </c>
      <c r="I2852" s="51" t="s">
        <v>7647</v>
      </c>
      <c r="J2852" s="47" t="s">
        <v>7648</v>
      </c>
      <c r="K2852" s="52">
        <v>165</v>
      </c>
      <c r="L2852" s="53">
        <v>156</v>
      </c>
      <c r="M2852" s="54">
        <f t="shared" si="204"/>
        <v>4992</v>
      </c>
      <c r="N2852" s="41"/>
      <c r="O2852" s="88">
        <f t="shared" si="207"/>
        <v>4992</v>
      </c>
      <c r="P2852" s="55">
        <v>179</v>
      </c>
      <c r="Q2852" s="56">
        <v>170</v>
      </c>
      <c r="R2852" s="57">
        <f t="shared" si="205"/>
        <v>5171</v>
      </c>
      <c r="S2852" s="57">
        <f t="shared" si="206"/>
        <v>179</v>
      </c>
    </row>
    <row r="2853" spans="1:19" ht="24" x14ac:dyDescent="0.25">
      <c r="A2853" s="46" t="s">
        <v>7491</v>
      </c>
      <c r="B2853" s="46" t="s">
        <v>48</v>
      </c>
      <c r="C2853" s="46" t="s">
        <v>7492</v>
      </c>
      <c r="D2853" s="46">
        <v>54131430</v>
      </c>
      <c r="E2853" s="47" t="s">
        <v>7493</v>
      </c>
      <c r="F2853" s="48">
        <v>31309712</v>
      </c>
      <c r="G2853" s="49">
        <v>100016556</v>
      </c>
      <c r="H2853" s="50" t="s">
        <v>1005</v>
      </c>
      <c r="I2853" s="51" t="s">
        <v>7649</v>
      </c>
      <c r="J2853" s="47" t="s">
        <v>4779</v>
      </c>
      <c r="K2853" s="52">
        <v>118</v>
      </c>
      <c r="L2853" s="53">
        <v>0</v>
      </c>
      <c r="M2853" s="54">
        <f t="shared" si="204"/>
        <v>0</v>
      </c>
      <c r="N2853" s="41"/>
      <c r="O2853" s="88">
        <f t="shared" si="207"/>
        <v>0</v>
      </c>
      <c r="P2853" s="55">
        <v>108</v>
      </c>
      <c r="Q2853" s="56">
        <v>0</v>
      </c>
      <c r="R2853" s="57">
        <f t="shared" si="205"/>
        <v>0</v>
      </c>
      <c r="S2853" s="57">
        <f t="shared" si="206"/>
        <v>0</v>
      </c>
    </row>
    <row r="2854" spans="1:19" ht="24" x14ac:dyDescent="0.25">
      <c r="A2854" s="46" t="s">
        <v>7491</v>
      </c>
      <c r="B2854" s="46" t="s">
        <v>48</v>
      </c>
      <c r="C2854" s="46" t="s">
        <v>7492</v>
      </c>
      <c r="D2854" s="46">
        <v>54131430</v>
      </c>
      <c r="E2854" s="47" t="s">
        <v>7493</v>
      </c>
      <c r="F2854" s="48">
        <v>31309771</v>
      </c>
      <c r="G2854" s="49">
        <v>100017532</v>
      </c>
      <c r="H2854" s="50" t="s">
        <v>188</v>
      </c>
      <c r="I2854" s="51" t="s">
        <v>7650</v>
      </c>
      <c r="J2854" s="47" t="s">
        <v>7651</v>
      </c>
      <c r="K2854" s="52">
        <v>126</v>
      </c>
      <c r="L2854" s="53">
        <v>73</v>
      </c>
      <c r="M2854" s="54">
        <f t="shared" si="204"/>
        <v>2336</v>
      </c>
      <c r="N2854" s="41"/>
      <c r="O2854" s="88">
        <f t="shared" si="207"/>
        <v>2336</v>
      </c>
      <c r="P2854" s="55">
        <v>117</v>
      </c>
      <c r="Q2854" s="56">
        <v>74</v>
      </c>
      <c r="R2854" s="57">
        <f t="shared" si="205"/>
        <v>2349</v>
      </c>
      <c r="S2854" s="57">
        <f t="shared" si="206"/>
        <v>13</v>
      </c>
    </row>
    <row r="2855" spans="1:19" ht="24" x14ac:dyDescent="0.25">
      <c r="A2855" s="46" t="s">
        <v>7491</v>
      </c>
      <c r="B2855" s="46" t="s">
        <v>48</v>
      </c>
      <c r="C2855" s="46" t="s">
        <v>7492</v>
      </c>
      <c r="D2855" s="46">
        <v>54131430</v>
      </c>
      <c r="E2855" s="47" t="s">
        <v>7493</v>
      </c>
      <c r="F2855" s="48">
        <v>31309780</v>
      </c>
      <c r="G2855" s="49">
        <v>100016021</v>
      </c>
      <c r="H2855" s="50" t="s">
        <v>1005</v>
      </c>
      <c r="I2855" s="51" t="s">
        <v>7652</v>
      </c>
      <c r="J2855" s="47" t="s">
        <v>7524</v>
      </c>
      <c r="K2855" s="52">
        <v>113</v>
      </c>
      <c r="L2855" s="53">
        <v>0</v>
      </c>
      <c r="M2855" s="54">
        <f t="shared" si="204"/>
        <v>0</v>
      </c>
      <c r="N2855" s="41"/>
      <c r="O2855" s="88">
        <f t="shared" si="207"/>
        <v>0</v>
      </c>
      <c r="P2855" s="55">
        <v>0</v>
      </c>
      <c r="Q2855" s="56">
        <v>0</v>
      </c>
      <c r="R2855" s="57">
        <f t="shared" si="205"/>
        <v>0</v>
      </c>
      <c r="S2855" s="57">
        <f t="shared" si="206"/>
        <v>0</v>
      </c>
    </row>
    <row r="2856" spans="1:19" ht="24" x14ac:dyDescent="0.25">
      <c r="A2856" s="46" t="s">
        <v>7491</v>
      </c>
      <c r="B2856" s="46" t="s">
        <v>48</v>
      </c>
      <c r="C2856" s="46" t="s">
        <v>7492</v>
      </c>
      <c r="D2856" s="46">
        <v>54131430</v>
      </c>
      <c r="E2856" s="47" t="s">
        <v>7493</v>
      </c>
      <c r="F2856" s="48">
        <v>31309828</v>
      </c>
      <c r="G2856" s="49">
        <v>100016489</v>
      </c>
      <c r="H2856" s="50" t="s">
        <v>1005</v>
      </c>
      <c r="I2856" s="51" t="s">
        <v>7653</v>
      </c>
      <c r="J2856" s="47" t="s">
        <v>7594</v>
      </c>
      <c r="K2856" s="52">
        <v>127</v>
      </c>
      <c r="L2856" s="53">
        <v>0</v>
      </c>
      <c r="M2856" s="54">
        <f t="shared" si="204"/>
        <v>0</v>
      </c>
      <c r="N2856" s="41"/>
      <c r="O2856" s="88">
        <f t="shared" si="207"/>
        <v>0</v>
      </c>
      <c r="P2856" s="55">
        <v>105</v>
      </c>
      <c r="Q2856" s="56">
        <v>0</v>
      </c>
      <c r="R2856" s="57">
        <f t="shared" si="205"/>
        <v>0</v>
      </c>
      <c r="S2856" s="57">
        <f t="shared" si="206"/>
        <v>0</v>
      </c>
    </row>
    <row r="2857" spans="1:19" ht="60" x14ac:dyDescent="0.25">
      <c r="A2857" s="46" t="s">
        <v>7491</v>
      </c>
      <c r="B2857" s="46" t="s">
        <v>80</v>
      </c>
      <c r="C2857" s="46" t="s">
        <v>7654</v>
      </c>
      <c r="D2857" s="46">
        <v>36670201</v>
      </c>
      <c r="E2857" s="47" t="s">
        <v>7655</v>
      </c>
      <c r="F2857" s="48">
        <v>31313833</v>
      </c>
      <c r="G2857" s="49">
        <v>100014940</v>
      </c>
      <c r="H2857" s="50" t="s">
        <v>7656</v>
      </c>
      <c r="I2857" s="51" t="s">
        <v>7657</v>
      </c>
      <c r="J2857" s="47" t="s">
        <v>7658</v>
      </c>
      <c r="K2857" s="52">
        <v>234</v>
      </c>
      <c r="L2857" s="53">
        <v>151</v>
      </c>
      <c r="M2857" s="54">
        <f t="shared" si="204"/>
        <v>4832</v>
      </c>
      <c r="N2857" s="41"/>
      <c r="O2857" s="88">
        <f t="shared" si="207"/>
        <v>4832</v>
      </c>
      <c r="P2857" s="55">
        <v>250</v>
      </c>
      <c r="Q2857" s="56">
        <v>172</v>
      </c>
      <c r="R2857" s="57">
        <f t="shared" si="205"/>
        <v>5101</v>
      </c>
      <c r="S2857" s="57">
        <f t="shared" si="206"/>
        <v>269</v>
      </c>
    </row>
    <row r="2858" spans="1:19" ht="72" x14ac:dyDescent="0.25">
      <c r="A2858" s="46" t="s">
        <v>7491</v>
      </c>
      <c r="B2858" s="46" t="s">
        <v>54</v>
      </c>
      <c r="C2858" s="46" t="s">
        <v>7659</v>
      </c>
      <c r="D2858" s="46">
        <v>30305624</v>
      </c>
      <c r="E2858" s="47" t="s">
        <v>7660</v>
      </c>
      <c r="F2858" s="48">
        <v>31314503</v>
      </c>
      <c r="G2858" s="49">
        <v>100016508</v>
      </c>
      <c r="H2858" s="50" t="s">
        <v>7661</v>
      </c>
      <c r="I2858" s="51" t="s">
        <v>7662</v>
      </c>
      <c r="J2858" s="47" t="s">
        <v>7663</v>
      </c>
      <c r="K2858" s="52">
        <v>40</v>
      </c>
      <c r="L2858" s="53">
        <v>40</v>
      </c>
      <c r="M2858" s="54">
        <f t="shared" si="204"/>
        <v>1280</v>
      </c>
      <c r="N2858" s="41"/>
      <c r="O2858" s="88">
        <f t="shared" si="207"/>
        <v>1280</v>
      </c>
      <c r="P2858" s="55">
        <v>39</v>
      </c>
      <c r="Q2858" s="56">
        <v>39</v>
      </c>
      <c r="R2858" s="57">
        <f t="shared" si="205"/>
        <v>1267</v>
      </c>
      <c r="S2858" s="57">
        <f t="shared" si="206"/>
        <v>-13</v>
      </c>
    </row>
    <row r="2859" spans="1:19" ht="36" x14ac:dyDescent="0.25">
      <c r="A2859" s="46" t="s">
        <v>7491</v>
      </c>
      <c r="B2859" s="46" t="s">
        <v>54</v>
      </c>
      <c r="C2859" s="46" t="s">
        <v>7568</v>
      </c>
      <c r="D2859" s="46">
        <v>179094</v>
      </c>
      <c r="E2859" s="47" t="s">
        <v>7569</v>
      </c>
      <c r="F2859" s="48">
        <v>31942032</v>
      </c>
      <c r="G2859" s="49">
        <v>100015598</v>
      </c>
      <c r="H2859" s="50" t="s">
        <v>7615</v>
      </c>
      <c r="I2859" s="51" t="s">
        <v>7664</v>
      </c>
      <c r="J2859" s="47" t="s">
        <v>7516</v>
      </c>
      <c r="K2859" s="52">
        <v>136</v>
      </c>
      <c r="L2859" s="53">
        <v>134</v>
      </c>
      <c r="M2859" s="54">
        <f t="shared" si="204"/>
        <v>4288</v>
      </c>
      <c r="N2859" s="41"/>
      <c r="O2859" s="88">
        <f t="shared" si="207"/>
        <v>4288</v>
      </c>
      <c r="P2859" s="55">
        <v>130</v>
      </c>
      <c r="Q2859" s="56">
        <v>130</v>
      </c>
      <c r="R2859" s="57">
        <f t="shared" si="205"/>
        <v>4237</v>
      </c>
      <c r="S2859" s="57">
        <f t="shared" si="206"/>
        <v>-51</v>
      </c>
    </row>
    <row r="2860" spans="1:19" ht="48" x14ac:dyDescent="0.25">
      <c r="A2860" s="46" t="s">
        <v>7491</v>
      </c>
      <c r="B2860" s="46" t="s">
        <v>54</v>
      </c>
      <c r="C2860" s="46" t="s">
        <v>7568</v>
      </c>
      <c r="D2860" s="46">
        <v>179094</v>
      </c>
      <c r="E2860" s="47" t="s">
        <v>7569</v>
      </c>
      <c r="F2860" s="48">
        <v>31942199</v>
      </c>
      <c r="G2860" s="49">
        <v>100015026</v>
      </c>
      <c r="H2860" s="50" t="s">
        <v>7665</v>
      </c>
      <c r="I2860" s="51" t="s">
        <v>7666</v>
      </c>
      <c r="J2860" s="47" t="s">
        <v>7667</v>
      </c>
      <c r="K2860" s="52">
        <v>278</v>
      </c>
      <c r="L2860" s="53">
        <v>170</v>
      </c>
      <c r="M2860" s="54">
        <f t="shared" si="204"/>
        <v>5440</v>
      </c>
      <c r="N2860" s="41"/>
      <c r="O2860" s="88">
        <f t="shared" si="207"/>
        <v>5440</v>
      </c>
      <c r="P2860" s="55">
        <v>292</v>
      </c>
      <c r="Q2860" s="56">
        <v>161</v>
      </c>
      <c r="R2860" s="57">
        <f t="shared" si="205"/>
        <v>5325</v>
      </c>
      <c r="S2860" s="57">
        <f t="shared" si="206"/>
        <v>-115</v>
      </c>
    </row>
    <row r="2861" spans="1:19" ht="48" x14ac:dyDescent="0.25">
      <c r="A2861" s="46" t="s">
        <v>7491</v>
      </c>
      <c r="B2861" s="46" t="s">
        <v>54</v>
      </c>
      <c r="C2861" s="46" t="s">
        <v>7568</v>
      </c>
      <c r="D2861" s="46">
        <v>179094</v>
      </c>
      <c r="E2861" s="47" t="s">
        <v>7569</v>
      </c>
      <c r="F2861" s="48">
        <v>31942202</v>
      </c>
      <c r="G2861" s="49">
        <v>100013242</v>
      </c>
      <c r="H2861" s="50" t="s">
        <v>7668</v>
      </c>
      <c r="I2861" s="51" t="s">
        <v>7669</v>
      </c>
      <c r="J2861" s="47" t="s">
        <v>4765</v>
      </c>
      <c r="K2861" s="52">
        <v>304</v>
      </c>
      <c r="L2861" s="53">
        <v>282</v>
      </c>
      <c r="M2861" s="54">
        <f t="shared" si="204"/>
        <v>9024</v>
      </c>
      <c r="N2861" s="41"/>
      <c r="O2861" s="88">
        <f t="shared" si="207"/>
        <v>9024</v>
      </c>
      <c r="P2861" s="55">
        <v>330</v>
      </c>
      <c r="Q2861" s="56">
        <v>263</v>
      </c>
      <c r="R2861" s="57">
        <f t="shared" si="205"/>
        <v>8781</v>
      </c>
      <c r="S2861" s="57">
        <f t="shared" si="206"/>
        <v>-243</v>
      </c>
    </row>
    <row r="2862" spans="1:19" ht="48" x14ac:dyDescent="0.25">
      <c r="A2862" s="46" t="s">
        <v>7491</v>
      </c>
      <c r="B2862" s="46" t="s">
        <v>54</v>
      </c>
      <c r="C2862" s="46" t="s">
        <v>7670</v>
      </c>
      <c r="D2862" s="46">
        <v>179175</v>
      </c>
      <c r="E2862" s="47" t="s">
        <v>7671</v>
      </c>
      <c r="F2862" s="48">
        <v>31942369</v>
      </c>
      <c r="G2862" s="49">
        <v>100015592</v>
      </c>
      <c r="H2862" s="50" t="s">
        <v>7672</v>
      </c>
      <c r="I2862" s="51" t="s">
        <v>7673</v>
      </c>
      <c r="J2862" s="47" t="s">
        <v>7516</v>
      </c>
      <c r="K2862" s="52">
        <v>125</v>
      </c>
      <c r="L2862" s="53">
        <v>113</v>
      </c>
      <c r="M2862" s="54">
        <f t="shared" si="204"/>
        <v>3616</v>
      </c>
      <c r="N2862" s="41"/>
      <c r="O2862" s="88">
        <f t="shared" si="207"/>
        <v>3616</v>
      </c>
      <c r="P2862" s="55">
        <v>130</v>
      </c>
      <c r="Q2862" s="56">
        <v>102</v>
      </c>
      <c r="R2862" s="57">
        <f t="shared" si="205"/>
        <v>3475</v>
      </c>
      <c r="S2862" s="57">
        <f t="shared" si="206"/>
        <v>-141</v>
      </c>
    </row>
    <row r="2863" spans="1:19" ht="36" x14ac:dyDescent="0.25">
      <c r="A2863" s="46" t="s">
        <v>7491</v>
      </c>
      <c r="B2863" s="46" t="s">
        <v>54</v>
      </c>
      <c r="C2863" s="46" t="s">
        <v>7568</v>
      </c>
      <c r="D2863" s="46">
        <v>179094</v>
      </c>
      <c r="E2863" s="47" t="s">
        <v>7569</v>
      </c>
      <c r="F2863" s="48">
        <v>31942601</v>
      </c>
      <c r="G2863" s="49">
        <v>100013630</v>
      </c>
      <c r="H2863" s="50" t="s">
        <v>7674</v>
      </c>
      <c r="I2863" s="51" t="s">
        <v>6278</v>
      </c>
      <c r="J2863" s="47" t="s">
        <v>5949</v>
      </c>
      <c r="K2863" s="52">
        <v>307</v>
      </c>
      <c r="L2863" s="53">
        <v>259</v>
      </c>
      <c r="M2863" s="54">
        <f t="shared" si="204"/>
        <v>8288</v>
      </c>
      <c r="N2863" s="41"/>
      <c r="O2863" s="88">
        <f t="shared" si="207"/>
        <v>8288</v>
      </c>
      <c r="P2863" s="55">
        <v>313</v>
      </c>
      <c r="Q2863" s="56">
        <v>254</v>
      </c>
      <c r="R2863" s="57">
        <f t="shared" si="205"/>
        <v>8224</v>
      </c>
      <c r="S2863" s="57">
        <f t="shared" si="206"/>
        <v>-64</v>
      </c>
    </row>
    <row r="2864" spans="1:19" ht="24" x14ac:dyDescent="0.25">
      <c r="A2864" s="46" t="s">
        <v>7491</v>
      </c>
      <c r="B2864" s="46" t="s">
        <v>54</v>
      </c>
      <c r="C2864" s="46" t="s">
        <v>7568</v>
      </c>
      <c r="D2864" s="46">
        <v>179094</v>
      </c>
      <c r="E2864" s="47" t="s">
        <v>7569</v>
      </c>
      <c r="F2864" s="48">
        <v>31942733</v>
      </c>
      <c r="G2864" s="49">
        <v>100017484</v>
      </c>
      <c r="H2864" s="50" t="s">
        <v>1531</v>
      </c>
      <c r="I2864" s="51" t="s">
        <v>7675</v>
      </c>
      <c r="J2864" s="47" t="s">
        <v>96</v>
      </c>
      <c r="K2864" s="52">
        <v>508</v>
      </c>
      <c r="L2864" s="53">
        <v>481</v>
      </c>
      <c r="M2864" s="54">
        <f t="shared" si="204"/>
        <v>15392</v>
      </c>
      <c r="N2864" s="41"/>
      <c r="O2864" s="88">
        <f t="shared" si="207"/>
        <v>15392</v>
      </c>
      <c r="P2864" s="55">
        <v>511</v>
      </c>
      <c r="Q2864" s="56">
        <v>470</v>
      </c>
      <c r="R2864" s="57">
        <f t="shared" si="205"/>
        <v>15251</v>
      </c>
      <c r="S2864" s="57">
        <f t="shared" si="206"/>
        <v>-141</v>
      </c>
    </row>
    <row r="2865" spans="1:19" ht="24" x14ac:dyDescent="0.25">
      <c r="A2865" s="46" t="s">
        <v>7491</v>
      </c>
      <c r="B2865" s="46" t="s">
        <v>48</v>
      </c>
      <c r="C2865" s="46" t="s">
        <v>7492</v>
      </c>
      <c r="D2865" s="46">
        <v>54131430</v>
      </c>
      <c r="E2865" s="47" t="s">
        <v>7493</v>
      </c>
      <c r="F2865" s="48">
        <v>31946356</v>
      </c>
      <c r="G2865" s="49">
        <v>100017529</v>
      </c>
      <c r="H2865" s="50" t="s">
        <v>282</v>
      </c>
      <c r="I2865" s="51" t="s">
        <v>7676</v>
      </c>
      <c r="J2865" s="47" t="s">
        <v>7677</v>
      </c>
      <c r="K2865" s="52">
        <v>144</v>
      </c>
      <c r="L2865" s="53">
        <v>101</v>
      </c>
      <c r="M2865" s="54">
        <f t="shared" si="204"/>
        <v>3232</v>
      </c>
      <c r="N2865" s="41"/>
      <c r="O2865" s="88">
        <f t="shared" si="207"/>
        <v>3232</v>
      </c>
      <c r="P2865" s="55">
        <v>132</v>
      </c>
      <c r="Q2865" s="56">
        <v>84</v>
      </c>
      <c r="R2865" s="57">
        <f t="shared" si="205"/>
        <v>3014</v>
      </c>
      <c r="S2865" s="57">
        <f t="shared" si="206"/>
        <v>-218</v>
      </c>
    </row>
    <row r="2866" spans="1:19" ht="24" x14ac:dyDescent="0.25">
      <c r="A2866" s="46" t="s">
        <v>7491</v>
      </c>
      <c r="B2866" s="46" t="s">
        <v>31</v>
      </c>
      <c r="C2866" s="46" t="s">
        <v>7496</v>
      </c>
      <c r="D2866" s="46">
        <v>35541016</v>
      </c>
      <c r="E2866" s="47" t="s">
        <v>7497</v>
      </c>
      <c r="F2866" s="48">
        <v>31946615</v>
      </c>
      <c r="G2866" s="49">
        <v>100014975</v>
      </c>
      <c r="H2866" s="50" t="s">
        <v>330</v>
      </c>
      <c r="I2866" s="51" t="s">
        <v>7678</v>
      </c>
      <c r="J2866" s="47" t="s">
        <v>6953</v>
      </c>
      <c r="K2866" s="52">
        <v>374</v>
      </c>
      <c r="L2866" s="53">
        <v>362</v>
      </c>
      <c r="M2866" s="54">
        <f t="shared" si="204"/>
        <v>11584</v>
      </c>
      <c r="N2866" s="41"/>
      <c r="O2866" s="88">
        <f t="shared" si="207"/>
        <v>11584</v>
      </c>
      <c r="P2866" s="55">
        <v>372</v>
      </c>
      <c r="Q2866" s="56">
        <v>360</v>
      </c>
      <c r="R2866" s="57">
        <f t="shared" si="205"/>
        <v>11558</v>
      </c>
      <c r="S2866" s="57">
        <f t="shared" si="206"/>
        <v>-26</v>
      </c>
    </row>
    <row r="2867" spans="1:19" x14ac:dyDescent="0.25">
      <c r="A2867" s="46" t="s">
        <v>7491</v>
      </c>
      <c r="B2867" s="46" t="s">
        <v>165</v>
      </c>
      <c r="C2867" s="46" t="s">
        <v>7679</v>
      </c>
      <c r="D2867" s="46">
        <v>324850</v>
      </c>
      <c r="E2867" s="47" t="s">
        <v>7680</v>
      </c>
      <c r="F2867" s="48">
        <v>31953158</v>
      </c>
      <c r="G2867" s="49">
        <v>100015397</v>
      </c>
      <c r="H2867" s="50" t="s">
        <v>234</v>
      </c>
      <c r="I2867" s="51" t="s">
        <v>7681</v>
      </c>
      <c r="J2867" s="47" t="s">
        <v>7682</v>
      </c>
      <c r="K2867" s="52">
        <v>536</v>
      </c>
      <c r="L2867" s="53">
        <v>387</v>
      </c>
      <c r="M2867" s="54">
        <f t="shared" si="204"/>
        <v>12384</v>
      </c>
      <c r="N2867" s="41"/>
      <c r="O2867" s="88">
        <f t="shared" si="207"/>
        <v>12384</v>
      </c>
      <c r="P2867" s="55">
        <v>557</v>
      </c>
      <c r="Q2867" s="56">
        <v>415</v>
      </c>
      <c r="R2867" s="57">
        <f t="shared" si="205"/>
        <v>12742</v>
      </c>
      <c r="S2867" s="57">
        <f t="shared" si="206"/>
        <v>358</v>
      </c>
    </row>
    <row r="2868" spans="1:19" x14ac:dyDescent="0.25">
      <c r="A2868" s="46" t="s">
        <v>7491</v>
      </c>
      <c r="B2868" s="46" t="s">
        <v>165</v>
      </c>
      <c r="C2868" s="46" t="s">
        <v>7683</v>
      </c>
      <c r="D2868" s="46">
        <v>324060</v>
      </c>
      <c r="E2868" s="47" t="s">
        <v>7684</v>
      </c>
      <c r="F2868" s="48">
        <v>31953204</v>
      </c>
      <c r="G2868" s="49">
        <v>100015121</v>
      </c>
      <c r="H2868" s="50" t="s">
        <v>234</v>
      </c>
      <c r="I2868" s="51" t="s">
        <v>7685</v>
      </c>
      <c r="J2868" s="47" t="s">
        <v>7686</v>
      </c>
      <c r="K2868" s="52">
        <v>686</v>
      </c>
      <c r="L2868" s="53">
        <v>617</v>
      </c>
      <c r="M2868" s="54">
        <f t="shared" si="204"/>
        <v>19744</v>
      </c>
      <c r="N2868" s="41"/>
      <c r="O2868" s="88">
        <f t="shared" si="207"/>
        <v>19744</v>
      </c>
      <c r="P2868" s="55">
        <v>660</v>
      </c>
      <c r="Q2868" s="56">
        <v>648</v>
      </c>
      <c r="R2868" s="57">
        <f t="shared" si="205"/>
        <v>20141</v>
      </c>
      <c r="S2868" s="57">
        <f t="shared" si="206"/>
        <v>397</v>
      </c>
    </row>
    <row r="2869" spans="1:19" ht="60" x14ac:dyDescent="0.25">
      <c r="A2869" s="46" t="s">
        <v>7491</v>
      </c>
      <c r="B2869" s="46" t="s">
        <v>165</v>
      </c>
      <c r="C2869" s="46" t="s">
        <v>7687</v>
      </c>
      <c r="D2869" s="46">
        <v>324001</v>
      </c>
      <c r="E2869" s="47" t="s">
        <v>7688</v>
      </c>
      <c r="F2869" s="48">
        <v>31953271</v>
      </c>
      <c r="G2869" s="49">
        <v>100015104</v>
      </c>
      <c r="H2869" s="50" t="s">
        <v>7689</v>
      </c>
      <c r="I2869" s="51" t="s">
        <v>7690</v>
      </c>
      <c r="J2869" s="47" t="s">
        <v>7691</v>
      </c>
      <c r="K2869" s="52">
        <v>572</v>
      </c>
      <c r="L2869" s="53">
        <v>499</v>
      </c>
      <c r="M2869" s="54">
        <f t="shared" si="204"/>
        <v>15968</v>
      </c>
      <c r="N2869" s="41"/>
      <c r="O2869" s="88">
        <f t="shared" si="207"/>
        <v>15968</v>
      </c>
      <c r="P2869" s="55">
        <v>560</v>
      </c>
      <c r="Q2869" s="56">
        <v>492</v>
      </c>
      <c r="R2869" s="57">
        <f t="shared" si="205"/>
        <v>15878</v>
      </c>
      <c r="S2869" s="57">
        <f t="shared" si="206"/>
        <v>-90</v>
      </c>
    </row>
    <row r="2870" spans="1:19" ht="24" x14ac:dyDescent="0.25">
      <c r="A2870" s="46" t="s">
        <v>7491</v>
      </c>
      <c r="B2870" s="46" t="s">
        <v>31</v>
      </c>
      <c r="C2870" s="46" t="s">
        <v>7496</v>
      </c>
      <c r="D2870" s="46">
        <v>35541016</v>
      </c>
      <c r="E2870" s="47" t="s">
        <v>7497</v>
      </c>
      <c r="F2870" s="48">
        <v>31953549</v>
      </c>
      <c r="G2870" s="49">
        <v>100015526</v>
      </c>
      <c r="H2870" s="50" t="s">
        <v>147</v>
      </c>
      <c r="I2870" s="51" t="s">
        <v>7650</v>
      </c>
      <c r="J2870" s="47" t="s">
        <v>7516</v>
      </c>
      <c r="K2870" s="52">
        <v>235</v>
      </c>
      <c r="L2870" s="53">
        <v>232</v>
      </c>
      <c r="M2870" s="54">
        <f t="shared" si="204"/>
        <v>7424</v>
      </c>
      <c r="N2870" s="41"/>
      <c r="O2870" s="88">
        <f t="shared" si="207"/>
        <v>7424</v>
      </c>
      <c r="P2870" s="55">
        <v>240</v>
      </c>
      <c r="Q2870" s="56">
        <v>238</v>
      </c>
      <c r="R2870" s="57">
        <f t="shared" si="205"/>
        <v>7501</v>
      </c>
      <c r="S2870" s="57">
        <f t="shared" si="206"/>
        <v>77</v>
      </c>
    </row>
    <row r="2871" spans="1:19" ht="24" x14ac:dyDescent="0.25">
      <c r="A2871" s="46" t="s">
        <v>7491</v>
      </c>
      <c r="B2871" s="46" t="s">
        <v>31</v>
      </c>
      <c r="C2871" s="46" t="s">
        <v>7496</v>
      </c>
      <c r="D2871" s="46">
        <v>35541016</v>
      </c>
      <c r="E2871" s="47" t="s">
        <v>7497</v>
      </c>
      <c r="F2871" s="48">
        <v>31956688</v>
      </c>
      <c r="G2871" s="49">
        <v>100015064</v>
      </c>
      <c r="H2871" s="50" t="s">
        <v>147</v>
      </c>
      <c r="I2871" s="51" t="s">
        <v>7692</v>
      </c>
      <c r="J2871" s="47" t="s">
        <v>6108</v>
      </c>
      <c r="K2871" s="52">
        <v>185</v>
      </c>
      <c r="L2871" s="53">
        <v>177</v>
      </c>
      <c r="M2871" s="54">
        <f t="shared" si="204"/>
        <v>5664</v>
      </c>
      <c r="N2871" s="41"/>
      <c r="O2871" s="88">
        <f t="shared" si="207"/>
        <v>5664</v>
      </c>
      <c r="P2871" s="55">
        <v>206</v>
      </c>
      <c r="Q2871" s="56">
        <v>187</v>
      </c>
      <c r="R2871" s="57">
        <f t="shared" si="205"/>
        <v>5792</v>
      </c>
      <c r="S2871" s="57">
        <f t="shared" si="206"/>
        <v>128</v>
      </c>
    </row>
    <row r="2872" spans="1:19" ht="24" x14ac:dyDescent="0.25">
      <c r="A2872" s="46" t="s">
        <v>7491</v>
      </c>
      <c r="B2872" s="46" t="s">
        <v>165</v>
      </c>
      <c r="C2872" s="46" t="s">
        <v>7622</v>
      </c>
      <c r="D2872" s="46">
        <v>691135</v>
      </c>
      <c r="E2872" s="47" t="s">
        <v>7623</v>
      </c>
      <c r="F2872" s="48">
        <v>31985921</v>
      </c>
      <c r="G2872" s="49">
        <v>100014803</v>
      </c>
      <c r="H2872" s="50" t="s">
        <v>234</v>
      </c>
      <c r="I2872" s="51" t="s">
        <v>7693</v>
      </c>
      <c r="J2872" s="47" t="s">
        <v>7694</v>
      </c>
      <c r="K2872" s="52">
        <v>238</v>
      </c>
      <c r="L2872" s="53">
        <v>0</v>
      </c>
      <c r="M2872" s="54">
        <f t="shared" si="204"/>
        <v>0</v>
      </c>
      <c r="N2872" s="41"/>
      <c r="O2872" s="88">
        <f t="shared" si="207"/>
        <v>0</v>
      </c>
      <c r="P2872" s="55">
        <v>254</v>
      </c>
      <c r="Q2872" s="56">
        <v>0</v>
      </c>
      <c r="R2872" s="57">
        <f t="shared" si="205"/>
        <v>0</v>
      </c>
      <c r="S2872" s="57">
        <f t="shared" si="206"/>
        <v>0</v>
      </c>
    </row>
    <row r="2873" spans="1:19" ht="24" x14ac:dyDescent="0.25">
      <c r="A2873" s="46" t="s">
        <v>7491</v>
      </c>
      <c r="B2873" s="46" t="s">
        <v>48</v>
      </c>
      <c r="C2873" s="46" t="s">
        <v>7492</v>
      </c>
      <c r="D2873" s="46">
        <v>54131430</v>
      </c>
      <c r="E2873" s="47" t="s">
        <v>7493</v>
      </c>
      <c r="F2873" s="48">
        <v>31986048</v>
      </c>
      <c r="G2873" s="49">
        <v>100014831</v>
      </c>
      <c r="H2873" s="50" t="s">
        <v>1005</v>
      </c>
      <c r="I2873" s="51" t="s">
        <v>7695</v>
      </c>
      <c r="J2873" s="47" t="s">
        <v>7544</v>
      </c>
      <c r="K2873" s="52">
        <v>69</v>
      </c>
      <c r="L2873" s="53">
        <v>49</v>
      </c>
      <c r="M2873" s="54">
        <f t="shared" si="204"/>
        <v>1568</v>
      </c>
      <c r="N2873" s="41"/>
      <c r="O2873" s="88">
        <f t="shared" si="207"/>
        <v>1568</v>
      </c>
      <c r="P2873" s="55">
        <v>65</v>
      </c>
      <c r="Q2873" s="56">
        <v>34</v>
      </c>
      <c r="R2873" s="57">
        <f t="shared" si="205"/>
        <v>1376</v>
      </c>
      <c r="S2873" s="57">
        <f t="shared" si="206"/>
        <v>-192</v>
      </c>
    </row>
    <row r="2874" spans="1:19" ht="36" x14ac:dyDescent="0.25">
      <c r="A2874" s="46" t="s">
        <v>7491</v>
      </c>
      <c r="B2874" s="46" t="s">
        <v>54</v>
      </c>
      <c r="C2874" s="46" t="s">
        <v>7659</v>
      </c>
      <c r="D2874" s="46">
        <v>30305624</v>
      </c>
      <c r="E2874" s="47" t="s">
        <v>7660</v>
      </c>
      <c r="F2874" s="48">
        <v>31986072</v>
      </c>
      <c r="G2874" s="49">
        <v>100016557</v>
      </c>
      <c r="H2874" s="50" t="s">
        <v>7696</v>
      </c>
      <c r="I2874" s="51" t="s">
        <v>7697</v>
      </c>
      <c r="J2874" s="47" t="s">
        <v>4779</v>
      </c>
      <c r="K2874" s="52">
        <v>110</v>
      </c>
      <c r="L2874" s="53">
        <v>105</v>
      </c>
      <c r="M2874" s="54">
        <f t="shared" si="204"/>
        <v>3360</v>
      </c>
      <c r="N2874" s="41"/>
      <c r="O2874" s="88">
        <f t="shared" si="207"/>
        <v>3360</v>
      </c>
      <c r="P2874" s="55">
        <v>126</v>
      </c>
      <c r="Q2874" s="56">
        <v>113</v>
      </c>
      <c r="R2874" s="57">
        <f t="shared" si="205"/>
        <v>3462</v>
      </c>
      <c r="S2874" s="57">
        <f t="shared" si="206"/>
        <v>102</v>
      </c>
    </row>
    <row r="2875" spans="1:19" ht="24" x14ac:dyDescent="0.25">
      <c r="A2875" s="46" t="s">
        <v>7491</v>
      </c>
      <c r="B2875" s="46" t="s">
        <v>54</v>
      </c>
      <c r="C2875" s="46" t="s">
        <v>7568</v>
      </c>
      <c r="D2875" s="46">
        <v>179094</v>
      </c>
      <c r="E2875" s="47" t="s">
        <v>7569</v>
      </c>
      <c r="F2875" s="48">
        <v>31991653</v>
      </c>
      <c r="G2875" s="49">
        <v>100012985</v>
      </c>
      <c r="H2875" s="50" t="s">
        <v>7698</v>
      </c>
      <c r="I2875" s="51" t="s">
        <v>7699</v>
      </c>
      <c r="J2875" s="47" t="s">
        <v>5279</v>
      </c>
      <c r="K2875" s="52">
        <v>506</v>
      </c>
      <c r="L2875" s="53">
        <v>436</v>
      </c>
      <c r="M2875" s="54">
        <f t="shared" si="204"/>
        <v>13952</v>
      </c>
      <c r="N2875" s="41"/>
      <c r="O2875" s="88">
        <f t="shared" si="207"/>
        <v>13952</v>
      </c>
      <c r="P2875" s="55">
        <v>505</v>
      </c>
      <c r="Q2875" s="56">
        <v>427</v>
      </c>
      <c r="R2875" s="57">
        <f t="shared" si="205"/>
        <v>13837</v>
      </c>
      <c r="S2875" s="57">
        <f t="shared" si="206"/>
        <v>-115</v>
      </c>
    </row>
    <row r="2876" spans="1:19" x14ac:dyDescent="0.25">
      <c r="A2876" s="46" t="s">
        <v>7491</v>
      </c>
      <c r="B2876" s="46" t="s">
        <v>165</v>
      </c>
      <c r="C2876" s="46" t="s">
        <v>7700</v>
      </c>
      <c r="D2876" s="46">
        <v>324698</v>
      </c>
      <c r="E2876" s="47" t="s">
        <v>7701</v>
      </c>
      <c r="F2876" s="48">
        <v>35513454</v>
      </c>
      <c r="G2876" s="49">
        <v>100015343</v>
      </c>
      <c r="H2876" s="50" t="s">
        <v>234</v>
      </c>
      <c r="I2876" s="51" t="s">
        <v>7702</v>
      </c>
      <c r="J2876" s="47" t="s">
        <v>7703</v>
      </c>
      <c r="K2876" s="52">
        <v>308</v>
      </c>
      <c r="L2876" s="53">
        <v>219</v>
      </c>
      <c r="M2876" s="54">
        <f t="shared" si="204"/>
        <v>7008</v>
      </c>
      <c r="N2876" s="41"/>
      <c r="O2876" s="88">
        <f t="shared" si="207"/>
        <v>7008</v>
      </c>
      <c r="P2876" s="55">
        <v>339</v>
      </c>
      <c r="Q2876" s="56">
        <v>258</v>
      </c>
      <c r="R2876" s="57">
        <f t="shared" si="205"/>
        <v>7507</v>
      </c>
      <c r="S2876" s="57">
        <f t="shared" si="206"/>
        <v>499</v>
      </c>
    </row>
    <row r="2877" spans="1:19" x14ac:dyDescent="0.25">
      <c r="A2877" s="46" t="s">
        <v>7491</v>
      </c>
      <c r="B2877" s="46" t="s">
        <v>48</v>
      </c>
      <c r="C2877" s="46" t="s">
        <v>7492</v>
      </c>
      <c r="D2877" s="46">
        <v>54131430</v>
      </c>
      <c r="E2877" s="47" t="s">
        <v>7493</v>
      </c>
      <c r="F2877" s="48">
        <v>35531754</v>
      </c>
      <c r="G2877" s="49">
        <v>100014623</v>
      </c>
      <c r="H2877" s="50" t="s">
        <v>34</v>
      </c>
      <c r="I2877" s="51" t="s">
        <v>7704</v>
      </c>
      <c r="J2877" s="47" t="s">
        <v>7529</v>
      </c>
      <c r="K2877" s="52">
        <v>622</v>
      </c>
      <c r="L2877" s="53">
        <v>440</v>
      </c>
      <c r="M2877" s="54">
        <f t="shared" ref="M2877:M2940" si="208">ROUND((L2877*10*3.2),0)</f>
        <v>14080</v>
      </c>
      <c r="N2877" s="41"/>
      <c r="O2877" s="88">
        <f t="shared" si="207"/>
        <v>14080</v>
      </c>
      <c r="P2877" s="55">
        <v>675</v>
      </c>
      <c r="Q2877" s="56">
        <v>492</v>
      </c>
      <c r="R2877" s="57">
        <f t="shared" ref="R2877:R2940" si="209">ROUND((L2877*6*3.2)+(Q2877*4*3.2),0)</f>
        <v>14746</v>
      </c>
      <c r="S2877" s="57">
        <f t="shared" ref="S2877:S2940" si="210">R2877-O2877</f>
        <v>666</v>
      </c>
    </row>
    <row r="2878" spans="1:19" ht="132" x14ac:dyDescent="0.25">
      <c r="A2878" s="46" t="s">
        <v>7491</v>
      </c>
      <c r="B2878" s="46" t="s">
        <v>54</v>
      </c>
      <c r="C2878" s="46" t="s">
        <v>7705</v>
      </c>
      <c r="D2878" s="46">
        <v>31314023</v>
      </c>
      <c r="E2878" s="47" t="s">
        <v>7706</v>
      </c>
      <c r="F2878" s="48">
        <v>35538643</v>
      </c>
      <c r="G2878" s="49">
        <v>100015702</v>
      </c>
      <c r="H2878" s="50" t="s">
        <v>7707</v>
      </c>
      <c r="I2878" s="51" t="s">
        <v>7708</v>
      </c>
      <c r="J2878" s="47" t="s">
        <v>7709</v>
      </c>
      <c r="K2878" s="52">
        <v>143</v>
      </c>
      <c r="L2878" s="53">
        <v>107</v>
      </c>
      <c r="M2878" s="54">
        <f t="shared" si="208"/>
        <v>3424</v>
      </c>
      <c r="N2878" s="41"/>
      <c r="O2878" s="88">
        <f t="shared" ref="O2878:O2941" si="211">M2878+N2878</f>
        <v>3424</v>
      </c>
      <c r="P2878" s="55">
        <v>141</v>
      </c>
      <c r="Q2878" s="56">
        <v>102</v>
      </c>
      <c r="R2878" s="57">
        <f t="shared" si="209"/>
        <v>3360</v>
      </c>
      <c r="S2878" s="57">
        <f t="shared" si="210"/>
        <v>-64</v>
      </c>
    </row>
    <row r="2879" spans="1:19" ht="24" x14ac:dyDescent="0.25">
      <c r="A2879" s="60" t="s">
        <v>7491</v>
      </c>
      <c r="B2879" s="46" t="s">
        <v>165</v>
      </c>
      <c r="C2879" s="60" t="s">
        <v>7622</v>
      </c>
      <c r="D2879" s="60">
        <v>691135</v>
      </c>
      <c r="E2879" s="47" t="s">
        <v>7623</v>
      </c>
      <c r="F2879" s="48">
        <v>35540443</v>
      </c>
      <c r="G2879" s="49">
        <v>100015058</v>
      </c>
      <c r="H2879" s="50" t="s">
        <v>306</v>
      </c>
      <c r="I2879" s="51" t="s">
        <v>7710</v>
      </c>
      <c r="J2879" s="47" t="s">
        <v>6108</v>
      </c>
      <c r="K2879" s="52">
        <v>0</v>
      </c>
      <c r="L2879" s="53">
        <v>0</v>
      </c>
      <c r="M2879" s="54">
        <f t="shared" si="208"/>
        <v>0</v>
      </c>
      <c r="N2879" s="41"/>
      <c r="O2879" s="88">
        <f t="shared" si="211"/>
        <v>0</v>
      </c>
      <c r="P2879" s="55">
        <v>0</v>
      </c>
      <c r="Q2879" s="56">
        <v>0</v>
      </c>
      <c r="R2879" s="57">
        <f t="shared" si="209"/>
        <v>0</v>
      </c>
      <c r="S2879" s="57">
        <f t="shared" si="210"/>
        <v>0</v>
      </c>
    </row>
    <row r="2880" spans="1:19" x14ac:dyDescent="0.25">
      <c r="A2880" s="60" t="s">
        <v>7491</v>
      </c>
      <c r="B2880" s="46" t="s">
        <v>165</v>
      </c>
      <c r="C2880" s="60" t="s">
        <v>7622</v>
      </c>
      <c r="D2880" s="60">
        <v>691135</v>
      </c>
      <c r="E2880" s="47" t="s">
        <v>7623</v>
      </c>
      <c r="F2880" s="48">
        <v>35540451</v>
      </c>
      <c r="G2880" s="49">
        <v>100015020</v>
      </c>
      <c r="H2880" s="50" t="s">
        <v>141</v>
      </c>
      <c r="I2880" s="51" t="s">
        <v>7711</v>
      </c>
      <c r="J2880" s="47" t="s">
        <v>6953</v>
      </c>
      <c r="K2880" s="52">
        <v>0</v>
      </c>
      <c r="L2880" s="53">
        <v>0</v>
      </c>
      <c r="M2880" s="54">
        <f t="shared" si="208"/>
        <v>0</v>
      </c>
      <c r="N2880" s="41"/>
      <c r="O2880" s="88">
        <f t="shared" si="211"/>
        <v>0</v>
      </c>
      <c r="P2880" s="55">
        <v>0</v>
      </c>
      <c r="Q2880" s="56">
        <v>0</v>
      </c>
      <c r="R2880" s="57">
        <f t="shared" si="209"/>
        <v>0</v>
      </c>
      <c r="S2880" s="57">
        <f t="shared" si="210"/>
        <v>0</v>
      </c>
    </row>
    <row r="2881" spans="1:19" ht="36" x14ac:dyDescent="0.25">
      <c r="A2881" s="46" t="s">
        <v>7491</v>
      </c>
      <c r="B2881" s="46" t="s">
        <v>165</v>
      </c>
      <c r="C2881" s="46" t="s">
        <v>7622</v>
      </c>
      <c r="D2881" s="46">
        <v>691135</v>
      </c>
      <c r="E2881" s="47" t="s">
        <v>7623</v>
      </c>
      <c r="F2881" s="48">
        <v>35540460</v>
      </c>
      <c r="G2881" s="49">
        <v>100014648</v>
      </c>
      <c r="H2881" s="50" t="s">
        <v>234</v>
      </c>
      <c r="I2881" s="51" t="s">
        <v>7712</v>
      </c>
      <c r="J2881" s="47" t="s">
        <v>7713</v>
      </c>
      <c r="K2881" s="52">
        <v>418</v>
      </c>
      <c r="L2881" s="53">
        <v>0</v>
      </c>
      <c r="M2881" s="54">
        <f t="shared" si="208"/>
        <v>0</v>
      </c>
      <c r="N2881" s="41"/>
      <c r="O2881" s="88">
        <f t="shared" si="211"/>
        <v>0</v>
      </c>
      <c r="P2881" s="55">
        <v>399</v>
      </c>
      <c r="Q2881" s="56">
        <v>20</v>
      </c>
      <c r="R2881" s="57">
        <f t="shared" si="209"/>
        <v>256</v>
      </c>
      <c r="S2881" s="57">
        <f t="shared" si="210"/>
        <v>256</v>
      </c>
    </row>
    <row r="2882" spans="1:19" ht="24" x14ac:dyDescent="0.25">
      <c r="A2882" s="46" t="s">
        <v>7491</v>
      </c>
      <c r="B2882" s="46" t="s">
        <v>165</v>
      </c>
      <c r="C2882" s="46" t="s">
        <v>7622</v>
      </c>
      <c r="D2882" s="46">
        <v>691135</v>
      </c>
      <c r="E2882" s="47" t="s">
        <v>7623</v>
      </c>
      <c r="F2882" s="48">
        <v>35540478</v>
      </c>
      <c r="G2882" s="49">
        <v>100014719</v>
      </c>
      <c r="H2882" s="50" t="s">
        <v>234</v>
      </c>
      <c r="I2882" s="51" t="s">
        <v>7714</v>
      </c>
      <c r="J2882" s="47" t="s">
        <v>129</v>
      </c>
      <c r="K2882" s="52">
        <v>696</v>
      </c>
      <c r="L2882" s="53">
        <v>337</v>
      </c>
      <c r="M2882" s="54">
        <f t="shared" si="208"/>
        <v>10784</v>
      </c>
      <c r="N2882" s="41"/>
      <c r="O2882" s="88">
        <f t="shared" si="211"/>
        <v>10784</v>
      </c>
      <c r="P2882" s="55">
        <v>686</v>
      </c>
      <c r="Q2882" s="56">
        <v>307</v>
      </c>
      <c r="R2882" s="57">
        <f t="shared" si="209"/>
        <v>10400</v>
      </c>
      <c r="S2882" s="57">
        <f t="shared" si="210"/>
        <v>-384</v>
      </c>
    </row>
    <row r="2883" spans="1:19" x14ac:dyDescent="0.25">
      <c r="A2883" s="46" t="s">
        <v>7491</v>
      </c>
      <c r="B2883" s="46" t="s">
        <v>165</v>
      </c>
      <c r="C2883" s="46" t="s">
        <v>7622</v>
      </c>
      <c r="D2883" s="46">
        <v>691135</v>
      </c>
      <c r="E2883" s="47" t="s">
        <v>7623</v>
      </c>
      <c r="F2883" s="48">
        <v>35540486</v>
      </c>
      <c r="G2883" s="49">
        <v>100014625</v>
      </c>
      <c r="H2883" s="50" t="s">
        <v>234</v>
      </c>
      <c r="I2883" s="51" t="s">
        <v>7715</v>
      </c>
      <c r="J2883" s="47" t="s">
        <v>7529</v>
      </c>
      <c r="K2883" s="52">
        <v>364</v>
      </c>
      <c r="L2883" s="53">
        <v>274</v>
      </c>
      <c r="M2883" s="54">
        <f t="shared" si="208"/>
        <v>8768</v>
      </c>
      <c r="N2883" s="41"/>
      <c r="O2883" s="88">
        <f t="shared" si="211"/>
        <v>8768</v>
      </c>
      <c r="P2883" s="55">
        <v>375</v>
      </c>
      <c r="Q2883" s="56">
        <v>264</v>
      </c>
      <c r="R2883" s="57">
        <f t="shared" si="209"/>
        <v>8640</v>
      </c>
      <c r="S2883" s="57">
        <f t="shared" si="210"/>
        <v>-128</v>
      </c>
    </row>
    <row r="2884" spans="1:19" ht="36" x14ac:dyDescent="0.25">
      <c r="A2884" s="46" t="s">
        <v>7491</v>
      </c>
      <c r="B2884" s="46" t="s">
        <v>165</v>
      </c>
      <c r="C2884" s="46" t="s">
        <v>7622</v>
      </c>
      <c r="D2884" s="46">
        <v>691135</v>
      </c>
      <c r="E2884" s="47" t="s">
        <v>7623</v>
      </c>
      <c r="F2884" s="48">
        <v>35540559</v>
      </c>
      <c r="G2884" s="49">
        <v>100014643</v>
      </c>
      <c r="H2884" s="50" t="s">
        <v>234</v>
      </c>
      <c r="I2884" s="51" t="s">
        <v>7716</v>
      </c>
      <c r="J2884" s="47" t="s">
        <v>7713</v>
      </c>
      <c r="K2884" s="52">
        <v>733</v>
      </c>
      <c r="L2884" s="53">
        <v>56</v>
      </c>
      <c r="M2884" s="54">
        <f t="shared" si="208"/>
        <v>1792</v>
      </c>
      <c r="N2884" s="41"/>
      <c r="O2884" s="88">
        <f t="shared" si="211"/>
        <v>1792</v>
      </c>
      <c r="P2884" s="55">
        <v>739</v>
      </c>
      <c r="Q2884" s="56">
        <v>64</v>
      </c>
      <c r="R2884" s="57">
        <f t="shared" si="209"/>
        <v>1894</v>
      </c>
      <c r="S2884" s="57">
        <f t="shared" si="210"/>
        <v>102</v>
      </c>
    </row>
    <row r="2885" spans="1:19" x14ac:dyDescent="0.25">
      <c r="A2885" s="46" t="s">
        <v>7491</v>
      </c>
      <c r="B2885" s="46" t="s">
        <v>165</v>
      </c>
      <c r="C2885" s="46" t="s">
        <v>7622</v>
      </c>
      <c r="D2885" s="46">
        <v>691135</v>
      </c>
      <c r="E2885" s="47" t="s">
        <v>7623</v>
      </c>
      <c r="F2885" s="48">
        <v>35540605</v>
      </c>
      <c r="G2885" s="49">
        <v>100014605</v>
      </c>
      <c r="H2885" s="50" t="s">
        <v>234</v>
      </c>
      <c r="I2885" s="51" t="s">
        <v>7717</v>
      </c>
      <c r="J2885" s="47" t="s">
        <v>7529</v>
      </c>
      <c r="K2885" s="52">
        <v>738</v>
      </c>
      <c r="L2885" s="53">
        <v>487</v>
      </c>
      <c r="M2885" s="54">
        <f t="shared" si="208"/>
        <v>15584</v>
      </c>
      <c r="N2885" s="41"/>
      <c r="O2885" s="88">
        <f t="shared" si="211"/>
        <v>15584</v>
      </c>
      <c r="P2885" s="55">
        <v>736</v>
      </c>
      <c r="Q2885" s="56">
        <v>326</v>
      </c>
      <c r="R2885" s="57">
        <f t="shared" si="209"/>
        <v>13523</v>
      </c>
      <c r="S2885" s="57">
        <f t="shared" si="210"/>
        <v>-2061</v>
      </c>
    </row>
    <row r="2886" spans="1:19" x14ac:dyDescent="0.25">
      <c r="A2886" s="46" t="s">
        <v>7491</v>
      </c>
      <c r="B2886" s="46" t="s">
        <v>165</v>
      </c>
      <c r="C2886" s="46" t="s">
        <v>7622</v>
      </c>
      <c r="D2886" s="46">
        <v>691135</v>
      </c>
      <c r="E2886" s="47" t="s">
        <v>7623</v>
      </c>
      <c r="F2886" s="48">
        <v>35540613</v>
      </c>
      <c r="G2886" s="49">
        <v>100014634</v>
      </c>
      <c r="H2886" s="50" t="s">
        <v>234</v>
      </c>
      <c r="I2886" s="51" t="s">
        <v>7718</v>
      </c>
      <c r="J2886" s="47" t="s">
        <v>7529</v>
      </c>
      <c r="K2886" s="52">
        <v>475</v>
      </c>
      <c r="L2886" s="53">
        <v>242</v>
      </c>
      <c r="M2886" s="54">
        <f t="shared" si="208"/>
        <v>7744</v>
      </c>
      <c r="N2886" s="41"/>
      <c r="O2886" s="88">
        <f t="shared" si="211"/>
        <v>7744</v>
      </c>
      <c r="P2886" s="55">
        <v>440</v>
      </c>
      <c r="Q2886" s="56">
        <v>220</v>
      </c>
      <c r="R2886" s="57">
        <f t="shared" si="209"/>
        <v>7462</v>
      </c>
      <c r="S2886" s="57">
        <f t="shared" si="210"/>
        <v>-282</v>
      </c>
    </row>
    <row r="2887" spans="1:19" ht="24" x14ac:dyDescent="0.25">
      <c r="A2887" s="46" t="s">
        <v>7491</v>
      </c>
      <c r="B2887" s="46" t="s">
        <v>165</v>
      </c>
      <c r="C2887" s="46" t="s">
        <v>7622</v>
      </c>
      <c r="D2887" s="46">
        <v>691135</v>
      </c>
      <c r="E2887" s="47" t="s">
        <v>7623</v>
      </c>
      <c r="F2887" s="48">
        <v>35540648</v>
      </c>
      <c r="G2887" s="49">
        <v>100014705</v>
      </c>
      <c r="H2887" s="50" t="s">
        <v>234</v>
      </c>
      <c r="I2887" s="51" t="s">
        <v>7719</v>
      </c>
      <c r="J2887" s="47" t="s">
        <v>129</v>
      </c>
      <c r="K2887" s="52">
        <v>766</v>
      </c>
      <c r="L2887" s="53">
        <v>222</v>
      </c>
      <c r="M2887" s="54">
        <f t="shared" si="208"/>
        <v>7104</v>
      </c>
      <c r="N2887" s="41"/>
      <c r="O2887" s="88">
        <f t="shared" si="211"/>
        <v>7104</v>
      </c>
      <c r="P2887" s="55">
        <v>770</v>
      </c>
      <c r="Q2887" s="56">
        <v>195</v>
      </c>
      <c r="R2887" s="57">
        <f t="shared" si="209"/>
        <v>6758</v>
      </c>
      <c r="S2887" s="57">
        <f t="shared" si="210"/>
        <v>-346</v>
      </c>
    </row>
    <row r="2888" spans="1:19" ht="24" x14ac:dyDescent="0.25">
      <c r="A2888" s="46" t="s">
        <v>7491</v>
      </c>
      <c r="B2888" s="46" t="s">
        <v>48</v>
      </c>
      <c r="C2888" s="46" t="s">
        <v>7492</v>
      </c>
      <c r="D2888" s="46">
        <v>54131430</v>
      </c>
      <c r="E2888" s="47" t="s">
        <v>7493</v>
      </c>
      <c r="F2888" s="48">
        <v>35540915</v>
      </c>
      <c r="G2888" s="49">
        <v>100016076</v>
      </c>
      <c r="H2888" s="50" t="s">
        <v>1005</v>
      </c>
      <c r="I2888" s="51" t="s">
        <v>7720</v>
      </c>
      <c r="J2888" s="47" t="s">
        <v>7721</v>
      </c>
      <c r="K2888" s="52">
        <v>50</v>
      </c>
      <c r="L2888" s="53">
        <v>0</v>
      </c>
      <c r="M2888" s="54">
        <f t="shared" si="208"/>
        <v>0</v>
      </c>
      <c r="N2888" s="41"/>
      <c r="O2888" s="88">
        <f t="shared" si="211"/>
        <v>0</v>
      </c>
      <c r="P2888" s="55">
        <v>47</v>
      </c>
      <c r="Q2888" s="56">
        <v>0</v>
      </c>
      <c r="R2888" s="57">
        <f t="shared" si="209"/>
        <v>0</v>
      </c>
      <c r="S2888" s="57">
        <f t="shared" si="210"/>
        <v>0</v>
      </c>
    </row>
    <row r="2889" spans="1:19" x14ac:dyDescent="0.25">
      <c r="A2889" s="46" t="s">
        <v>7491</v>
      </c>
      <c r="B2889" s="46" t="s">
        <v>165</v>
      </c>
      <c r="C2889" s="46" t="s">
        <v>7722</v>
      </c>
      <c r="D2889" s="46">
        <v>331996</v>
      </c>
      <c r="E2889" s="47" t="s">
        <v>7723</v>
      </c>
      <c r="F2889" s="48">
        <v>35541067</v>
      </c>
      <c r="G2889" s="49">
        <v>100016570</v>
      </c>
      <c r="H2889" s="50" t="s">
        <v>234</v>
      </c>
      <c r="I2889" s="51" t="s">
        <v>7724</v>
      </c>
      <c r="J2889" s="47" t="s">
        <v>4779</v>
      </c>
      <c r="K2889" s="52">
        <v>288</v>
      </c>
      <c r="L2889" s="53">
        <v>180</v>
      </c>
      <c r="M2889" s="54">
        <f t="shared" si="208"/>
        <v>5760</v>
      </c>
      <c r="N2889" s="41"/>
      <c r="O2889" s="88">
        <f t="shared" si="211"/>
        <v>5760</v>
      </c>
      <c r="P2889" s="55">
        <v>319</v>
      </c>
      <c r="Q2889" s="56">
        <v>122</v>
      </c>
      <c r="R2889" s="57">
        <f t="shared" si="209"/>
        <v>5018</v>
      </c>
      <c r="S2889" s="57">
        <f t="shared" si="210"/>
        <v>-742</v>
      </c>
    </row>
    <row r="2890" spans="1:19" ht="24" x14ac:dyDescent="0.25">
      <c r="A2890" s="46" t="s">
        <v>7491</v>
      </c>
      <c r="B2890" s="46" t="s">
        <v>165</v>
      </c>
      <c r="C2890" s="46" t="s">
        <v>7722</v>
      </c>
      <c r="D2890" s="46">
        <v>331996</v>
      </c>
      <c r="E2890" s="47" t="s">
        <v>7723</v>
      </c>
      <c r="F2890" s="48">
        <v>35541075</v>
      </c>
      <c r="G2890" s="49">
        <v>100016542</v>
      </c>
      <c r="H2890" s="50" t="s">
        <v>234</v>
      </c>
      <c r="I2890" s="51" t="s">
        <v>7725</v>
      </c>
      <c r="J2890" s="47" t="s">
        <v>4779</v>
      </c>
      <c r="K2890" s="52">
        <v>768</v>
      </c>
      <c r="L2890" s="53">
        <v>540</v>
      </c>
      <c r="M2890" s="54">
        <f t="shared" si="208"/>
        <v>17280</v>
      </c>
      <c r="N2890" s="41"/>
      <c r="O2890" s="88">
        <f t="shared" si="211"/>
        <v>17280</v>
      </c>
      <c r="P2890" s="55">
        <v>766</v>
      </c>
      <c r="Q2890" s="56">
        <v>541</v>
      </c>
      <c r="R2890" s="57">
        <f t="shared" si="209"/>
        <v>17293</v>
      </c>
      <c r="S2890" s="57">
        <f t="shared" si="210"/>
        <v>13</v>
      </c>
    </row>
    <row r="2891" spans="1:19" x14ac:dyDescent="0.25">
      <c r="A2891" s="46" t="s">
        <v>7491</v>
      </c>
      <c r="B2891" s="46" t="s">
        <v>165</v>
      </c>
      <c r="C2891" s="46" t="s">
        <v>7722</v>
      </c>
      <c r="D2891" s="46">
        <v>331996</v>
      </c>
      <c r="E2891" s="47" t="s">
        <v>7723</v>
      </c>
      <c r="F2891" s="48">
        <v>35541091</v>
      </c>
      <c r="G2891" s="49">
        <v>100016538</v>
      </c>
      <c r="H2891" s="50" t="s">
        <v>234</v>
      </c>
      <c r="I2891" s="51" t="s">
        <v>7726</v>
      </c>
      <c r="J2891" s="47" t="s">
        <v>4779</v>
      </c>
      <c r="K2891" s="52">
        <v>1090</v>
      </c>
      <c r="L2891" s="53">
        <v>0</v>
      </c>
      <c r="M2891" s="54">
        <f t="shared" si="208"/>
        <v>0</v>
      </c>
      <c r="N2891" s="41"/>
      <c r="O2891" s="88">
        <f t="shared" si="211"/>
        <v>0</v>
      </c>
      <c r="P2891" s="55">
        <v>1105</v>
      </c>
      <c r="Q2891" s="56">
        <v>0</v>
      </c>
      <c r="R2891" s="57">
        <f t="shared" si="209"/>
        <v>0</v>
      </c>
      <c r="S2891" s="57">
        <f t="shared" si="210"/>
        <v>0</v>
      </c>
    </row>
    <row r="2892" spans="1:19" ht="24" x14ac:dyDescent="0.25">
      <c r="A2892" s="46" t="s">
        <v>7491</v>
      </c>
      <c r="B2892" s="46" t="s">
        <v>165</v>
      </c>
      <c r="C2892" s="46" t="s">
        <v>7722</v>
      </c>
      <c r="D2892" s="46">
        <v>331996</v>
      </c>
      <c r="E2892" s="47" t="s">
        <v>7723</v>
      </c>
      <c r="F2892" s="48">
        <v>35541113</v>
      </c>
      <c r="G2892" s="49">
        <v>100016559</v>
      </c>
      <c r="H2892" s="50" t="s">
        <v>234</v>
      </c>
      <c r="I2892" s="51" t="s">
        <v>7727</v>
      </c>
      <c r="J2892" s="47" t="s">
        <v>4779</v>
      </c>
      <c r="K2892" s="52">
        <v>679</v>
      </c>
      <c r="L2892" s="53">
        <v>544</v>
      </c>
      <c r="M2892" s="54">
        <f t="shared" si="208"/>
        <v>17408</v>
      </c>
      <c r="N2892" s="41"/>
      <c r="O2892" s="88">
        <f t="shared" si="211"/>
        <v>17408</v>
      </c>
      <c r="P2892" s="55">
        <v>657</v>
      </c>
      <c r="Q2892" s="56">
        <v>517</v>
      </c>
      <c r="R2892" s="57">
        <f t="shared" si="209"/>
        <v>17062</v>
      </c>
      <c r="S2892" s="57">
        <f t="shared" si="210"/>
        <v>-346</v>
      </c>
    </row>
    <row r="2893" spans="1:19" ht="60" x14ac:dyDescent="0.25">
      <c r="A2893" s="46" t="s">
        <v>7491</v>
      </c>
      <c r="B2893" s="46" t="s">
        <v>165</v>
      </c>
      <c r="C2893" s="46" t="s">
        <v>7728</v>
      </c>
      <c r="D2893" s="46">
        <v>331465</v>
      </c>
      <c r="E2893" s="47" t="s">
        <v>7729</v>
      </c>
      <c r="F2893" s="48">
        <v>35541121</v>
      </c>
      <c r="G2893" s="49">
        <v>100016371</v>
      </c>
      <c r="H2893" s="50" t="s">
        <v>559</v>
      </c>
      <c r="I2893" s="51" t="s">
        <v>7730</v>
      </c>
      <c r="J2893" s="47" t="s">
        <v>7731</v>
      </c>
      <c r="K2893" s="52">
        <v>110</v>
      </c>
      <c r="L2893" s="53">
        <v>106</v>
      </c>
      <c r="M2893" s="54">
        <f t="shared" si="208"/>
        <v>3392</v>
      </c>
      <c r="N2893" s="41"/>
      <c r="O2893" s="88">
        <f t="shared" si="211"/>
        <v>3392</v>
      </c>
      <c r="P2893" s="55">
        <v>127</v>
      </c>
      <c r="Q2893" s="56">
        <v>125</v>
      </c>
      <c r="R2893" s="57">
        <f t="shared" si="209"/>
        <v>3635</v>
      </c>
      <c r="S2893" s="57">
        <f t="shared" si="210"/>
        <v>243</v>
      </c>
    </row>
    <row r="2894" spans="1:19" ht="24" x14ac:dyDescent="0.25">
      <c r="A2894" s="46" t="s">
        <v>7491</v>
      </c>
      <c r="B2894" s="46" t="s">
        <v>165</v>
      </c>
      <c r="C2894" s="46" t="s">
        <v>7728</v>
      </c>
      <c r="D2894" s="46">
        <v>331465</v>
      </c>
      <c r="E2894" s="47" t="s">
        <v>7729</v>
      </c>
      <c r="F2894" s="48">
        <v>35541130</v>
      </c>
      <c r="G2894" s="49">
        <v>100016366</v>
      </c>
      <c r="H2894" s="50" t="s">
        <v>234</v>
      </c>
      <c r="I2894" s="51" t="s">
        <v>1080</v>
      </c>
      <c r="J2894" s="47" t="s">
        <v>7731</v>
      </c>
      <c r="K2894" s="52">
        <v>269</v>
      </c>
      <c r="L2894" s="53">
        <v>232</v>
      </c>
      <c r="M2894" s="54">
        <f t="shared" si="208"/>
        <v>7424</v>
      </c>
      <c r="N2894" s="41"/>
      <c r="O2894" s="88">
        <f t="shared" si="211"/>
        <v>7424</v>
      </c>
      <c r="P2894" s="55">
        <v>248</v>
      </c>
      <c r="Q2894" s="56">
        <v>202</v>
      </c>
      <c r="R2894" s="57">
        <f t="shared" si="209"/>
        <v>7040</v>
      </c>
      <c r="S2894" s="57">
        <f t="shared" si="210"/>
        <v>-384</v>
      </c>
    </row>
    <row r="2895" spans="1:19" ht="108" x14ac:dyDescent="0.25">
      <c r="A2895" s="46" t="s">
        <v>7491</v>
      </c>
      <c r="B2895" s="46" t="s">
        <v>165</v>
      </c>
      <c r="C2895" s="46" t="s">
        <v>7732</v>
      </c>
      <c r="D2895" s="46">
        <v>331619</v>
      </c>
      <c r="E2895" s="47" t="s">
        <v>7733</v>
      </c>
      <c r="F2895" s="48">
        <v>35541148</v>
      </c>
      <c r="G2895" s="49">
        <v>100016395</v>
      </c>
      <c r="H2895" s="50" t="s">
        <v>7734</v>
      </c>
      <c r="I2895" s="51" t="s">
        <v>7735</v>
      </c>
      <c r="J2895" s="47" t="s">
        <v>7511</v>
      </c>
      <c r="K2895" s="52">
        <v>327</v>
      </c>
      <c r="L2895" s="53">
        <v>270</v>
      </c>
      <c r="M2895" s="54">
        <f t="shared" si="208"/>
        <v>8640</v>
      </c>
      <c r="N2895" s="41"/>
      <c r="O2895" s="88">
        <f t="shared" si="211"/>
        <v>8640</v>
      </c>
      <c r="P2895" s="55">
        <v>321</v>
      </c>
      <c r="Q2895" s="56">
        <v>255</v>
      </c>
      <c r="R2895" s="57">
        <f t="shared" si="209"/>
        <v>8448</v>
      </c>
      <c r="S2895" s="57">
        <f t="shared" si="210"/>
        <v>-192</v>
      </c>
    </row>
    <row r="2896" spans="1:19" ht="24" x14ac:dyDescent="0.25">
      <c r="A2896" s="46" t="s">
        <v>7491</v>
      </c>
      <c r="B2896" s="46" t="s">
        <v>165</v>
      </c>
      <c r="C2896" s="46" t="s">
        <v>7732</v>
      </c>
      <c r="D2896" s="46">
        <v>331619</v>
      </c>
      <c r="E2896" s="47" t="s">
        <v>7733</v>
      </c>
      <c r="F2896" s="48">
        <v>35541156</v>
      </c>
      <c r="G2896" s="49">
        <v>100016401</v>
      </c>
      <c r="H2896" s="50" t="s">
        <v>234</v>
      </c>
      <c r="I2896" s="51" t="s">
        <v>7736</v>
      </c>
      <c r="J2896" s="47" t="s">
        <v>7511</v>
      </c>
      <c r="K2896" s="52">
        <v>524</v>
      </c>
      <c r="L2896" s="53">
        <v>383</v>
      </c>
      <c r="M2896" s="54">
        <f t="shared" si="208"/>
        <v>12256</v>
      </c>
      <c r="N2896" s="41"/>
      <c r="O2896" s="88">
        <f t="shared" si="211"/>
        <v>12256</v>
      </c>
      <c r="P2896" s="55">
        <v>502</v>
      </c>
      <c r="Q2896" s="56">
        <v>443</v>
      </c>
      <c r="R2896" s="57">
        <f t="shared" si="209"/>
        <v>13024</v>
      </c>
      <c r="S2896" s="57">
        <f t="shared" si="210"/>
        <v>768</v>
      </c>
    </row>
    <row r="2897" spans="1:19" ht="24" x14ac:dyDescent="0.25">
      <c r="A2897" s="46" t="s">
        <v>7491</v>
      </c>
      <c r="B2897" s="46" t="s">
        <v>165</v>
      </c>
      <c r="C2897" s="46" t="s">
        <v>7737</v>
      </c>
      <c r="D2897" s="46">
        <v>331970</v>
      </c>
      <c r="E2897" s="47" t="s">
        <v>7738</v>
      </c>
      <c r="F2897" s="48">
        <v>35541164</v>
      </c>
      <c r="G2897" s="49">
        <v>100016516</v>
      </c>
      <c r="H2897" s="50" t="s">
        <v>234</v>
      </c>
      <c r="I2897" s="51" t="s">
        <v>323</v>
      </c>
      <c r="J2897" s="47" t="s">
        <v>7739</v>
      </c>
      <c r="K2897" s="52">
        <v>170</v>
      </c>
      <c r="L2897" s="53">
        <v>149</v>
      </c>
      <c r="M2897" s="54">
        <f t="shared" si="208"/>
        <v>4768</v>
      </c>
      <c r="N2897" s="41"/>
      <c r="O2897" s="88">
        <f t="shared" si="211"/>
        <v>4768</v>
      </c>
      <c r="P2897" s="55">
        <v>153</v>
      </c>
      <c r="Q2897" s="56">
        <v>138</v>
      </c>
      <c r="R2897" s="57">
        <f t="shared" si="209"/>
        <v>4627</v>
      </c>
      <c r="S2897" s="57">
        <f t="shared" si="210"/>
        <v>-141</v>
      </c>
    </row>
    <row r="2898" spans="1:19" ht="60" x14ac:dyDescent="0.25">
      <c r="A2898" s="46" t="s">
        <v>7491</v>
      </c>
      <c r="B2898" s="46" t="s">
        <v>165</v>
      </c>
      <c r="C2898" s="46" t="s">
        <v>7737</v>
      </c>
      <c r="D2898" s="46">
        <v>331970</v>
      </c>
      <c r="E2898" s="47" t="s">
        <v>7738</v>
      </c>
      <c r="F2898" s="48">
        <v>35541172</v>
      </c>
      <c r="G2898" s="49">
        <v>100016519</v>
      </c>
      <c r="H2898" s="50" t="s">
        <v>559</v>
      </c>
      <c r="I2898" s="51" t="s">
        <v>544</v>
      </c>
      <c r="J2898" s="47" t="s">
        <v>7739</v>
      </c>
      <c r="K2898" s="52">
        <v>141</v>
      </c>
      <c r="L2898" s="53">
        <v>135</v>
      </c>
      <c r="M2898" s="54">
        <f t="shared" si="208"/>
        <v>4320</v>
      </c>
      <c r="N2898" s="41"/>
      <c r="O2898" s="88">
        <f t="shared" si="211"/>
        <v>4320</v>
      </c>
      <c r="P2898" s="55">
        <v>144</v>
      </c>
      <c r="Q2898" s="56">
        <v>144</v>
      </c>
      <c r="R2898" s="57">
        <f t="shared" si="209"/>
        <v>4435</v>
      </c>
      <c r="S2898" s="57">
        <f t="shared" si="210"/>
        <v>115</v>
      </c>
    </row>
    <row r="2899" spans="1:19" x14ac:dyDescent="0.25">
      <c r="A2899" s="46" t="s">
        <v>7491</v>
      </c>
      <c r="B2899" s="46" t="s">
        <v>165</v>
      </c>
      <c r="C2899" s="46" t="s">
        <v>7740</v>
      </c>
      <c r="D2899" s="46">
        <v>332135</v>
      </c>
      <c r="E2899" s="47" t="s">
        <v>7741</v>
      </c>
      <c r="F2899" s="48">
        <v>35541181</v>
      </c>
      <c r="G2899" s="49">
        <v>100016602</v>
      </c>
      <c r="H2899" s="50" t="s">
        <v>234</v>
      </c>
      <c r="I2899" s="51" t="s">
        <v>7742</v>
      </c>
      <c r="J2899" s="47" t="s">
        <v>7743</v>
      </c>
      <c r="K2899" s="52">
        <v>177</v>
      </c>
      <c r="L2899" s="53">
        <v>134</v>
      </c>
      <c r="M2899" s="54">
        <f t="shared" si="208"/>
        <v>4288</v>
      </c>
      <c r="N2899" s="41"/>
      <c r="O2899" s="88">
        <f t="shared" si="211"/>
        <v>4288</v>
      </c>
      <c r="P2899" s="55">
        <v>169</v>
      </c>
      <c r="Q2899" s="56">
        <v>135</v>
      </c>
      <c r="R2899" s="57">
        <f t="shared" si="209"/>
        <v>4301</v>
      </c>
      <c r="S2899" s="57">
        <f t="shared" si="210"/>
        <v>13</v>
      </c>
    </row>
    <row r="2900" spans="1:19" ht="24" x14ac:dyDescent="0.25">
      <c r="A2900" s="46" t="s">
        <v>7491</v>
      </c>
      <c r="B2900" s="46" t="s">
        <v>165</v>
      </c>
      <c r="C2900" s="46" t="s">
        <v>7744</v>
      </c>
      <c r="D2900" s="46">
        <v>332194</v>
      </c>
      <c r="E2900" s="47" t="s">
        <v>7745</v>
      </c>
      <c r="F2900" s="48">
        <v>35541199</v>
      </c>
      <c r="G2900" s="49">
        <v>100016615</v>
      </c>
      <c r="H2900" s="50" t="s">
        <v>234</v>
      </c>
      <c r="I2900" s="51" t="s">
        <v>7746</v>
      </c>
      <c r="J2900" s="47" t="s">
        <v>7747</v>
      </c>
      <c r="K2900" s="52">
        <v>269</v>
      </c>
      <c r="L2900" s="53">
        <v>196</v>
      </c>
      <c r="M2900" s="54">
        <f t="shared" si="208"/>
        <v>6272</v>
      </c>
      <c r="N2900" s="41"/>
      <c r="O2900" s="88">
        <f t="shared" si="211"/>
        <v>6272</v>
      </c>
      <c r="P2900" s="55">
        <v>295</v>
      </c>
      <c r="Q2900" s="56">
        <v>217</v>
      </c>
      <c r="R2900" s="57">
        <f t="shared" si="209"/>
        <v>6541</v>
      </c>
      <c r="S2900" s="57">
        <f t="shared" si="210"/>
        <v>269</v>
      </c>
    </row>
    <row r="2901" spans="1:19" x14ac:dyDescent="0.25">
      <c r="A2901" s="46" t="s">
        <v>7491</v>
      </c>
      <c r="B2901" s="46" t="s">
        <v>165</v>
      </c>
      <c r="C2901" s="46" t="s">
        <v>7591</v>
      </c>
      <c r="D2901" s="46">
        <v>331899</v>
      </c>
      <c r="E2901" s="47" t="s">
        <v>7592</v>
      </c>
      <c r="F2901" s="48">
        <v>35541202</v>
      </c>
      <c r="G2901" s="49">
        <v>100016485</v>
      </c>
      <c r="H2901" s="50" t="s">
        <v>234</v>
      </c>
      <c r="I2901" s="47" t="s">
        <v>7748</v>
      </c>
      <c r="J2901" s="47" t="s">
        <v>7594</v>
      </c>
      <c r="K2901" s="52">
        <v>584</v>
      </c>
      <c r="L2901" s="53">
        <v>551</v>
      </c>
      <c r="M2901" s="54">
        <f t="shared" si="208"/>
        <v>17632</v>
      </c>
      <c r="N2901" s="41"/>
      <c r="O2901" s="88">
        <f t="shared" si="211"/>
        <v>17632</v>
      </c>
      <c r="P2901" s="55">
        <v>570</v>
      </c>
      <c r="Q2901" s="56">
        <v>538</v>
      </c>
      <c r="R2901" s="57">
        <f t="shared" si="209"/>
        <v>17466</v>
      </c>
      <c r="S2901" s="57">
        <f t="shared" si="210"/>
        <v>-166</v>
      </c>
    </row>
    <row r="2902" spans="1:19" x14ac:dyDescent="0.25">
      <c r="A2902" s="46" t="s">
        <v>7491</v>
      </c>
      <c r="B2902" s="46" t="s">
        <v>165</v>
      </c>
      <c r="C2902" s="46" t="s">
        <v>7749</v>
      </c>
      <c r="D2902" s="46">
        <v>331945</v>
      </c>
      <c r="E2902" s="47" t="s">
        <v>7750</v>
      </c>
      <c r="F2902" s="48">
        <v>35541211</v>
      </c>
      <c r="G2902" s="49">
        <v>100016502</v>
      </c>
      <c r="H2902" s="50" t="s">
        <v>234</v>
      </c>
      <c r="I2902" s="51" t="s">
        <v>7751</v>
      </c>
      <c r="J2902" s="47" t="s">
        <v>7752</v>
      </c>
      <c r="K2902" s="52">
        <v>89</v>
      </c>
      <c r="L2902" s="53">
        <v>86</v>
      </c>
      <c r="M2902" s="54">
        <f t="shared" si="208"/>
        <v>2752</v>
      </c>
      <c r="N2902" s="41"/>
      <c r="O2902" s="88">
        <f t="shared" si="211"/>
        <v>2752</v>
      </c>
      <c r="P2902" s="55">
        <v>86</v>
      </c>
      <c r="Q2902" s="56">
        <v>82</v>
      </c>
      <c r="R2902" s="57">
        <f t="shared" si="209"/>
        <v>2701</v>
      </c>
      <c r="S2902" s="57">
        <f t="shared" si="210"/>
        <v>-51</v>
      </c>
    </row>
    <row r="2903" spans="1:19" ht="36" x14ac:dyDescent="0.25">
      <c r="A2903" s="46" t="s">
        <v>7491</v>
      </c>
      <c r="B2903" s="46" t="s">
        <v>165</v>
      </c>
      <c r="C2903" s="46" t="s">
        <v>7753</v>
      </c>
      <c r="D2903" s="46">
        <v>331783</v>
      </c>
      <c r="E2903" s="47" t="s">
        <v>7754</v>
      </c>
      <c r="F2903" s="48">
        <v>35541229</v>
      </c>
      <c r="G2903" s="49">
        <v>100016445</v>
      </c>
      <c r="H2903" s="50" t="s">
        <v>262</v>
      </c>
      <c r="I2903" s="51" t="s">
        <v>7755</v>
      </c>
      <c r="J2903" s="47" t="s">
        <v>7756</v>
      </c>
      <c r="K2903" s="52">
        <v>234</v>
      </c>
      <c r="L2903" s="53">
        <v>217</v>
      </c>
      <c r="M2903" s="54">
        <f t="shared" si="208"/>
        <v>6944</v>
      </c>
      <c r="N2903" s="41"/>
      <c r="O2903" s="88">
        <f t="shared" si="211"/>
        <v>6944</v>
      </c>
      <c r="P2903" s="55">
        <v>206</v>
      </c>
      <c r="Q2903" s="56">
        <v>193</v>
      </c>
      <c r="R2903" s="57">
        <f t="shared" si="209"/>
        <v>6637</v>
      </c>
      <c r="S2903" s="57">
        <f t="shared" si="210"/>
        <v>-307</v>
      </c>
    </row>
    <row r="2904" spans="1:19" x14ac:dyDescent="0.25">
      <c r="A2904" s="46" t="s">
        <v>7491</v>
      </c>
      <c r="B2904" s="46" t="s">
        <v>165</v>
      </c>
      <c r="C2904" s="46" t="s">
        <v>7757</v>
      </c>
      <c r="D2904" s="46">
        <v>331813</v>
      </c>
      <c r="E2904" s="47" t="s">
        <v>7758</v>
      </c>
      <c r="F2904" s="48">
        <v>35541237</v>
      </c>
      <c r="G2904" s="49">
        <v>100016452</v>
      </c>
      <c r="H2904" s="50" t="s">
        <v>234</v>
      </c>
      <c r="I2904" s="51" t="s">
        <v>7759</v>
      </c>
      <c r="J2904" s="47" t="s">
        <v>7760</v>
      </c>
      <c r="K2904" s="52">
        <v>218</v>
      </c>
      <c r="L2904" s="53">
        <v>208</v>
      </c>
      <c r="M2904" s="54">
        <f t="shared" si="208"/>
        <v>6656</v>
      </c>
      <c r="N2904" s="41"/>
      <c r="O2904" s="88">
        <f t="shared" si="211"/>
        <v>6656</v>
      </c>
      <c r="P2904" s="55">
        <v>218</v>
      </c>
      <c r="Q2904" s="56">
        <v>189</v>
      </c>
      <c r="R2904" s="57">
        <f t="shared" si="209"/>
        <v>6413</v>
      </c>
      <c r="S2904" s="57">
        <f t="shared" si="210"/>
        <v>-243</v>
      </c>
    </row>
    <row r="2905" spans="1:19" x14ac:dyDescent="0.25">
      <c r="A2905" s="46" t="s">
        <v>7491</v>
      </c>
      <c r="B2905" s="46" t="s">
        <v>165</v>
      </c>
      <c r="C2905" s="46" t="s">
        <v>7761</v>
      </c>
      <c r="D2905" s="46">
        <v>331775</v>
      </c>
      <c r="E2905" s="47" t="s">
        <v>7762</v>
      </c>
      <c r="F2905" s="48">
        <v>35541245</v>
      </c>
      <c r="G2905" s="49">
        <v>100016442</v>
      </c>
      <c r="H2905" s="50" t="s">
        <v>234</v>
      </c>
      <c r="I2905" s="51" t="s">
        <v>7763</v>
      </c>
      <c r="J2905" s="47" t="s">
        <v>7764</v>
      </c>
      <c r="K2905" s="52">
        <v>203</v>
      </c>
      <c r="L2905" s="53">
        <v>182</v>
      </c>
      <c r="M2905" s="54">
        <f t="shared" si="208"/>
        <v>5824</v>
      </c>
      <c r="N2905" s="41"/>
      <c r="O2905" s="88">
        <f t="shared" si="211"/>
        <v>5824</v>
      </c>
      <c r="P2905" s="55">
        <v>212</v>
      </c>
      <c r="Q2905" s="56">
        <v>190</v>
      </c>
      <c r="R2905" s="57">
        <f t="shared" si="209"/>
        <v>5926</v>
      </c>
      <c r="S2905" s="57">
        <f t="shared" si="210"/>
        <v>102</v>
      </c>
    </row>
    <row r="2906" spans="1:19" x14ac:dyDescent="0.25">
      <c r="A2906" s="46" t="s">
        <v>7491</v>
      </c>
      <c r="B2906" s="46" t="s">
        <v>165</v>
      </c>
      <c r="C2906" s="46" t="s">
        <v>7765</v>
      </c>
      <c r="D2906" s="46">
        <v>331759</v>
      </c>
      <c r="E2906" s="47" t="s">
        <v>7766</v>
      </c>
      <c r="F2906" s="48">
        <v>35541253</v>
      </c>
      <c r="G2906" s="49">
        <v>100016439</v>
      </c>
      <c r="H2906" s="50" t="s">
        <v>234</v>
      </c>
      <c r="I2906" s="51" t="s">
        <v>7767</v>
      </c>
      <c r="J2906" s="47" t="s">
        <v>7768</v>
      </c>
      <c r="K2906" s="52">
        <v>327</v>
      </c>
      <c r="L2906" s="53">
        <v>312</v>
      </c>
      <c r="M2906" s="54">
        <f t="shared" si="208"/>
        <v>9984</v>
      </c>
      <c r="N2906" s="41"/>
      <c r="O2906" s="88">
        <f t="shared" si="211"/>
        <v>9984</v>
      </c>
      <c r="P2906" s="55">
        <v>333</v>
      </c>
      <c r="Q2906" s="56">
        <v>312</v>
      </c>
      <c r="R2906" s="57">
        <f t="shared" si="209"/>
        <v>9984</v>
      </c>
      <c r="S2906" s="57">
        <f t="shared" si="210"/>
        <v>0</v>
      </c>
    </row>
    <row r="2907" spans="1:19" ht="36" x14ac:dyDescent="0.25">
      <c r="A2907" s="46" t="s">
        <v>7491</v>
      </c>
      <c r="B2907" s="46" t="s">
        <v>165</v>
      </c>
      <c r="C2907" s="46" t="s">
        <v>7769</v>
      </c>
      <c r="D2907" s="46">
        <v>331341</v>
      </c>
      <c r="E2907" s="47" t="s">
        <v>7770</v>
      </c>
      <c r="F2907" s="48">
        <v>35541261</v>
      </c>
      <c r="G2907" s="49">
        <v>100016338</v>
      </c>
      <c r="H2907" s="50" t="s">
        <v>262</v>
      </c>
      <c r="I2907" s="51" t="s">
        <v>7771</v>
      </c>
      <c r="J2907" s="47" t="s">
        <v>7772</v>
      </c>
      <c r="K2907" s="52">
        <v>163</v>
      </c>
      <c r="L2907" s="53">
        <v>157</v>
      </c>
      <c r="M2907" s="54">
        <f t="shared" si="208"/>
        <v>5024</v>
      </c>
      <c r="N2907" s="41"/>
      <c r="O2907" s="88">
        <f t="shared" si="211"/>
        <v>5024</v>
      </c>
      <c r="P2907" s="55">
        <v>163</v>
      </c>
      <c r="Q2907" s="56">
        <v>145</v>
      </c>
      <c r="R2907" s="57">
        <f t="shared" si="209"/>
        <v>4870</v>
      </c>
      <c r="S2907" s="57">
        <f t="shared" si="210"/>
        <v>-154</v>
      </c>
    </row>
    <row r="2908" spans="1:19" ht="36" x14ac:dyDescent="0.25">
      <c r="A2908" s="46" t="s">
        <v>7491</v>
      </c>
      <c r="B2908" s="46" t="s">
        <v>165</v>
      </c>
      <c r="C2908" s="46" t="s">
        <v>7773</v>
      </c>
      <c r="D2908" s="46">
        <v>331422</v>
      </c>
      <c r="E2908" s="47" t="s">
        <v>7774</v>
      </c>
      <c r="F2908" s="48">
        <v>35541270</v>
      </c>
      <c r="G2908" s="49">
        <v>100016361</v>
      </c>
      <c r="H2908" s="50" t="s">
        <v>262</v>
      </c>
      <c r="I2908" s="51" t="s">
        <v>4999</v>
      </c>
      <c r="J2908" s="47" t="s">
        <v>7775</v>
      </c>
      <c r="K2908" s="52">
        <v>133</v>
      </c>
      <c r="L2908" s="53">
        <v>121</v>
      </c>
      <c r="M2908" s="54">
        <f t="shared" si="208"/>
        <v>3872</v>
      </c>
      <c r="N2908" s="41"/>
      <c r="O2908" s="88">
        <f t="shared" si="211"/>
        <v>3872</v>
      </c>
      <c r="P2908" s="55">
        <v>136</v>
      </c>
      <c r="Q2908" s="56">
        <v>127</v>
      </c>
      <c r="R2908" s="57">
        <f t="shared" si="209"/>
        <v>3949</v>
      </c>
      <c r="S2908" s="57">
        <f t="shared" si="210"/>
        <v>77</v>
      </c>
    </row>
    <row r="2909" spans="1:19" ht="60" x14ac:dyDescent="0.25">
      <c r="A2909" s="46" t="s">
        <v>7491</v>
      </c>
      <c r="B2909" s="46" t="s">
        <v>165</v>
      </c>
      <c r="C2909" s="46" t="s">
        <v>7749</v>
      </c>
      <c r="D2909" s="46">
        <v>331945</v>
      </c>
      <c r="E2909" s="47" t="s">
        <v>7750</v>
      </c>
      <c r="F2909" s="48">
        <v>35541288</v>
      </c>
      <c r="G2909" s="49">
        <v>100016505</v>
      </c>
      <c r="H2909" s="50" t="s">
        <v>559</v>
      </c>
      <c r="I2909" s="51" t="s">
        <v>7776</v>
      </c>
      <c r="J2909" s="47" t="s">
        <v>7752</v>
      </c>
      <c r="K2909" s="52">
        <v>60</v>
      </c>
      <c r="L2909" s="53">
        <v>51</v>
      </c>
      <c r="M2909" s="54">
        <f t="shared" si="208"/>
        <v>1632</v>
      </c>
      <c r="N2909" s="41"/>
      <c r="O2909" s="88">
        <f t="shared" si="211"/>
        <v>1632</v>
      </c>
      <c r="P2909" s="55">
        <v>65</v>
      </c>
      <c r="Q2909" s="56">
        <v>55</v>
      </c>
      <c r="R2909" s="57">
        <f t="shared" si="209"/>
        <v>1683</v>
      </c>
      <c r="S2909" s="57">
        <f t="shared" si="210"/>
        <v>51</v>
      </c>
    </row>
    <row r="2910" spans="1:19" ht="48" x14ac:dyDescent="0.25">
      <c r="A2910" s="46" t="s">
        <v>7491</v>
      </c>
      <c r="B2910" s="46" t="s">
        <v>165</v>
      </c>
      <c r="C2910" s="46" t="s">
        <v>7777</v>
      </c>
      <c r="D2910" s="46">
        <v>332071</v>
      </c>
      <c r="E2910" s="47" t="s">
        <v>7778</v>
      </c>
      <c r="F2910" s="48">
        <v>35541296</v>
      </c>
      <c r="G2910" s="49">
        <v>100016586</v>
      </c>
      <c r="H2910" s="50" t="s">
        <v>5371</v>
      </c>
      <c r="I2910" s="51" t="s">
        <v>7779</v>
      </c>
      <c r="J2910" s="47" t="s">
        <v>7780</v>
      </c>
      <c r="K2910" s="52">
        <v>174</v>
      </c>
      <c r="L2910" s="53">
        <v>124</v>
      </c>
      <c r="M2910" s="54">
        <f t="shared" si="208"/>
        <v>3968</v>
      </c>
      <c r="N2910" s="41"/>
      <c r="O2910" s="88">
        <f t="shared" si="211"/>
        <v>3968</v>
      </c>
      <c r="P2910" s="55">
        <v>183</v>
      </c>
      <c r="Q2910" s="56">
        <v>131</v>
      </c>
      <c r="R2910" s="57">
        <f t="shared" si="209"/>
        <v>4058</v>
      </c>
      <c r="S2910" s="57">
        <f t="shared" si="210"/>
        <v>90</v>
      </c>
    </row>
    <row r="2911" spans="1:19" ht="24" x14ac:dyDescent="0.25">
      <c r="A2911" s="46" t="s">
        <v>7491</v>
      </c>
      <c r="B2911" s="46" t="s">
        <v>165</v>
      </c>
      <c r="C2911" s="46" t="s">
        <v>7781</v>
      </c>
      <c r="D2911" s="46">
        <v>331686</v>
      </c>
      <c r="E2911" s="47" t="s">
        <v>7782</v>
      </c>
      <c r="F2911" s="48">
        <v>35541318</v>
      </c>
      <c r="G2911" s="49">
        <v>100016424</v>
      </c>
      <c r="H2911" s="50" t="s">
        <v>1535</v>
      </c>
      <c r="I2911" s="51" t="s">
        <v>7783</v>
      </c>
      <c r="J2911" s="47" t="s">
        <v>7784</v>
      </c>
      <c r="K2911" s="52">
        <v>148</v>
      </c>
      <c r="L2911" s="53">
        <v>125</v>
      </c>
      <c r="M2911" s="54">
        <f t="shared" si="208"/>
        <v>4000</v>
      </c>
      <c r="N2911" s="41"/>
      <c r="O2911" s="88">
        <f t="shared" si="211"/>
        <v>4000</v>
      </c>
      <c r="P2911" s="55">
        <v>156</v>
      </c>
      <c r="Q2911" s="56">
        <v>139</v>
      </c>
      <c r="R2911" s="57">
        <f t="shared" si="209"/>
        <v>4179</v>
      </c>
      <c r="S2911" s="57">
        <f t="shared" si="210"/>
        <v>179</v>
      </c>
    </row>
    <row r="2912" spans="1:19" ht="60" x14ac:dyDescent="0.25">
      <c r="A2912" s="46" t="s">
        <v>7491</v>
      </c>
      <c r="B2912" s="46" t="s">
        <v>165</v>
      </c>
      <c r="C2912" s="46" t="s">
        <v>7785</v>
      </c>
      <c r="D2912" s="46">
        <v>331317</v>
      </c>
      <c r="E2912" s="47" t="s">
        <v>7786</v>
      </c>
      <c r="F2912" s="48">
        <v>35541326</v>
      </c>
      <c r="G2912" s="49">
        <v>100016331</v>
      </c>
      <c r="H2912" s="50" t="s">
        <v>7787</v>
      </c>
      <c r="I2912" s="51" t="s">
        <v>754</v>
      </c>
      <c r="J2912" s="47" t="s">
        <v>7788</v>
      </c>
      <c r="K2912" s="52">
        <v>180</v>
      </c>
      <c r="L2912" s="53">
        <v>132</v>
      </c>
      <c r="M2912" s="54">
        <f t="shared" si="208"/>
        <v>4224</v>
      </c>
      <c r="N2912" s="41"/>
      <c r="O2912" s="88">
        <f t="shared" si="211"/>
        <v>4224</v>
      </c>
      <c r="P2912" s="55">
        <v>171</v>
      </c>
      <c r="Q2912" s="56">
        <v>132</v>
      </c>
      <c r="R2912" s="57">
        <f t="shared" si="209"/>
        <v>4224</v>
      </c>
      <c r="S2912" s="57">
        <f t="shared" si="210"/>
        <v>0</v>
      </c>
    </row>
    <row r="2913" spans="1:19" x14ac:dyDescent="0.25">
      <c r="A2913" s="46" t="s">
        <v>7491</v>
      </c>
      <c r="B2913" s="46" t="s">
        <v>165</v>
      </c>
      <c r="C2913" s="46" t="s">
        <v>7789</v>
      </c>
      <c r="D2913" s="46">
        <v>691721</v>
      </c>
      <c r="E2913" s="47" t="s">
        <v>7790</v>
      </c>
      <c r="F2913" s="48">
        <v>35541385</v>
      </c>
      <c r="G2913" s="49">
        <v>100016170</v>
      </c>
      <c r="H2913" s="50" t="s">
        <v>234</v>
      </c>
      <c r="I2913" s="51" t="s">
        <v>540</v>
      </c>
      <c r="J2913" s="47" t="s">
        <v>6054</v>
      </c>
      <c r="K2913" s="52">
        <v>734</v>
      </c>
      <c r="L2913" s="53">
        <v>680</v>
      </c>
      <c r="M2913" s="54">
        <f t="shared" si="208"/>
        <v>21760</v>
      </c>
      <c r="N2913" s="41"/>
      <c r="O2913" s="88">
        <f t="shared" si="211"/>
        <v>21760</v>
      </c>
      <c r="P2913" s="55">
        <v>749</v>
      </c>
      <c r="Q2913" s="56">
        <v>711</v>
      </c>
      <c r="R2913" s="57">
        <f t="shared" si="209"/>
        <v>22157</v>
      </c>
      <c r="S2913" s="57">
        <f t="shared" si="210"/>
        <v>397</v>
      </c>
    </row>
    <row r="2914" spans="1:19" ht="24" x14ac:dyDescent="0.25">
      <c r="A2914" s="60" t="s">
        <v>7491</v>
      </c>
      <c r="B2914" s="46" t="s">
        <v>165</v>
      </c>
      <c r="C2914" s="60" t="s">
        <v>7548</v>
      </c>
      <c r="D2914" s="60">
        <v>329614</v>
      </c>
      <c r="E2914" s="47" t="s">
        <v>7549</v>
      </c>
      <c r="F2914" s="48">
        <v>35541393</v>
      </c>
      <c r="G2914" s="49">
        <v>100016208</v>
      </c>
      <c r="H2914" s="50" t="s">
        <v>306</v>
      </c>
      <c r="I2914" s="51" t="s">
        <v>7791</v>
      </c>
      <c r="J2914" s="47" t="s">
        <v>6046</v>
      </c>
      <c r="K2914" s="52">
        <v>0</v>
      </c>
      <c r="L2914" s="53">
        <v>0</v>
      </c>
      <c r="M2914" s="54">
        <f t="shared" si="208"/>
        <v>0</v>
      </c>
      <c r="N2914" s="41"/>
      <c r="O2914" s="88">
        <f t="shared" si="211"/>
        <v>0</v>
      </c>
      <c r="P2914" s="55">
        <v>0</v>
      </c>
      <c r="Q2914" s="56">
        <v>0</v>
      </c>
      <c r="R2914" s="57">
        <f t="shared" si="209"/>
        <v>0</v>
      </c>
      <c r="S2914" s="57">
        <f t="shared" si="210"/>
        <v>0</v>
      </c>
    </row>
    <row r="2915" spans="1:19" ht="24" x14ac:dyDescent="0.25">
      <c r="A2915" s="46" t="s">
        <v>7491</v>
      </c>
      <c r="B2915" s="46" t="s">
        <v>48</v>
      </c>
      <c r="C2915" s="46" t="s">
        <v>7492</v>
      </c>
      <c r="D2915" s="46">
        <v>54131430</v>
      </c>
      <c r="E2915" s="47" t="s">
        <v>7493</v>
      </c>
      <c r="F2915" s="48">
        <v>35541431</v>
      </c>
      <c r="G2915" s="49">
        <v>100014574</v>
      </c>
      <c r="H2915" s="50" t="s">
        <v>1005</v>
      </c>
      <c r="I2915" s="51" t="s">
        <v>7792</v>
      </c>
      <c r="J2915" s="47" t="s">
        <v>7793</v>
      </c>
      <c r="K2915" s="52">
        <v>112</v>
      </c>
      <c r="L2915" s="53">
        <v>110</v>
      </c>
      <c r="M2915" s="54">
        <f t="shared" si="208"/>
        <v>3520</v>
      </c>
      <c r="N2915" s="41"/>
      <c r="O2915" s="88">
        <f t="shared" si="211"/>
        <v>3520</v>
      </c>
      <c r="P2915" s="55">
        <v>108</v>
      </c>
      <c r="Q2915" s="56">
        <v>106</v>
      </c>
      <c r="R2915" s="57">
        <f t="shared" si="209"/>
        <v>3469</v>
      </c>
      <c r="S2915" s="57">
        <f t="shared" si="210"/>
        <v>-51</v>
      </c>
    </row>
    <row r="2916" spans="1:19" ht="24" x14ac:dyDescent="0.25">
      <c r="A2916" s="46" t="s">
        <v>7491</v>
      </c>
      <c r="B2916" s="46" t="s">
        <v>165</v>
      </c>
      <c r="C2916" s="46" t="s">
        <v>7794</v>
      </c>
      <c r="D2916" s="46">
        <v>325082</v>
      </c>
      <c r="E2916" s="47" t="s">
        <v>7795</v>
      </c>
      <c r="F2916" s="48">
        <v>35542225</v>
      </c>
      <c r="G2916" s="49">
        <v>100015444</v>
      </c>
      <c r="H2916" s="50" t="s">
        <v>7796</v>
      </c>
      <c r="I2916" s="51" t="s">
        <v>7797</v>
      </c>
      <c r="J2916" s="47" t="s">
        <v>7798</v>
      </c>
      <c r="K2916" s="52">
        <v>384</v>
      </c>
      <c r="L2916" s="53">
        <v>297</v>
      </c>
      <c r="M2916" s="54">
        <f t="shared" si="208"/>
        <v>9504</v>
      </c>
      <c r="N2916" s="41"/>
      <c r="O2916" s="88">
        <f t="shared" si="211"/>
        <v>9504</v>
      </c>
      <c r="P2916" s="55">
        <v>377</v>
      </c>
      <c r="Q2916" s="56">
        <v>310</v>
      </c>
      <c r="R2916" s="57">
        <f t="shared" si="209"/>
        <v>9670</v>
      </c>
      <c r="S2916" s="57">
        <f t="shared" si="210"/>
        <v>166</v>
      </c>
    </row>
    <row r="2917" spans="1:19" x14ac:dyDescent="0.25">
      <c r="A2917" s="46" t="s">
        <v>7491</v>
      </c>
      <c r="B2917" s="46" t="s">
        <v>165</v>
      </c>
      <c r="C2917" s="46" t="s">
        <v>7799</v>
      </c>
      <c r="D2917" s="46">
        <v>325511</v>
      </c>
      <c r="E2917" s="47" t="s">
        <v>7800</v>
      </c>
      <c r="F2917" s="48">
        <v>35542233</v>
      </c>
      <c r="G2917" s="49">
        <v>100015605</v>
      </c>
      <c r="H2917" s="50" t="s">
        <v>234</v>
      </c>
      <c r="I2917" s="51" t="s">
        <v>7801</v>
      </c>
      <c r="J2917" s="47" t="s">
        <v>7802</v>
      </c>
      <c r="K2917" s="52">
        <v>167</v>
      </c>
      <c r="L2917" s="53">
        <v>167</v>
      </c>
      <c r="M2917" s="54">
        <f t="shared" si="208"/>
        <v>5344</v>
      </c>
      <c r="N2917" s="41"/>
      <c r="O2917" s="88">
        <f t="shared" si="211"/>
        <v>5344</v>
      </c>
      <c r="P2917" s="55">
        <v>157</v>
      </c>
      <c r="Q2917" s="56">
        <v>157</v>
      </c>
      <c r="R2917" s="57">
        <f t="shared" si="209"/>
        <v>5216</v>
      </c>
      <c r="S2917" s="57">
        <f t="shared" si="210"/>
        <v>-128</v>
      </c>
    </row>
    <row r="2918" spans="1:19" ht="48" x14ac:dyDescent="0.25">
      <c r="A2918" s="46" t="s">
        <v>7491</v>
      </c>
      <c r="B2918" s="46" t="s">
        <v>165</v>
      </c>
      <c r="C2918" s="46" t="s">
        <v>7803</v>
      </c>
      <c r="D2918" s="46">
        <v>325571</v>
      </c>
      <c r="E2918" s="47" t="s">
        <v>7804</v>
      </c>
      <c r="F2918" s="48">
        <v>35542241</v>
      </c>
      <c r="G2918" s="49">
        <v>100015611</v>
      </c>
      <c r="H2918" s="50" t="s">
        <v>7805</v>
      </c>
      <c r="I2918" s="51" t="s">
        <v>7806</v>
      </c>
      <c r="J2918" s="47" t="s">
        <v>7807</v>
      </c>
      <c r="K2918" s="52">
        <v>173</v>
      </c>
      <c r="L2918" s="53">
        <v>107</v>
      </c>
      <c r="M2918" s="54">
        <f t="shared" si="208"/>
        <v>3424</v>
      </c>
      <c r="N2918" s="41"/>
      <c r="O2918" s="88">
        <f t="shared" si="211"/>
        <v>3424</v>
      </c>
      <c r="P2918" s="55">
        <v>166</v>
      </c>
      <c r="Q2918" s="56">
        <v>105</v>
      </c>
      <c r="R2918" s="57">
        <f t="shared" si="209"/>
        <v>3398</v>
      </c>
      <c r="S2918" s="57">
        <f t="shared" si="210"/>
        <v>-26</v>
      </c>
    </row>
    <row r="2919" spans="1:19" x14ac:dyDescent="0.25">
      <c r="A2919" s="46" t="s">
        <v>7491</v>
      </c>
      <c r="B2919" s="46" t="s">
        <v>165</v>
      </c>
      <c r="C2919" s="46" t="s">
        <v>7808</v>
      </c>
      <c r="D2919" s="46">
        <v>325813</v>
      </c>
      <c r="E2919" s="47" t="s">
        <v>7809</v>
      </c>
      <c r="F2919" s="48">
        <v>35542250</v>
      </c>
      <c r="G2919" s="49">
        <v>100015653</v>
      </c>
      <c r="H2919" s="50" t="s">
        <v>234</v>
      </c>
      <c r="I2919" s="51" t="s">
        <v>7810</v>
      </c>
      <c r="J2919" s="47" t="s">
        <v>7811</v>
      </c>
      <c r="K2919" s="52">
        <v>463</v>
      </c>
      <c r="L2919" s="53">
        <v>366</v>
      </c>
      <c r="M2919" s="54">
        <f t="shared" si="208"/>
        <v>11712</v>
      </c>
      <c r="N2919" s="41"/>
      <c r="O2919" s="88">
        <f t="shared" si="211"/>
        <v>11712</v>
      </c>
      <c r="P2919" s="55">
        <v>459</v>
      </c>
      <c r="Q2919" s="56">
        <v>357</v>
      </c>
      <c r="R2919" s="57">
        <f t="shared" si="209"/>
        <v>11597</v>
      </c>
      <c r="S2919" s="57">
        <f t="shared" si="210"/>
        <v>-115</v>
      </c>
    </row>
    <row r="2920" spans="1:19" ht="36" x14ac:dyDescent="0.25">
      <c r="A2920" s="46" t="s">
        <v>7491</v>
      </c>
      <c r="B2920" s="46" t="s">
        <v>165</v>
      </c>
      <c r="C2920" s="46" t="s">
        <v>7812</v>
      </c>
      <c r="D2920" s="46">
        <v>325899</v>
      </c>
      <c r="E2920" s="47" t="s">
        <v>7813</v>
      </c>
      <c r="F2920" s="48">
        <v>35542268</v>
      </c>
      <c r="G2920" s="49">
        <v>100015663</v>
      </c>
      <c r="H2920" s="50" t="s">
        <v>262</v>
      </c>
      <c r="I2920" s="51" t="s">
        <v>7814</v>
      </c>
      <c r="J2920" s="47" t="s">
        <v>7639</v>
      </c>
      <c r="K2920" s="52">
        <v>289</v>
      </c>
      <c r="L2920" s="53">
        <v>282</v>
      </c>
      <c r="M2920" s="54">
        <f t="shared" si="208"/>
        <v>9024</v>
      </c>
      <c r="N2920" s="41"/>
      <c r="O2920" s="88">
        <f t="shared" si="211"/>
        <v>9024</v>
      </c>
      <c r="P2920" s="55">
        <v>306</v>
      </c>
      <c r="Q2920" s="56">
        <v>296</v>
      </c>
      <c r="R2920" s="57">
        <f t="shared" si="209"/>
        <v>9203</v>
      </c>
      <c r="S2920" s="57">
        <f t="shared" si="210"/>
        <v>179</v>
      </c>
    </row>
    <row r="2921" spans="1:19" ht="36" x14ac:dyDescent="0.25">
      <c r="A2921" s="46" t="s">
        <v>7491</v>
      </c>
      <c r="B2921" s="46" t="s">
        <v>165</v>
      </c>
      <c r="C2921" s="46" t="s">
        <v>7815</v>
      </c>
      <c r="D2921" s="46">
        <v>325929</v>
      </c>
      <c r="E2921" s="47" t="s">
        <v>7816</v>
      </c>
      <c r="F2921" s="48">
        <v>35542276</v>
      </c>
      <c r="G2921" s="49">
        <v>100015668</v>
      </c>
      <c r="H2921" s="50" t="s">
        <v>262</v>
      </c>
      <c r="I2921" s="51" t="s">
        <v>7817</v>
      </c>
      <c r="J2921" s="47" t="s">
        <v>7818</v>
      </c>
      <c r="K2921" s="52">
        <v>178</v>
      </c>
      <c r="L2921" s="53">
        <v>161</v>
      </c>
      <c r="M2921" s="54">
        <f t="shared" si="208"/>
        <v>5152</v>
      </c>
      <c r="N2921" s="41"/>
      <c r="O2921" s="88">
        <f t="shared" si="211"/>
        <v>5152</v>
      </c>
      <c r="P2921" s="55">
        <v>162</v>
      </c>
      <c r="Q2921" s="56">
        <v>150</v>
      </c>
      <c r="R2921" s="57">
        <f t="shared" si="209"/>
        <v>5011</v>
      </c>
      <c r="S2921" s="57">
        <f t="shared" si="210"/>
        <v>-141</v>
      </c>
    </row>
    <row r="2922" spans="1:19" ht="36" x14ac:dyDescent="0.25">
      <c r="A2922" s="46" t="s">
        <v>7491</v>
      </c>
      <c r="B2922" s="46" t="s">
        <v>165</v>
      </c>
      <c r="C2922" s="46" t="s">
        <v>7819</v>
      </c>
      <c r="D2922" s="46">
        <v>332038</v>
      </c>
      <c r="E2922" s="47" t="s">
        <v>7820</v>
      </c>
      <c r="F2922" s="48">
        <v>35542284</v>
      </c>
      <c r="G2922" s="49">
        <v>100015678</v>
      </c>
      <c r="H2922" s="50" t="s">
        <v>3875</v>
      </c>
      <c r="I2922" s="51" t="s">
        <v>7821</v>
      </c>
      <c r="J2922" s="47" t="s">
        <v>7527</v>
      </c>
      <c r="K2922" s="52">
        <v>497</v>
      </c>
      <c r="L2922" s="53">
        <v>341</v>
      </c>
      <c r="M2922" s="54">
        <f t="shared" si="208"/>
        <v>10912</v>
      </c>
      <c r="N2922" s="41"/>
      <c r="O2922" s="88">
        <f t="shared" si="211"/>
        <v>10912</v>
      </c>
      <c r="P2922" s="55">
        <v>488</v>
      </c>
      <c r="Q2922" s="56">
        <v>317</v>
      </c>
      <c r="R2922" s="57">
        <f t="shared" si="209"/>
        <v>10605</v>
      </c>
      <c r="S2922" s="57">
        <f t="shared" si="210"/>
        <v>-307</v>
      </c>
    </row>
    <row r="2923" spans="1:19" ht="96" x14ac:dyDescent="0.25">
      <c r="A2923" s="46" t="s">
        <v>7491</v>
      </c>
      <c r="B2923" s="46" t="s">
        <v>165</v>
      </c>
      <c r="C2923" s="46" t="s">
        <v>7819</v>
      </c>
      <c r="D2923" s="46">
        <v>332038</v>
      </c>
      <c r="E2923" s="47" t="s">
        <v>7820</v>
      </c>
      <c r="F2923" s="48">
        <v>35542292</v>
      </c>
      <c r="G2923" s="49">
        <v>100015687</v>
      </c>
      <c r="H2923" s="50" t="s">
        <v>7822</v>
      </c>
      <c r="I2923" s="51" t="s">
        <v>7823</v>
      </c>
      <c r="J2923" s="47" t="s">
        <v>7527</v>
      </c>
      <c r="K2923" s="52">
        <v>419</v>
      </c>
      <c r="L2923" s="53">
        <v>286</v>
      </c>
      <c r="M2923" s="54">
        <f t="shared" si="208"/>
        <v>9152</v>
      </c>
      <c r="N2923" s="41"/>
      <c r="O2923" s="88">
        <f t="shared" si="211"/>
        <v>9152</v>
      </c>
      <c r="P2923" s="55">
        <v>411</v>
      </c>
      <c r="Q2923" s="56">
        <v>285</v>
      </c>
      <c r="R2923" s="57">
        <f t="shared" si="209"/>
        <v>9139</v>
      </c>
      <c r="S2923" s="57">
        <f t="shared" si="210"/>
        <v>-13</v>
      </c>
    </row>
    <row r="2924" spans="1:19" ht="36" x14ac:dyDescent="0.25">
      <c r="A2924" s="46" t="s">
        <v>7491</v>
      </c>
      <c r="B2924" s="46" t="s">
        <v>165</v>
      </c>
      <c r="C2924" s="46" t="s">
        <v>7622</v>
      </c>
      <c r="D2924" s="46">
        <v>691135</v>
      </c>
      <c r="E2924" s="47" t="s">
        <v>7623</v>
      </c>
      <c r="F2924" s="48">
        <v>35542616</v>
      </c>
      <c r="G2924" s="49">
        <v>100014796</v>
      </c>
      <c r="H2924" s="50" t="s">
        <v>7824</v>
      </c>
      <c r="I2924" s="47" t="s">
        <v>7825</v>
      </c>
      <c r="J2924" s="47" t="s">
        <v>7694</v>
      </c>
      <c r="K2924" s="52">
        <v>496</v>
      </c>
      <c r="L2924" s="53">
        <v>0</v>
      </c>
      <c r="M2924" s="54">
        <f t="shared" si="208"/>
        <v>0</v>
      </c>
      <c r="N2924" s="41"/>
      <c r="O2924" s="88">
        <f t="shared" si="211"/>
        <v>0</v>
      </c>
      <c r="P2924" s="55">
        <v>489</v>
      </c>
      <c r="Q2924" s="56">
        <v>0</v>
      </c>
      <c r="R2924" s="57">
        <f t="shared" si="209"/>
        <v>0</v>
      </c>
      <c r="S2924" s="57">
        <f t="shared" si="210"/>
        <v>0</v>
      </c>
    </row>
    <row r="2925" spans="1:19" ht="24" x14ac:dyDescent="0.25">
      <c r="A2925" s="46" t="s">
        <v>7491</v>
      </c>
      <c r="B2925" s="46" t="s">
        <v>165</v>
      </c>
      <c r="C2925" s="46" t="s">
        <v>7622</v>
      </c>
      <c r="D2925" s="46">
        <v>691135</v>
      </c>
      <c r="E2925" s="47" t="s">
        <v>7623</v>
      </c>
      <c r="F2925" s="48">
        <v>35542624</v>
      </c>
      <c r="G2925" s="49">
        <v>100014844</v>
      </c>
      <c r="H2925" s="50" t="s">
        <v>234</v>
      </c>
      <c r="I2925" s="51" t="s">
        <v>7826</v>
      </c>
      <c r="J2925" s="47" t="s">
        <v>7544</v>
      </c>
      <c r="K2925" s="52">
        <v>581</v>
      </c>
      <c r="L2925" s="53">
        <v>80</v>
      </c>
      <c r="M2925" s="54">
        <f t="shared" si="208"/>
        <v>2560</v>
      </c>
      <c r="N2925" s="41"/>
      <c r="O2925" s="88">
        <f t="shared" si="211"/>
        <v>2560</v>
      </c>
      <c r="P2925" s="55">
        <v>576</v>
      </c>
      <c r="Q2925" s="56">
        <v>172</v>
      </c>
      <c r="R2925" s="57">
        <f t="shared" si="209"/>
        <v>3738</v>
      </c>
      <c r="S2925" s="57">
        <f t="shared" si="210"/>
        <v>1178</v>
      </c>
    </row>
    <row r="2926" spans="1:19" ht="24" x14ac:dyDescent="0.25">
      <c r="A2926" s="46" t="s">
        <v>7491</v>
      </c>
      <c r="B2926" s="46" t="s">
        <v>165</v>
      </c>
      <c r="C2926" s="46" t="s">
        <v>7622</v>
      </c>
      <c r="D2926" s="46">
        <v>691135</v>
      </c>
      <c r="E2926" s="47" t="s">
        <v>7623</v>
      </c>
      <c r="F2926" s="48">
        <v>35542632</v>
      </c>
      <c r="G2926" s="49">
        <v>100014799</v>
      </c>
      <c r="H2926" s="50" t="s">
        <v>234</v>
      </c>
      <c r="I2926" s="51" t="s">
        <v>7827</v>
      </c>
      <c r="J2926" s="47" t="s">
        <v>7694</v>
      </c>
      <c r="K2926" s="52">
        <v>599</v>
      </c>
      <c r="L2926" s="53">
        <v>0</v>
      </c>
      <c r="M2926" s="54">
        <f t="shared" si="208"/>
        <v>0</v>
      </c>
      <c r="N2926" s="41"/>
      <c r="O2926" s="88">
        <f t="shared" si="211"/>
        <v>0</v>
      </c>
      <c r="P2926" s="55">
        <v>600</v>
      </c>
      <c r="Q2926" s="56">
        <v>0</v>
      </c>
      <c r="R2926" s="57">
        <f t="shared" si="209"/>
        <v>0</v>
      </c>
      <c r="S2926" s="57">
        <f t="shared" si="210"/>
        <v>0</v>
      </c>
    </row>
    <row r="2927" spans="1:19" ht="24" x14ac:dyDescent="0.25">
      <c r="A2927" s="46" t="s">
        <v>7491</v>
      </c>
      <c r="B2927" s="46" t="s">
        <v>165</v>
      </c>
      <c r="C2927" s="46" t="s">
        <v>7622</v>
      </c>
      <c r="D2927" s="46">
        <v>691135</v>
      </c>
      <c r="E2927" s="47" t="s">
        <v>7623</v>
      </c>
      <c r="F2927" s="48">
        <v>35542641</v>
      </c>
      <c r="G2927" s="49">
        <v>100014790</v>
      </c>
      <c r="H2927" s="50" t="s">
        <v>234</v>
      </c>
      <c r="I2927" s="51" t="s">
        <v>7828</v>
      </c>
      <c r="J2927" s="47" t="s">
        <v>7694</v>
      </c>
      <c r="K2927" s="52">
        <v>523</v>
      </c>
      <c r="L2927" s="53">
        <v>333</v>
      </c>
      <c r="M2927" s="54">
        <f t="shared" si="208"/>
        <v>10656</v>
      </c>
      <c r="N2927" s="41"/>
      <c r="O2927" s="88">
        <f t="shared" si="211"/>
        <v>10656</v>
      </c>
      <c r="P2927" s="55">
        <v>563</v>
      </c>
      <c r="Q2927" s="56">
        <v>287</v>
      </c>
      <c r="R2927" s="57">
        <f t="shared" si="209"/>
        <v>10067</v>
      </c>
      <c r="S2927" s="57">
        <f t="shared" si="210"/>
        <v>-589</v>
      </c>
    </row>
    <row r="2928" spans="1:19" ht="24" x14ac:dyDescent="0.25">
      <c r="A2928" s="46" t="s">
        <v>7491</v>
      </c>
      <c r="B2928" s="46" t="s">
        <v>165</v>
      </c>
      <c r="C2928" s="46" t="s">
        <v>7622</v>
      </c>
      <c r="D2928" s="46">
        <v>691135</v>
      </c>
      <c r="E2928" s="47" t="s">
        <v>7623</v>
      </c>
      <c r="F2928" s="48">
        <v>35542713</v>
      </c>
      <c r="G2928" s="49">
        <v>100014840</v>
      </c>
      <c r="H2928" s="50" t="s">
        <v>234</v>
      </c>
      <c r="I2928" s="51" t="s">
        <v>7829</v>
      </c>
      <c r="J2928" s="47" t="s">
        <v>7544</v>
      </c>
      <c r="K2928" s="52">
        <v>619</v>
      </c>
      <c r="L2928" s="53">
        <v>286</v>
      </c>
      <c r="M2928" s="54">
        <f t="shared" si="208"/>
        <v>9152</v>
      </c>
      <c r="N2928" s="41"/>
      <c r="O2928" s="88">
        <f t="shared" si="211"/>
        <v>9152</v>
      </c>
      <c r="P2928" s="55">
        <v>630</v>
      </c>
      <c r="Q2928" s="56">
        <v>241</v>
      </c>
      <c r="R2928" s="57">
        <f t="shared" si="209"/>
        <v>8576</v>
      </c>
      <c r="S2928" s="57">
        <f t="shared" si="210"/>
        <v>-576</v>
      </c>
    </row>
    <row r="2929" spans="1:19" ht="24" x14ac:dyDescent="0.25">
      <c r="A2929" s="46" t="s">
        <v>7491</v>
      </c>
      <c r="B2929" s="46" t="s">
        <v>165</v>
      </c>
      <c r="C2929" s="46" t="s">
        <v>7622</v>
      </c>
      <c r="D2929" s="46">
        <v>691135</v>
      </c>
      <c r="E2929" s="47" t="s">
        <v>7623</v>
      </c>
      <c r="F2929" s="48">
        <v>35542781</v>
      </c>
      <c r="G2929" s="49">
        <v>100014860</v>
      </c>
      <c r="H2929" s="50" t="s">
        <v>377</v>
      </c>
      <c r="I2929" s="51" t="s">
        <v>7830</v>
      </c>
      <c r="J2929" s="47" t="s">
        <v>7544</v>
      </c>
      <c r="K2929" s="52">
        <v>0</v>
      </c>
      <c r="L2929" s="53">
        <v>2869</v>
      </c>
      <c r="M2929" s="54">
        <f t="shared" si="208"/>
        <v>91808</v>
      </c>
      <c r="N2929" s="41"/>
      <c r="O2929" s="88">
        <f t="shared" si="211"/>
        <v>91808</v>
      </c>
      <c r="P2929" s="55">
        <v>0</v>
      </c>
      <c r="Q2929" s="56">
        <v>2103</v>
      </c>
      <c r="R2929" s="57">
        <f t="shared" si="209"/>
        <v>82003</v>
      </c>
      <c r="S2929" s="57">
        <f t="shared" si="210"/>
        <v>-9805</v>
      </c>
    </row>
    <row r="2930" spans="1:19" ht="24" x14ac:dyDescent="0.25">
      <c r="A2930" s="46" t="s">
        <v>7491</v>
      </c>
      <c r="B2930" s="46" t="s">
        <v>165</v>
      </c>
      <c r="C2930" s="46" t="s">
        <v>7622</v>
      </c>
      <c r="D2930" s="46">
        <v>691135</v>
      </c>
      <c r="E2930" s="47" t="s">
        <v>7623</v>
      </c>
      <c r="F2930" s="48">
        <v>35542861</v>
      </c>
      <c r="G2930" s="49">
        <v>100014867</v>
      </c>
      <c r="H2930" s="50" t="s">
        <v>234</v>
      </c>
      <c r="I2930" s="51" t="s">
        <v>7831</v>
      </c>
      <c r="J2930" s="47" t="s">
        <v>7544</v>
      </c>
      <c r="K2930" s="52">
        <v>435</v>
      </c>
      <c r="L2930" s="53">
        <v>423</v>
      </c>
      <c r="M2930" s="54">
        <f t="shared" si="208"/>
        <v>13536</v>
      </c>
      <c r="N2930" s="41"/>
      <c r="O2930" s="88">
        <f t="shared" si="211"/>
        <v>13536</v>
      </c>
      <c r="P2930" s="55">
        <v>437</v>
      </c>
      <c r="Q2930" s="56">
        <v>459</v>
      </c>
      <c r="R2930" s="57">
        <f t="shared" si="209"/>
        <v>13997</v>
      </c>
      <c r="S2930" s="57">
        <f t="shared" si="210"/>
        <v>461</v>
      </c>
    </row>
    <row r="2931" spans="1:19" ht="24" x14ac:dyDescent="0.25">
      <c r="A2931" s="46" t="s">
        <v>7491</v>
      </c>
      <c r="B2931" s="46" t="s">
        <v>165</v>
      </c>
      <c r="C2931" s="46" t="s">
        <v>7622</v>
      </c>
      <c r="D2931" s="46">
        <v>691135</v>
      </c>
      <c r="E2931" s="47" t="s">
        <v>7623</v>
      </c>
      <c r="F2931" s="48">
        <v>35542870</v>
      </c>
      <c r="G2931" s="49">
        <v>100014759</v>
      </c>
      <c r="H2931" s="50" t="s">
        <v>234</v>
      </c>
      <c r="I2931" s="51" t="s">
        <v>7832</v>
      </c>
      <c r="J2931" s="47" t="s">
        <v>7833</v>
      </c>
      <c r="K2931" s="52">
        <v>767</v>
      </c>
      <c r="L2931" s="53">
        <v>655</v>
      </c>
      <c r="M2931" s="54">
        <f t="shared" si="208"/>
        <v>20960</v>
      </c>
      <c r="N2931" s="41"/>
      <c r="O2931" s="88">
        <f t="shared" si="211"/>
        <v>20960</v>
      </c>
      <c r="P2931" s="55">
        <v>801</v>
      </c>
      <c r="Q2931" s="56">
        <v>718</v>
      </c>
      <c r="R2931" s="57">
        <f t="shared" si="209"/>
        <v>21766</v>
      </c>
      <c r="S2931" s="57">
        <f t="shared" si="210"/>
        <v>806</v>
      </c>
    </row>
    <row r="2932" spans="1:19" ht="24" x14ac:dyDescent="0.25">
      <c r="A2932" s="46" t="s">
        <v>7491</v>
      </c>
      <c r="B2932" s="46" t="s">
        <v>165</v>
      </c>
      <c r="C2932" s="46" t="s">
        <v>7622</v>
      </c>
      <c r="D2932" s="46">
        <v>691135</v>
      </c>
      <c r="E2932" s="47" t="s">
        <v>7623</v>
      </c>
      <c r="F2932" s="48">
        <v>35542888</v>
      </c>
      <c r="G2932" s="49">
        <v>100014897</v>
      </c>
      <c r="H2932" s="50" t="s">
        <v>234</v>
      </c>
      <c r="I2932" s="51" t="s">
        <v>7834</v>
      </c>
      <c r="J2932" s="47" t="s">
        <v>7544</v>
      </c>
      <c r="K2932" s="52">
        <v>131</v>
      </c>
      <c r="L2932" s="53">
        <v>35</v>
      </c>
      <c r="M2932" s="54">
        <f t="shared" si="208"/>
        <v>1120</v>
      </c>
      <c r="N2932" s="41"/>
      <c r="O2932" s="88">
        <f t="shared" si="211"/>
        <v>1120</v>
      </c>
      <c r="P2932" s="55">
        <v>127</v>
      </c>
      <c r="Q2932" s="56">
        <v>12</v>
      </c>
      <c r="R2932" s="57">
        <f t="shared" si="209"/>
        <v>826</v>
      </c>
      <c r="S2932" s="57">
        <f t="shared" si="210"/>
        <v>-294</v>
      </c>
    </row>
    <row r="2933" spans="1:19" ht="24" x14ac:dyDescent="0.25">
      <c r="A2933" s="46" t="s">
        <v>7491</v>
      </c>
      <c r="B2933" s="46" t="s">
        <v>165</v>
      </c>
      <c r="C2933" s="46" t="s">
        <v>7622</v>
      </c>
      <c r="D2933" s="46">
        <v>691135</v>
      </c>
      <c r="E2933" s="47" t="s">
        <v>7623</v>
      </c>
      <c r="F2933" s="48">
        <v>35543019</v>
      </c>
      <c r="G2933" s="49">
        <v>100014821</v>
      </c>
      <c r="H2933" s="50" t="s">
        <v>234</v>
      </c>
      <c r="I2933" s="51" t="s">
        <v>4558</v>
      </c>
      <c r="J2933" s="47" t="s">
        <v>7544</v>
      </c>
      <c r="K2933" s="52">
        <v>661</v>
      </c>
      <c r="L2933" s="53">
        <v>0</v>
      </c>
      <c r="M2933" s="54">
        <f t="shared" si="208"/>
        <v>0</v>
      </c>
      <c r="N2933" s="41"/>
      <c r="O2933" s="88">
        <f t="shared" si="211"/>
        <v>0</v>
      </c>
      <c r="P2933" s="55">
        <v>674</v>
      </c>
      <c r="Q2933" s="56">
        <v>0</v>
      </c>
      <c r="R2933" s="57">
        <f t="shared" si="209"/>
        <v>0</v>
      </c>
      <c r="S2933" s="57">
        <f t="shared" si="210"/>
        <v>0</v>
      </c>
    </row>
    <row r="2934" spans="1:19" x14ac:dyDescent="0.25">
      <c r="A2934" s="46" t="s">
        <v>7491</v>
      </c>
      <c r="B2934" s="46" t="s">
        <v>165</v>
      </c>
      <c r="C2934" s="46" t="s">
        <v>7835</v>
      </c>
      <c r="D2934" s="46">
        <v>329533</v>
      </c>
      <c r="E2934" s="47" t="s">
        <v>7836</v>
      </c>
      <c r="F2934" s="48">
        <v>35543426</v>
      </c>
      <c r="G2934" s="49">
        <v>100016161</v>
      </c>
      <c r="H2934" s="50" t="s">
        <v>234</v>
      </c>
      <c r="I2934" s="51" t="s">
        <v>7837</v>
      </c>
      <c r="J2934" s="47" t="s">
        <v>7643</v>
      </c>
      <c r="K2934" s="52">
        <v>740</v>
      </c>
      <c r="L2934" s="53">
        <v>213</v>
      </c>
      <c r="M2934" s="54">
        <f t="shared" si="208"/>
        <v>6816</v>
      </c>
      <c r="N2934" s="41"/>
      <c r="O2934" s="88">
        <f t="shared" si="211"/>
        <v>6816</v>
      </c>
      <c r="P2934" s="55">
        <v>755</v>
      </c>
      <c r="Q2934" s="56">
        <v>302</v>
      </c>
      <c r="R2934" s="57">
        <f t="shared" si="209"/>
        <v>7955</v>
      </c>
      <c r="S2934" s="57">
        <f t="shared" si="210"/>
        <v>1139</v>
      </c>
    </row>
    <row r="2935" spans="1:19" ht="24" x14ac:dyDescent="0.25">
      <c r="A2935" s="46" t="s">
        <v>7491</v>
      </c>
      <c r="B2935" s="46" t="s">
        <v>165</v>
      </c>
      <c r="C2935" s="46" t="s">
        <v>7838</v>
      </c>
      <c r="D2935" s="46">
        <v>328197</v>
      </c>
      <c r="E2935" s="47" t="s">
        <v>7839</v>
      </c>
      <c r="F2935" s="48">
        <v>35543591</v>
      </c>
      <c r="G2935" s="49">
        <v>100015763</v>
      </c>
      <c r="H2935" s="50" t="s">
        <v>377</v>
      </c>
      <c r="I2935" s="51" t="s">
        <v>7840</v>
      </c>
      <c r="J2935" s="47" t="s">
        <v>7648</v>
      </c>
      <c r="K2935" s="52">
        <v>0</v>
      </c>
      <c r="L2935" s="53">
        <v>60</v>
      </c>
      <c r="M2935" s="54">
        <f t="shared" si="208"/>
        <v>1920</v>
      </c>
      <c r="N2935" s="41"/>
      <c r="O2935" s="88">
        <f t="shared" si="211"/>
        <v>1920</v>
      </c>
      <c r="P2935" s="55">
        <v>0</v>
      </c>
      <c r="Q2935" s="56">
        <v>72</v>
      </c>
      <c r="R2935" s="57">
        <f t="shared" si="209"/>
        <v>2074</v>
      </c>
      <c r="S2935" s="57">
        <f t="shared" si="210"/>
        <v>154</v>
      </c>
    </row>
    <row r="2936" spans="1:19" x14ac:dyDescent="0.25">
      <c r="A2936" s="46" t="s">
        <v>7491</v>
      </c>
      <c r="B2936" s="46" t="s">
        <v>165</v>
      </c>
      <c r="C2936" s="46" t="s">
        <v>7841</v>
      </c>
      <c r="D2936" s="46">
        <v>328871</v>
      </c>
      <c r="E2936" s="47" t="s">
        <v>7842</v>
      </c>
      <c r="F2936" s="48">
        <v>35543604</v>
      </c>
      <c r="G2936" s="49">
        <v>100015945</v>
      </c>
      <c r="H2936" s="50" t="s">
        <v>234</v>
      </c>
      <c r="I2936" s="51" t="s">
        <v>7843</v>
      </c>
      <c r="J2936" s="47" t="s">
        <v>7844</v>
      </c>
      <c r="K2936" s="52">
        <v>276</v>
      </c>
      <c r="L2936" s="53">
        <v>265</v>
      </c>
      <c r="M2936" s="54">
        <f t="shared" si="208"/>
        <v>8480</v>
      </c>
      <c r="N2936" s="41"/>
      <c r="O2936" s="88">
        <f t="shared" si="211"/>
        <v>8480</v>
      </c>
      <c r="P2936" s="55">
        <v>273</v>
      </c>
      <c r="Q2936" s="56">
        <v>258</v>
      </c>
      <c r="R2936" s="57">
        <f t="shared" si="209"/>
        <v>8390</v>
      </c>
      <c r="S2936" s="57">
        <f t="shared" si="210"/>
        <v>-90</v>
      </c>
    </row>
    <row r="2937" spans="1:19" ht="36" x14ac:dyDescent="0.25">
      <c r="A2937" s="46" t="s">
        <v>7491</v>
      </c>
      <c r="B2937" s="46" t="s">
        <v>165</v>
      </c>
      <c r="C2937" s="46" t="s">
        <v>7845</v>
      </c>
      <c r="D2937" s="46">
        <v>328847</v>
      </c>
      <c r="E2937" s="47" t="s">
        <v>7846</v>
      </c>
      <c r="F2937" s="48">
        <v>35543612</v>
      </c>
      <c r="G2937" s="49">
        <v>100015939</v>
      </c>
      <c r="H2937" s="50" t="s">
        <v>7847</v>
      </c>
      <c r="I2937" s="51" t="s">
        <v>7848</v>
      </c>
      <c r="J2937" s="47" t="s">
        <v>7849</v>
      </c>
      <c r="K2937" s="52">
        <v>322</v>
      </c>
      <c r="L2937" s="53">
        <v>224</v>
      </c>
      <c r="M2937" s="54">
        <f t="shared" si="208"/>
        <v>7168</v>
      </c>
      <c r="N2937" s="41"/>
      <c r="O2937" s="88">
        <f t="shared" si="211"/>
        <v>7168</v>
      </c>
      <c r="P2937" s="55">
        <v>280</v>
      </c>
      <c r="Q2937" s="56">
        <v>182</v>
      </c>
      <c r="R2937" s="57">
        <f t="shared" si="209"/>
        <v>6630</v>
      </c>
      <c r="S2937" s="57">
        <f t="shared" si="210"/>
        <v>-538</v>
      </c>
    </row>
    <row r="2938" spans="1:19" x14ac:dyDescent="0.25">
      <c r="A2938" s="46" t="s">
        <v>7491</v>
      </c>
      <c r="B2938" s="46" t="s">
        <v>165</v>
      </c>
      <c r="C2938" s="46" t="s">
        <v>7850</v>
      </c>
      <c r="D2938" s="46">
        <v>328758</v>
      </c>
      <c r="E2938" s="47" t="s">
        <v>7851</v>
      </c>
      <c r="F2938" s="48">
        <v>35543639</v>
      </c>
      <c r="G2938" s="49">
        <v>100015924</v>
      </c>
      <c r="H2938" s="50" t="s">
        <v>234</v>
      </c>
      <c r="I2938" s="51" t="s">
        <v>7852</v>
      </c>
      <c r="J2938" s="47" t="s">
        <v>7522</v>
      </c>
      <c r="K2938" s="52">
        <v>672</v>
      </c>
      <c r="L2938" s="53">
        <v>535</v>
      </c>
      <c r="M2938" s="54">
        <f t="shared" si="208"/>
        <v>17120</v>
      </c>
      <c r="N2938" s="41"/>
      <c r="O2938" s="88">
        <f t="shared" si="211"/>
        <v>17120</v>
      </c>
      <c r="P2938" s="55">
        <v>680</v>
      </c>
      <c r="Q2938" s="56">
        <v>535</v>
      </c>
      <c r="R2938" s="57">
        <f t="shared" si="209"/>
        <v>17120</v>
      </c>
      <c r="S2938" s="57">
        <f t="shared" si="210"/>
        <v>0</v>
      </c>
    </row>
    <row r="2939" spans="1:19" x14ac:dyDescent="0.25">
      <c r="A2939" s="46" t="s">
        <v>7491</v>
      </c>
      <c r="B2939" s="46" t="s">
        <v>165</v>
      </c>
      <c r="C2939" s="46" t="s">
        <v>7850</v>
      </c>
      <c r="D2939" s="46">
        <v>328758</v>
      </c>
      <c r="E2939" s="47" t="s">
        <v>7851</v>
      </c>
      <c r="F2939" s="48">
        <v>35543647</v>
      </c>
      <c r="G2939" s="49">
        <v>100015907</v>
      </c>
      <c r="H2939" s="50" t="s">
        <v>234</v>
      </c>
      <c r="I2939" s="51" t="s">
        <v>7853</v>
      </c>
      <c r="J2939" s="47" t="s">
        <v>7522</v>
      </c>
      <c r="K2939" s="52">
        <v>652</v>
      </c>
      <c r="L2939" s="53">
        <v>760</v>
      </c>
      <c r="M2939" s="54">
        <f t="shared" si="208"/>
        <v>24320</v>
      </c>
      <c r="N2939" s="41"/>
      <c r="O2939" s="88">
        <f t="shared" si="211"/>
        <v>24320</v>
      </c>
      <c r="P2939" s="55">
        <v>703</v>
      </c>
      <c r="Q2939" s="56">
        <v>813</v>
      </c>
      <c r="R2939" s="57">
        <f t="shared" si="209"/>
        <v>24998</v>
      </c>
      <c r="S2939" s="57">
        <f t="shared" si="210"/>
        <v>678</v>
      </c>
    </row>
    <row r="2940" spans="1:19" ht="36" x14ac:dyDescent="0.25">
      <c r="A2940" s="46" t="s">
        <v>7491</v>
      </c>
      <c r="B2940" s="46" t="s">
        <v>165</v>
      </c>
      <c r="C2940" s="46" t="s">
        <v>7850</v>
      </c>
      <c r="D2940" s="46">
        <v>328758</v>
      </c>
      <c r="E2940" s="47" t="s">
        <v>7851</v>
      </c>
      <c r="F2940" s="48">
        <v>35543663</v>
      </c>
      <c r="G2940" s="49">
        <v>100015912</v>
      </c>
      <c r="H2940" s="50" t="s">
        <v>7854</v>
      </c>
      <c r="I2940" s="51" t="s">
        <v>7855</v>
      </c>
      <c r="J2940" s="47" t="s">
        <v>7522</v>
      </c>
      <c r="K2940" s="52">
        <v>473</v>
      </c>
      <c r="L2940" s="53">
        <v>420</v>
      </c>
      <c r="M2940" s="54">
        <f t="shared" si="208"/>
        <v>13440</v>
      </c>
      <c r="N2940" s="41"/>
      <c r="O2940" s="88">
        <f t="shared" si="211"/>
        <v>13440</v>
      </c>
      <c r="P2940" s="55">
        <v>492</v>
      </c>
      <c r="Q2940" s="56">
        <v>434</v>
      </c>
      <c r="R2940" s="57">
        <f t="shared" si="209"/>
        <v>13619</v>
      </c>
      <c r="S2940" s="57">
        <f t="shared" si="210"/>
        <v>179</v>
      </c>
    </row>
    <row r="2941" spans="1:19" x14ac:dyDescent="0.25">
      <c r="A2941" s="46" t="s">
        <v>7491</v>
      </c>
      <c r="B2941" s="46" t="s">
        <v>165</v>
      </c>
      <c r="C2941" s="46" t="s">
        <v>7856</v>
      </c>
      <c r="D2941" s="46">
        <v>328685</v>
      </c>
      <c r="E2941" s="47" t="s">
        <v>7857</v>
      </c>
      <c r="F2941" s="48">
        <v>35543671</v>
      </c>
      <c r="G2941" s="49">
        <v>100015859</v>
      </c>
      <c r="H2941" s="50" t="s">
        <v>234</v>
      </c>
      <c r="I2941" s="51" t="s">
        <v>7858</v>
      </c>
      <c r="J2941" s="47" t="s">
        <v>7859</v>
      </c>
      <c r="K2941" s="52">
        <v>117</v>
      </c>
      <c r="L2941" s="53">
        <v>98</v>
      </c>
      <c r="M2941" s="54">
        <f t="shared" ref="M2941:M3004" si="212">ROUND((L2941*10*3.2),0)</f>
        <v>3136</v>
      </c>
      <c r="N2941" s="41"/>
      <c r="O2941" s="88">
        <f t="shared" si="211"/>
        <v>3136</v>
      </c>
      <c r="P2941" s="55">
        <v>125</v>
      </c>
      <c r="Q2941" s="56">
        <v>107</v>
      </c>
      <c r="R2941" s="57">
        <f t="shared" ref="R2941:R3004" si="213">ROUND((L2941*6*3.2)+(Q2941*4*3.2),0)</f>
        <v>3251</v>
      </c>
      <c r="S2941" s="57">
        <f t="shared" ref="S2941:S3004" si="214">R2941-O2941</f>
        <v>115</v>
      </c>
    </row>
    <row r="2942" spans="1:19" ht="84" x14ac:dyDescent="0.25">
      <c r="A2942" s="46" t="s">
        <v>7491</v>
      </c>
      <c r="B2942" s="46" t="s">
        <v>165</v>
      </c>
      <c r="C2942" s="46" t="s">
        <v>7860</v>
      </c>
      <c r="D2942" s="46">
        <v>328642</v>
      </c>
      <c r="E2942" s="47" t="s">
        <v>7861</v>
      </c>
      <c r="F2942" s="48">
        <v>35543680</v>
      </c>
      <c r="G2942" s="49">
        <v>100015850</v>
      </c>
      <c r="H2942" s="50" t="s">
        <v>7862</v>
      </c>
      <c r="I2942" s="51" t="s">
        <v>7863</v>
      </c>
      <c r="J2942" s="47" t="s">
        <v>7864</v>
      </c>
      <c r="K2942" s="52">
        <v>174</v>
      </c>
      <c r="L2942" s="53">
        <v>177</v>
      </c>
      <c r="M2942" s="54">
        <f t="shared" si="212"/>
        <v>5664</v>
      </c>
      <c r="N2942" s="41"/>
      <c r="O2942" s="88">
        <f t="shared" ref="O2942:O3005" si="215">M2942+N2942</f>
        <v>5664</v>
      </c>
      <c r="P2942" s="55">
        <v>169</v>
      </c>
      <c r="Q2942" s="56">
        <v>173</v>
      </c>
      <c r="R2942" s="57">
        <f t="shared" si="213"/>
        <v>5613</v>
      </c>
      <c r="S2942" s="57">
        <f t="shared" si="214"/>
        <v>-51</v>
      </c>
    </row>
    <row r="2943" spans="1:19" x14ac:dyDescent="0.25">
      <c r="A2943" s="46" t="s">
        <v>7491</v>
      </c>
      <c r="B2943" s="46" t="s">
        <v>165</v>
      </c>
      <c r="C2943" s="46" t="s">
        <v>7860</v>
      </c>
      <c r="D2943" s="46">
        <v>328642</v>
      </c>
      <c r="E2943" s="47" t="s">
        <v>7861</v>
      </c>
      <c r="F2943" s="48">
        <v>35543698</v>
      </c>
      <c r="G2943" s="49">
        <v>100015855</v>
      </c>
      <c r="H2943" s="50" t="s">
        <v>234</v>
      </c>
      <c r="I2943" s="51" t="s">
        <v>7596</v>
      </c>
      <c r="J2943" s="47" t="s">
        <v>7864</v>
      </c>
      <c r="K2943" s="52">
        <v>256</v>
      </c>
      <c r="L2943" s="53">
        <v>235</v>
      </c>
      <c r="M2943" s="54">
        <f t="shared" si="212"/>
        <v>7520</v>
      </c>
      <c r="N2943" s="41"/>
      <c r="O2943" s="88">
        <f t="shared" si="215"/>
        <v>7520</v>
      </c>
      <c r="P2943" s="55">
        <v>274</v>
      </c>
      <c r="Q2943" s="56">
        <v>253</v>
      </c>
      <c r="R2943" s="57">
        <f t="shared" si="213"/>
        <v>7750</v>
      </c>
      <c r="S2943" s="57">
        <f t="shared" si="214"/>
        <v>230</v>
      </c>
    </row>
    <row r="2944" spans="1:19" ht="36" x14ac:dyDescent="0.25">
      <c r="A2944" s="46" t="s">
        <v>7491</v>
      </c>
      <c r="B2944" s="46" t="s">
        <v>165</v>
      </c>
      <c r="C2944" s="46" t="s">
        <v>7865</v>
      </c>
      <c r="D2944" s="46">
        <v>328596</v>
      </c>
      <c r="E2944" s="47" t="s">
        <v>7866</v>
      </c>
      <c r="F2944" s="48">
        <v>35543701</v>
      </c>
      <c r="G2944" s="49">
        <v>100015841</v>
      </c>
      <c r="H2944" s="50" t="s">
        <v>262</v>
      </c>
      <c r="I2944" s="51" t="s">
        <v>7867</v>
      </c>
      <c r="J2944" s="47" t="s">
        <v>7868</v>
      </c>
      <c r="K2944" s="52">
        <v>190</v>
      </c>
      <c r="L2944" s="53">
        <v>182</v>
      </c>
      <c r="M2944" s="54">
        <f t="shared" si="212"/>
        <v>5824</v>
      </c>
      <c r="N2944" s="41"/>
      <c r="O2944" s="88">
        <f t="shared" si="215"/>
        <v>5824</v>
      </c>
      <c r="P2944" s="55">
        <v>183</v>
      </c>
      <c r="Q2944" s="56">
        <v>180</v>
      </c>
      <c r="R2944" s="57">
        <f t="shared" si="213"/>
        <v>5798</v>
      </c>
      <c r="S2944" s="57">
        <f t="shared" si="214"/>
        <v>-26</v>
      </c>
    </row>
    <row r="2945" spans="1:19" ht="24" x14ac:dyDescent="0.25">
      <c r="A2945" s="46" t="s">
        <v>7491</v>
      </c>
      <c r="B2945" s="46" t="s">
        <v>165</v>
      </c>
      <c r="C2945" s="46" t="s">
        <v>7869</v>
      </c>
      <c r="D2945" s="46">
        <v>328421</v>
      </c>
      <c r="E2945" s="47" t="s">
        <v>7870</v>
      </c>
      <c r="F2945" s="48">
        <v>35543710</v>
      </c>
      <c r="G2945" s="49">
        <v>100015826</v>
      </c>
      <c r="H2945" s="50" t="s">
        <v>234</v>
      </c>
      <c r="I2945" s="51" t="s">
        <v>7871</v>
      </c>
      <c r="J2945" s="47" t="s">
        <v>7872</v>
      </c>
      <c r="K2945" s="52">
        <v>249</v>
      </c>
      <c r="L2945" s="53">
        <v>238</v>
      </c>
      <c r="M2945" s="54">
        <f t="shared" si="212"/>
        <v>7616</v>
      </c>
      <c r="N2945" s="41"/>
      <c r="O2945" s="88">
        <f t="shared" si="215"/>
        <v>7616</v>
      </c>
      <c r="P2945" s="55">
        <v>245</v>
      </c>
      <c r="Q2945" s="56">
        <v>240</v>
      </c>
      <c r="R2945" s="57">
        <f t="shared" si="213"/>
        <v>7642</v>
      </c>
      <c r="S2945" s="57">
        <f t="shared" si="214"/>
        <v>26</v>
      </c>
    </row>
    <row r="2946" spans="1:19" ht="96" x14ac:dyDescent="0.25">
      <c r="A2946" s="46" t="s">
        <v>7491</v>
      </c>
      <c r="B2946" s="46" t="s">
        <v>165</v>
      </c>
      <c r="C2946" s="46" t="s">
        <v>7873</v>
      </c>
      <c r="D2946" s="46">
        <v>328332</v>
      </c>
      <c r="E2946" s="47" t="s">
        <v>7874</v>
      </c>
      <c r="F2946" s="48">
        <v>35543728</v>
      </c>
      <c r="G2946" s="49">
        <v>100015807</v>
      </c>
      <c r="H2946" s="50" t="s">
        <v>285</v>
      </c>
      <c r="I2946" s="51" t="s">
        <v>7875</v>
      </c>
      <c r="J2946" s="47" t="s">
        <v>7876</v>
      </c>
      <c r="K2946" s="52">
        <v>75</v>
      </c>
      <c r="L2946" s="53">
        <v>70</v>
      </c>
      <c r="M2946" s="54">
        <f t="shared" si="212"/>
        <v>2240</v>
      </c>
      <c r="N2946" s="41"/>
      <c r="O2946" s="88">
        <f t="shared" si="215"/>
        <v>2240</v>
      </c>
      <c r="P2946" s="55">
        <v>79</v>
      </c>
      <c r="Q2946" s="56">
        <v>73</v>
      </c>
      <c r="R2946" s="57">
        <f t="shared" si="213"/>
        <v>2278</v>
      </c>
      <c r="S2946" s="57">
        <f t="shared" si="214"/>
        <v>38</v>
      </c>
    </row>
    <row r="2947" spans="1:19" ht="24" x14ac:dyDescent="0.25">
      <c r="A2947" s="46" t="s">
        <v>7491</v>
      </c>
      <c r="B2947" s="46" t="s">
        <v>165</v>
      </c>
      <c r="C2947" s="46" t="s">
        <v>7877</v>
      </c>
      <c r="D2947" s="46">
        <v>328227</v>
      </c>
      <c r="E2947" s="47" t="s">
        <v>7878</v>
      </c>
      <c r="F2947" s="48">
        <v>35543736</v>
      </c>
      <c r="G2947" s="49">
        <v>100015792</v>
      </c>
      <c r="H2947" s="50" t="s">
        <v>234</v>
      </c>
      <c r="I2947" s="51" t="s">
        <v>7879</v>
      </c>
      <c r="J2947" s="47" t="s">
        <v>7880</v>
      </c>
      <c r="K2947" s="52">
        <v>142</v>
      </c>
      <c r="L2947" s="53">
        <v>137</v>
      </c>
      <c r="M2947" s="54">
        <f t="shared" si="212"/>
        <v>4384</v>
      </c>
      <c r="N2947" s="41"/>
      <c r="O2947" s="88">
        <f t="shared" si="215"/>
        <v>4384</v>
      </c>
      <c r="P2947" s="55">
        <v>145</v>
      </c>
      <c r="Q2947" s="56">
        <v>140</v>
      </c>
      <c r="R2947" s="57">
        <f t="shared" si="213"/>
        <v>4422</v>
      </c>
      <c r="S2947" s="57">
        <f t="shared" si="214"/>
        <v>38</v>
      </c>
    </row>
    <row r="2948" spans="1:19" ht="60" x14ac:dyDescent="0.25">
      <c r="A2948" s="46" t="s">
        <v>7491</v>
      </c>
      <c r="B2948" s="46" t="s">
        <v>165</v>
      </c>
      <c r="C2948" s="46" t="s">
        <v>7881</v>
      </c>
      <c r="D2948" s="46">
        <v>328201</v>
      </c>
      <c r="E2948" s="47" t="s">
        <v>7882</v>
      </c>
      <c r="F2948" s="48">
        <v>35543744</v>
      </c>
      <c r="G2948" s="49">
        <v>100015772</v>
      </c>
      <c r="H2948" s="50" t="s">
        <v>559</v>
      </c>
      <c r="I2948" s="51" t="s">
        <v>7883</v>
      </c>
      <c r="J2948" s="47" t="s">
        <v>7884</v>
      </c>
      <c r="K2948" s="52">
        <v>174</v>
      </c>
      <c r="L2948" s="53">
        <v>172</v>
      </c>
      <c r="M2948" s="54">
        <f t="shared" si="212"/>
        <v>5504</v>
      </c>
      <c r="N2948" s="41"/>
      <c r="O2948" s="88">
        <f t="shared" si="215"/>
        <v>5504</v>
      </c>
      <c r="P2948" s="55">
        <v>175</v>
      </c>
      <c r="Q2948" s="56">
        <v>157</v>
      </c>
      <c r="R2948" s="57">
        <f t="shared" si="213"/>
        <v>5312</v>
      </c>
      <c r="S2948" s="57">
        <f t="shared" si="214"/>
        <v>-192</v>
      </c>
    </row>
    <row r="2949" spans="1:19" ht="36" x14ac:dyDescent="0.25">
      <c r="A2949" s="46" t="s">
        <v>7491</v>
      </c>
      <c r="B2949" s="46" t="s">
        <v>165</v>
      </c>
      <c r="C2949" s="46" t="s">
        <v>7838</v>
      </c>
      <c r="D2949" s="46">
        <v>328197</v>
      </c>
      <c r="E2949" s="47" t="s">
        <v>7839</v>
      </c>
      <c r="F2949" s="48">
        <v>35543752</v>
      </c>
      <c r="G2949" s="49">
        <v>100015767</v>
      </c>
      <c r="H2949" s="50" t="s">
        <v>7885</v>
      </c>
      <c r="I2949" s="51" t="s">
        <v>7886</v>
      </c>
      <c r="J2949" s="47" t="s">
        <v>7648</v>
      </c>
      <c r="K2949" s="52">
        <v>661</v>
      </c>
      <c r="L2949" s="53">
        <v>444</v>
      </c>
      <c r="M2949" s="54">
        <f t="shared" si="212"/>
        <v>14208</v>
      </c>
      <c r="N2949" s="41"/>
      <c r="O2949" s="88">
        <f t="shared" si="215"/>
        <v>14208</v>
      </c>
      <c r="P2949" s="55">
        <v>688</v>
      </c>
      <c r="Q2949" s="56">
        <v>435</v>
      </c>
      <c r="R2949" s="57">
        <f t="shared" si="213"/>
        <v>14093</v>
      </c>
      <c r="S2949" s="57">
        <f t="shared" si="214"/>
        <v>-115</v>
      </c>
    </row>
    <row r="2950" spans="1:19" x14ac:dyDescent="0.25">
      <c r="A2950" s="46" t="s">
        <v>7491</v>
      </c>
      <c r="B2950" s="46" t="s">
        <v>165</v>
      </c>
      <c r="C2950" s="46" t="s">
        <v>7887</v>
      </c>
      <c r="D2950" s="46">
        <v>325279</v>
      </c>
      <c r="E2950" s="47" t="s">
        <v>7888</v>
      </c>
      <c r="F2950" s="48">
        <v>35543787</v>
      </c>
      <c r="G2950" s="49">
        <v>100015471</v>
      </c>
      <c r="H2950" s="50" t="s">
        <v>234</v>
      </c>
      <c r="I2950" s="51" t="s">
        <v>7889</v>
      </c>
      <c r="J2950" s="47" t="s">
        <v>7890</v>
      </c>
      <c r="K2950" s="52">
        <v>113</v>
      </c>
      <c r="L2950" s="53">
        <v>103</v>
      </c>
      <c r="M2950" s="54">
        <f t="shared" si="212"/>
        <v>3296</v>
      </c>
      <c r="N2950" s="41"/>
      <c r="O2950" s="88">
        <f t="shared" si="215"/>
        <v>3296</v>
      </c>
      <c r="P2950" s="55">
        <v>120</v>
      </c>
      <c r="Q2950" s="56">
        <v>113</v>
      </c>
      <c r="R2950" s="57">
        <f t="shared" si="213"/>
        <v>3424</v>
      </c>
      <c r="S2950" s="57">
        <f t="shared" si="214"/>
        <v>128</v>
      </c>
    </row>
    <row r="2951" spans="1:19" ht="36" x14ac:dyDescent="0.25">
      <c r="A2951" s="46" t="s">
        <v>7491</v>
      </c>
      <c r="B2951" s="46" t="s">
        <v>165</v>
      </c>
      <c r="C2951" s="46" t="s">
        <v>7891</v>
      </c>
      <c r="D2951" s="46">
        <v>325589</v>
      </c>
      <c r="E2951" s="47" t="s">
        <v>7892</v>
      </c>
      <c r="F2951" s="48">
        <v>35543825</v>
      </c>
      <c r="G2951" s="49">
        <v>100015618</v>
      </c>
      <c r="H2951" s="50" t="s">
        <v>262</v>
      </c>
      <c r="I2951" s="51" t="s">
        <v>1080</v>
      </c>
      <c r="J2951" s="47" t="s">
        <v>7651</v>
      </c>
      <c r="K2951" s="52">
        <v>429</v>
      </c>
      <c r="L2951" s="53">
        <v>156</v>
      </c>
      <c r="M2951" s="54">
        <f t="shared" si="212"/>
        <v>4992</v>
      </c>
      <c r="N2951" s="41"/>
      <c r="O2951" s="88">
        <f t="shared" si="215"/>
        <v>4992</v>
      </c>
      <c r="P2951" s="55">
        <v>397</v>
      </c>
      <c r="Q2951" s="56">
        <v>182</v>
      </c>
      <c r="R2951" s="57">
        <f t="shared" si="213"/>
        <v>5325</v>
      </c>
      <c r="S2951" s="57">
        <f t="shared" si="214"/>
        <v>333</v>
      </c>
    </row>
    <row r="2952" spans="1:19" x14ac:dyDescent="0.25">
      <c r="A2952" s="46" t="s">
        <v>7491</v>
      </c>
      <c r="B2952" s="46" t="s">
        <v>165</v>
      </c>
      <c r="C2952" s="46" t="s">
        <v>7893</v>
      </c>
      <c r="D2952" s="46">
        <v>329061</v>
      </c>
      <c r="E2952" s="47" t="s">
        <v>7894</v>
      </c>
      <c r="F2952" s="48">
        <v>35543906</v>
      </c>
      <c r="G2952" s="49">
        <v>100014518</v>
      </c>
      <c r="H2952" s="50" t="s">
        <v>234</v>
      </c>
      <c r="I2952" s="51" t="s">
        <v>7895</v>
      </c>
      <c r="J2952" s="47" t="s">
        <v>7503</v>
      </c>
      <c r="K2952" s="52">
        <v>546</v>
      </c>
      <c r="L2952" s="53">
        <v>284</v>
      </c>
      <c r="M2952" s="54">
        <f t="shared" si="212"/>
        <v>9088</v>
      </c>
      <c r="N2952" s="41"/>
      <c r="O2952" s="88">
        <f t="shared" si="215"/>
        <v>9088</v>
      </c>
      <c r="P2952" s="55">
        <v>501</v>
      </c>
      <c r="Q2952" s="56">
        <v>270</v>
      </c>
      <c r="R2952" s="57">
        <f t="shared" si="213"/>
        <v>8909</v>
      </c>
      <c r="S2952" s="57">
        <f t="shared" si="214"/>
        <v>-179</v>
      </c>
    </row>
    <row r="2953" spans="1:19" ht="24" x14ac:dyDescent="0.25">
      <c r="A2953" s="46" t="s">
        <v>7491</v>
      </c>
      <c r="B2953" s="46" t="s">
        <v>165</v>
      </c>
      <c r="C2953" s="46" t="s">
        <v>7548</v>
      </c>
      <c r="D2953" s="46">
        <v>329614</v>
      </c>
      <c r="E2953" s="47" t="s">
        <v>7549</v>
      </c>
      <c r="F2953" s="48">
        <v>35543914</v>
      </c>
      <c r="G2953" s="49">
        <v>100016230</v>
      </c>
      <c r="H2953" s="50" t="s">
        <v>234</v>
      </c>
      <c r="I2953" s="51" t="s">
        <v>7896</v>
      </c>
      <c r="J2953" s="47" t="s">
        <v>6046</v>
      </c>
      <c r="K2953" s="52">
        <v>438</v>
      </c>
      <c r="L2953" s="53">
        <v>438</v>
      </c>
      <c r="M2953" s="54">
        <f t="shared" si="212"/>
        <v>14016</v>
      </c>
      <c r="N2953" s="41"/>
      <c r="O2953" s="88">
        <f t="shared" si="215"/>
        <v>14016</v>
      </c>
      <c r="P2953" s="55">
        <v>445</v>
      </c>
      <c r="Q2953" s="56">
        <v>424</v>
      </c>
      <c r="R2953" s="57">
        <f t="shared" si="213"/>
        <v>13837</v>
      </c>
      <c r="S2953" s="57">
        <f t="shared" si="214"/>
        <v>-179</v>
      </c>
    </row>
    <row r="2954" spans="1:19" ht="24" x14ac:dyDescent="0.25">
      <c r="A2954" s="46" t="s">
        <v>7491</v>
      </c>
      <c r="B2954" s="46" t="s">
        <v>165</v>
      </c>
      <c r="C2954" s="46" t="s">
        <v>7548</v>
      </c>
      <c r="D2954" s="46">
        <v>329614</v>
      </c>
      <c r="E2954" s="47" t="s">
        <v>7549</v>
      </c>
      <c r="F2954" s="48">
        <v>35543922</v>
      </c>
      <c r="G2954" s="49">
        <v>100016193</v>
      </c>
      <c r="H2954" s="50" t="s">
        <v>234</v>
      </c>
      <c r="I2954" s="51" t="s">
        <v>7897</v>
      </c>
      <c r="J2954" s="47" t="s">
        <v>6046</v>
      </c>
      <c r="K2954" s="52">
        <v>367</v>
      </c>
      <c r="L2954" s="53">
        <v>306</v>
      </c>
      <c r="M2954" s="54">
        <f t="shared" si="212"/>
        <v>9792</v>
      </c>
      <c r="N2954" s="41"/>
      <c r="O2954" s="88">
        <f t="shared" si="215"/>
        <v>9792</v>
      </c>
      <c r="P2954" s="55">
        <v>344</v>
      </c>
      <c r="Q2954" s="56">
        <v>303</v>
      </c>
      <c r="R2954" s="57">
        <f t="shared" si="213"/>
        <v>9754</v>
      </c>
      <c r="S2954" s="57">
        <f t="shared" si="214"/>
        <v>-38</v>
      </c>
    </row>
    <row r="2955" spans="1:19" ht="24" x14ac:dyDescent="0.25">
      <c r="A2955" s="46" t="s">
        <v>7491</v>
      </c>
      <c r="B2955" s="46" t="s">
        <v>165</v>
      </c>
      <c r="C2955" s="46" t="s">
        <v>7898</v>
      </c>
      <c r="D2955" s="46">
        <v>329657</v>
      </c>
      <c r="E2955" s="47" t="s">
        <v>7899</v>
      </c>
      <c r="F2955" s="48">
        <v>35543931</v>
      </c>
      <c r="G2955" s="49">
        <v>100016282</v>
      </c>
      <c r="H2955" s="50" t="s">
        <v>234</v>
      </c>
      <c r="I2955" s="51" t="s">
        <v>6101</v>
      </c>
      <c r="J2955" s="47" t="s">
        <v>6895</v>
      </c>
      <c r="K2955" s="52">
        <v>338</v>
      </c>
      <c r="L2955" s="53">
        <v>194</v>
      </c>
      <c r="M2955" s="54">
        <f t="shared" si="212"/>
        <v>6208</v>
      </c>
      <c r="N2955" s="41"/>
      <c r="O2955" s="88">
        <f t="shared" si="215"/>
        <v>6208</v>
      </c>
      <c r="P2955" s="55">
        <v>355</v>
      </c>
      <c r="Q2955" s="56">
        <v>216</v>
      </c>
      <c r="R2955" s="57">
        <f t="shared" si="213"/>
        <v>6490</v>
      </c>
      <c r="S2955" s="57">
        <f t="shared" si="214"/>
        <v>282</v>
      </c>
    </row>
    <row r="2956" spans="1:19" ht="36" x14ac:dyDescent="0.25">
      <c r="A2956" s="46" t="s">
        <v>7491</v>
      </c>
      <c r="B2956" s="46" t="s">
        <v>165</v>
      </c>
      <c r="C2956" s="46" t="s">
        <v>7900</v>
      </c>
      <c r="D2956" s="46">
        <v>329151</v>
      </c>
      <c r="E2956" s="47" t="s">
        <v>7901</v>
      </c>
      <c r="F2956" s="48">
        <v>35543949</v>
      </c>
      <c r="G2956" s="49">
        <v>100016071</v>
      </c>
      <c r="H2956" s="50" t="s">
        <v>262</v>
      </c>
      <c r="I2956" s="51" t="s">
        <v>7902</v>
      </c>
      <c r="J2956" s="47" t="s">
        <v>7721</v>
      </c>
      <c r="K2956" s="52">
        <v>400</v>
      </c>
      <c r="L2956" s="53">
        <v>376</v>
      </c>
      <c r="M2956" s="54">
        <f t="shared" si="212"/>
        <v>12032</v>
      </c>
      <c r="N2956" s="41"/>
      <c r="O2956" s="88">
        <f t="shared" si="215"/>
        <v>12032</v>
      </c>
      <c r="P2956" s="55">
        <v>394</v>
      </c>
      <c r="Q2956" s="56">
        <v>371</v>
      </c>
      <c r="R2956" s="57">
        <f t="shared" si="213"/>
        <v>11968</v>
      </c>
      <c r="S2956" s="57">
        <f t="shared" si="214"/>
        <v>-64</v>
      </c>
    </row>
    <row r="2957" spans="1:19" x14ac:dyDescent="0.25">
      <c r="A2957" s="46" t="s">
        <v>7491</v>
      </c>
      <c r="B2957" s="46" t="s">
        <v>165</v>
      </c>
      <c r="C2957" s="46" t="s">
        <v>7903</v>
      </c>
      <c r="D2957" s="46">
        <v>329282</v>
      </c>
      <c r="E2957" s="47" t="s">
        <v>7904</v>
      </c>
      <c r="F2957" s="48">
        <v>35543957</v>
      </c>
      <c r="G2957" s="49">
        <v>100016115</v>
      </c>
      <c r="H2957" s="50" t="s">
        <v>234</v>
      </c>
      <c r="I2957" s="51" t="s">
        <v>7905</v>
      </c>
      <c r="J2957" s="47" t="s">
        <v>7513</v>
      </c>
      <c r="K2957" s="52">
        <v>243</v>
      </c>
      <c r="L2957" s="53">
        <v>137</v>
      </c>
      <c r="M2957" s="54">
        <f t="shared" si="212"/>
        <v>4384</v>
      </c>
      <c r="N2957" s="41"/>
      <c r="O2957" s="88">
        <f t="shared" si="215"/>
        <v>4384</v>
      </c>
      <c r="P2957" s="55">
        <v>231</v>
      </c>
      <c r="Q2957" s="56">
        <v>139</v>
      </c>
      <c r="R2957" s="57">
        <f t="shared" si="213"/>
        <v>4410</v>
      </c>
      <c r="S2957" s="57">
        <f t="shared" si="214"/>
        <v>26</v>
      </c>
    </row>
    <row r="2958" spans="1:19" ht="60" x14ac:dyDescent="0.25">
      <c r="A2958" s="46" t="s">
        <v>7491</v>
      </c>
      <c r="B2958" s="46" t="s">
        <v>165</v>
      </c>
      <c r="C2958" s="46" t="s">
        <v>7906</v>
      </c>
      <c r="D2958" s="46">
        <v>324035</v>
      </c>
      <c r="E2958" s="47" t="s">
        <v>7907</v>
      </c>
      <c r="F2958" s="48">
        <v>35544015</v>
      </c>
      <c r="G2958" s="49">
        <v>100015111</v>
      </c>
      <c r="H2958" s="50" t="s">
        <v>559</v>
      </c>
      <c r="I2958" s="51" t="s">
        <v>7908</v>
      </c>
      <c r="J2958" s="47" t="s">
        <v>7909</v>
      </c>
      <c r="K2958" s="52">
        <v>200</v>
      </c>
      <c r="L2958" s="53">
        <v>185</v>
      </c>
      <c r="M2958" s="54">
        <f t="shared" si="212"/>
        <v>5920</v>
      </c>
      <c r="N2958" s="41"/>
      <c r="O2958" s="88">
        <f t="shared" si="215"/>
        <v>5920</v>
      </c>
      <c r="P2958" s="55">
        <v>196</v>
      </c>
      <c r="Q2958" s="56">
        <v>183</v>
      </c>
      <c r="R2958" s="57">
        <f t="shared" si="213"/>
        <v>5894</v>
      </c>
      <c r="S2958" s="57">
        <f t="shared" si="214"/>
        <v>-26</v>
      </c>
    </row>
    <row r="2959" spans="1:19" ht="36" x14ac:dyDescent="0.25">
      <c r="A2959" s="46" t="s">
        <v>7491</v>
      </c>
      <c r="B2959" s="46" t="s">
        <v>165</v>
      </c>
      <c r="C2959" s="46" t="s">
        <v>7910</v>
      </c>
      <c r="D2959" s="46">
        <v>324639</v>
      </c>
      <c r="E2959" s="47" t="s">
        <v>7911</v>
      </c>
      <c r="F2959" s="48">
        <v>35544031</v>
      </c>
      <c r="G2959" s="49">
        <v>100015316</v>
      </c>
      <c r="H2959" s="50" t="s">
        <v>262</v>
      </c>
      <c r="I2959" s="51" t="s">
        <v>1080</v>
      </c>
      <c r="J2959" s="47" t="s">
        <v>7912</v>
      </c>
      <c r="K2959" s="52">
        <v>262</v>
      </c>
      <c r="L2959" s="53">
        <v>152</v>
      </c>
      <c r="M2959" s="54">
        <f t="shared" si="212"/>
        <v>4864</v>
      </c>
      <c r="N2959" s="41"/>
      <c r="O2959" s="88">
        <f t="shared" si="215"/>
        <v>4864</v>
      </c>
      <c r="P2959" s="55">
        <v>247</v>
      </c>
      <c r="Q2959" s="56">
        <v>128</v>
      </c>
      <c r="R2959" s="57">
        <f t="shared" si="213"/>
        <v>4557</v>
      </c>
      <c r="S2959" s="57">
        <f t="shared" si="214"/>
        <v>-307</v>
      </c>
    </row>
    <row r="2960" spans="1:19" x14ac:dyDescent="0.25">
      <c r="A2960" s="46" t="s">
        <v>7491</v>
      </c>
      <c r="B2960" s="46" t="s">
        <v>165</v>
      </c>
      <c r="C2960" s="46" t="s">
        <v>7913</v>
      </c>
      <c r="D2960" s="46">
        <v>324671</v>
      </c>
      <c r="E2960" s="47" t="s">
        <v>7914</v>
      </c>
      <c r="F2960" s="48">
        <v>35544074</v>
      </c>
      <c r="G2960" s="49">
        <v>100015333</v>
      </c>
      <c r="H2960" s="50" t="s">
        <v>234</v>
      </c>
      <c r="I2960" s="51" t="s">
        <v>7915</v>
      </c>
      <c r="J2960" s="47" t="s">
        <v>7916</v>
      </c>
      <c r="K2960" s="52">
        <v>238</v>
      </c>
      <c r="L2960" s="53">
        <v>131</v>
      </c>
      <c r="M2960" s="54">
        <f t="shared" si="212"/>
        <v>4192</v>
      </c>
      <c r="N2960" s="41"/>
      <c r="O2960" s="88">
        <f t="shared" si="215"/>
        <v>4192</v>
      </c>
      <c r="P2960" s="55">
        <v>232</v>
      </c>
      <c r="Q2960" s="56">
        <v>125</v>
      </c>
      <c r="R2960" s="57">
        <f t="shared" si="213"/>
        <v>4115</v>
      </c>
      <c r="S2960" s="57">
        <f t="shared" si="214"/>
        <v>-77</v>
      </c>
    </row>
    <row r="2961" spans="1:19" x14ac:dyDescent="0.25">
      <c r="A2961" s="46" t="s">
        <v>7491</v>
      </c>
      <c r="B2961" s="46" t="s">
        <v>165</v>
      </c>
      <c r="C2961" s="46" t="s">
        <v>7917</v>
      </c>
      <c r="D2961" s="46">
        <v>324175</v>
      </c>
      <c r="E2961" s="47" t="s">
        <v>7918</v>
      </c>
      <c r="F2961" s="48">
        <v>35544121</v>
      </c>
      <c r="G2961" s="49">
        <v>100015160</v>
      </c>
      <c r="H2961" s="50" t="s">
        <v>234</v>
      </c>
      <c r="I2961" s="51" t="s">
        <v>7919</v>
      </c>
      <c r="J2961" s="47" t="s">
        <v>7920</v>
      </c>
      <c r="K2961" s="52">
        <v>284</v>
      </c>
      <c r="L2961" s="53">
        <v>164</v>
      </c>
      <c r="M2961" s="54">
        <f t="shared" si="212"/>
        <v>5248</v>
      </c>
      <c r="N2961" s="41"/>
      <c r="O2961" s="88">
        <f t="shared" si="215"/>
        <v>5248</v>
      </c>
      <c r="P2961" s="55">
        <v>275</v>
      </c>
      <c r="Q2961" s="56">
        <v>191</v>
      </c>
      <c r="R2961" s="57">
        <f t="shared" si="213"/>
        <v>5594</v>
      </c>
      <c r="S2961" s="57">
        <f t="shared" si="214"/>
        <v>346</v>
      </c>
    </row>
    <row r="2962" spans="1:19" ht="24" x14ac:dyDescent="0.25">
      <c r="A2962" s="46" t="s">
        <v>7491</v>
      </c>
      <c r="B2962" s="46" t="s">
        <v>165</v>
      </c>
      <c r="C2962" s="46" t="s">
        <v>7921</v>
      </c>
      <c r="D2962" s="46">
        <v>324116</v>
      </c>
      <c r="E2962" s="47" t="s">
        <v>7922</v>
      </c>
      <c r="F2962" s="48">
        <v>35544139</v>
      </c>
      <c r="G2962" s="49">
        <v>100015138</v>
      </c>
      <c r="H2962" s="50" t="s">
        <v>234</v>
      </c>
      <c r="I2962" s="51" t="s">
        <v>7923</v>
      </c>
      <c r="J2962" s="47" t="s">
        <v>7924</v>
      </c>
      <c r="K2962" s="52">
        <v>369</v>
      </c>
      <c r="L2962" s="53">
        <v>326</v>
      </c>
      <c r="M2962" s="54">
        <f t="shared" si="212"/>
        <v>10432</v>
      </c>
      <c r="N2962" s="41"/>
      <c r="O2962" s="88">
        <f t="shared" si="215"/>
        <v>10432</v>
      </c>
      <c r="P2962" s="55">
        <v>374</v>
      </c>
      <c r="Q2962" s="56">
        <v>319</v>
      </c>
      <c r="R2962" s="57">
        <f t="shared" si="213"/>
        <v>10342</v>
      </c>
      <c r="S2962" s="57">
        <f t="shared" si="214"/>
        <v>-90</v>
      </c>
    </row>
    <row r="2963" spans="1:19" ht="24" x14ac:dyDescent="0.25">
      <c r="A2963" s="46" t="s">
        <v>7491</v>
      </c>
      <c r="B2963" s="46" t="s">
        <v>165</v>
      </c>
      <c r="C2963" s="46" t="s">
        <v>7893</v>
      </c>
      <c r="D2963" s="46">
        <v>329061</v>
      </c>
      <c r="E2963" s="47" t="s">
        <v>7894</v>
      </c>
      <c r="F2963" s="48">
        <v>35544147</v>
      </c>
      <c r="G2963" s="49">
        <v>100014522</v>
      </c>
      <c r="H2963" s="50" t="s">
        <v>306</v>
      </c>
      <c r="I2963" s="51" t="s">
        <v>7925</v>
      </c>
      <c r="J2963" s="47" t="s">
        <v>7503</v>
      </c>
      <c r="K2963" s="52">
        <v>0</v>
      </c>
      <c r="L2963" s="53">
        <v>38</v>
      </c>
      <c r="M2963" s="54">
        <f t="shared" si="212"/>
        <v>1216</v>
      </c>
      <c r="N2963" s="41"/>
      <c r="O2963" s="88">
        <f t="shared" si="215"/>
        <v>1216</v>
      </c>
      <c r="P2963" s="55">
        <v>0</v>
      </c>
      <c r="Q2963" s="56">
        <v>50</v>
      </c>
      <c r="R2963" s="57">
        <f t="shared" si="213"/>
        <v>1370</v>
      </c>
      <c r="S2963" s="57">
        <f t="shared" si="214"/>
        <v>154</v>
      </c>
    </row>
    <row r="2964" spans="1:19" ht="36" x14ac:dyDescent="0.25">
      <c r="A2964" s="46" t="s">
        <v>7491</v>
      </c>
      <c r="B2964" s="46" t="s">
        <v>165</v>
      </c>
      <c r="C2964" s="46" t="s">
        <v>7926</v>
      </c>
      <c r="D2964" s="46">
        <v>324078</v>
      </c>
      <c r="E2964" s="47" t="s">
        <v>7927</v>
      </c>
      <c r="F2964" s="48">
        <v>35544198</v>
      </c>
      <c r="G2964" s="49">
        <v>100015130</v>
      </c>
      <c r="H2964" s="50" t="s">
        <v>262</v>
      </c>
      <c r="I2964" s="51" t="s">
        <v>496</v>
      </c>
      <c r="J2964" s="47" t="s">
        <v>7928</v>
      </c>
      <c r="K2964" s="52">
        <v>252</v>
      </c>
      <c r="L2964" s="53">
        <v>209</v>
      </c>
      <c r="M2964" s="54">
        <f t="shared" si="212"/>
        <v>6688</v>
      </c>
      <c r="N2964" s="41"/>
      <c r="O2964" s="88">
        <f t="shared" si="215"/>
        <v>6688</v>
      </c>
      <c r="P2964" s="55">
        <v>250</v>
      </c>
      <c r="Q2964" s="56">
        <v>233</v>
      </c>
      <c r="R2964" s="57">
        <f t="shared" si="213"/>
        <v>6995</v>
      </c>
      <c r="S2964" s="57">
        <f t="shared" si="214"/>
        <v>307</v>
      </c>
    </row>
    <row r="2965" spans="1:19" ht="24" x14ac:dyDescent="0.25">
      <c r="A2965" s="46" t="s">
        <v>7491</v>
      </c>
      <c r="B2965" s="46" t="s">
        <v>165</v>
      </c>
      <c r="C2965" s="46" t="s">
        <v>7929</v>
      </c>
      <c r="D2965" s="46">
        <v>324442</v>
      </c>
      <c r="E2965" s="47" t="s">
        <v>7930</v>
      </c>
      <c r="F2965" s="48">
        <v>35544201</v>
      </c>
      <c r="G2965" s="49">
        <v>100015234</v>
      </c>
      <c r="H2965" s="50" t="s">
        <v>6178</v>
      </c>
      <c r="I2965" s="51" t="s">
        <v>7931</v>
      </c>
      <c r="J2965" s="47" t="s">
        <v>7932</v>
      </c>
      <c r="K2965" s="52">
        <v>592</v>
      </c>
      <c r="L2965" s="53">
        <v>373</v>
      </c>
      <c r="M2965" s="54">
        <f t="shared" si="212"/>
        <v>11936</v>
      </c>
      <c r="N2965" s="41"/>
      <c r="O2965" s="88">
        <f t="shared" si="215"/>
        <v>11936</v>
      </c>
      <c r="P2965" s="55">
        <v>608</v>
      </c>
      <c r="Q2965" s="56">
        <v>364</v>
      </c>
      <c r="R2965" s="57">
        <f t="shared" si="213"/>
        <v>11821</v>
      </c>
      <c r="S2965" s="57">
        <f t="shared" si="214"/>
        <v>-115</v>
      </c>
    </row>
    <row r="2966" spans="1:19" x14ac:dyDescent="0.25">
      <c r="A2966" s="46" t="s">
        <v>7491</v>
      </c>
      <c r="B2966" s="46" t="s">
        <v>165</v>
      </c>
      <c r="C2966" s="46" t="s">
        <v>7933</v>
      </c>
      <c r="D2966" s="46">
        <v>324345</v>
      </c>
      <c r="E2966" s="47" t="s">
        <v>7934</v>
      </c>
      <c r="F2966" s="48">
        <v>35544210</v>
      </c>
      <c r="G2966" s="49">
        <v>100015200</v>
      </c>
      <c r="H2966" s="50" t="s">
        <v>234</v>
      </c>
      <c r="I2966" s="51" t="s">
        <v>7935</v>
      </c>
      <c r="J2966" s="47" t="s">
        <v>7936</v>
      </c>
      <c r="K2966" s="52">
        <v>76</v>
      </c>
      <c r="L2966" s="53">
        <v>69</v>
      </c>
      <c r="M2966" s="54">
        <f t="shared" si="212"/>
        <v>2208</v>
      </c>
      <c r="N2966" s="41"/>
      <c r="O2966" s="88">
        <f t="shared" si="215"/>
        <v>2208</v>
      </c>
      <c r="P2966" s="55">
        <v>79</v>
      </c>
      <c r="Q2966" s="56">
        <v>77</v>
      </c>
      <c r="R2966" s="57">
        <f t="shared" si="213"/>
        <v>2310</v>
      </c>
      <c r="S2966" s="57">
        <f t="shared" si="214"/>
        <v>102</v>
      </c>
    </row>
    <row r="2967" spans="1:19" x14ac:dyDescent="0.25">
      <c r="A2967" s="46" t="s">
        <v>7491</v>
      </c>
      <c r="B2967" s="46" t="s">
        <v>165</v>
      </c>
      <c r="C2967" s="46" t="s">
        <v>7937</v>
      </c>
      <c r="D2967" s="46">
        <v>324507</v>
      </c>
      <c r="E2967" s="47" t="s">
        <v>7938</v>
      </c>
      <c r="F2967" s="48">
        <v>35544228</v>
      </c>
      <c r="G2967" s="49">
        <v>100015287</v>
      </c>
      <c r="H2967" s="50" t="s">
        <v>234</v>
      </c>
      <c r="I2967" s="51" t="s">
        <v>7939</v>
      </c>
      <c r="J2967" s="47" t="s">
        <v>7940</v>
      </c>
      <c r="K2967" s="52">
        <v>86</v>
      </c>
      <c r="L2967" s="53">
        <v>63</v>
      </c>
      <c r="M2967" s="54">
        <f t="shared" si="212"/>
        <v>2016</v>
      </c>
      <c r="N2967" s="41"/>
      <c r="O2967" s="88">
        <f t="shared" si="215"/>
        <v>2016</v>
      </c>
      <c r="P2967" s="55">
        <v>98</v>
      </c>
      <c r="Q2967" s="56">
        <v>42</v>
      </c>
      <c r="R2967" s="57">
        <f t="shared" si="213"/>
        <v>1747</v>
      </c>
      <c r="S2967" s="57">
        <f t="shared" si="214"/>
        <v>-269</v>
      </c>
    </row>
    <row r="2968" spans="1:19" ht="21.75" customHeight="1" x14ac:dyDescent="0.25">
      <c r="A2968" s="46" t="s">
        <v>7491</v>
      </c>
      <c r="B2968" s="46" t="s">
        <v>165</v>
      </c>
      <c r="C2968" s="46" t="s">
        <v>7941</v>
      </c>
      <c r="D2968" s="46">
        <v>324400</v>
      </c>
      <c r="E2968" s="47" t="s">
        <v>7942</v>
      </c>
      <c r="F2968" s="48">
        <v>35544244</v>
      </c>
      <c r="G2968" s="62">
        <v>100015218</v>
      </c>
      <c r="H2968" s="50" t="s">
        <v>234</v>
      </c>
      <c r="I2968" s="51" t="s">
        <v>7943</v>
      </c>
      <c r="J2968" s="47" t="s">
        <v>7944</v>
      </c>
      <c r="K2968" s="52">
        <v>164</v>
      </c>
      <c r="L2968" s="53">
        <v>153</v>
      </c>
      <c r="M2968" s="54">
        <f t="shared" si="212"/>
        <v>4896</v>
      </c>
      <c r="N2968" s="41"/>
      <c r="O2968" s="88">
        <f t="shared" si="215"/>
        <v>4896</v>
      </c>
      <c r="P2968" s="55">
        <v>0</v>
      </c>
      <c r="Q2968" s="56">
        <v>0</v>
      </c>
      <c r="R2968" s="57">
        <f t="shared" si="213"/>
        <v>2938</v>
      </c>
      <c r="S2968" s="57">
        <f t="shared" si="214"/>
        <v>-1958</v>
      </c>
    </row>
    <row r="2969" spans="1:19" x14ac:dyDescent="0.25">
      <c r="A2969" s="46" t="s">
        <v>7491</v>
      </c>
      <c r="B2969" s="46" t="s">
        <v>165</v>
      </c>
      <c r="C2969" s="46" t="s">
        <v>7945</v>
      </c>
      <c r="D2969" s="46">
        <v>324973</v>
      </c>
      <c r="E2969" s="47" t="s">
        <v>7946</v>
      </c>
      <c r="F2969" s="48">
        <v>35544279</v>
      </c>
      <c r="G2969" s="49">
        <v>100015423</v>
      </c>
      <c r="H2969" s="50" t="s">
        <v>234</v>
      </c>
      <c r="I2969" s="51" t="s">
        <v>7947</v>
      </c>
      <c r="J2969" s="47" t="s">
        <v>7677</v>
      </c>
      <c r="K2969" s="52">
        <v>202</v>
      </c>
      <c r="L2969" s="53">
        <v>177</v>
      </c>
      <c r="M2969" s="54">
        <f t="shared" si="212"/>
        <v>5664</v>
      </c>
      <c r="N2969" s="41"/>
      <c r="O2969" s="88">
        <f t="shared" si="215"/>
        <v>5664</v>
      </c>
      <c r="P2969" s="55">
        <v>198</v>
      </c>
      <c r="Q2969" s="56">
        <v>161</v>
      </c>
      <c r="R2969" s="57">
        <f t="shared" si="213"/>
        <v>5459</v>
      </c>
      <c r="S2969" s="57">
        <f t="shared" si="214"/>
        <v>-205</v>
      </c>
    </row>
    <row r="2970" spans="1:19" ht="24" x14ac:dyDescent="0.25">
      <c r="A2970" s="46" t="s">
        <v>7491</v>
      </c>
      <c r="B2970" s="46" t="s">
        <v>165</v>
      </c>
      <c r="C2970" s="46" t="s">
        <v>7635</v>
      </c>
      <c r="D2970" s="46">
        <v>324451</v>
      </c>
      <c r="E2970" s="47" t="s">
        <v>7636</v>
      </c>
      <c r="F2970" s="48">
        <v>35544295</v>
      </c>
      <c r="G2970" s="49">
        <v>100015265</v>
      </c>
      <c r="H2970" s="50" t="s">
        <v>234</v>
      </c>
      <c r="I2970" s="51" t="s">
        <v>7948</v>
      </c>
      <c r="J2970" s="47" t="s">
        <v>7519</v>
      </c>
      <c r="K2970" s="52">
        <v>282</v>
      </c>
      <c r="L2970" s="53">
        <v>252</v>
      </c>
      <c r="M2970" s="54">
        <f t="shared" si="212"/>
        <v>8064</v>
      </c>
      <c r="N2970" s="41"/>
      <c r="O2970" s="88">
        <f t="shared" si="215"/>
        <v>8064</v>
      </c>
      <c r="P2970" s="55">
        <v>273</v>
      </c>
      <c r="Q2970" s="56">
        <v>246</v>
      </c>
      <c r="R2970" s="57">
        <f t="shared" si="213"/>
        <v>7987</v>
      </c>
      <c r="S2970" s="57">
        <f t="shared" si="214"/>
        <v>-77</v>
      </c>
    </row>
    <row r="2971" spans="1:19" x14ac:dyDescent="0.25">
      <c r="A2971" s="46" t="s">
        <v>7491</v>
      </c>
      <c r="B2971" s="46" t="s">
        <v>165</v>
      </c>
      <c r="C2971" s="46" t="s">
        <v>7949</v>
      </c>
      <c r="D2971" s="46">
        <v>324426</v>
      </c>
      <c r="E2971" s="47" t="s">
        <v>7950</v>
      </c>
      <c r="F2971" s="48">
        <v>35544317</v>
      </c>
      <c r="G2971" s="49">
        <v>100015227</v>
      </c>
      <c r="H2971" s="50" t="s">
        <v>234</v>
      </c>
      <c r="I2971" s="51" t="s">
        <v>3118</v>
      </c>
      <c r="J2971" s="47" t="s">
        <v>7951</v>
      </c>
      <c r="K2971" s="52">
        <v>300</v>
      </c>
      <c r="L2971" s="53">
        <v>246</v>
      </c>
      <c r="M2971" s="54">
        <f t="shared" si="212"/>
        <v>7872</v>
      </c>
      <c r="N2971" s="41"/>
      <c r="O2971" s="88">
        <f t="shared" si="215"/>
        <v>7872</v>
      </c>
      <c r="P2971" s="55">
        <v>315</v>
      </c>
      <c r="Q2971" s="56">
        <v>225</v>
      </c>
      <c r="R2971" s="57">
        <f t="shared" si="213"/>
        <v>7603</v>
      </c>
      <c r="S2971" s="57">
        <f t="shared" si="214"/>
        <v>-269</v>
      </c>
    </row>
    <row r="2972" spans="1:19" x14ac:dyDescent="0.25">
      <c r="A2972" s="46" t="s">
        <v>7491</v>
      </c>
      <c r="B2972" s="46" t="s">
        <v>165</v>
      </c>
      <c r="C2972" s="46" t="s">
        <v>7952</v>
      </c>
      <c r="D2972" s="46">
        <v>324264</v>
      </c>
      <c r="E2972" s="47" t="s">
        <v>7953</v>
      </c>
      <c r="F2972" s="48">
        <v>35544341</v>
      </c>
      <c r="G2972" s="49">
        <v>100015178</v>
      </c>
      <c r="H2972" s="50" t="s">
        <v>234</v>
      </c>
      <c r="I2972" s="51" t="s">
        <v>1080</v>
      </c>
      <c r="J2972" s="47" t="s">
        <v>7954</v>
      </c>
      <c r="K2972" s="52">
        <v>549</v>
      </c>
      <c r="L2972" s="53">
        <v>218</v>
      </c>
      <c r="M2972" s="54">
        <f t="shared" si="212"/>
        <v>6976</v>
      </c>
      <c r="N2972" s="41"/>
      <c r="O2972" s="88">
        <f t="shared" si="215"/>
        <v>6976</v>
      </c>
      <c r="P2972" s="55">
        <v>512</v>
      </c>
      <c r="Q2972" s="56">
        <v>269</v>
      </c>
      <c r="R2972" s="57">
        <f t="shared" si="213"/>
        <v>7629</v>
      </c>
      <c r="S2972" s="57">
        <f t="shared" si="214"/>
        <v>653</v>
      </c>
    </row>
    <row r="2973" spans="1:19" ht="24" x14ac:dyDescent="0.25">
      <c r="A2973" s="46" t="s">
        <v>7491</v>
      </c>
      <c r="B2973" s="46" t="s">
        <v>165</v>
      </c>
      <c r="C2973" s="46" t="s">
        <v>7955</v>
      </c>
      <c r="D2973" s="46">
        <v>324817</v>
      </c>
      <c r="E2973" s="47" t="s">
        <v>7956</v>
      </c>
      <c r="F2973" s="48">
        <v>35544384</v>
      </c>
      <c r="G2973" s="49">
        <v>100015381</v>
      </c>
      <c r="H2973" s="50" t="s">
        <v>234</v>
      </c>
      <c r="I2973" s="51" t="s">
        <v>7957</v>
      </c>
      <c r="J2973" s="47" t="s">
        <v>7958</v>
      </c>
      <c r="K2973" s="52">
        <v>121</v>
      </c>
      <c r="L2973" s="53">
        <v>117</v>
      </c>
      <c r="M2973" s="54">
        <f t="shared" si="212"/>
        <v>3744</v>
      </c>
      <c r="N2973" s="41"/>
      <c r="O2973" s="88">
        <f t="shared" si="215"/>
        <v>3744</v>
      </c>
      <c r="P2973" s="55">
        <v>116</v>
      </c>
      <c r="Q2973" s="56">
        <v>112</v>
      </c>
      <c r="R2973" s="57">
        <f t="shared" si="213"/>
        <v>3680</v>
      </c>
      <c r="S2973" s="57">
        <f t="shared" si="214"/>
        <v>-64</v>
      </c>
    </row>
    <row r="2974" spans="1:19" x14ac:dyDescent="0.25">
      <c r="A2974" s="46" t="s">
        <v>7491</v>
      </c>
      <c r="B2974" s="46" t="s">
        <v>165</v>
      </c>
      <c r="C2974" s="46" t="s">
        <v>7959</v>
      </c>
      <c r="D2974" s="46">
        <v>324132</v>
      </c>
      <c r="E2974" s="47" t="s">
        <v>7960</v>
      </c>
      <c r="F2974" s="48">
        <v>35544392</v>
      </c>
      <c r="G2974" s="49">
        <v>100015147</v>
      </c>
      <c r="H2974" s="50" t="s">
        <v>234</v>
      </c>
      <c r="I2974" s="51" t="s">
        <v>7961</v>
      </c>
      <c r="J2974" s="47" t="s">
        <v>7962</v>
      </c>
      <c r="K2974" s="52">
        <v>182</v>
      </c>
      <c r="L2974" s="53">
        <v>169</v>
      </c>
      <c r="M2974" s="54">
        <f t="shared" si="212"/>
        <v>5408</v>
      </c>
      <c r="N2974" s="41"/>
      <c r="O2974" s="88">
        <f t="shared" si="215"/>
        <v>5408</v>
      </c>
      <c r="P2974" s="55">
        <v>185</v>
      </c>
      <c r="Q2974" s="56">
        <v>173</v>
      </c>
      <c r="R2974" s="57">
        <f t="shared" si="213"/>
        <v>5459</v>
      </c>
      <c r="S2974" s="57">
        <f t="shared" si="214"/>
        <v>51</v>
      </c>
    </row>
    <row r="2975" spans="1:19" x14ac:dyDescent="0.25">
      <c r="A2975" s="46" t="s">
        <v>7491</v>
      </c>
      <c r="B2975" s="46" t="s">
        <v>165</v>
      </c>
      <c r="C2975" s="46" t="s">
        <v>7963</v>
      </c>
      <c r="D2975" s="46">
        <v>324299</v>
      </c>
      <c r="E2975" s="47" t="s">
        <v>7964</v>
      </c>
      <c r="F2975" s="48">
        <v>35544414</v>
      </c>
      <c r="G2975" s="49">
        <v>100015189</v>
      </c>
      <c r="H2975" s="50" t="s">
        <v>234</v>
      </c>
      <c r="I2975" s="51" t="s">
        <v>7965</v>
      </c>
      <c r="J2975" s="47" t="s">
        <v>7966</v>
      </c>
      <c r="K2975" s="52">
        <v>937</v>
      </c>
      <c r="L2975" s="53">
        <v>470</v>
      </c>
      <c r="M2975" s="54">
        <f t="shared" si="212"/>
        <v>15040</v>
      </c>
      <c r="N2975" s="41"/>
      <c r="O2975" s="88">
        <f t="shared" si="215"/>
        <v>15040</v>
      </c>
      <c r="P2975" s="55">
        <v>913</v>
      </c>
      <c r="Q2975" s="56">
        <v>514</v>
      </c>
      <c r="R2975" s="57">
        <f t="shared" si="213"/>
        <v>15603</v>
      </c>
      <c r="S2975" s="57">
        <f t="shared" si="214"/>
        <v>563</v>
      </c>
    </row>
    <row r="2976" spans="1:19" x14ac:dyDescent="0.25">
      <c r="A2976" s="46" t="s">
        <v>7491</v>
      </c>
      <c r="B2976" s="46" t="s">
        <v>165</v>
      </c>
      <c r="C2976" s="46" t="s">
        <v>7967</v>
      </c>
      <c r="D2976" s="46">
        <v>324868</v>
      </c>
      <c r="E2976" s="47" t="s">
        <v>7968</v>
      </c>
      <c r="F2976" s="48">
        <v>35544422</v>
      </c>
      <c r="G2976" s="49">
        <v>100015405</v>
      </c>
      <c r="H2976" s="50" t="s">
        <v>234</v>
      </c>
      <c r="I2976" s="51" t="s">
        <v>7969</v>
      </c>
      <c r="J2976" s="47" t="s">
        <v>7970</v>
      </c>
      <c r="K2976" s="52">
        <v>647</v>
      </c>
      <c r="L2976" s="53">
        <v>469</v>
      </c>
      <c r="M2976" s="54">
        <f t="shared" si="212"/>
        <v>15008</v>
      </c>
      <c r="N2976" s="41"/>
      <c r="O2976" s="88">
        <f t="shared" si="215"/>
        <v>15008</v>
      </c>
      <c r="P2976" s="55">
        <v>646</v>
      </c>
      <c r="Q2976" s="56">
        <v>437</v>
      </c>
      <c r="R2976" s="57">
        <f t="shared" si="213"/>
        <v>14598</v>
      </c>
      <c r="S2976" s="57">
        <f t="shared" si="214"/>
        <v>-410</v>
      </c>
    </row>
    <row r="2977" spans="1:19" ht="96" x14ac:dyDescent="0.25">
      <c r="A2977" s="46" t="s">
        <v>7491</v>
      </c>
      <c r="B2977" s="46" t="s">
        <v>165</v>
      </c>
      <c r="C2977" s="46" t="s">
        <v>7971</v>
      </c>
      <c r="D2977" s="46">
        <v>331333</v>
      </c>
      <c r="E2977" s="47" t="s">
        <v>7972</v>
      </c>
      <c r="F2977" s="48">
        <v>35544546</v>
      </c>
      <c r="G2977" s="49">
        <v>100016335</v>
      </c>
      <c r="H2977" s="50" t="s">
        <v>285</v>
      </c>
      <c r="I2977" s="51" t="s">
        <v>7973</v>
      </c>
      <c r="J2977" s="47" t="s">
        <v>7974</v>
      </c>
      <c r="K2977" s="52">
        <v>155</v>
      </c>
      <c r="L2977" s="53">
        <v>120</v>
      </c>
      <c r="M2977" s="54">
        <f t="shared" si="212"/>
        <v>3840</v>
      </c>
      <c r="N2977" s="41"/>
      <c r="O2977" s="88">
        <f t="shared" si="215"/>
        <v>3840</v>
      </c>
      <c r="P2977" s="55">
        <v>152</v>
      </c>
      <c r="Q2977" s="56">
        <v>112</v>
      </c>
      <c r="R2977" s="57">
        <f t="shared" si="213"/>
        <v>3738</v>
      </c>
      <c r="S2977" s="57">
        <f t="shared" si="214"/>
        <v>-102</v>
      </c>
    </row>
    <row r="2978" spans="1:19" x14ac:dyDescent="0.25">
      <c r="A2978" s="46" t="s">
        <v>7491</v>
      </c>
      <c r="B2978" s="46" t="s">
        <v>165</v>
      </c>
      <c r="C2978" s="46" t="s">
        <v>7975</v>
      </c>
      <c r="D2978" s="46">
        <v>331406</v>
      </c>
      <c r="E2978" s="47" t="s">
        <v>7976</v>
      </c>
      <c r="F2978" s="48">
        <v>35544554</v>
      </c>
      <c r="G2978" s="49">
        <v>100016353</v>
      </c>
      <c r="H2978" s="50" t="s">
        <v>234</v>
      </c>
      <c r="I2978" s="51" t="s">
        <v>7977</v>
      </c>
      <c r="J2978" s="47" t="s">
        <v>7978</v>
      </c>
      <c r="K2978" s="52">
        <v>108</v>
      </c>
      <c r="L2978" s="53">
        <v>102</v>
      </c>
      <c r="M2978" s="54">
        <f t="shared" si="212"/>
        <v>3264</v>
      </c>
      <c r="N2978" s="41"/>
      <c r="O2978" s="88">
        <f t="shared" si="215"/>
        <v>3264</v>
      </c>
      <c r="P2978" s="55">
        <v>102</v>
      </c>
      <c r="Q2978" s="56">
        <v>95</v>
      </c>
      <c r="R2978" s="57">
        <f t="shared" si="213"/>
        <v>3174</v>
      </c>
      <c r="S2978" s="57">
        <f t="shared" si="214"/>
        <v>-90</v>
      </c>
    </row>
    <row r="2979" spans="1:19" ht="24" x14ac:dyDescent="0.25">
      <c r="A2979" s="46" t="s">
        <v>7491</v>
      </c>
      <c r="B2979" s="46" t="s">
        <v>165</v>
      </c>
      <c r="C2979" s="46" t="s">
        <v>7979</v>
      </c>
      <c r="D2979" s="46">
        <v>332089</v>
      </c>
      <c r="E2979" s="47" t="s">
        <v>7980</v>
      </c>
      <c r="F2979" s="48">
        <v>35544562</v>
      </c>
      <c r="G2979" s="49">
        <v>100016588</v>
      </c>
      <c r="H2979" s="50" t="s">
        <v>1535</v>
      </c>
      <c r="I2979" s="51" t="s">
        <v>7981</v>
      </c>
      <c r="J2979" s="47" t="s">
        <v>7982</v>
      </c>
      <c r="K2979" s="52">
        <v>73</v>
      </c>
      <c r="L2979" s="53">
        <v>73</v>
      </c>
      <c r="M2979" s="54">
        <f t="shared" si="212"/>
        <v>2336</v>
      </c>
      <c r="N2979" s="41"/>
      <c r="O2979" s="88">
        <f t="shared" si="215"/>
        <v>2336</v>
      </c>
      <c r="P2979" s="55">
        <v>70</v>
      </c>
      <c r="Q2979" s="56">
        <v>64</v>
      </c>
      <c r="R2979" s="57">
        <f t="shared" si="213"/>
        <v>2221</v>
      </c>
      <c r="S2979" s="57">
        <f t="shared" si="214"/>
        <v>-115</v>
      </c>
    </row>
    <row r="2980" spans="1:19" ht="24" x14ac:dyDescent="0.25">
      <c r="A2980" s="46" t="s">
        <v>7491</v>
      </c>
      <c r="B2980" s="46" t="s">
        <v>165</v>
      </c>
      <c r="C2980" s="46" t="s">
        <v>7591</v>
      </c>
      <c r="D2980" s="46">
        <v>331899</v>
      </c>
      <c r="E2980" s="47" t="s">
        <v>7592</v>
      </c>
      <c r="F2980" s="48">
        <v>35544678</v>
      </c>
      <c r="G2980" s="49">
        <v>100016481</v>
      </c>
      <c r="H2980" s="50" t="s">
        <v>377</v>
      </c>
      <c r="I2980" s="51" t="s">
        <v>7983</v>
      </c>
      <c r="J2980" s="47" t="s">
        <v>7594</v>
      </c>
      <c r="K2980" s="52">
        <v>0</v>
      </c>
      <c r="L2980" s="53">
        <v>126</v>
      </c>
      <c r="M2980" s="54">
        <f t="shared" si="212"/>
        <v>4032</v>
      </c>
      <c r="N2980" s="41"/>
      <c r="O2980" s="88">
        <f t="shared" si="215"/>
        <v>4032</v>
      </c>
      <c r="P2980" s="55">
        <v>0</v>
      </c>
      <c r="Q2980" s="56">
        <v>181</v>
      </c>
      <c r="R2980" s="57">
        <f t="shared" si="213"/>
        <v>4736</v>
      </c>
      <c r="S2980" s="57">
        <f t="shared" si="214"/>
        <v>704</v>
      </c>
    </row>
    <row r="2981" spans="1:19" ht="24" x14ac:dyDescent="0.25">
      <c r="A2981" s="46" t="s">
        <v>7491</v>
      </c>
      <c r="B2981" s="46" t="s">
        <v>165</v>
      </c>
      <c r="C2981" s="46" t="s">
        <v>7722</v>
      </c>
      <c r="D2981" s="46">
        <v>331996</v>
      </c>
      <c r="E2981" s="47" t="s">
        <v>7723</v>
      </c>
      <c r="F2981" s="48">
        <v>35544724</v>
      </c>
      <c r="G2981" s="49">
        <v>100016575</v>
      </c>
      <c r="H2981" s="50" t="s">
        <v>377</v>
      </c>
      <c r="I2981" s="51" t="s">
        <v>7984</v>
      </c>
      <c r="J2981" s="47" t="s">
        <v>4779</v>
      </c>
      <c r="K2981" s="52">
        <v>0</v>
      </c>
      <c r="L2981" s="53">
        <v>1329</v>
      </c>
      <c r="M2981" s="54">
        <f t="shared" si="212"/>
        <v>42528</v>
      </c>
      <c r="N2981" s="41"/>
      <c r="O2981" s="88">
        <f t="shared" si="215"/>
        <v>42528</v>
      </c>
      <c r="P2981" s="55">
        <v>0</v>
      </c>
      <c r="Q2981" s="56">
        <v>1500</v>
      </c>
      <c r="R2981" s="57">
        <f t="shared" si="213"/>
        <v>44717</v>
      </c>
      <c r="S2981" s="57">
        <f t="shared" si="214"/>
        <v>2189</v>
      </c>
    </row>
    <row r="2982" spans="1:19" ht="60" x14ac:dyDescent="0.25">
      <c r="A2982" s="46" t="s">
        <v>7491</v>
      </c>
      <c r="B2982" s="46" t="s">
        <v>165</v>
      </c>
      <c r="C2982" s="46" t="s">
        <v>7985</v>
      </c>
      <c r="D2982" s="46">
        <v>691313</v>
      </c>
      <c r="E2982" s="47" t="s">
        <v>7986</v>
      </c>
      <c r="F2982" s="48">
        <v>35544805</v>
      </c>
      <c r="G2982" s="49">
        <v>100015389</v>
      </c>
      <c r="H2982" s="50" t="s">
        <v>559</v>
      </c>
      <c r="I2982" s="51" t="s">
        <v>7987</v>
      </c>
      <c r="J2982" s="47" t="s">
        <v>7988</v>
      </c>
      <c r="K2982" s="52">
        <v>209</v>
      </c>
      <c r="L2982" s="53">
        <v>194</v>
      </c>
      <c r="M2982" s="54">
        <f t="shared" si="212"/>
        <v>6208</v>
      </c>
      <c r="N2982" s="41"/>
      <c r="O2982" s="88">
        <f t="shared" si="215"/>
        <v>6208</v>
      </c>
      <c r="P2982" s="55">
        <v>206</v>
      </c>
      <c r="Q2982" s="56">
        <v>188</v>
      </c>
      <c r="R2982" s="57">
        <f t="shared" si="213"/>
        <v>6131</v>
      </c>
      <c r="S2982" s="57">
        <f t="shared" si="214"/>
        <v>-77</v>
      </c>
    </row>
    <row r="2983" spans="1:19" ht="36" x14ac:dyDescent="0.25">
      <c r="A2983" s="46" t="s">
        <v>7491</v>
      </c>
      <c r="B2983" s="46" t="s">
        <v>165</v>
      </c>
      <c r="C2983" s="46" t="s">
        <v>7989</v>
      </c>
      <c r="D2983" s="46">
        <v>325031</v>
      </c>
      <c r="E2983" s="47" t="s">
        <v>7990</v>
      </c>
      <c r="F2983" s="48">
        <v>35545569</v>
      </c>
      <c r="G2983" s="49">
        <v>100015956</v>
      </c>
      <c r="H2983" s="50" t="s">
        <v>262</v>
      </c>
      <c r="I2983" s="51" t="s">
        <v>7991</v>
      </c>
      <c r="J2983" s="47" t="s">
        <v>7992</v>
      </c>
      <c r="K2983" s="52">
        <v>145</v>
      </c>
      <c r="L2983" s="53">
        <v>116</v>
      </c>
      <c r="M2983" s="54">
        <f t="shared" si="212"/>
        <v>3712</v>
      </c>
      <c r="N2983" s="41"/>
      <c r="O2983" s="88">
        <f t="shared" si="215"/>
        <v>3712</v>
      </c>
      <c r="P2983" s="55">
        <v>158</v>
      </c>
      <c r="Q2983" s="56">
        <v>132</v>
      </c>
      <c r="R2983" s="57">
        <f t="shared" si="213"/>
        <v>3917</v>
      </c>
      <c r="S2983" s="57">
        <f t="shared" si="214"/>
        <v>205</v>
      </c>
    </row>
    <row r="2984" spans="1:19" ht="24" x14ac:dyDescent="0.25">
      <c r="A2984" s="46" t="s">
        <v>7491</v>
      </c>
      <c r="B2984" s="46" t="s">
        <v>165</v>
      </c>
      <c r="C2984" s="46" t="s">
        <v>7993</v>
      </c>
      <c r="D2984" s="46">
        <v>325058</v>
      </c>
      <c r="E2984" s="47" t="s">
        <v>7994</v>
      </c>
      <c r="F2984" s="48">
        <v>35545577</v>
      </c>
      <c r="G2984" s="49">
        <v>100015963</v>
      </c>
      <c r="H2984" s="50" t="s">
        <v>234</v>
      </c>
      <c r="I2984" s="51" t="s">
        <v>7995</v>
      </c>
      <c r="J2984" s="47" t="s">
        <v>7996</v>
      </c>
      <c r="K2984" s="52">
        <v>115</v>
      </c>
      <c r="L2984" s="53">
        <v>110</v>
      </c>
      <c r="M2984" s="54">
        <f t="shared" si="212"/>
        <v>3520</v>
      </c>
      <c r="N2984" s="41"/>
      <c r="O2984" s="88">
        <f t="shared" si="215"/>
        <v>3520</v>
      </c>
      <c r="P2984" s="55">
        <v>113</v>
      </c>
      <c r="Q2984" s="56">
        <v>113</v>
      </c>
      <c r="R2984" s="57">
        <f t="shared" si="213"/>
        <v>3558</v>
      </c>
      <c r="S2984" s="57">
        <f t="shared" si="214"/>
        <v>38</v>
      </c>
    </row>
    <row r="2985" spans="1:19" ht="36" x14ac:dyDescent="0.25">
      <c r="A2985" s="46" t="s">
        <v>7491</v>
      </c>
      <c r="B2985" s="46" t="s">
        <v>165</v>
      </c>
      <c r="C2985" s="46" t="s">
        <v>7997</v>
      </c>
      <c r="D2985" s="46">
        <v>325376</v>
      </c>
      <c r="E2985" s="47" t="s">
        <v>7998</v>
      </c>
      <c r="F2985" s="48">
        <v>35545585</v>
      </c>
      <c r="G2985" s="49">
        <v>100015980</v>
      </c>
      <c r="H2985" s="50" t="s">
        <v>262</v>
      </c>
      <c r="I2985" s="51" t="s">
        <v>7999</v>
      </c>
      <c r="J2985" s="47" t="s">
        <v>8000</v>
      </c>
      <c r="K2985" s="52">
        <v>169</v>
      </c>
      <c r="L2985" s="53">
        <v>131</v>
      </c>
      <c r="M2985" s="54">
        <f t="shared" si="212"/>
        <v>4192</v>
      </c>
      <c r="N2985" s="41"/>
      <c r="O2985" s="88">
        <f t="shared" si="215"/>
        <v>4192</v>
      </c>
      <c r="P2985" s="55">
        <v>165</v>
      </c>
      <c r="Q2985" s="56">
        <v>143</v>
      </c>
      <c r="R2985" s="57">
        <f t="shared" si="213"/>
        <v>4346</v>
      </c>
      <c r="S2985" s="57">
        <f t="shared" si="214"/>
        <v>154</v>
      </c>
    </row>
    <row r="2986" spans="1:19" ht="36" x14ac:dyDescent="0.25">
      <c r="A2986" s="46" t="s">
        <v>7491</v>
      </c>
      <c r="B2986" s="46" t="s">
        <v>165</v>
      </c>
      <c r="C2986" s="46" t="s">
        <v>8001</v>
      </c>
      <c r="D2986" s="46">
        <v>325660</v>
      </c>
      <c r="E2986" s="47" t="s">
        <v>8002</v>
      </c>
      <c r="F2986" s="48">
        <v>35545607</v>
      </c>
      <c r="G2986" s="49">
        <v>100015995</v>
      </c>
      <c r="H2986" s="50" t="s">
        <v>262</v>
      </c>
      <c r="I2986" s="51" t="s">
        <v>8003</v>
      </c>
      <c r="J2986" s="47" t="s">
        <v>8004</v>
      </c>
      <c r="K2986" s="52">
        <v>88</v>
      </c>
      <c r="L2986" s="53">
        <v>83</v>
      </c>
      <c r="M2986" s="54">
        <f t="shared" si="212"/>
        <v>2656</v>
      </c>
      <c r="N2986" s="41"/>
      <c r="O2986" s="88">
        <f t="shared" si="215"/>
        <v>2656</v>
      </c>
      <c r="P2986" s="55">
        <v>87</v>
      </c>
      <c r="Q2986" s="56">
        <v>84</v>
      </c>
      <c r="R2986" s="57">
        <f t="shared" si="213"/>
        <v>2669</v>
      </c>
      <c r="S2986" s="57">
        <f t="shared" si="214"/>
        <v>13</v>
      </c>
    </row>
    <row r="2987" spans="1:19" x14ac:dyDescent="0.25">
      <c r="A2987" s="46" t="s">
        <v>7491</v>
      </c>
      <c r="B2987" s="46" t="s">
        <v>165</v>
      </c>
      <c r="C2987" s="46" t="s">
        <v>8005</v>
      </c>
      <c r="D2987" s="46">
        <v>325791</v>
      </c>
      <c r="E2987" s="47" t="s">
        <v>8006</v>
      </c>
      <c r="F2987" s="48">
        <v>35545623</v>
      </c>
      <c r="G2987" s="49">
        <v>100016012</v>
      </c>
      <c r="H2987" s="50" t="s">
        <v>234</v>
      </c>
      <c r="I2987" s="51" t="s">
        <v>6101</v>
      </c>
      <c r="J2987" s="47" t="s">
        <v>7524</v>
      </c>
      <c r="K2987" s="52">
        <v>436</v>
      </c>
      <c r="L2987" s="53">
        <v>395</v>
      </c>
      <c r="M2987" s="54">
        <f t="shared" si="212"/>
        <v>12640</v>
      </c>
      <c r="N2987" s="41"/>
      <c r="O2987" s="88">
        <f t="shared" si="215"/>
        <v>12640</v>
      </c>
      <c r="P2987" s="55">
        <v>441</v>
      </c>
      <c r="Q2987" s="56">
        <v>402</v>
      </c>
      <c r="R2987" s="57">
        <f t="shared" si="213"/>
        <v>12730</v>
      </c>
      <c r="S2987" s="57">
        <f t="shared" si="214"/>
        <v>90</v>
      </c>
    </row>
    <row r="2988" spans="1:19" x14ac:dyDescent="0.25">
      <c r="A2988" s="46" t="s">
        <v>7491</v>
      </c>
      <c r="B2988" s="46" t="s">
        <v>165</v>
      </c>
      <c r="C2988" s="46" t="s">
        <v>8005</v>
      </c>
      <c r="D2988" s="46">
        <v>325791</v>
      </c>
      <c r="E2988" s="47" t="s">
        <v>8006</v>
      </c>
      <c r="F2988" s="48">
        <v>35545631</v>
      </c>
      <c r="G2988" s="49">
        <v>100016010</v>
      </c>
      <c r="H2988" s="50" t="s">
        <v>234</v>
      </c>
      <c r="I2988" s="51" t="s">
        <v>4778</v>
      </c>
      <c r="J2988" s="47" t="s">
        <v>7524</v>
      </c>
      <c r="K2988" s="52">
        <v>495</v>
      </c>
      <c r="L2988" s="53">
        <v>477</v>
      </c>
      <c r="M2988" s="54">
        <f t="shared" si="212"/>
        <v>15264</v>
      </c>
      <c r="N2988" s="41"/>
      <c r="O2988" s="88">
        <f t="shared" si="215"/>
        <v>15264</v>
      </c>
      <c r="P2988" s="55">
        <v>504</v>
      </c>
      <c r="Q2988" s="56">
        <v>460</v>
      </c>
      <c r="R2988" s="57">
        <f t="shared" si="213"/>
        <v>15046</v>
      </c>
      <c r="S2988" s="57">
        <f t="shared" si="214"/>
        <v>-218</v>
      </c>
    </row>
    <row r="2989" spans="1:19" ht="36" x14ac:dyDescent="0.25">
      <c r="A2989" s="46" t="s">
        <v>7491</v>
      </c>
      <c r="B2989" s="46" t="s">
        <v>165</v>
      </c>
      <c r="C2989" s="46" t="s">
        <v>8007</v>
      </c>
      <c r="D2989" s="46">
        <v>325937</v>
      </c>
      <c r="E2989" s="47" t="s">
        <v>8008</v>
      </c>
      <c r="F2989" s="48">
        <v>35545640</v>
      </c>
      <c r="G2989" s="49">
        <v>100016026</v>
      </c>
      <c r="H2989" s="50" t="s">
        <v>262</v>
      </c>
      <c r="I2989" s="51" t="s">
        <v>8009</v>
      </c>
      <c r="J2989" s="47" t="s">
        <v>8010</v>
      </c>
      <c r="K2989" s="52">
        <v>183</v>
      </c>
      <c r="L2989" s="53">
        <v>154</v>
      </c>
      <c r="M2989" s="54">
        <f t="shared" si="212"/>
        <v>4928</v>
      </c>
      <c r="N2989" s="41"/>
      <c r="O2989" s="88">
        <f t="shared" si="215"/>
        <v>4928</v>
      </c>
      <c r="P2989" s="55">
        <v>177</v>
      </c>
      <c r="Q2989" s="56">
        <v>160</v>
      </c>
      <c r="R2989" s="57">
        <f t="shared" si="213"/>
        <v>5005</v>
      </c>
      <c r="S2989" s="57">
        <f t="shared" si="214"/>
        <v>77</v>
      </c>
    </row>
    <row r="2990" spans="1:19" ht="24" x14ac:dyDescent="0.25">
      <c r="A2990" s="46" t="s">
        <v>7491</v>
      </c>
      <c r="B2990" s="46" t="s">
        <v>165</v>
      </c>
      <c r="C2990" s="46" t="s">
        <v>8005</v>
      </c>
      <c r="D2990" s="46">
        <v>325791</v>
      </c>
      <c r="E2990" s="47" t="s">
        <v>8006</v>
      </c>
      <c r="F2990" s="48">
        <v>35545682</v>
      </c>
      <c r="G2990" s="49">
        <v>100016016</v>
      </c>
      <c r="H2990" s="50" t="s">
        <v>377</v>
      </c>
      <c r="I2990" s="51" t="s">
        <v>8011</v>
      </c>
      <c r="J2990" s="47" t="s">
        <v>7524</v>
      </c>
      <c r="K2990" s="52">
        <v>0</v>
      </c>
      <c r="L2990" s="53">
        <v>118</v>
      </c>
      <c r="M2990" s="54">
        <f t="shared" si="212"/>
        <v>3776</v>
      </c>
      <c r="N2990" s="41"/>
      <c r="O2990" s="88">
        <f t="shared" si="215"/>
        <v>3776</v>
      </c>
      <c r="P2990" s="55">
        <v>0</v>
      </c>
      <c r="Q2990" s="56">
        <v>184</v>
      </c>
      <c r="R2990" s="57">
        <f t="shared" si="213"/>
        <v>4621</v>
      </c>
      <c r="S2990" s="57">
        <f t="shared" si="214"/>
        <v>845</v>
      </c>
    </row>
    <row r="2991" spans="1:19" ht="36" x14ac:dyDescent="0.25">
      <c r="A2991" s="46" t="s">
        <v>7491</v>
      </c>
      <c r="B2991" s="46" t="s">
        <v>165</v>
      </c>
      <c r="C2991" s="46" t="s">
        <v>8012</v>
      </c>
      <c r="D2991" s="46">
        <v>325074</v>
      </c>
      <c r="E2991" s="47" t="s">
        <v>8013</v>
      </c>
      <c r="F2991" s="48">
        <v>35545755</v>
      </c>
      <c r="G2991" s="49">
        <v>100015437</v>
      </c>
      <c r="H2991" s="50" t="s">
        <v>262</v>
      </c>
      <c r="I2991" s="51" t="s">
        <v>8014</v>
      </c>
      <c r="J2991" s="47" t="s">
        <v>8015</v>
      </c>
      <c r="K2991" s="52">
        <v>249</v>
      </c>
      <c r="L2991" s="53">
        <v>226</v>
      </c>
      <c r="M2991" s="54">
        <f t="shared" si="212"/>
        <v>7232</v>
      </c>
      <c r="N2991" s="41"/>
      <c r="O2991" s="88">
        <f t="shared" si="215"/>
        <v>7232</v>
      </c>
      <c r="P2991" s="55">
        <v>241</v>
      </c>
      <c r="Q2991" s="56">
        <v>221</v>
      </c>
      <c r="R2991" s="57">
        <f t="shared" si="213"/>
        <v>7168</v>
      </c>
      <c r="S2991" s="57">
        <f t="shared" si="214"/>
        <v>-64</v>
      </c>
    </row>
    <row r="2992" spans="1:19" ht="84" x14ac:dyDescent="0.25">
      <c r="A2992" s="46" t="s">
        <v>7491</v>
      </c>
      <c r="B2992" s="46" t="s">
        <v>165</v>
      </c>
      <c r="C2992" s="46" t="s">
        <v>8016</v>
      </c>
      <c r="D2992" s="46">
        <v>332062</v>
      </c>
      <c r="E2992" s="47" t="s">
        <v>8017</v>
      </c>
      <c r="F2992" s="48">
        <v>35545771</v>
      </c>
      <c r="G2992" s="49">
        <v>100015695</v>
      </c>
      <c r="H2992" s="50" t="s">
        <v>8018</v>
      </c>
      <c r="I2992" s="51" t="s">
        <v>8019</v>
      </c>
      <c r="J2992" s="47" t="s">
        <v>8020</v>
      </c>
      <c r="K2992" s="52">
        <v>216</v>
      </c>
      <c r="L2992" s="53">
        <v>202</v>
      </c>
      <c r="M2992" s="54">
        <f t="shared" si="212"/>
        <v>6464</v>
      </c>
      <c r="N2992" s="41"/>
      <c r="O2992" s="88">
        <f t="shared" si="215"/>
        <v>6464</v>
      </c>
      <c r="P2992" s="55">
        <v>231</v>
      </c>
      <c r="Q2992" s="56">
        <v>220</v>
      </c>
      <c r="R2992" s="57">
        <f t="shared" si="213"/>
        <v>6694</v>
      </c>
      <c r="S2992" s="57">
        <f t="shared" si="214"/>
        <v>230</v>
      </c>
    </row>
    <row r="2993" spans="1:19" ht="60" x14ac:dyDescent="0.25">
      <c r="A2993" s="46" t="s">
        <v>7491</v>
      </c>
      <c r="B2993" s="46" t="s">
        <v>165</v>
      </c>
      <c r="C2993" s="46" t="s">
        <v>8021</v>
      </c>
      <c r="D2993" s="46">
        <v>325953</v>
      </c>
      <c r="E2993" s="47" t="s">
        <v>8022</v>
      </c>
      <c r="F2993" s="48">
        <v>35545780</v>
      </c>
      <c r="G2993" s="49">
        <v>100015699</v>
      </c>
      <c r="H2993" s="50" t="s">
        <v>8023</v>
      </c>
      <c r="I2993" s="51" t="s">
        <v>8024</v>
      </c>
      <c r="J2993" s="47" t="s">
        <v>8025</v>
      </c>
      <c r="K2993" s="52">
        <v>176</v>
      </c>
      <c r="L2993" s="53">
        <v>174</v>
      </c>
      <c r="M2993" s="54">
        <f t="shared" si="212"/>
        <v>5568</v>
      </c>
      <c r="N2993" s="41"/>
      <c r="O2993" s="88">
        <f t="shared" si="215"/>
        <v>5568</v>
      </c>
      <c r="P2993" s="55">
        <v>179</v>
      </c>
      <c r="Q2993" s="56">
        <v>179</v>
      </c>
      <c r="R2993" s="57">
        <f t="shared" si="213"/>
        <v>5632</v>
      </c>
      <c r="S2993" s="57">
        <f t="shared" si="214"/>
        <v>64</v>
      </c>
    </row>
    <row r="2994" spans="1:19" ht="36" x14ac:dyDescent="0.25">
      <c r="A2994" s="46" t="s">
        <v>7491</v>
      </c>
      <c r="B2994" s="46" t="s">
        <v>165</v>
      </c>
      <c r="C2994" s="46" t="s">
        <v>8026</v>
      </c>
      <c r="D2994" s="46">
        <v>326046</v>
      </c>
      <c r="E2994" s="47" t="s">
        <v>8027</v>
      </c>
      <c r="F2994" s="48">
        <v>35545798</v>
      </c>
      <c r="G2994" s="49">
        <v>100015712</v>
      </c>
      <c r="H2994" s="50" t="s">
        <v>262</v>
      </c>
      <c r="I2994" s="51" t="s">
        <v>8028</v>
      </c>
      <c r="J2994" s="47" t="s">
        <v>8029</v>
      </c>
      <c r="K2994" s="52">
        <v>148</v>
      </c>
      <c r="L2994" s="53">
        <v>130</v>
      </c>
      <c r="M2994" s="54">
        <f t="shared" si="212"/>
        <v>4160</v>
      </c>
      <c r="N2994" s="41"/>
      <c r="O2994" s="88">
        <f t="shared" si="215"/>
        <v>4160</v>
      </c>
      <c r="P2994" s="55">
        <v>157</v>
      </c>
      <c r="Q2994" s="56">
        <v>137</v>
      </c>
      <c r="R2994" s="57">
        <f t="shared" si="213"/>
        <v>4250</v>
      </c>
      <c r="S2994" s="57">
        <f t="shared" si="214"/>
        <v>90</v>
      </c>
    </row>
    <row r="2995" spans="1:19" x14ac:dyDescent="0.25">
      <c r="A2995" s="46" t="s">
        <v>7491</v>
      </c>
      <c r="B2995" s="46" t="s">
        <v>165</v>
      </c>
      <c r="C2995" s="46" t="s">
        <v>8030</v>
      </c>
      <c r="D2995" s="46">
        <v>328995</v>
      </c>
      <c r="E2995" s="47" t="s">
        <v>8031</v>
      </c>
      <c r="F2995" s="48">
        <v>35545984</v>
      </c>
      <c r="G2995" s="49">
        <v>100016052</v>
      </c>
      <c r="H2995" s="50" t="s">
        <v>234</v>
      </c>
      <c r="I2995" s="51" t="s">
        <v>8032</v>
      </c>
      <c r="J2995" s="47" t="s">
        <v>8033</v>
      </c>
      <c r="K2995" s="52">
        <v>588</v>
      </c>
      <c r="L2995" s="53">
        <v>416</v>
      </c>
      <c r="M2995" s="54">
        <f t="shared" si="212"/>
        <v>13312</v>
      </c>
      <c r="N2995" s="41"/>
      <c r="O2995" s="88">
        <f t="shared" si="215"/>
        <v>13312</v>
      </c>
      <c r="P2995" s="55">
        <v>554</v>
      </c>
      <c r="Q2995" s="56">
        <v>398</v>
      </c>
      <c r="R2995" s="57">
        <f t="shared" si="213"/>
        <v>13082</v>
      </c>
      <c r="S2995" s="57">
        <f t="shared" si="214"/>
        <v>-230</v>
      </c>
    </row>
    <row r="2996" spans="1:19" ht="36" x14ac:dyDescent="0.25">
      <c r="A2996" s="46" t="s">
        <v>7491</v>
      </c>
      <c r="B2996" s="46" t="s">
        <v>165</v>
      </c>
      <c r="C2996" s="46" t="s">
        <v>8034</v>
      </c>
      <c r="D2996" s="46">
        <v>329096</v>
      </c>
      <c r="E2996" s="47" t="s">
        <v>8035</v>
      </c>
      <c r="F2996" s="48">
        <v>35545992</v>
      </c>
      <c r="G2996" s="49">
        <v>100016060</v>
      </c>
      <c r="H2996" s="50" t="s">
        <v>262</v>
      </c>
      <c r="I2996" s="51" t="s">
        <v>8036</v>
      </c>
      <c r="J2996" s="47" t="s">
        <v>8037</v>
      </c>
      <c r="K2996" s="52">
        <v>119</v>
      </c>
      <c r="L2996" s="53">
        <v>0</v>
      </c>
      <c r="M2996" s="54">
        <f t="shared" si="212"/>
        <v>0</v>
      </c>
      <c r="N2996" s="41"/>
      <c r="O2996" s="88">
        <f t="shared" si="215"/>
        <v>0</v>
      </c>
      <c r="P2996" s="55">
        <v>127</v>
      </c>
      <c r="Q2996" s="56">
        <v>0</v>
      </c>
      <c r="R2996" s="57">
        <f t="shared" si="213"/>
        <v>0</v>
      </c>
      <c r="S2996" s="57">
        <f t="shared" si="214"/>
        <v>0</v>
      </c>
    </row>
    <row r="2997" spans="1:19" ht="36" x14ac:dyDescent="0.25">
      <c r="A2997" s="46" t="s">
        <v>7491</v>
      </c>
      <c r="B2997" s="46" t="s">
        <v>165</v>
      </c>
      <c r="C2997" s="46" t="s">
        <v>8038</v>
      </c>
      <c r="D2997" s="46">
        <v>329355</v>
      </c>
      <c r="E2997" s="47" t="s">
        <v>8039</v>
      </c>
      <c r="F2997" s="48">
        <v>35546018</v>
      </c>
      <c r="G2997" s="49">
        <v>100016128</v>
      </c>
      <c r="H2997" s="50" t="s">
        <v>262</v>
      </c>
      <c r="I2997" s="51" t="s">
        <v>8040</v>
      </c>
      <c r="J2997" s="47" t="s">
        <v>8041</v>
      </c>
      <c r="K2997" s="52">
        <v>650</v>
      </c>
      <c r="L2997" s="53">
        <v>533</v>
      </c>
      <c r="M2997" s="54">
        <f t="shared" si="212"/>
        <v>17056</v>
      </c>
      <c r="N2997" s="41"/>
      <c r="O2997" s="88">
        <f t="shared" si="215"/>
        <v>17056</v>
      </c>
      <c r="P2997" s="55">
        <v>644</v>
      </c>
      <c r="Q2997" s="56">
        <v>497</v>
      </c>
      <c r="R2997" s="57">
        <f t="shared" si="213"/>
        <v>16595</v>
      </c>
      <c r="S2997" s="57">
        <f t="shared" si="214"/>
        <v>-461</v>
      </c>
    </row>
    <row r="2998" spans="1:19" ht="36" x14ac:dyDescent="0.25">
      <c r="A2998" s="46" t="s">
        <v>7491</v>
      </c>
      <c r="B2998" s="46" t="s">
        <v>165</v>
      </c>
      <c r="C2998" s="46" t="s">
        <v>8042</v>
      </c>
      <c r="D2998" s="46">
        <v>329371</v>
      </c>
      <c r="E2998" s="47" t="s">
        <v>8043</v>
      </c>
      <c r="F2998" s="48">
        <v>35546026</v>
      </c>
      <c r="G2998" s="49">
        <v>100016137</v>
      </c>
      <c r="H2998" s="50" t="s">
        <v>262</v>
      </c>
      <c r="I2998" s="51" t="s">
        <v>8044</v>
      </c>
      <c r="J2998" s="47" t="s">
        <v>7542</v>
      </c>
      <c r="K2998" s="52">
        <v>55</v>
      </c>
      <c r="L2998" s="53">
        <v>53</v>
      </c>
      <c r="M2998" s="54">
        <f t="shared" si="212"/>
        <v>1696</v>
      </c>
      <c r="N2998" s="41"/>
      <c r="O2998" s="88">
        <f t="shared" si="215"/>
        <v>1696</v>
      </c>
      <c r="P2998" s="55">
        <v>53</v>
      </c>
      <c r="Q2998" s="56">
        <v>52</v>
      </c>
      <c r="R2998" s="57">
        <f t="shared" si="213"/>
        <v>1683</v>
      </c>
      <c r="S2998" s="57">
        <f t="shared" si="214"/>
        <v>-13</v>
      </c>
    </row>
    <row r="2999" spans="1:19" x14ac:dyDescent="0.25">
      <c r="A2999" s="46" t="s">
        <v>7491</v>
      </c>
      <c r="B2999" s="46" t="s">
        <v>165</v>
      </c>
      <c r="C2999" s="46" t="s">
        <v>8045</v>
      </c>
      <c r="D2999" s="46">
        <v>329550</v>
      </c>
      <c r="E2999" s="47" t="s">
        <v>8046</v>
      </c>
      <c r="F2999" s="48">
        <v>35546034</v>
      </c>
      <c r="G2999" s="49">
        <v>100016167</v>
      </c>
      <c r="H2999" s="50" t="s">
        <v>234</v>
      </c>
      <c r="I2999" s="51" t="s">
        <v>8047</v>
      </c>
      <c r="J2999" s="47" t="s">
        <v>8048</v>
      </c>
      <c r="K2999" s="52">
        <v>145</v>
      </c>
      <c r="L2999" s="53">
        <v>68</v>
      </c>
      <c r="M2999" s="54">
        <f t="shared" si="212"/>
        <v>2176</v>
      </c>
      <c r="N2999" s="41"/>
      <c r="O2999" s="88">
        <f t="shared" si="215"/>
        <v>2176</v>
      </c>
      <c r="P2999" s="55">
        <v>138</v>
      </c>
      <c r="Q2999" s="56">
        <v>77</v>
      </c>
      <c r="R2999" s="57">
        <f t="shared" si="213"/>
        <v>2291</v>
      </c>
      <c r="S2999" s="57">
        <f t="shared" si="214"/>
        <v>115</v>
      </c>
    </row>
    <row r="3000" spans="1:19" ht="24" x14ac:dyDescent="0.25">
      <c r="A3000" s="46" t="s">
        <v>7491</v>
      </c>
      <c r="B3000" s="46" t="s">
        <v>165</v>
      </c>
      <c r="C3000" s="46" t="s">
        <v>7548</v>
      </c>
      <c r="D3000" s="46">
        <v>329614</v>
      </c>
      <c r="E3000" s="47" t="s">
        <v>7549</v>
      </c>
      <c r="F3000" s="48">
        <v>35546042</v>
      </c>
      <c r="G3000" s="49">
        <v>100016241</v>
      </c>
      <c r="H3000" s="50" t="s">
        <v>234</v>
      </c>
      <c r="I3000" s="51" t="s">
        <v>8049</v>
      </c>
      <c r="J3000" s="47" t="s">
        <v>6046</v>
      </c>
      <c r="K3000" s="52">
        <v>657</v>
      </c>
      <c r="L3000" s="53">
        <v>471</v>
      </c>
      <c r="M3000" s="54">
        <f t="shared" si="212"/>
        <v>15072</v>
      </c>
      <c r="N3000" s="41"/>
      <c r="O3000" s="88">
        <f t="shared" si="215"/>
        <v>15072</v>
      </c>
      <c r="P3000" s="55">
        <v>676</v>
      </c>
      <c r="Q3000" s="56">
        <v>537</v>
      </c>
      <c r="R3000" s="57">
        <f t="shared" si="213"/>
        <v>15917</v>
      </c>
      <c r="S3000" s="57">
        <f t="shared" si="214"/>
        <v>845</v>
      </c>
    </row>
    <row r="3001" spans="1:19" ht="24" x14ac:dyDescent="0.25">
      <c r="A3001" s="46" t="s">
        <v>7491</v>
      </c>
      <c r="B3001" s="46" t="s">
        <v>165</v>
      </c>
      <c r="C3001" s="46" t="s">
        <v>7548</v>
      </c>
      <c r="D3001" s="46">
        <v>329614</v>
      </c>
      <c r="E3001" s="47" t="s">
        <v>7549</v>
      </c>
      <c r="F3001" s="48">
        <v>35546051</v>
      </c>
      <c r="G3001" s="49">
        <v>100016226</v>
      </c>
      <c r="H3001" s="50" t="s">
        <v>234</v>
      </c>
      <c r="I3001" s="51" t="s">
        <v>8050</v>
      </c>
      <c r="J3001" s="47" t="s">
        <v>6046</v>
      </c>
      <c r="K3001" s="52">
        <v>475</v>
      </c>
      <c r="L3001" s="53">
        <v>428</v>
      </c>
      <c r="M3001" s="54">
        <f t="shared" si="212"/>
        <v>13696</v>
      </c>
      <c r="N3001" s="41"/>
      <c r="O3001" s="88">
        <f t="shared" si="215"/>
        <v>13696</v>
      </c>
      <c r="P3001" s="55">
        <v>452</v>
      </c>
      <c r="Q3001" s="56">
        <v>412</v>
      </c>
      <c r="R3001" s="57">
        <f t="shared" si="213"/>
        <v>13491</v>
      </c>
      <c r="S3001" s="57">
        <f t="shared" si="214"/>
        <v>-205</v>
      </c>
    </row>
    <row r="3002" spans="1:19" ht="24" x14ac:dyDescent="0.25">
      <c r="A3002" s="46" t="s">
        <v>7491</v>
      </c>
      <c r="B3002" s="46" t="s">
        <v>165</v>
      </c>
      <c r="C3002" s="46" t="s">
        <v>7548</v>
      </c>
      <c r="D3002" s="46">
        <v>329614</v>
      </c>
      <c r="E3002" s="47" t="s">
        <v>7549</v>
      </c>
      <c r="F3002" s="48">
        <v>35546069</v>
      </c>
      <c r="G3002" s="49">
        <v>100016268</v>
      </c>
      <c r="H3002" s="50" t="s">
        <v>234</v>
      </c>
      <c r="I3002" s="51" t="s">
        <v>8051</v>
      </c>
      <c r="J3002" s="47" t="s">
        <v>6046</v>
      </c>
      <c r="K3002" s="52">
        <v>553</v>
      </c>
      <c r="L3002" s="53">
        <v>575</v>
      </c>
      <c r="M3002" s="54">
        <f t="shared" si="212"/>
        <v>18400</v>
      </c>
      <c r="N3002" s="41"/>
      <c r="O3002" s="88">
        <f t="shared" si="215"/>
        <v>18400</v>
      </c>
      <c r="P3002" s="55">
        <v>551</v>
      </c>
      <c r="Q3002" s="56">
        <v>559</v>
      </c>
      <c r="R3002" s="57">
        <f t="shared" si="213"/>
        <v>18195</v>
      </c>
      <c r="S3002" s="57">
        <f t="shared" si="214"/>
        <v>-205</v>
      </c>
    </row>
    <row r="3003" spans="1:19" ht="24" x14ac:dyDescent="0.25">
      <c r="A3003" s="46" t="s">
        <v>7491</v>
      </c>
      <c r="B3003" s="46" t="s">
        <v>165</v>
      </c>
      <c r="C3003" s="46" t="s">
        <v>7548</v>
      </c>
      <c r="D3003" s="46">
        <v>329614</v>
      </c>
      <c r="E3003" s="47" t="s">
        <v>7549</v>
      </c>
      <c r="F3003" s="48">
        <v>35546077</v>
      </c>
      <c r="G3003" s="49">
        <v>100016204</v>
      </c>
      <c r="H3003" s="50" t="s">
        <v>234</v>
      </c>
      <c r="I3003" s="51" t="s">
        <v>8052</v>
      </c>
      <c r="J3003" s="47" t="s">
        <v>6046</v>
      </c>
      <c r="K3003" s="52">
        <v>739</v>
      </c>
      <c r="L3003" s="53">
        <v>668</v>
      </c>
      <c r="M3003" s="54">
        <f t="shared" si="212"/>
        <v>21376</v>
      </c>
      <c r="N3003" s="41"/>
      <c r="O3003" s="88">
        <f t="shared" si="215"/>
        <v>21376</v>
      </c>
      <c r="P3003" s="55">
        <v>715</v>
      </c>
      <c r="Q3003" s="56">
        <v>636</v>
      </c>
      <c r="R3003" s="57">
        <f t="shared" si="213"/>
        <v>20966</v>
      </c>
      <c r="S3003" s="57">
        <f t="shared" si="214"/>
        <v>-410</v>
      </c>
    </row>
    <row r="3004" spans="1:19" ht="24" x14ac:dyDescent="0.25">
      <c r="A3004" s="46" t="s">
        <v>7491</v>
      </c>
      <c r="B3004" s="46" t="s">
        <v>165</v>
      </c>
      <c r="C3004" s="46" t="s">
        <v>7548</v>
      </c>
      <c r="D3004" s="46">
        <v>329614</v>
      </c>
      <c r="E3004" s="47" t="s">
        <v>7549</v>
      </c>
      <c r="F3004" s="48">
        <v>35546085</v>
      </c>
      <c r="G3004" s="49">
        <v>100016220</v>
      </c>
      <c r="H3004" s="50" t="s">
        <v>234</v>
      </c>
      <c r="I3004" s="51" t="s">
        <v>1227</v>
      </c>
      <c r="J3004" s="47" t="s">
        <v>6046</v>
      </c>
      <c r="K3004" s="52">
        <v>425</v>
      </c>
      <c r="L3004" s="53">
        <v>391</v>
      </c>
      <c r="M3004" s="54">
        <f t="shared" si="212"/>
        <v>12512</v>
      </c>
      <c r="N3004" s="41"/>
      <c r="O3004" s="88">
        <f t="shared" si="215"/>
        <v>12512</v>
      </c>
      <c r="P3004" s="55">
        <v>427</v>
      </c>
      <c r="Q3004" s="56">
        <v>381</v>
      </c>
      <c r="R3004" s="57">
        <f t="shared" si="213"/>
        <v>12384</v>
      </c>
      <c r="S3004" s="57">
        <f t="shared" si="214"/>
        <v>-128</v>
      </c>
    </row>
    <row r="3005" spans="1:19" ht="24" x14ac:dyDescent="0.25">
      <c r="A3005" s="46" t="s">
        <v>7491</v>
      </c>
      <c r="B3005" s="46" t="s">
        <v>165</v>
      </c>
      <c r="C3005" s="46" t="s">
        <v>8053</v>
      </c>
      <c r="D3005" s="46">
        <v>329606</v>
      </c>
      <c r="E3005" s="47" t="s">
        <v>8054</v>
      </c>
      <c r="F3005" s="48">
        <v>35546093</v>
      </c>
      <c r="G3005" s="49">
        <v>100016301</v>
      </c>
      <c r="H3005" s="50" t="s">
        <v>234</v>
      </c>
      <c r="I3005" s="51" t="s">
        <v>8055</v>
      </c>
      <c r="J3005" s="47" t="s">
        <v>8056</v>
      </c>
      <c r="K3005" s="52">
        <v>211</v>
      </c>
      <c r="L3005" s="53">
        <v>148</v>
      </c>
      <c r="M3005" s="54">
        <f t="shared" ref="M3005:M3068" si="216">ROUND((L3005*10*3.2),0)</f>
        <v>4736</v>
      </c>
      <c r="N3005" s="41"/>
      <c r="O3005" s="88">
        <f t="shared" si="215"/>
        <v>4736</v>
      </c>
      <c r="P3005" s="55">
        <v>213</v>
      </c>
      <c r="Q3005" s="56">
        <v>84</v>
      </c>
      <c r="R3005" s="57">
        <f t="shared" ref="R3005:R3068" si="217">ROUND((L3005*6*3.2)+(Q3005*4*3.2),0)</f>
        <v>3917</v>
      </c>
      <c r="S3005" s="57">
        <f t="shared" ref="S3005:S3068" si="218">R3005-O3005</f>
        <v>-819</v>
      </c>
    </row>
    <row r="3006" spans="1:19" ht="24" x14ac:dyDescent="0.25">
      <c r="A3006" s="46" t="s">
        <v>7491</v>
      </c>
      <c r="B3006" s="46" t="s">
        <v>165</v>
      </c>
      <c r="C3006" s="46" t="s">
        <v>7622</v>
      </c>
      <c r="D3006" s="46">
        <v>691135</v>
      </c>
      <c r="E3006" s="47" t="s">
        <v>7623</v>
      </c>
      <c r="F3006" s="48">
        <v>35546123</v>
      </c>
      <c r="G3006" s="49">
        <v>100014881</v>
      </c>
      <c r="H3006" s="50" t="s">
        <v>234</v>
      </c>
      <c r="I3006" s="51" t="s">
        <v>8057</v>
      </c>
      <c r="J3006" s="47" t="s">
        <v>7544</v>
      </c>
      <c r="K3006" s="52">
        <v>579</v>
      </c>
      <c r="L3006" s="53">
        <v>0</v>
      </c>
      <c r="M3006" s="54">
        <f t="shared" si="216"/>
        <v>0</v>
      </c>
      <c r="N3006" s="41"/>
      <c r="O3006" s="88">
        <f t="shared" ref="O3006:O3069" si="219">M3006+N3006</f>
        <v>0</v>
      </c>
      <c r="P3006" s="55">
        <v>601</v>
      </c>
      <c r="Q3006" s="56">
        <v>0</v>
      </c>
      <c r="R3006" s="57">
        <f t="shared" si="217"/>
        <v>0</v>
      </c>
      <c r="S3006" s="57">
        <f t="shared" si="218"/>
        <v>0</v>
      </c>
    </row>
    <row r="3007" spans="1:19" ht="24" x14ac:dyDescent="0.25">
      <c r="A3007" s="46" t="s">
        <v>7491</v>
      </c>
      <c r="B3007" s="46" t="s">
        <v>165</v>
      </c>
      <c r="C3007" s="46" t="s">
        <v>7622</v>
      </c>
      <c r="D3007" s="46">
        <v>691135</v>
      </c>
      <c r="E3007" s="47" t="s">
        <v>7623</v>
      </c>
      <c r="F3007" s="48">
        <v>35546131</v>
      </c>
      <c r="G3007" s="49">
        <v>100014826</v>
      </c>
      <c r="H3007" s="50" t="s">
        <v>306</v>
      </c>
      <c r="I3007" s="51" t="s">
        <v>2694</v>
      </c>
      <c r="J3007" s="47" t="s">
        <v>7544</v>
      </c>
      <c r="K3007" s="52">
        <v>0</v>
      </c>
      <c r="L3007" s="53">
        <v>26</v>
      </c>
      <c r="M3007" s="54">
        <f t="shared" si="216"/>
        <v>832</v>
      </c>
      <c r="N3007" s="41"/>
      <c r="O3007" s="88">
        <f t="shared" si="219"/>
        <v>832</v>
      </c>
      <c r="P3007" s="55">
        <v>0</v>
      </c>
      <c r="Q3007" s="56">
        <v>26</v>
      </c>
      <c r="R3007" s="57">
        <f t="shared" si="217"/>
        <v>832</v>
      </c>
      <c r="S3007" s="57">
        <f t="shared" si="218"/>
        <v>0</v>
      </c>
    </row>
    <row r="3008" spans="1:19" x14ac:dyDescent="0.25">
      <c r="A3008" s="46" t="s">
        <v>7491</v>
      </c>
      <c r="B3008" s="46" t="s">
        <v>165</v>
      </c>
      <c r="C3008" s="46" t="s">
        <v>7622</v>
      </c>
      <c r="D3008" s="46">
        <v>691135</v>
      </c>
      <c r="E3008" s="47" t="s">
        <v>7623</v>
      </c>
      <c r="F3008" s="48">
        <v>35546204</v>
      </c>
      <c r="G3008" s="49">
        <v>100014813</v>
      </c>
      <c r="H3008" s="50" t="s">
        <v>234</v>
      </c>
      <c r="I3008" s="51" t="s">
        <v>4899</v>
      </c>
      <c r="J3008" s="47" t="s">
        <v>7578</v>
      </c>
      <c r="K3008" s="52">
        <v>419</v>
      </c>
      <c r="L3008" s="53">
        <v>361</v>
      </c>
      <c r="M3008" s="54">
        <f t="shared" si="216"/>
        <v>11552</v>
      </c>
      <c r="N3008" s="41"/>
      <c r="O3008" s="88">
        <f t="shared" si="219"/>
        <v>11552</v>
      </c>
      <c r="P3008" s="55">
        <v>412</v>
      </c>
      <c r="Q3008" s="56">
        <v>359</v>
      </c>
      <c r="R3008" s="57">
        <f t="shared" si="217"/>
        <v>11526</v>
      </c>
      <c r="S3008" s="57">
        <f t="shared" si="218"/>
        <v>-26</v>
      </c>
    </row>
    <row r="3009" spans="1:19" ht="36" x14ac:dyDescent="0.25">
      <c r="A3009" s="46" t="s">
        <v>7491</v>
      </c>
      <c r="B3009" s="46" t="s">
        <v>165</v>
      </c>
      <c r="C3009" s="46" t="s">
        <v>8058</v>
      </c>
      <c r="D3009" s="46">
        <v>329347</v>
      </c>
      <c r="E3009" s="47" t="s">
        <v>8059</v>
      </c>
      <c r="F3009" s="48">
        <v>35546328</v>
      </c>
      <c r="G3009" s="49">
        <v>100014547</v>
      </c>
      <c r="H3009" s="50" t="s">
        <v>262</v>
      </c>
      <c r="I3009" s="51" t="s">
        <v>8060</v>
      </c>
      <c r="J3009" s="47" t="s">
        <v>8061</v>
      </c>
      <c r="K3009" s="52">
        <v>218</v>
      </c>
      <c r="L3009" s="53">
        <v>181</v>
      </c>
      <c r="M3009" s="54">
        <f t="shared" si="216"/>
        <v>5792</v>
      </c>
      <c r="N3009" s="41"/>
      <c r="O3009" s="88">
        <f t="shared" si="219"/>
        <v>5792</v>
      </c>
      <c r="P3009" s="55">
        <v>218</v>
      </c>
      <c r="Q3009" s="56">
        <v>193</v>
      </c>
      <c r="R3009" s="57">
        <f t="shared" si="217"/>
        <v>5946</v>
      </c>
      <c r="S3009" s="57">
        <f t="shared" si="218"/>
        <v>154</v>
      </c>
    </row>
    <row r="3010" spans="1:19" ht="36" x14ac:dyDescent="0.25">
      <c r="A3010" s="46" t="s">
        <v>7491</v>
      </c>
      <c r="B3010" s="46" t="s">
        <v>165</v>
      </c>
      <c r="C3010" s="46" t="s">
        <v>8062</v>
      </c>
      <c r="D3010" s="46">
        <v>329517</v>
      </c>
      <c r="E3010" s="47" t="s">
        <v>8063</v>
      </c>
      <c r="F3010" s="48">
        <v>35546425</v>
      </c>
      <c r="G3010" s="49">
        <v>100014566</v>
      </c>
      <c r="H3010" s="50" t="s">
        <v>262</v>
      </c>
      <c r="I3010" s="51" t="s">
        <v>8064</v>
      </c>
      <c r="J3010" s="47" t="s">
        <v>7560</v>
      </c>
      <c r="K3010" s="52">
        <v>256</v>
      </c>
      <c r="L3010" s="53">
        <v>242</v>
      </c>
      <c r="M3010" s="54">
        <f t="shared" si="216"/>
        <v>7744</v>
      </c>
      <c r="N3010" s="41"/>
      <c r="O3010" s="88">
        <f t="shared" si="219"/>
        <v>7744</v>
      </c>
      <c r="P3010" s="55">
        <v>225</v>
      </c>
      <c r="Q3010" s="56">
        <v>213</v>
      </c>
      <c r="R3010" s="57">
        <f t="shared" si="217"/>
        <v>7373</v>
      </c>
      <c r="S3010" s="57">
        <f t="shared" si="218"/>
        <v>-371</v>
      </c>
    </row>
    <row r="3011" spans="1:19" ht="36" x14ac:dyDescent="0.25">
      <c r="A3011" s="46" t="s">
        <v>7491</v>
      </c>
      <c r="B3011" s="46" t="s">
        <v>165</v>
      </c>
      <c r="C3011" s="46" t="s">
        <v>8065</v>
      </c>
      <c r="D3011" s="46">
        <v>329738</v>
      </c>
      <c r="E3011" s="47" t="s">
        <v>8066</v>
      </c>
      <c r="F3011" s="48">
        <v>35546468</v>
      </c>
      <c r="G3011" s="49">
        <v>100014593</v>
      </c>
      <c r="H3011" s="50" t="s">
        <v>262</v>
      </c>
      <c r="I3011" s="51" t="s">
        <v>8067</v>
      </c>
      <c r="J3011" s="47" t="s">
        <v>8068</v>
      </c>
      <c r="K3011" s="52">
        <v>112</v>
      </c>
      <c r="L3011" s="53">
        <v>102</v>
      </c>
      <c r="M3011" s="54">
        <f t="shared" si="216"/>
        <v>3264</v>
      </c>
      <c r="N3011" s="41"/>
      <c r="O3011" s="88">
        <f t="shared" si="219"/>
        <v>3264</v>
      </c>
      <c r="P3011" s="55">
        <v>112</v>
      </c>
      <c r="Q3011" s="56">
        <v>102</v>
      </c>
      <c r="R3011" s="57">
        <f t="shared" si="217"/>
        <v>3264</v>
      </c>
      <c r="S3011" s="57">
        <f t="shared" si="218"/>
        <v>0</v>
      </c>
    </row>
    <row r="3012" spans="1:19" x14ac:dyDescent="0.25">
      <c r="A3012" s="46" t="s">
        <v>7491</v>
      </c>
      <c r="B3012" s="46" t="s">
        <v>165</v>
      </c>
      <c r="C3012" s="46" t="s">
        <v>8069</v>
      </c>
      <c r="D3012" s="46">
        <v>329207</v>
      </c>
      <c r="E3012" s="47" t="s">
        <v>8070</v>
      </c>
      <c r="F3012" s="48">
        <v>35546476</v>
      </c>
      <c r="G3012" s="49">
        <v>100014535</v>
      </c>
      <c r="H3012" s="50" t="s">
        <v>234</v>
      </c>
      <c r="I3012" s="51" t="s">
        <v>8071</v>
      </c>
      <c r="J3012" s="47" t="s">
        <v>8072</v>
      </c>
      <c r="K3012" s="52">
        <v>141</v>
      </c>
      <c r="L3012" s="53">
        <v>129</v>
      </c>
      <c r="M3012" s="54">
        <f t="shared" si="216"/>
        <v>4128</v>
      </c>
      <c r="N3012" s="41"/>
      <c r="O3012" s="88">
        <f t="shared" si="219"/>
        <v>4128</v>
      </c>
      <c r="P3012" s="55">
        <v>136</v>
      </c>
      <c r="Q3012" s="56">
        <v>127</v>
      </c>
      <c r="R3012" s="57">
        <f t="shared" si="217"/>
        <v>4102</v>
      </c>
      <c r="S3012" s="57">
        <f t="shared" si="218"/>
        <v>-26</v>
      </c>
    </row>
    <row r="3013" spans="1:19" ht="24" x14ac:dyDescent="0.25">
      <c r="A3013" s="46" t="s">
        <v>7491</v>
      </c>
      <c r="B3013" s="46" t="s">
        <v>165</v>
      </c>
      <c r="C3013" s="46" t="s">
        <v>8073</v>
      </c>
      <c r="D3013" s="46">
        <v>329380</v>
      </c>
      <c r="E3013" s="47" t="s">
        <v>8074</v>
      </c>
      <c r="F3013" s="48">
        <v>35546484</v>
      </c>
      <c r="G3013" s="49">
        <v>100014552</v>
      </c>
      <c r="H3013" s="50" t="s">
        <v>234</v>
      </c>
      <c r="I3013" s="51" t="s">
        <v>8075</v>
      </c>
      <c r="J3013" s="47" t="s">
        <v>8076</v>
      </c>
      <c r="K3013" s="52">
        <v>249</v>
      </c>
      <c r="L3013" s="53">
        <v>127</v>
      </c>
      <c r="M3013" s="54">
        <f t="shared" si="216"/>
        <v>4064</v>
      </c>
      <c r="N3013" s="41"/>
      <c r="O3013" s="88">
        <f t="shared" si="219"/>
        <v>4064</v>
      </c>
      <c r="P3013" s="55">
        <v>239</v>
      </c>
      <c r="Q3013" s="56">
        <v>118</v>
      </c>
      <c r="R3013" s="57">
        <f t="shared" si="217"/>
        <v>3949</v>
      </c>
      <c r="S3013" s="57">
        <f t="shared" si="218"/>
        <v>-115</v>
      </c>
    </row>
    <row r="3014" spans="1:19" ht="36" x14ac:dyDescent="0.25">
      <c r="A3014" s="46" t="s">
        <v>7491</v>
      </c>
      <c r="B3014" s="46" t="s">
        <v>165</v>
      </c>
      <c r="C3014" s="46" t="s">
        <v>8077</v>
      </c>
      <c r="D3014" s="46">
        <v>329100</v>
      </c>
      <c r="E3014" s="47" t="s">
        <v>8078</v>
      </c>
      <c r="F3014" s="48">
        <v>35546492</v>
      </c>
      <c r="G3014" s="49">
        <v>100014530</v>
      </c>
      <c r="H3014" s="50" t="s">
        <v>262</v>
      </c>
      <c r="I3014" s="51" t="s">
        <v>8079</v>
      </c>
      <c r="J3014" s="47" t="s">
        <v>8080</v>
      </c>
      <c r="K3014" s="52">
        <v>115</v>
      </c>
      <c r="L3014" s="53">
        <v>111</v>
      </c>
      <c r="M3014" s="54">
        <f t="shared" si="216"/>
        <v>3552</v>
      </c>
      <c r="N3014" s="41"/>
      <c r="O3014" s="88">
        <f t="shared" si="219"/>
        <v>3552</v>
      </c>
      <c r="P3014" s="55">
        <v>116</v>
      </c>
      <c r="Q3014" s="56">
        <v>112</v>
      </c>
      <c r="R3014" s="57">
        <f t="shared" si="217"/>
        <v>3565</v>
      </c>
      <c r="S3014" s="57">
        <f t="shared" si="218"/>
        <v>13</v>
      </c>
    </row>
    <row r="3015" spans="1:19" x14ac:dyDescent="0.25">
      <c r="A3015" s="46" t="s">
        <v>7491</v>
      </c>
      <c r="B3015" s="46" t="s">
        <v>165</v>
      </c>
      <c r="C3015" s="46" t="s">
        <v>8081</v>
      </c>
      <c r="D3015" s="46">
        <v>329274</v>
      </c>
      <c r="E3015" s="47" t="s">
        <v>8082</v>
      </c>
      <c r="F3015" s="48">
        <v>35546573</v>
      </c>
      <c r="G3015" s="49">
        <v>100014540</v>
      </c>
      <c r="H3015" s="50" t="s">
        <v>234</v>
      </c>
      <c r="I3015" s="51" t="s">
        <v>8083</v>
      </c>
      <c r="J3015" s="47" t="s">
        <v>8084</v>
      </c>
      <c r="K3015" s="52">
        <v>423</v>
      </c>
      <c r="L3015" s="53">
        <v>267</v>
      </c>
      <c r="M3015" s="54">
        <f t="shared" si="216"/>
        <v>8544</v>
      </c>
      <c r="N3015" s="41"/>
      <c r="O3015" s="88">
        <f t="shared" si="219"/>
        <v>8544</v>
      </c>
      <c r="P3015" s="55">
        <v>451</v>
      </c>
      <c r="Q3015" s="56">
        <v>161</v>
      </c>
      <c r="R3015" s="57">
        <f t="shared" si="217"/>
        <v>7187</v>
      </c>
      <c r="S3015" s="57">
        <f t="shared" si="218"/>
        <v>-1357</v>
      </c>
    </row>
    <row r="3016" spans="1:19" x14ac:dyDescent="0.25">
      <c r="A3016" s="46" t="s">
        <v>7491</v>
      </c>
      <c r="B3016" s="46" t="s">
        <v>165</v>
      </c>
      <c r="C3016" s="46" t="s">
        <v>8085</v>
      </c>
      <c r="D3016" s="46">
        <v>329681</v>
      </c>
      <c r="E3016" s="47" t="s">
        <v>8086</v>
      </c>
      <c r="F3016" s="48">
        <v>35546638</v>
      </c>
      <c r="G3016" s="49">
        <v>100014587</v>
      </c>
      <c r="H3016" s="50" t="s">
        <v>234</v>
      </c>
      <c r="I3016" s="51" t="s">
        <v>8087</v>
      </c>
      <c r="J3016" s="47" t="s">
        <v>8088</v>
      </c>
      <c r="K3016" s="52">
        <v>286</v>
      </c>
      <c r="L3016" s="53">
        <v>251</v>
      </c>
      <c r="M3016" s="54">
        <f t="shared" si="216"/>
        <v>8032</v>
      </c>
      <c r="N3016" s="41"/>
      <c r="O3016" s="88">
        <f t="shared" si="219"/>
        <v>8032</v>
      </c>
      <c r="P3016" s="55">
        <v>291</v>
      </c>
      <c r="Q3016" s="56">
        <v>250</v>
      </c>
      <c r="R3016" s="57">
        <f t="shared" si="217"/>
        <v>8019</v>
      </c>
      <c r="S3016" s="57">
        <f t="shared" si="218"/>
        <v>-13</v>
      </c>
    </row>
    <row r="3017" spans="1:19" ht="36" x14ac:dyDescent="0.25">
      <c r="A3017" s="46" t="s">
        <v>7491</v>
      </c>
      <c r="B3017" s="46" t="s">
        <v>165</v>
      </c>
      <c r="C3017" s="46" t="s">
        <v>8089</v>
      </c>
      <c r="D3017" s="46">
        <v>328898</v>
      </c>
      <c r="E3017" s="47" t="s">
        <v>8090</v>
      </c>
      <c r="F3017" s="48">
        <v>35546727</v>
      </c>
      <c r="G3017" s="49">
        <v>100015951</v>
      </c>
      <c r="H3017" s="50" t="s">
        <v>262</v>
      </c>
      <c r="I3017" s="51" t="s">
        <v>8091</v>
      </c>
      <c r="J3017" s="47" t="s">
        <v>8092</v>
      </c>
      <c r="K3017" s="52">
        <v>28</v>
      </c>
      <c r="L3017" s="53">
        <v>25</v>
      </c>
      <c r="M3017" s="54">
        <f t="shared" si="216"/>
        <v>800</v>
      </c>
      <c r="N3017" s="41"/>
      <c r="O3017" s="88">
        <f t="shared" si="219"/>
        <v>800</v>
      </c>
      <c r="P3017" s="55">
        <v>31</v>
      </c>
      <c r="Q3017" s="56">
        <v>28</v>
      </c>
      <c r="R3017" s="57">
        <f t="shared" si="217"/>
        <v>838</v>
      </c>
      <c r="S3017" s="57">
        <f t="shared" si="218"/>
        <v>38</v>
      </c>
    </row>
    <row r="3018" spans="1:19" ht="36" x14ac:dyDescent="0.25">
      <c r="A3018" s="46" t="s">
        <v>7491</v>
      </c>
      <c r="B3018" s="46" t="s">
        <v>165</v>
      </c>
      <c r="C3018" s="46" t="s">
        <v>8093</v>
      </c>
      <c r="D3018" s="46">
        <v>329398</v>
      </c>
      <c r="E3018" s="47" t="s">
        <v>8094</v>
      </c>
      <c r="F3018" s="48">
        <v>35546751</v>
      </c>
      <c r="G3018" s="49">
        <v>100014557</v>
      </c>
      <c r="H3018" s="50" t="s">
        <v>262</v>
      </c>
      <c r="I3018" s="51" t="s">
        <v>8095</v>
      </c>
      <c r="J3018" s="47" t="s">
        <v>8096</v>
      </c>
      <c r="K3018" s="52">
        <v>761</v>
      </c>
      <c r="L3018" s="53">
        <v>723</v>
      </c>
      <c r="M3018" s="54">
        <f t="shared" si="216"/>
        <v>23136</v>
      </c>
      <c r="N3018" s="41"/>
      <c r="O3018" s="88">
        <f t="shared" si="219"/>
        <v>23136</v>
      </c>
      <c r="P3018" s="55">
        <v>799</v>
      </c>
      <c r="Q3018" s="56">
        <v>136</v>
      </c>
      <c r="R3018" s="57">
        <f t="shared" si="217"/>
        <v>15622</v>
      </c>
      <c r="S3018" s="57">
        <f t="shared" si="218"/>
        <v>-7514</v>
      </c>
    </row>
    <row r="3019" spans="1:19" ht="36" x14ac:dyDescent="0.25">
      <c r="A3019" s="46" t="s">
        <v>7491</v>
      </c>
      <c r="B3019" s="46" t="s">
        <v>165</v>
      </c>
      <c r="C3019" s="46" t="s">
        <v>7622</v>
      </c>
      <c r="D3019" s="46">
        <v>691135</v>
      </c>
      <c r="E3019" s="47" t="s">
        <v>7623</v>
      </c>
      <c r="F3019" s="48">
        <v>35546832</v>
      </c>
      <c r="G3019" s="49">
        <v>100014938</v>
      </c>
      <c r="H3019" s="50" t="s">
        <v>234</v>
      </c>
      <c r="I3019" s="51" t="s">
        <v>7657</v>
      </c>
      <c r="J3019" s="47" t="s">
        <v>7658</v>
      </c>
      <c r="K3019" s="52">
        <v>280</v>
      </c>
      <c r="L3019" s="53">
        <v>0</v>
      </c>
      <c r="M3019" s="54">
        <f t="shared" si="216"/>
        <v>0</v>
      </c>
      <c r="N3019" s="41"/>
      <c r="O3019" s="88">
        <f t="shared" si="219"/>
        <v>0</v>
      </c>
      <c r="P3019" s="55">
        <v>292</v>
      </c>
      <c r="Q3019" s="56">
        <v>0</v>
      </c>
      <c r="R3019" s="57">
        <f t="shared" si="217"/>
        <v>0</v>
      </c>
      <c r="S3019" s="57">
        <f t="shared" si="218"/>
        <v>0</v>
      </c>
    </row>
    <row r="3020" spans="1:19" ht="36" x14ac:dyDescent="0.25">
      <c r="A3020" s="46" t="s">
        <v>7491</v>
      </c>
      <c r="B3020" s="46" t="s">
        <v>165</v>
      </c>
      <c r="C3020" s="46" t="s">
        <v>7622</v>
      </c>
      <c r="D3020" s="46">
        <v>691135</v>
      </c>
      <c r="E3020" s="47" t="s">
        <v>7623</v>
      </c>
      <c r="F3020" s="48">
        <v>35546841</v>
      </c>
      <c r="G3020" s="49">
        <v>100014932</v>
      </c>
      <c r="H3020" s="50" t="s">
        <v>8097</v>
      </c>
      <c r="I3020" s="51" t="s">
        <v>8098</v>
      </c>
      <c r="J3020" s="47" t="s">
        <v>7658</v>
      </c>
      <c r="K3020" s="52">
        <v>566</v>
      </c>
      <c r="L3020" s="53">
        <v>273</v>
      </c>
      <c r="M3020" s="54">
        <f t="shared" si="216"/>
        <v>8736</v>
      </c>
      <c r="N3020" s="41"/>
      <c r="O3020" s="88">
        <f t="shared" si="219"/>
        <v>8736</v>
      </c>
      <c r="P3020" s="55">
        <v>549</v>
      </c>
      <c r="Q3020" s="56">
        <v>285</v>
      </c>
      <c r="R3020" s="57">
        <f t="shared" si="217"/>
        <v>8890</v>
      </c>
      <c r="S3020" s="57">
        <f t="shared" si="218"/>
        <v>154</v>
      </c>
    </row>
    <row r="3021" spans="1:19" ht="36" x14ac:dyDescent="0.25">
      <c r="A3021" s="46" t="s">
        <v>7491</v>
      </c>
      <c r="B3021" s="46" t="s">
        <v>165</v>
      </c>
      <c r="C3021" s="46" t="s">
        <v>7622</v>
      </c>
      <c r="D3021" s="46">
        <v>691135</v>
      </c>
      <c r="E3021" s="47" t="s">
        <v>7623</v>
      </c>
      <c r="F3021" s="48">
        <v>35546859</v>
      </c>
      <c r="G3021" s="49">
        <v>100014909</v>
      </c>
      <c r="H3021" s="50" t="s">
        <v>234</v>
      </c>
      <c r="I3021" s="51" t="s">
        <v>8099</v>
      </c>
      <c r="J3021" s="47" t="s">
        <v>7658</v>
      </c>
      <c r="K3021" s="52">
        <v>482</v>
      </c>
      <c r="L3021" s="53">
        <v>317</v>
      </c>
      <c r="M3021" s="54">
        <f t="shared" si="216"/>
        <v>10144</v>
      </c>
      <c r="N3021" s="41"/>
      <c r="O3021" s="88">
        <f t="shared" si="219"/>
        <v>10144</v>
      </c>
      <c r="P3021" s="55">
        <v>499</v>
      </c>
      <c r="Q3021" s="56">
        <v>279</v>
      </c>
      <c r="R3021" s="57">
        <f t="shared" si="217"/>
        <v>9658</v>
      </c>
      <c r="S3021" s="57">
        <f t="shared" si="218"/>
        <v>-486</v>
      </c>
    </row>
    <row r="3022" spans="1:19" ht="36" x14ac:dyDescent="0.25">
      <c r="A3022" s="46" t="s">
        <v>7491</v>
      </c>
      <c r="B3022" s="46" t="s">
        <v>165</v>
      </c>
      <c r="C3022" s="46" t="s">
        <v>7622</v>
      </c>
      <c r="D3022" s="46">
        <v>691135</v>
      </c>
      <c r="E3022" s="47" t="s">
        <v>7623</v>
      </c>
      <c r="F3022" s="48">
        <v>35546867</v>
      </c>
      <c r="G3022" s="49">
        <v>100014920</v>
      </c>
      <c r="H3022" s="50" t="s">
        <v>234</v>
      </c>
      <c r="I3022" s="51" t="s">
        <v>8100</v>
      </c>
      <c r="J3022" s="47" t="s">
        <v>7658</v>
      </c>
      <c r="K3022" s="52">
        <v>614</v>
      </c>
      <c r="L3022" s="53">
        <v>0</v>
      </c>
      <c r="M3022" s="54">
        <f t="shared" si="216"/>
        <v>0</v>
      </c>
      <c r="N3022" s="41"/>
      <c r="O3022" s="88">
        <f t="shared" si="219"/>
        <v>0</v>
      </c>
      <c r="P3022" s="55">
        <v>578</v>
      </c>
      <c r="Q3022" s="56">
        <v>0</v>
      </c>
      <c r="R3022" s="57">
        <f t="shared" si="217"/>
        <v>0</v>
      </c>
      <c r="S3022" s="57">
        <f t="shared" si="218"/>
        <v>0</v>
      </c>
    </row>
    <row r="3023" spans="1:19" ht="36" x14ac:dyDescent="0.25">
      <c r="A3023" s="46" t="s">
        <v>7491</v>
      </c>
      <c r="B3023" s="46" t="s">
        <v>165</v>
      </c>
      <c r="C3023" s="46" t="s">
        <v>7622</v>
      </c>
      <c r="D3023" s="46">
        <v>691135</v>
      </c>
      <c r="E3023" s="47" t="s">
        <v>7623</v>
      </c>
      <c r="F3023" s="48">
        <v>35546875</v>
      </c>
      <c r="G3023" s="49">
        <v>100014923</v>
      </c>
      <c r="H3023" s="50" t="s">
        <v>234</v>
      </c>
      <c r="I3023" s="51" t="s">
        <v>8101</v>
      </c>
      <c r="J3023" s="47" t="s">
        <v>7658</v>
      </c>
      <c r="K3023" s="52">
        <v>526</v>
      </c>
      <c r="L3023" s="53">
        <v>191</v>
      </c>
      <c r="M3023" s="54">
        <f t="shared" si="216"/>
        <v>6112</v>
      </c>
      <c r="N3023" s="41"/>
      <c r="O3023" s="88">
        <f t="shared" si="219"/>
        <v>6112</v>
      </c>
      <c r="P3023" s="55">
        <v>494</v>
      </c>
      <c r="Q3023" s="56">
        <v>218</v>
      </c>
      <c r="R3023" s="57">
        <f t="shared" si="217"/>
        <v>6458</v>
      </c>
      <c r="S3023" s="57">
        <f t="shared" si="218"/>
        <v>346</v>
      </c>
    </row>
    <row r="3024" spans="1:19" ht="72" x14ac:dyDescent="0.25">
      <c r="A3024" s="46" t="s">
        <v>7491</v>
      </c>
      <c r="B3024" s="46" t="s">
        <v>80</v>
      </c>
      <c r="C3024" s="46" t="s">
        <v>8102</v>
      </c>
      <c r="D3024" s="46">
        <v>45739102</v>
      </c>
      <c r="E3024" s="47" t="s">
        <v>8103</v>
      </c>
      <c r="F3024" s="48">
        <v>35547031</v>
      </c>
      <c r="G3024" s="49">
        <v>100014693</v>
      </c>
      <c r="H3024" s="50" t="s">
        <v>8104</v>
      </c>
      <c r="I3024" s="51" t="s">
        <v>8105</v>
      </c>
      <c r="J3024" s="47" t="s">
        <v>129</v>
      </c>
      <c r="K3024" s="52">
        <v>125</v>
      </c>
      <c r="L3024" s="53">
        <v>91</v>
      </c>
      <c r="M3024" s="54">
        <f t="shared" si="216"/>
        <v>2912</v>
      </c>
      <c r="N3024" s="41"/>
      <c r="O3024" s="88">
        <f t="shared" si="219"/>
        <v>2912</v>
      </c>
      <c r="P3024" s="55">
        <v>131</v>
      </c>
      <c r="Q3024" s="56">
        <v>98</v>
      </c>
      <c r="R3024" s="57">
        <f t="shared" si="217"/>
        <v>3002</v>
      </c>
      <c r="S3024" s="57">
        <f t="shared" si="218"/>
        <v>90</v>
      </c>
    </row>
    <row r="3025" spans="1:19" ht="48" x14ac:dyDescent="0.25">
      <c r="A3025" s="46" t="s">
        <v>7491</v>
      </c>
      <c r="B3025" s="46" t="s">
        <v>80</v>
      </c>
      <c r="C3025" s="46" t="s">
        <v>8106</v>
      </c>
      <c r="D3025" s="46">
        <v>31698964</v>
      </c>
      <c r="E3025" s="47" t="s">
        <v>8107</v>
      </c>
      <c r="F3025" s="48">
        <v>35547260</v>
      </c>
      <c r="G3025" s="49">
        <v>100014977</v>
      </c>
      <c r="H3025" s="50" t="s">
        <v>8108</v>
      </c>
      <c r="I3025" s="51" t="s">
        <v>7499</v>
      </c>
      <c r="J3025" s="47" t="s">
        <v>6953</v>
      </c>
      <c r="K3025" s="52">
        <v>58</v>
      </c>
      <c r="L3025" s="53">
        <v>0</v>
      </c>
      <c r="M3025" s="54">
        <f t="shared" si="216"/>
        <v>0</v>
      </c>
      <c r="N3025" s="41"/>
      <c r="O3025" s="88">
        <f t="shared" si="219"/>
        <v>0</v>
      </c>
      <c r="P3025" s="55">
        <v>61</v>
      </c>
      <c r="Q3025" s="56">
        <v>0</v>
      </c>
      <c r="R3025" s="57">
        <f t="shared" si="217"/>
        <v>0</v>
      </c>
      <c r="S3025" s="57">
        <f t="shared" si="218"/>
        <v>0</v>
      </c>
    </row>
    <row r="3026" spans="1:19" ht="36" x14ac:dyDescent="0.25">
      <c r="A3026" s="46" t="s">
        <v>7491</v>
      </c>
      <c r="B3026" s="46" t="s">
        <v>165</v>
      </c>
      <c r="C3026" s="46" t="s">
        <v>7819</v>
      </c>
      <c r="D3026" s="46">
        <v>332038</v>
      </c>
      <c r="E3026" s="47" t="s">
        <v>7820</v>
      </c>
      <c r="F3026" s="48">
        <v>35549050</v>
      </c>
      <c r="G3026" s="49">
        <v>100015685</v>
      </c>
      <c r="H3026" s="50" t="s">
        <v>306</v>
      </c>
      <c r="I3026" s="51" t="s">
        <v>8109</v>
      </c>
      <c r="J3026" s="47" t="s">
        <v>7527</v>
      </c>
      <c r="K3026" s="52">
        <v>0</v>
      </c>
      <c r="L3026" s="53">
        <v>44</v>
      </c>
      <c r="M3026" s="54">
        <f t="shared" si="216"/>
        <v>1408</v>
      </c>
      <c r="N3026" s="41"/>
      <c r="O3026" s="88">
        <f t="shared" si="219"/>
        <v>1408</v>
      </c>
      <c r="P3026" s="55">
        <v>0</v>
      </c>
      <c r="Q3026" s="56">
        <v>108</v>
      </c>
      <c r="R3026" s="57">
        <f t="shared" si="217"/>
        <v>2227</v>
      </c>
      <c r="S3026" s="57">
        <f t="shared" si="218"/>
        <v>819</v>
      </c>
    </row>
    <row r="3027" spans="1:19" ht="36" x14ac:dyDescent="0.25">
      <c r="A3027" s="46" t="s">
        <v>7491</v>
      </c>
      <c r="B3027" s="46" t="s">
        <v>165</v>
      </c>
      <c r="C3027" s="46" t="s">
        <v>8110</v>
      </c>
      <c r="D3027" s="46">
        <v>325708</v>
      </c>
      <c r="E3027" s="47" t="s">
        <v>8111</v>
      </c>
      <c r="F3027" s="48">
        <v>35553863</v>
      </c>
      <c r="G3027" s="49">
        <v>100015635</v>
      </c>
      <c r="H3027" s="50" t="s">
        <v>262</v>
      </c>
      <c r="I3027" s="51" t="s">
        <v>8112</v>
      </c>
      <c r="J3027" s="47" t="s">
        <v>8113</v>
      </c>
      <c r="K3027" s="52">
        <v>172</v>
      </c>
      <c r="L3027" s="53">
        <v>148</v>
      </c>
      <c r="M3027" s="54">
        <f t="shared" si="216"/>
        <v>4736</v>
      </c>
      <c r="N3027" s="41"/>
      <c r="O3027" s="88">
        <f t="shared" si="219"/>
        <v>4736</v>
      </c>
      <c r="P3027" s="55">
        <v>177</v>
      </c>
      <c r="Q3027" s="56">
        <v>155</v>
      </c>
      <c r="R3027" s="57">
        <f t="shared" si="217"/>
        <v>4826</v>
      </c>
      <c r="S3027" s="57">
        <f t="shared" si="218"/>
        <v>90</v>
      </c>
    </row>
    <row r="3028" spans="1:19" ht="36" x14ac:dyDescent="0.25">
      <c r="A3028" s="46" t="s">
        <v>7491</v>
      </c>
      <c r="B3028" s="46" t="s">
        <v>165</v>
      </c>
      <c r="C3028" s="46" t="s">
        <v>8114</v>
      </c>
      <c r="D3028" s="46">
        <v>329509</v>
      </c>
      <c r="E3028" s="47" t="s">
        <v>8115</v>
      </c>
      <c r="F3028" s="48">
        <v>35553979</v>
      </c>
      <c r="G3028" s="49">
        <v>100016151</v>
      </c>
      <c r="H3028" s="50" t="s">
        <v>262</v>
      </c>
      <c r="I3028" s="51" t="s">
        <v>8116</v>
      </c>
      <c r="J3028" s="47" t="s">
        <v>8117</v>
      </c>
      <c r="K3028" s="52">
        <v>32</v>
      </c>
      <c r="L3028" s="53">
        <v>25</v>
      </c>
      <c r="M3028" s="54">
        <f t="shared" si="216"/>
        <v>800</v>
      </c>
      <c r="N3028" s="41"/>
      <c r="O3028" s="88">
        <f t="shared" si="219"/>
        <v>800</v>
      </c>
      <c r="P3028" s="55">
        <v>29</v>
      </c>
      <c r="Q3028" s="56">
        <v>24</v>
      </c>
      <c r="R3028" s="57">
        <f t="shared" si="217"/>
        <v>787</v>
      </c>
      <c r="S3028" s="57">
        <f t="shared" si="218"/>
        <v>-13</v>
      </c>
    </row>
    <row r="3029" spans="1:19" ht="24" x14ac:dyDescent="0.25">
      <c r="A3029" s="46" t="s">
        <v>7491</v>
      </c>
      <c r="B3029" s="46" t="s">
        <v>80</v>
      </c>
      <c r="C3029" s="46" t="s">
        <v>8118</v>
      </c>
      <c r="D3029" s="46">
        <v>90000094</v>
      </c>
      <c r="E3029" s="47" t="s">
        <v>8119</v>
      </c>
      <c r="F3029" s="48">
        <v>35554304</v>
      </c>
      <c r="G3029" s="49">
        <v>100014896</v>
      </c>
      <c r="H3029" s="50" t="s">
        <v>365</v>
      </c>
      <c r="I3029" s="51" t="s">
        <v>8120</v>
      </c>
      <c r="J3029" s="47" t="s">
        <v>7544</v>
      </c>
      <c r="K3029" s="52">
        <v>133</v>
      </c>
      <c r="L3029" s="53">
        <v>94</v>
      </c>
      <c r="M3029" s="54">
        <f t="shared" si="216"/>
        <v>3008</v>
      </c>
      <c r="N3029" s="41"/>
      <c r="O3029" s="88">
        <f t="shared" si="219"/>
        <v>3008</v>
      </c>
      <c r="P3029" s="55">
        <v>133</v>
      </c>
      <c r="Q3029" s="56">
        <v>91</v>
      </c>
      <c r="R3029" s="57">
        <f t="shared" si="217"/>
        <v>2970</v>
      </c>
      <c r="S3029" s="57">
        <f t="shared" si="218"/>
        <v>-38</v>
      </c>
    </row>
    <row r="3030" spans="1:19" ht="60" x14ac:dyDescent="0.25">
      <c r="A3030" s="46" t="s">
        <v>7491</v>
      </c>
      <c r="B3030" s="46" t="s">
        <v>54</v>
      </c>
      <c r="C3030" s="46" t="s">
        <v>7659</v>
      </c>
      <c r="D3030" s="46">
        <v>30305624</v>
      </c>
      <c r="E3030" s="47" t="s">
        <v>7660</v>
      </c>
      <c r="F3030" s="48">
        <v>35555912</v>
      </c>
      <c r="G3030" s="49">
        <v>100016545</v>
      </c>
      <c r="H3030" s="50" t="s">
        <v>8121</v>
      </c>
      <c r="I3030" s="51" t="s">
        <v>8122</v>
      </c>
      <c r="J3030" s="47" t="s">
        <v>4779</v>
      </c>
      <c r="K3030" s="52">
        <v>515</v>
      </c>
      <c r="L3030" s="53">
        <v>465</v>
      </c>
      <c r="M3030" s="54">
        <f t="shared" si="216"/>
        <v>14880</v>
      </c>
      <c r="N3030" s="41"/>
      <c r="O3030" s="88">
        <f t="shared" si="219"/>
        <v>14880</v>
      </c>
      <c r="P3030" s="55">
        <v>567</v>
      </c>
      <c r="Q3030" s="56">
        <v>547</v>
      </c>
      <c r="R3030" s="57">
        <f t="shared" si="217"/>
        <v>15930</v>
      </c>
      <c r="S3030" s="57">
        <f t="shared" si="218"/>
        <v>1050</v>
      </c>
    </row>
    <row r="3031" spans="1:19" ht="36" x14ac:dyDescent="0.25">
      <c r="A3031" s="46" t="s">
        <v>7491</v>
      </c>
      <c r="B3031" s="46" t="s">
        <v>165</v>
      </c>
      <c r="C3031" s="46" t="s">
        <v>7903</v>
      </c>
      <c r="D3031" s="46">
        <v>329282</v>
      </c>
      <c r="E3031" s="47" t="s">
        <v>7904</v>
      </c>
      <c r="F3031" s="48">
        <v>35556293</v>
      </c>
      <c r="G3031" s="49">
        <v>100016108</v>
      </c>
      <c r="H3031" s="50" t="s">
        <v>8123</v>
      </c>
      <c r="I3031" s="51" t="s">
        <v>8124</v>
      </c>
      <c r="J3031" s="47" t="s">
        <v>7513</v>
      </c>
      <c r="K3031" s="52">
        <v>0</v>
      </c>
      <c r="L3031" s="53">
        <v>487</v>
      </c>
      <c r="M3031" s="54">
        <f t="shared" si="216"/>
        <v>15584</v>
      </c>
      <c r="N3031" s="41"/>
      <c r="O3031" s="88">
        <f t="shared" si="219"/>
        <v>15584</v>
      </c>
      <c r="P3031" s="55">
        <v>0</v>
      </c>
      <c r="Q3031" s="56">
        <v>650</v>
      </c>
      <c r="R3031" s="57">
        <f t="shared" si="217"/>
        <v>17670</v>
      </c>
      <c r="S3031" s="57">
        <f t="shared" si="218"/>
        <v>2086</v>
      </c>
    </row>
    <row r="3032" spans="1:19" ht="36" x14ac:dyDescent="0.25">
      <c r="A3032" s="46" t="s">
        <v>7491</v>
      </c>
      <c r="B3032" s="46" t="s">
        <v>165</v>
      </c>
      <c r="C3032" s="46" t="s">
        <v>8125</v>
      </c>
      <c r="D3032" s="46">
        <v>594768</v>
      </c>
      <c r="E3032" s="47" t="s">
        <v>8126</v>
      </c>
      <c r="F3032" s="48">
        <v>35556684</v>
      </c>
      <c r="G3032" s="49">
        <v>100015738</v>
      </c>
      <c r="H3032" s="50" t="s">
        <v>262</v>
      </c>
      <c r="I3032" s="51" t="s">
        <v>8127</v>
      </c>
      <c r="J3032" s="47" t="s">
        <v>8128</v>
      </c>
      <c r="K3032" s="52">
        <v>83</v>
      </c>
      <c r="L3032" s="53">
        <v>82</v>
      </c>
      <c r="M3032" s="54">
        <f t="shared" si="216"/>
        <v>2624</v>
      </c>
      <c r="N3032" s="41"/>
      <c r="O3032" s="88">
        <f t="shared" si="219"/>
        <v>2624</v>
      </c>
      <c r="P3032" s="55">
        <v>76</v>
      </c>
      <c r="Q3032" s="56">
        <v>75</v>
      </c>
      <c r="R3032" s="57">
        <f t="shared" si="217"/>
        <v>2534</v>
      </c>
      <c r="S3032" s="57">
        <f t="shared" si="218"/>
        <v>-90</v>
      </c>
    </row>
    <row r="3033" spans="1:19" ht="48" x14ac:dyDescent="0.25">
      <c r="A3033" s="46" t="s">
        <v>7491</v>
      </c>
      <c r="B3033" s="46" t="s">
        <v>80</v>
      </c>
      <c r="C3033" s="46" t="s">
        <v>8129</v>
      </c>
      <c r="D3033" s="46">
        <v>52307051</v>
      </c>
      <c r="E3033" s="98" t="s">
        <v>8130</v>
      </c>
      <c r="F3033" s="48">
        <v>35558555</v>
      </c>
      <c r="G3033" s="49">
        <v>100014863</v>
      </c>
      <c r="H3033" s="50" t="s">
        <v>8131</v>
      </c>
      <c r="I3033" s="51" t="s">
        <v>8132</v>
      </c>
      <c r="J3033" s="47" t="s">
        <v>7544</v>
      </c>
      <c r="K3033" s="52">
        <v>194</v>
      </c>
      <c r="L3033" s="53">
        <v>63</v>
      </c>
      <c r="M3033" s="54">
        <f t="shared" si="216"/>
        <v>2016</v>
      </c>
      <c r="N3033" s="41"/>
      <c r="O3033" s="88">
        <f t="shared" si="219"/>
        <v>2016</v>
      </c>
      <c r="P3033" s="55">
        <v>193</v>
      </c>
      <c r="Q3033" s="56">
        <v>67</v>
      </c>
      <c r="R3033" s="57">
        <f t="shared" si="217"/>
        <v>2067</v>
      </c>
      <c r="S3033" s="57">
        <f t="shared" si="218"/>
        <v>51</v>
      </c>
    </row>
    <row r="3034" spans="1:19" ht="36" x14ac:dyDescent="0.25">
      <c r="A3034" s="46" t="s">
        <v>7491</v>
      </c>
      <c r="B3034" s="46" t="s">
        <v>54</v>
      </c>
      <c r="C3034" s="46" t="s">
        <v>7568</v>
      </c>
      <c r="D3034" s="46">
        <v>179094</v>
      </c>
      <c r="E3034" s="47" t="s">
        <v>7569</v>
      </c>
      <c r="F3034" s="48">
        <v>35560321</v>
      </c>
      <c r="G3034" s="49">
        <v>100014912</v>
      </c>
      <c r="H3034" s="50" t="s">
        <v>8133</v>
      </c>
      <c r="I3034" s="51" t="s">
        <v>8134</v>
      </c>
      <c r="J3034" s="47" t="s">
        <v>7658</v>
      </c>
      <c r="K3034" s="52">
        <v>468</v>
      </c>
      <c r="L3034" s="53">
        <v>279</v>
      </c>
      <c r="M3034" s="54">
        <f t="shared" si="216"/>
        <v>8928</v>
      </c>
      <c r="N3034" s="41"/>
      <c r="O3034" s="88">
        <f t="shared" si="219"/>
        <v>8928</v>
      </c>
      <c r="P3034" s="55">
        <v>467</v>
      </c>
      <c r="Q3034" s="56">
        <v>270</v>
      </c>
      <c r="R3034" s="57">
        <f t="shared" si="217"/>
        <v>8813</v>
      </c>
      <c r="S3034" s="57">
        <f t="shared" si="218"/>
        <v>-115</v>
      </c>
    </row>
    <row r="3035" spans="1:19" ht="24" x14ac:dyDescent="0.25">
      <c r="A3035" s="46" t="s">
        <v>7491</v>
      </c>
      <c r="B3035" s="46" t="s">
        <v>80</v>
      </c>
      <c r="C3035" s="46" t="s">
        <v>7619</v>
      </c>
      <c r="D3035" s="46">
        <v>31257267</v>
      </c>
      <c r="E3035" s="47" t="s">
        <v>7620</v>
      </c>
      <c r="F3035" s="48">
        <v>35560347</v>
      </c>
      <c r="G3035" s="49">
        <v>100015038</v>
      </c>
      <c r="H3035" s="50" t="s">
        <v>365</v>
      </c>
      <c r="I3035" s="51" t="s">
        <v>7621</v>
      </c>
      <c r="J3035" s="47" t="s">
        <v>6108</v>
      </c>
      <c r="K3035" s="52">
        <v>472</v>
      </c>
      <c r="L3035" s="53">
        <v>248</v>
      </c>
      <c r="M3035" s="54">
        <f t="shared" si="216"/>
        <v>7936</v>
      </c>
      <c r="N3035" s="41"/>
      <c r="O3035" s="88">
        <f t="shared" si="219"/>
        <v>7936</v>
      </c>
      <c r="P3035" s="55">
        <v>472</v>
      </c>
      <c r="Q3035" s="56">
        <v>257</v>
      </c>
      <c r="R3035" s="57">
        <f t="shared" si="217"/>
        <v>8051</v>
      </c>
      <c r="S3035" s="57">
        <f t="shared" si="218"/>
        <v>115</v>
      </c>
    </row>
    <row r="3036" spans="1:19" ht="36" x14ac:dyDescent="0.25">
      <c r="A3036" s="46" t="s">
        <v>7491</v>
      </c>
      <c r="B3036" s="46" t="s">
        <v>165</v>
      </c>
      <c r="C3036" s="46" t="s">
        <v>8135</v>
      </c>
      <c r="D3036" s="46">
        <v>323985</v>
      </c>
      <c r="E3036" s="47" t="s">
        <v>8136</v>
      </c>
      <c r="F3036" s="48">
        <v>35561301</v>
      </c>
      <c r="G3036" s="49">
        <v>100015096</v>
      </c>
      <c r="H3036" s="50" t="s">
        <v>262</v>
      </c>
      <c r="I3036" s="51" t="s">
        <v>8137</v>
      </c>
      <c r="J3036" s="47" t="s">
        <v>8138</v>
      </c>
      <c r="K3036" s="52">
        <v>303</v>
      </c>
      <c r="L3036" s="53">
        <v>272</v>
      </c>
      <c r="M3036" s="54">
        <f t="shared" si="216"/>
        <v>8704</v>
      </c>
      <c r="N3036" s="41"/>
      <c r="O3036" s="88">
        <f t="shared" si="219"/>
        <v>8704</v>
      </c>
      <c r="P3036" s="55">
        <v>292</v>
      </c>
      <c r="Q3036" s="56">
        <v>265</v>
      </c>
      <c r="R3036" s="57">
        <f t="shared" si="217"/>
        <v>8614</v>
      </c>
      <c r="S3036" s="57">
        <f t="shared" si="218"/>
        <v>-90</v>
      </c>
    </row>
    <row r="3037" spans="1:19" ht="36" x14ac:dyDescent="0.25">
      <c r="A3037" s="46" t="s">
        <v>7491</v>
      </c>
      <c r="B3037" s="46" t="s">
        <v>54</v>
      </c>
      <c r="C3037" s="46" t="s">
        <v>7568</v>
      </c>
      <c r="D3037" s="46">
        <v>179094</v>
      </c>
      <c r="E3037" s="47" t="s">
        <v>7569</v>
      </c>
      <c r="F3037" s="48">
        <v>35561548</v>
      </c>
      <c r="G3037" s="49">
        <v>100017525</v>
      </c>
      <c r="H3037" s="50" t="s">
        <v>8139</v>
      </c>
      <c r="I3037" s="51" t="s">
        <v>8140</v>
      </c>
      <c r="J3037" s="47" t="s">
        <v>7694</v>
      </c>
      <c r="K3037" s="52">
        <v>455</v>
      </c>
      <c r="L3037" s="53">
        <v>467</v>
      </c>
      <c r="M3037" s="54">
        <f t="shared" si="216"/>
        <v>14944</v>
      </c>
      <c r="N3037" s="41"/>
      <c r="O3037" s="88">
        <f t="shared" si="219"/>
        <v>14944</v>
      </c>
      <c r="P3037" s="55">
        <v>475</v>
      </c>
      <c r="Q3037" s="56">
        <v>521</v>
      </c>
      <c r="R3037" s="57">
        <f t="shared" si="217"/>
        <v>15635</v>
      </c>
      <c r="S3037" s="57">
        <f t="shared" si="218"/>
        <v>691</v>
      </c>
    </row>
    <row r="3038" spans="1:19" ht="36" x14ac:dyDescent="0.25">
      <c r="A3038" s="46" t="s">
        <v>7491</v>
      </c>
      <c r="B3038" s="46" t="s">
        <v>80</v>
      </c>
      <c r="C3038" s="46" t="s">
        <v>8141</v>
      </c>
      <c r="D3038" s="46">
        <v>31257011</v>
      </c>
      <c r="E3038" s="47" t="s">
        <v>8142</v>
      </c>
      <c r="F3038" s="48">
        <v>35561599</v>
      </c>
      <c r="G3038" s="49">
        <v>100015054</v>
      </c>
      <c r="H3038" s="50" t="s">
        <v>477</v>
      </c>
      <c r="I3038" s="51" t="s">
        <v>6107</v>
      </c>
      <c r="J3038" s="47" t="s">
        <v>6108</v>
      </c>
      <c r="K3038" s="52">
        <v>0</v>
      </c>
      <c r="L3038" s="53">
        <v>397</v>
      </c>
      <c r="M3038" s="54">
        <f t="shared" si="216"/>
        <v>12704</v>
      </c>
      <c r="N3038" s="41"/>
      <c r="O3038" s="88">
        <f t="shared" si="219"/>
        <v>12704</v>
      </c>
      <c r="P3038" s="55">
        <v>0</v>
      </c>
      <c r="Q3038" s="56">
        <v>394</v>
      </c>
      <c r="R3038" s="57">
        <f t="shared" si="217"/>
        <v>12666</v>
      </c>
      <c r="S3038" s="57">
        <f t="shared" si="218"/>
        <v>-38</v>
      </c>
    </row>
    <row r="3039" spans="1:19" ht="60" x14ac:dyDescent="0.25">
      <c r="A3039" s="46" t="s">
        <v>7491</v>
      </c>
      <c r="B3039" s="46" t="s">
        <v>165</v>
      </c>
      <c r="C3039" s="46" t="s">
        <v>7869</v>
      </c>
      <c r="D3039" s="46">
        <v>328421</v>
      </c>
      <c r="E3039" s="47" t="s">
        <v>7870</v>
      </c>
      <c r="F3039" s="48">
        <v>35562447</v>
      </c>
      <c r="G3039" s="49">
        <v>100015821</v>
      </c>
      <c r="H3039" s="50" t="s">
        <v>3036</v>
      </c>
      <c r="I3039" s="51" t="s">
        <v>8143</v>
      </c>
      <c r="J3039" s="47" t="s">
        <v>7872</v>
      </c>
      <c r="K3039" s="52">
        <v>38</v>
      </c>
      <c r="L3039" s="53">
        <v>38</v>
      </c>
      <c r="M3039" s="54">
        <f t="shared" si="216"/>
        <v>1216</v>
      </c>
      <c r="N3039" s="41"/>
      <c r="O3039" s="88">
        <f t="shared" si="219"/>
        <v>1216</v>
      </c>
      <c r="P3039" s="55">
        <v>41</v>
      </c>
      <c r="Q3039" s="56">
        <v>41</v>
      </c>
      <c r="R3039" s="57">
        <f t="shared" si="217"/>
        <v>1254</v>
      </c>
      <c r="S3039" s="57">
        <f t="shared" si="218"/>
        <v>38</v>
      </c>
    </row>
    <row r="3040" spans="1:19" ht="24" x14ac:dyDescent="0.25">
      <c r="A3040" s="46" t="s">
        <v>7491</v>
      </c>
      <c r="B3040" s="46" t="s">
        <v>80</v>
      </c>
      <c r="C3040" s="46" t="s">
        <v>8144</v>
      </c>
      <c r="D3040" s="46">
        <v>90000101</v>
      </c>
      <c r="E3040" s="47" t="s">
        <v>8145</v>
      </c>
      <c r="F3040" s="48">
        <v>35562820</v>
      </c>
      <c r="G3040" s="49">
        <v>100014685</v>
      </c>
      <c r="H3040" s="50" t="s">
        <v>5488</v>
      </c>
      <c r="I3040" s="51" t="s">
        <v>8146</v>
      </c>
      <c r="J3040" s="47" t="s">
        <v>129</v>
      </c>
      <c r="K3040" s="52">
        <v>68</v>
      </c>
      <c r="L3040" s="53">
        <v>67</v>
      </c>
      <c r="M3040" s="54">
        <f t="shared" si="216"/>
        <v>2144</v>
      </c>
      <c r="N3040" s="41"/>
      <c r="O3040" s="88">
        <f t="shared" si="219"/>
        <v>2144</v>
      </c>
      <c r="P3040" s="55">
        <v>68</v>
      </c>
      <c r="Q3040" s="56">
        <v>68</v>
      </c>
      <c r="R3040" s="57">
        <f t="shared" si="217"/>
        <v>2157</v>
      </c>
      <c r="S3040" s="57">
        <f t="shared" si="218"/>
        <v>13</v>
      </c>
    </row>
    <row r="3041" spans="1:19" ht="24" x14ac:dyDescent="0.25">
      <c r="A3041" s="46" t="s">
        <v>7491</v>
      </c>
      <c r="B3041" s="46" t="s">
        <v>80</v>
      </c>
      <c r="C3041" s="46" t="s">
        <v>8147</v>
      </c>
      <c r="D3041" s="46">
        <v>45866635</v>
      </c>
      <c r="E3041" s="47" t="s">
        <v>8148</v>
      </c>
      <c r="F3041" s="48">
        <v>35562986</v>
      </c>
      <c r="G3041" s="49">
        <v>100014838</v>
      </c>
      <c r="H3041" s="50" t="s">
        <v>227</v>
      </c>
      <c r="I3041" s="51" t="s">
        <v>8149</v>
      </c>
      <c r="J3041" s="47" t="s">
        <v>7544</v>
      </c>
      <c r="K3041" s="52">
        <v>195</v>
      </c>
      <c r="L3041" s="53">
        <v>0</v>
      </c>
      <c r="M3041" s="54">
        <f t="shared" si="216"/>
        <v>0</v>
      </c>
      <c r="N3041" s="41"/>
      <c r="O3041" s="88">
        <f t="shared" si="219"/>
        <v>0</v>
      </c>
      <c r="P3041" s="55">
        <v>195</v>
      </c>
      <c r="Q3041" s="56">
        <v>0</v>
      </c>
      <c r="R3041" s="57">
        <f t="shared" si="217"/>
        <v>0</v>
      </c>
      <c r="S3041" s="57">
        <f t="shared" si="218"/>
        <v>0</v>
      </c>
    </row>
    <row r="3042" spans="1:19" ht="48" x14ac:dyDescent="0.25">
      <c r="A3042" s="46" t="s">
        <v>7491</v>
      </c>
      <c r="B3042" s="46" t="s">
        <v>54</v>
      </c>
      <c r="C3042" s="46" t="s">
        <v>7659</v>
      </c>
      <c r="D3042" s="46">
        <v>30305624</v>
      </c>
      <c r="E3042" s="47" t="s">
        <v>7660</v>
      </c>
      <c r="F3042" s="48">
        <v>35564024</v>
      </c>
      <c r="G3042" s="49">
        <v>100014976</v>
      </c>
      <c r="H3042" s="50" t="s">
        <v>8150</v>
      </c>
      <c r="I3042" s="51" t="s">
        <v>8151</v>
      </c>
      <c r="J3042" s="47" t="s">
        <v>6953</v>
      </c>
      <c r="K3042" s="52">
        <v>237</v>
      </c>
      <c r="L3042" s="53">
        <v>191</v>
      </c>
      <c r="M3042" s="54">
        <f t="shared" si="216"/>
        <v>6112</v>
      </c>
      <c r="N3042" s="41"/>
      <c r="O3042" s="88">
        <f t="shared" si="219"/>
        <v>6112</v>
      </c>
      <c r="P3042" s="55">
        <v>226</v>
      </c>
      <c r="Q3042" s="56">
        <v>182</v>
      </c>
      <c r="R3042" s="57">
        <f t="shared" si="217"/>
        <v>5997</v>
      </c>
      <c r="S3042" s="57">
        <f t="shared" si="218"/>
        <v>-115</v>
      </c>
    </row>
    <row r="3043" spans="1:19" ht="24" x14ac:dyDescent="0.25">
      <c r="A3043" s="46" t="s">
        <v>7491</v>
      </c>
      <c r="B3043" s="46" t="s">
        <v>165</v>
      </c>
      <c r="C3043" s="46" t="s">
        <v>7898</v>
      </c>
      <c r="D3043" s="46">
        <v>329657</v>
      </c>
      <c r="E3043" s="47" t="s">
        <v>7899</v>
      </c>
      <c r="F3043" s="48">
        <v>35564113</v>
      </c>
      <c r="G3043" s="49">
        <v>100016298</v>
      </c>
      <c r="H3043" s="50" t="s">
        <v>234</v>
      </c>
      <c r="I3043" s="51" t="s">
        <v>8152</v>
      </c>
      <c r="J3043" s="47" t="s">
        <v>6895</v>
      </c>
      <c r="K3043" s="52">
        <v>355</v>
      </c>
      <c r="L3043" s="53">
        <v>227</v>
      </c>
      <c r="M3043" s="54">
        <f t="shared" si="216"/>
        <v>7264</v>
      </c>
      <c r="N3043" s="41"/>
      <c r="O3043" s="88">
        <f t="shared" si="219"/>
        <v>7264</v>
      </c>
      <c r="P3043" s="55">
        <v>372</v>
      </c>
      <c r="Q3043" s="56">
        <v>235</v>
      </c>
      <c r="R3043" s="57">
        <f t="shared" si="217"/>
        <v>7366</v>
      </c>
      <c r="S3043" s="57">
        <f t="shared" si="218"/>
        <v>102</v>
      </c>
    </row>
    <row r="3044" spans="1:19" ht="36" x14ac:dyDescent="0.25">
      <c r="A3044" s="46" t="s">
        <v>7491</v>
      </c>
      <c r="B3044" s="46" t="s">
        <v>165</v>
      </c>
      <c r="C3044" s="46" t="s">
        <v>8153</v>
      </c>
      <c r="D3044" s="46">
        <v>324272</v>
      </c>
      <c r="E3044" s="47" t="s">
        <v>8154</v>
      </c>
      <c r="F3044" s="48">
        <v>35564296</v>
      </c>
      <c r="G3044" s="49">
        <v>100015184</v>
      </c>
      <c r="H3044" s="50" t="s">
        <v>262</v>
      </c>
      <c r="I3044" s="51" t="s">
        <v>8155</v>
      </c>
      <c r="J3044" s="47" t="s">
        <v>8156</v>
      </c>
      <c r="K3044" s="52">
        <v>11</v>
      </c>
      <c r="L3044" s="53">
        <v>10</v>
      </c>
      <c r="M3044" s="54">
        <f t="shared" si="216"/>
        <v>320</v>
      </c>
      <c r="N3044" s="41"/>
      <c r="O3044" s="88">
        <f t="shared" si="219"/>
        <v>320</v>
      </c>
      <c r="P3044" s="55">
        <v>16</v>
      </c>
      <c r="Q3044" s="56">
        <v>15</v>
      </c>
      <c r="R3044" s="57">
        <f t="shared" si="217"/>
        <v>384</v>
      </c>
      <c r="S3044" s="57">
        <f t="shared" si="218"/>
        <v>64</v>
      </c>
    </row>
    <row r="3045" spans="1:19" ht="60" x14ac:dyDescent="0.25">
      <c r="A3045" s="46" t="s">
        <v>7491</v>
      </c>
      <c r="B3045" s="46" t="s">
        <v>80</v>
      </c>
      <c r="C3045" s="46" t="s">
        <v>8157</v>
      </c>
      <c r="D3045" s="46">
        <v>35582006</v>
      </c>
      <c r="E3045" s="47" t="s">
        <v>8158</v>
      </c>
      <c r="F3045" s="48">
        <v>35565233</v>
      </c>
      <c r="G3045" s="49">
        <v>100014917</v>
      </c>
      <c r="H3045" s="50" t="s">
        <v>272</v>
      </c>
      <c r="I3045" s="51" t="s">
        <v>8159</v>
      </c>
      <c r="J3045" s="47" t="s">
        <v>6953</v>
      </c>
      <c r="K3045" s="52">
        <v>349</v>
      </c>
      <c r="L3045" s="53">
        <v>284</v>
      </c>
      <c r="M3045" s="54">
        <f t="shared" si="216"/>
        <v>9088</v>
      </c>
      <c r="N3045" s="41"/>
      <c r="O3045" s="88">
        <f t="shared" si="219"/>
        <v>9088</v>
      </c>
      <c r="P3045" s="55">
        <v>355</v>
      </c>
      <c r="Q3045" s="56">
        <v>319</v>
      </c>
      <c r="R3045" s="57">
        <f t="shared" si="217"/>
        <v>9536</v>
      </c>
      <c r="S3045" s="57">
        <f t="shared" si="218"/>
        <v>448</v>
      </c>
    </row>
    <row r="3046" spans="1:19" ht="24" x14ac:dyDescent="0.25">
      <c r="A3046" s="46" t="s">
        <v>7491</v>
      </c>
      <c r="B3046" s="46" t="s">
        <v>80</v>
      </c>
      <c r="C3046" s="46" t="s">
        <v>8160</v>
      </c>
      <c r="D3046" s="46">
        <v>35549807</v>
      </c>
      <c r="E3046" s="47" t="s">
        <v>8161</v>
      </c>
      <c r="F3046" s="48">
        <v>35568003</v>
      </c>
      <c r="G3046" s="49">
        <v>100014697</v>
      </c>
      <c r="H3046" s="50" t="s">
        <v>365</v>
      </c>
      <c r="I3046" s="51" t="s">
        <v>7530</v>
      </c>
      <c r="J3046" s="47" t="s">
        <v>129</v>
      </c>
      <c r="K3046" s="52">
        <v>104</v>
      </c>
      <c r="L3046" s="53">
        <v>91</v>
      </c>
      <c r="M3046" s="54">
        <f t="shared" si="216"/>
        <v>2912</v>
      </c>
      <c r="N3046" s="41"/>
      <c r="O3046" s="88">
        <f t="shared" si="219"/>
        <v>2912</v>
      </c>
      <c r="P3046" s="55">
        <v>122</v>
      </c>
      <c r="Q3046" s="56">
        <v>114</v>
      </c>
      <c r="R3046" s="57">
        <f t="shared" si="217"/>
        <v>3206</v>
      </c>
      <c r="S3046" s="57">
        <f t="shared" si="218"/>
        <v>294</v>
      </c>
    </row>
    <row r="3047" spans="1:19" ht="36" x14ac:dyDescent="0.25">
      <c r="A3047" s="46" t="s">
        <v>7491</v>
      </c>
      <c r="B3047" s="46" t="s">
        <v>165</v>
      </c>
      <c r="C3047" s="46" t="s">
        <v>8162</v>
      </c>
      <c r="D3047" s="46">
        <v>331546</v>
      </c>
      <c r="E3047" s="47" t="s">
        <v>8163</v>
      </c>
      <c r="F3047" s="48">
        <v>35568241</v>
      </c>
      <c r="G3047" s="49">
        <v>100016387</v>
      </c>
      <c r="H3047" s="50" t="s">
        <v>262</v>
      </c>
      <c r="I3047" s="51" t="s">
        <v>8164</v>
      </c>
      <c r="J3047" s="47" t="s">
        <v>8165</v>
      </c>
      <c r="K3047" s="52">
        <v>184</v>
      </c>
      <c r="L3047" s="53">
        <v>153</v>
      </c>
      <c r="M3047" s="54">
        <f t="shared" si="216"/>
        <v>4896</v>
      </c>
      <c r="N3047" s="41"/>
      <c r="O3047" s="88">
        <f t="shared" si="219"/>
        <v>4896</v>
      </c>
      <c r="P3047" s="55">
        <v>184</v>
      </c>
      <c r="Q3047" s="56">
        <v>163</v>
      </c>
      <c r="R3047" s="57">
        <f t="shared" si="217"/>
        <v>5024</v>
      </c>
      <c r="S3047" s="57">
        <f t="shared" si="218"/>
        <v>128</v>
      </c>
    </row>
    <row r="3048" spans="1:19" ht="96" x14ac:dyDescent="0.25">
      <c r="A3048" s="46" t="s">
        <v>7491</v>
      </c>
      <c r="B3048" s="46" t="s">
        <v>31</v>
      </c>
      <c r="C3048" s="46" t="s">
        <v>7496</v>
      </c>
      <c r="D3048" s="46">
        <v>35541016</v>
      </c>
      <c r="E3048" s="47" t="s">
        <v>7497</v>
      </c>
      <c r="F3048" s="48">
        <v>35568330</v>
      </c>
      <c r="G3048" s="49">
        <v>100016409</v>
      </c>
      <c r="H3048" s="50" t="s">
        <v>8166</v>
      </c>
      <c r="I3048" s="51" t="s">
        <v>8167</v>
      </c>
      <c r="J3048" s="47" t="s">
        <v>7511</v>
      </c>
      <c r="K3048" s="52">
        <v>226</v>
      </c>
      <c r="L3048" s="53">
        <v>208</v>
      </c>
      <c r="M3048" s="54">
        <f t="shared" si="216"/>
        <v>6656</v>
      </c>
      <c r="N3048" s="41"/>
      <c r="O3048" s="88">
        <f t="shared" si="219"/>
        <v>6656</v>
      </c>
      <c r="P3048" s="55">
        <v>228</v>
      </c>
      <c r="Q3048" s="56">
        <v>217</v>
      </c>
      <c r="R3048" s="57">
        <f t="shared" si="217"/>
        <v>6771</v>
      </c>
      <c r="S3048" s="57">
        <f t="shared" si="218"/>
        <v>115</v>
      </c>
    </row>
    <row r="3049" spans="1:19" ht="48" x14ac:dyDescent="0.25">
      <c r="A3049" s="46" t="s">
        <v>7491</v>
      </c>
      <c r="B3049" s="46" t="s">
        <v>31</v>
      </c>
      <c r="C3049" s="46" t="s">
        <v>7496</v>
      </c>
      <c r="D3049" s="46">
        <v>35541016</v>
      </c>
      <c r="E3049" s="47" t="s">
        <v>7497</v>
      </c>
      <c r="F3049" s="48">
        <v>35568348</v>
      </c>
      <c r="G3049" s="49">
        <v>100014565</v>
      </c>
      <c r="H3049" s="50" t="s">
        <v>2589</v>
      </c>
      <c r="I3049" s="51" t="s">
        <v>8168</v>
      </c>
      <c r="J3049" s="47" t="s">
        <v>7560</v>
      </c>
      <c r="K3049" s="52">
        <v>214</v>
      </c>
      <c r="L3049" s="53">
        <v>159</v>
      </c>
      <c r="M3049" s="54">
        <f t="shared" si="216"/>
        <v>5088</v>
      </c>
      <c r="N3049" s="41"/>
      <c r="O3049" s="88">
        <f t="shared" si="219"/>
        <v>5088</v>
      </c>
      <c r="P3049" s="55">
        <v>225</v>
      </c>
      <c r="Q3049" s="56">
        <v>184</v>
      </c>
      <c r="R3049" s="57">
        <f t="shared" si="217"/>
        <v>5408</v>
      </c>
      <c r="S3049" s="57">
        <f t="shared" si="218"/>
        <v>320</v>
      </c>
    </row>
    <row r="3050" spans="1:19" x14ac:dyDescent="0.25">
      <c r="A3050" s="46" t="s">
        <v>7491</v>
      </c>
      <c r="B3050" s="46" t="s">
        <v>31</v>
      </c>
      <c r="C3050" s="46" t="s">
        <v>7496</v>
      </c>
      <c r="D3050" s="46">
        <v>35541016</v>
      </c>
      <c r="E3050" s="47" t="s">
        <v>7497</v>
      </c>
      <c r="F3050" s="48">
        <v>35568356</v>
      </c>
      <c r="G3050" s="49">
        <v>100017546</v>
      </c>
      <c r="H3050" s="50" t="s">
        <v>188</v>
      </c>
      <c r="I3050" s="51" t="s">
        <v>8169</v>
      </c>
      <c r="J3050" s="47" t="s">
        <v>7594</v>
      </c>
      <c r="K3050" s="52">
        <v>641</v>
      </c>
      <c r="L3050" s="53">
        <v>623</v>
      </c>
      <c r="M3050" s="54">
        <f t="shared" si="216"/>
        <v>19936</v>
      </c>
      <c r="N3050" s="41"/>
      <c r="O3050" s="88">
        <f t="shared" si="219"/>
        <v>19936</v>
      </c>
      <c r="P3050" s="55">
        <v>693</v>
      </c>
      <c r="Q3050" s="56">
        <v>659</v>
      </c>
      <c r="R3050" s="57">
        <f t="shared" si="217"/>
        <v>20397</v>
      </c>
      <c r="S3050" s="57">
        <f t="shared" si="218"/>
        <v>461</v>
      </c>
    </row>
    <row r="3051" spans="1:19" ht="48" x14ac:dyDescent="0.25">
      <c r="A3051" s="46" t="s">
        <v>7491</v>
      </c>
      <c r="B3051" s="46" t="s">
        <v>31</v>
      </c>
      <c r="C3051" s="46" t="s">
        <v>7496</v>
      </c>
      <c r="D3051" s="46">
        <v>35541016</v>
      </c>
      <c r="E3051" s="47" t="s">
        <v>7497</v>
      </c>
      <c r="F3051" s="48">
        <v>35568364</v>
      </c>
      <c r="G3051" s="49">
        <v>100016017</v>
      </c>
      <c r="H3051" s="50" t="s">
        <v>910</v>
      </c>
      <c r="I3051" s="51" t="s">
        <v>8170</v>
      </c>
      <c r="J3051" s="47" t="s">
        <v>7524</v>
      </c>
      <c r="K3051" s="52">
        <v>219</v>
      </c>
      <c r="L3051" s="53">
        <v>216</v>
      </c>
      <c r="M3051" s="54">
        <f t="shared" si="216"/>
        <v>6912</v>
      </c>
      <c r="N3051" s="41"/>
      <c r="O3051" s="88">
        <f t="shared" si="219"/>
        <v>6912</v>
      </c>
      <c r="P3051" s="55">
        <v>212</v>
      </c>
      <c r="Q3051" s="56">
        <v>212</v>
      </c>
      <c r="R3051" s="57">
        <f t="shared" si="217"/>
        <v>6861</v>
      </c>
      <c r="S3051" s="57">
        <f t="shared" si="218"/>
        <v>-51</v>
      </c>
    </row>
    <row r="3052" spans="1:19" ht="36" x14ac:dyDescent="0.25">
      <c r="A3052" s="46" t="s">
        <v>7491</v>
      </c>
      <c r="B3052" s="46" t="s">
        <v>31</v>
      </c>
      <c r="C3052" s="46" t="s">
        <v>7496</v>
      </c>
      <c r="D3052" s="46">
        <v>35541016</v>
      </c>
      <c r="E3052" s="47" t="s">
        <v>7497</v>
      </c>
      <c r="F3052" s="48">
        <v>35568381</v>
      </c>
      <c r="G3052" s="49">
        <v>100016258</v>
      </c>
      <c r="H3052" s="50" t="s">
        <v>8171</v>
      </c>
      <c r="I3052" s="51" t="s">
        <v>8172</v>
      </c>
      <c r="J3052" s="47" t="s">
        <v>6046</v>
      </c>
      <c r="K3052" s="52">
        <v>284</v>
      </c>
      <c r="L3052" s="53">
        <v>260</v>
      </c>
      <c r="M3052" s="54">
        <f t="shared" si="216"/>
        <v>8320</v>
      </c>
      <c r="N3052" s="41"/>
      <c r="O3052" s="88">
        <f t="shared" si="219"/>
        <v>8320</v>
      </c>
      <c r="P3052" s="55">
        <v>292</v>
      </c>
      <c r="Q3052" s="56">
        <v>264</v>
      </c>
      <c r="R3052" s="57">
        <f t="shared" si="217"/>
        <v>8371</v>
      </c>
      <c r="S3052" s="57">
        <f t="shared" si="218"/>
        <v>51</v>
      </c>
    </row>
    <row r="3053" spans="1:19" ht="36" x14ac:dyDescent="0.25">
      <c r="A3053" s="46" t="s">
        <v>7491</v>
      </c>
      <c r="B3053" s="46" t="s">
        <v>165</v>
      </c>
      <c r="C3053" s="46" t="s">
        <v>8173</v>
      </c>
      <c r="D3053" s="46">
        <v>331538</v>
      </c>
      <c r="E3053" s="47" t="s">
        <v>8174</v>
      </c>
      <c r="F3053" s="48">
        <v>35569417</v>
      </c>
      <c r="G3053" s="49">
        <v>100016383</v>
      </c>
      <c r="H3053" s="50" t="s">
        <v>262</v>
      </c>
      <c r="I3053" s="51" t="s">
        <v>8175</v>
      </c>
      <c r="J3053" s="47" t="s">
        <v>8176</v>
      </c>
      <c r="K3053" s="52">
        <v>38</v>
      </c>
      <c r="L3053" s="53">
        <v>24</v>
      </c>
      <c r="M3053" s="54">
        <f t="shared" si="216"/>
        <v>768</v>
      </c>
      <c r="N3053" s="41"/>
      <c r="O3053" s="88">
        <f t="shared" si="219"/>
        <v>768</v>
      </c>
      <c r="P3053" s="55">
        <v>34</v>
      </c>
      <c r="Q3053" s="56">
        <v>20</v>
      </c>
      <c r="R3053" s="57">
        <f t="shared" si="217"/>
        <v>717</v>
      </c>
      <c r="S3053" s="57">
        <f t="shared" si="218"/>
        <v>-51</v>
      </c>
    </row>
    <row r="3054" spans="1:19" ht="60" x14ac:dyDescent="0.25">
      <c r="A3054" s="46" t="s">
        <v>7491</v>
      </c>
      <c r="B3054" s="46" t="s">
        <v>31</v>
      </c>
      <c r="C3054" s="46" t="s">
        <v>7496</v>
      </c>
      <c r="D3054" s="46">
        <v>35541016</v>
      </c>
      <c r="E3054" s="47" t="s">
        <v>7497</v>
      </c>
      <c r="F3054" s="48">
        <v>35570172</v>
      </c>
      <c r="G3054" s="49">
        <v>100014668</v>
      </c>
      <c r="H3054" s="50" t="s">
        <v>8177</v>
      </c>
      <c r="I3054" s="51" t="s">
        <v>8178</v>
      </c>
      <c r="J3054" s="47" t="s">
        <v>129</v>
      </c>
      <c r="K3054" s="52">
        <v>404</v>
      </c>
      <c r="L3054" s="53">
        <v>358</v>
      </c>
      <c r="M3054" s="54">
        <f t="shared" si="216"/>
        <v>11456</v>
      </c>
      <c r="N3054" s="41"/>
      <c r="O3054" s="88">
        <f t="shared" si="219"/>
        <v>11456</v>
      </c>
      <c r="P3054" s="55">
        <v>403</v>
      </c>
      <c r="Q3054" s="56">
        <v>376</v>
      </c>
      <c r="R3054" s="57">
        <f t="shared" si="217"/>
        <v>11686</v>
      </c>
      <c r="S3054" s="57">
        <f t="shared" si="218"/>
        <v>230</v>
      </c>
    </row>
    <row r="3055" spans="1:19" ht="36" x14ac:dyDescent="0.25">
      <c r="A3055" s="46" t="s">
        <v>7491</v>
      </c>
      <c r="B3055" s="46" t="s">
        <v>48</v>
      </c>
      <c r="C3055" s="46" t="s">
        <v>7492</v>
      </c>
      <c r="D3055" s="46">
        <v>54131430</v>
      </c>
      <c r="E3055" s="47" t="s">
        <v>7493</v>
      </c>
      <c r="F3055" s="48">
        <v>35570563</v>
      </c>
      <c r="G3055" s="49">
        <v>100014714</v>
      </c>
      <c r="H3055" s="50" t="s">
        <v>8179</v>
      </c>
      <c r="I3055" s="51" t="s">
        <v>8180</v>
      </c>
      <c r="J3055" s="47" t="s">
        <v>129</v>
      </c>
      <c r="K3055" s="52">
        <v>340</v>
      </c>
      <c r="L3055" s="53">
        <v>292</v>
      </c>
      <c r="M3055" s="54">
        <f t="shared" si="216"/>
        <v>9344</v>
      </c>
      <c r="N3055" s="41"/>
      <c r="O3055" s="88">
        <f t="shared" si="219"/>
        <v>9344</v>
      </c>
      <c r="P3055" s="55">
        <v>356</v>
      </c>
      <c r="Q3055" s="56">
        <v>313</v>
      </c>
      <c r="R3055" s="57">
        <f t="shared" si="217"/>
        <v>9613</v>
      </c>
      <c r="S3055" s="57">
        <f t="shared" si="218"/>
        <v>269</v>
      </c>
    </row>
    <row r="3056" spans="1:19" ht="36" x14ac:dyDescent="0.25">
      <c r="A3056" s="46" t="s">
        <v>7491</v>
      </c>
      <c r="B3056" s="46" t="s">
        <v>80</v>
      </c>
      <c r="C3056" s="46" t="s">
        <v>8181</v>
      </c>
      <c r="D3056" s="46">
        <v>90000125</v>
      </c>
      <c r="E3056" s="47" t="s">
        <v>8182</v>
      </c>
      <c r="F3056" s="48">
        <v>35571624</v>
      </c>
      <c r="G3056" s="49">
        <v>100014866</v>
      </c>
      <c r="H3056" s="50" t="s">
        <v>477</v>
      </c>
      <c r="I3056" s="51" t="s">
        <v>7828</v>
      </c>
      <c r="J3056" s="47" t="s">
        <v>7694</v>
      </c>
      <c r="K3056" s="52">
        <v>0</v>
      </c>
      <c r="L3056" s="53">
        <v>346</v>
      </c>
      <c r="M3056" s="54">
        <f t="shared" si="216"/>
        <v>11072</v>
      </c>
      <c r="N3056" s="41"/>
      <c r="O3056" s="88">
        <f t="shared" si="219"/>
        <v>11072</v>
      </c>
      <c r="P3056" s="55">
        <v>0</v>
      </c>
      <c r="Q3056" s="56">
        <v>292</v>
      </c>
      <c r="R3056" s="57">
        <f t="shared" si="217"/>
        <v>10381</v>
      </c>
      <c r="S3056" s="57">
        <f t="shared" si="218"/>
        <v>-691</v>
      </c>
    </row>
    <row r="3057" spans="1:19" ht="96" x14ac:dyDescent="0.25">
      <c r="A3057" s="46" t="s">
        <v>7491</v>
      </c>
      <c r="B3057" s="46" t="s">
        <v>165</v>
      </c>
      <c r="C3057" s="46" t="s">
        <v>8183</v>
      </c>
      <c r="D3057" s="46">
        <v>332151</v>
      </c>
      <c r="E3057" s="47" t="s">
        <v>8184</v>
      </c>
      <c r="F3057" s="48">
        <v>35571829</v>
      </c>
      <c r="G3057" s="49">
        <v>100016607</v>
      </c>
      <c r="H3057" s="50" t="s">
        <v>8185</v>
      </c>
      <c r="I3057" s="51" t="s">
        <v>8186</v>
      </c>
      <c r="J3057" s="47" t="s">
        <v>8187</v>
      </c>
      <c r="K3057" s="52">
        <v>15</v>
      </c>
      <c r="L3057" s="53">
        <v>12</v>
      </c>
      <c r="M3057" s="54">
        <f t="shared" si="216"/>
        <v>384</v>
      </c>
      <c r="N3057" s="41"/>
      <c r="O3057" s="88">
        <f t="shared" si="219"/>
        <v>384</v>
      </c>
      <c r="P3057" s="55">
        <v>15</v>
      </c>
      <c r="Q3057" s="56">
        <v>12</v>
      </c>
      <c r="R3057" s="57">
        <f t="shared" si="217"/>
        <v>384</v>
      </c>
      <c r="S3057" s="57">
        <f t="shared" si="218"/>
        <v>0</v>
      </c>
    </row>
    <row r="3058" spans="1:19" ht="36" x14ac:dyDescent="0.25">
      <c r="A3058" s="46" t="s">
        <v>7491</v>
      </c>
      <c r="B3058" s="46" t="s">
        <v>80</v>
      </c>
      <c r="C3058" s="46" t="s">
        <v>8144</v>
      </c>
      <c r="D3058" s="46">
        <v>90000101</v>
      </c>
      <c r="E3058" s="47" t="s">
        <v>8145</v>
      </c>
      <c r="F3058" s="48">
        <v>35572167</v>
      </c>
      <c r="G3058" s="49">
        <v>100014684</v>
      </c>
      <c r="H3058" s="50" t="s">
        <v>639</v>
      </c>
      <c r="I3058" s="51" t="s">
        <v>8146</v>
      </c>
      <c r="J3058" s="47" t="s">
        <v>129</v>
      </c>
      <c r="K3058" s="52">
        <v>0</v>
      </c>
      <c r="L3058" s="53">
        <v>38</v>
      </c>
      <c r="M3058" s="54">
        <f t="shared" si="216"/>
        <v>1216</v>
      </c>
      <c r="N3058" s="41"/>
      <c r="O3058" s="88">
        <f t="shared" si="219"/>
        <v>1216</v>
      </c>
      <c r="P3058" s="55">
        <v>0</v>
      </c>
      <c r="Q3058" s="56">
        <v>46</v>
      </c>
      <c r="R3058" s="57">
        <f t="shared" si="217"/>
        <v>1318</v>
      </c>
      <c r="S3058" s="57">
        <f t="shared" si="218"/>
        <v>102</v>
      </c>
    </row>
    <row r="3059" spans="1:19" ht="36" x14ac:dyDescent="0.25">
      <c r="A3059" s="46" t="s">
        <v>7491</v>
      </c>
      <c r="B3059" s="46" t="s">
        <v>80</v>
      </c>
      <c r="C3059" s="46" t="s">
        <v>8188</v>
      </c>
      <c r="D3059" s="46">
        <v>36614378</v>
      </c>
      <c r="E3059" s="47" t="s">
        <v>8189</v>
      </c>
      <c r="F3059" s="48">
        <v>35575182</v>
      </c>
      <c r="G3059" s="49">
        <v>100015015</v>
      </c>
      <c r="H3059" s="50" t="s">
        <v>604</v>
      </c>
      <c r="I3059" s="51" t="s">
        <v>7624</v>
      </c>
      <c r="J3059" s="47" t="s">
        <v>6953</v>
      </c>
      <c r="K3059" s="52">
        <v>128</v>
      </c>
      <c r="L3059" s="53">
        <v>73</v>
      </c>
      <c r="M3059" s="54">
        <f t="shared" si="216"/>
        <v>2336</v>
      </c>
      <c r="N3059" s="41"/>
      <c r="O3059" s="88">
        <f t="shared" si="219"/>
        <v>2336</v>
      </c>
      <c r="P3059" s="55">
        <v>134</v>
      </c>
      <c r="Q3059" s="56">
        <v>82</v>
      </c>
      <c r="R3059" s="57">
        <f t="shared" si="217"/>
        <v>2451</v>
      </c>
      <c r="S3059" s="57">
        <f t="shared" si="218"/>
        <v>115</v>
      </c>
    </row>
    <row r="3060" spans="1:19" ht="36" x14ac:dyDescent="0.25">
      <c r="A3060" s="46" t="s">
        <v>7491</v>
      </c>
      <c r="B3060" s="46" t="s">
        <v>54</v>
      </c>
      <c r="C3060" s="46" t="s">
        <v>7568</v>
      </c>
      <c r="D3060" s="46">
        <v>179094</v>
      </c>
      <c r="E3060" s="47" t="s">
        <v>7569</v>
      </c>
      <c r="F3060" s="48">
        <v>37795988</v>
      </c>
      <c r="G3060" s="49">
        <v>100013019</v>
      </c>
      <c r="H3060" s="50" t="s">
        <v>8190</v>
      </c>
      <c r="I3060" s="51" t="s">
        <v>8191</v>
      </c>
      <c r="J3060" s="47" t="s">
        <v>8192</v>
      </c>
      <c r="K3060" s="52">
        <v>101</v>
      </c>
      <c r="L3060" s="53">
        <v>99</v>
      </c>
      <c r="M3060" s="54">
        <f t="shared" si="216"/>
        <v>3168</v>
      </c>
      <c r="N3060" s="41"/>
      <c r="O3060" s="88">
        <f t="shared" si="219"/>
        <v>3168</v>
      </c>
      <c r="P3060" s="55">
        <v>99</v>
      </c>
      <c r="Q3060" s="56">
        <v>97</v>
      </c>
      <c r="R3060" s="57">
        <f t="shared" si="217"/>
        <v>3142</v>
      </c>
      <c r="S3060" s="57">
        <f t="shared" si="218"/>
        <v>-26</v>
      </c>
    </row>
    <row r="3061" spans="1:19" ht="24" x14ac:dyDescent="0.25">
      <c r="A3061" s="46" t="s">
        <v>7491</v>
      </c>
      <c r="B3061" s="46" t="s">
        <v>54</v>
      </c>
      <c r="C3061" s="46" t="s">
        <v>7568</v>
      </c>
      <c r="D3061" s="46">
        <v>179094</v>
      </c>
      <c r="E3061" s="47" t="s">
        <v>7569</v>
      </c>
      <c r="F3061" s="48">
        <v>37796046</v>
      </c>
      <c r="G3061" s="49">
        <v>100017513</v>
      </c>
      <c r="H3061" s="50" t="s">
        <v>1531</v>
      </c>
      <c r="I3061" s="51" t="s">
        <v>8193</v>
      </c>
      <c r="J3061" s="47" t="s">
        <v>5944</v>
      </c>
      <c r="K3061" s="52">
        <v>541</v>
      </c>
      <c r="L3061" s="53">
        <v>403</v>
      </c>
      <c r="M3061" s="54">
        <f t="shared" si="216"/>
        <v>12896</v>
      </c>
      <c r="N3061" s="41"/>
      <c r="O3061" s="88">
        <f t="shared" si="219"/>
        <v>12896</v>
      </c>
      <c r="P3061" s="55">
        <v>553</v>
      </c>
      <c r="Q3061" s="56">
        <v>406</v>
      </c>
      <c r="R3061" s="57">
        <f t="shared" si="217"/>
        <v>12934</v>
      </c>
      <c r="S3061" s="57">
        <f t="shared" si="218"/>
        <v>38</v>
      </c>
    </row>
    <row r="3062" spans="1:19" ht="36" x14ac:dyDescent="0.25">
      <c r="A3062" s="46" t="s">
        <v>7491</v>
      </c>
      <c r="B3062" s="46" t="s">
        <v>54</v>
      </c>
      <c r="C3062" s="46" t="s">
        <v>7568</v>
      </c>
      <c r="D3062" s="46">
        <v>179094</v>
      </c>
      <c r="E3062" s="47" t="s">
        <v>7569</v>
      </c>
      <c r="F3062" s="48">
        <v>37878191</v>
      </c>
      <c r="G3062" s="49">
        <v>100013232</v>
      </c>
      <c r="H3062" s="50" t="s">
        <v>8194</v>
      </c>
      <c r="I3062" s="51" t="s">
        <v>8195</v>
      </c>
      <c r="J3062" s="47" t="s">
        <v>8196</v>
      </c>
      <c r="K3062" s="52">
        <v>59</v>
      </c>
      <c r="L3062" s="53">
        <v>51</v>
      </c>
      <c r="M3062" s="54">
        <f t="shared" si="216"/>
        <v>1632</v>
      </c>
      <c r="N3062" s="41"/>
      <c r="O3062" s="88">
        <f t="shared" si="219"/>
        <v>1632</v>
      </c>
      <c r="P3062" s="55">
        <v>53</v>
      </c>
      <c r="Q3062" s="56">
        <v>46</v>
      </c>
      <c r="R3062" s="57">
        <f t="shared" si="217"/>
        <v>1568</v>
      </c>
      <c r="S3062" s="57">
        <f t="shared" si="218"/>
        <v>-64</v>
      </c>
    </row>
    <row r="3063" spans="1:19" ht="36" x14ac:dyDescent="0.25">
      <c r="A3063" s="46" t="s">
        <v>7491</v>
      </c>
      <c r="B3063" s="46" t="s">
        <v>54</v>
      </c>
      <c r="C3063" s="46" t="s">
        <v>8197</v>
      </c>
      <c r="D3063" s="46">
        <v>179108</v>
      </c>
      <c r="E3063" s="47" t="s">
        <v>8198</v>
      </c>
      <c r="F3063" s="48">
        <v>37894323</v>
      </c>
      <c r="G3063" s="49">
        <v>100010099</v>
      </c>
      <c r="H3063" s="50" t="s">
        <v>8199</v>
      </c>
      <c r="I3063" s="51" t="s">
        <v>8200</v>
      </c>
      <c r="J3063" s="47" t="s">
        <v>4746</v>
      </c>
      <c r="K3063" s="52">
        <v>156</v>
      </c>
      <c r="L3063" s="53">
        <v>141</v>
      </c>
      <c r="M3063" s="54">
        <f t="shared" si="216"/>
        <v>4512</v>
      </c>
      <c r="N3063" s="41"/>
      <c r="O3063" s="88">
        <f t="shared" si="219"/>
        <v>4512</v>
      </c>
      <c r="P3063" s="55">
        <v>182</v>
      </c>
      <c r="Q3063" s="56">
        <v>168</v>
      </c>
      <c r="R3063" s="57">
        <f t="shared" si="217"/>
        <v>4858</v>
      </c>
      <c r="S3063" s="57">
        <f t="shared" si="218"/>
        <v>346</v>
      </c>
    </row>
    <row r="3064" spans="1:19" ht="24" x14ac:dyDescent="0.25">
      <c r="A3064" s="46" t="s">
        <v>7491</v>
      </c>
      <c r="B3064" s="46" t="s">
        <v>54</v>
      </c>
      <c r="C3064" s="46" t="s">
        <v>7568</v>
      </c>
      <c r="D3064" s="46">
        <v>179094</v>
      </c>
      <c r="E3064" s="47" t="s">
        <v>7569</v>
      </c>
      <c r="F3064" s="48">
        <v>37938045</v>
      </c>
      <c r="G3064" s="49">
        <v>100017488</v>
      </c>
      <c r="H3064" s="50" t="s">
        <v>1531</v>
      </c>
      <c r="I3064" s="51" t="s">
        <v>8201</v>
      </c>
      <c r="J3064" s="47" t="s">
        <v>5545</v>
      </c>
      <c r="K3064" s="52">
        <v>354</v>
      </c>
      <c r="L3064" s="53">
        <v>267</v>
      </c>
      <c r="M3064" s="54">
        <f t="shared" si="216"/>
        <v>8544</v>
      </c>
      <c r="N3064" s="41"/>
      <c r="O3064" s="88">
        <f t="shared" si="219"/>
        <v>8544</v>
      </c>
      <c r="P3064" s="55">
        <v>364</v>
      </c>
      <c r="Q3064" s="56">
        <v>262</v>
      </c>
      <c r="R3064" s="57">
        <f t="shared" si="217"/>
        <v>8480</v>
      </c>
      <c r="S3064" s="57">
        <f t="shared" si="218"/>
        <v>-64</v>
      </c>
    </row>
    <row r="3065" spans="1:19" ht="60" x14ac:dyDescent="0.25">
      <c r="A3065" s="46" t="s">
        <v>7491</v>
      </c>
      <c r="B3065" s="46" t="s">
        <v>54</v>
      </c>
      <c r="C3065" s="46" t="s">
        <v>7568</v>
      </c>
      <c r="D3065" s="46">
        <v>179094</v>
      </c>
      <c r="E3065" s="47" t="s">
        <v>7569</v>
      </c>
      <c r="F3065" s="48">
        <v>37942123</v>
      </c>
      <c r="G3065" s="49">
        <v>100013300</v>
      </c>
      <c r="H3065" s="50" t="s">
        <v>8202</v>
      </c>
      <c r="I3065" s="51" t="s">
        <v>8203</v>
      </c>
      <c r="J3065" s="47" t="s">
        <v>8204</v>
      </c>
      <c r="K3065" s="52">
        <v>214</v>
      </c>
      <c r="L3065" s="53">
        <v>199</v>
      </c>
      <c r="M3065" s="54">
        <f t="shared" si="216"/>
        <v>6368</v>
      </c>
      <c r="N3065" s="41"/>
      <c r="O3065" s="88">
        <f t="shared" si="219"/>
        <v>6368</v>
      </c>
      <c r="P3065" s="55">
        <v>210</v>
      </c>
      <c r="Q3065" s="56">
        <v>194</v>
      </c>
      <c r="R3065" s="57">
        <f t="shared" si="217"/>
        <v>6304</v>
      </c>
      <c r="S3065" s="57">
        <f t="shared" si="218"/>
        <v>-64</v>
      </c>
    </row>
    <row r="3066" spans="1:19" ht="36" x14ac:dyDescent="0.25">
      <c r="A3066" s="46" t="s">
        <v>7491</v>
      </c>
      <c r="B3066" s="46" t="s">
        <v>54</v>
      </c>
      <c r="C3066" s="46" t="s">
        <v>7568</v>
      </c>
      <c r="D3066" s="46">
        <v>179094</v>
      </c>
      <c r="E3066" s="47" t="s">
        <v>7569</v>
      </c>
      <c r="F3066" s="48">
        <v>37944827</v>
      </c>
      <c r="G3066" s="49">
        <v>100013354</v>
      </c>
      <c r="H3066" s="50" t="s">
        <v>2327</v>
      </c>
      <c r="I3066" s="51" t="s">
        <v>8205</v>
      </c>
      <c r="J3066" s="47" t="s">
        <v>5944</v>
      </c>
      <c r="K3066" s="52">
        <v>0</v>
      </c>
      <c r="L3066" s="53">
        <v>27</v>
      </c>
      <c r="M3066" s="54">
        <f t="shared" si="216"/>
        <v>864</v>
      </c>
      <c r="N3066" s="41"/>
      <c r="O3066" s="88">
        <f t="shared" si="219"/>
        <v>864</v>
      </c>
      <c r="P3066" s="55">
        <v>0</v>
      </c>
      <c r="Q3066" s="56">
        <v>28</v>
      </c>
      <c r="R3066" s="57">
        <f t="shared" si="217"/>
        <v>877</v>
      </c>
      <c r="S3066" s="57">
        <f t="shared" si="218"/>
        <v>13</v>
      </c>
    </row>
    <row r="3067" spans="1:19" ht="60" x14ac:dyDescent="0.25">
      <c r="A3067" s="46" t="s">
        <v>7491</v>
      </c>
      <c r="B3067" s="46" t="s">
        <v>54</v>
      </c>
      <c r="C3067" s="46" t="s">
        <v>7568</v>
      </c>
      <c r="D3067" s="46">
        <v>179094</v>
      </c>
      <c r="E3067" s="47" t="s">
        <v>7569</v>
      </c>
      <c r="F3067" s="48">
        <v>42027136</v>
      </c>
      <c r="G3067" s="49">
        <v>100011457</v>
      </c>
      <c r="H3067" s="50" t="s">
        <v>8206</v>
      </c>
      <c r="I3067" s="51" t="s">
        <v>8207</v>
      </c>
      <c r="J3067" s="47" t="s">
        <v>96</v>
      </c>
      <c r="K3067" s="52">
        <v>154</v>
      </c>
      <c r="L3067" s="53">
        <v>142</v>
      </c>
      <c r="M3067" s="54">
        <f t="shared" si="216"/>
        <v>4544</v>
      </c>
      <c r="N3067" s="41"/>
      <c r="O3067" s="88">
        <f t="shared" si="219"/>
        <v>4544</v>
      </c>
      <c r="P3067" s="55">
        <v>146</v>
      </c>
      <c r="Q3067" s="56">
        <v>142</v>
      </c>
      <c r="R3067" s="57">
        <f t="shared" si="217"/>
        <v>4544</v>
      </c>
      <c r="S3067" s="57">
        <f t="shared" si="218"/>
        <v>0</v>
      </c>
    </row>
    <row r="3068" spans="1:19" ht="36" x14ac:dyDescent="0.25">
      <c r="A3068" s="46" t="s">
        <v>7491</v>
      </c>
      <c r="B3068" s="46" t="s">
        <v>54</v>
      </c>
      <c r="C3068" s="46" t="s">
        <v>7568</v>
      </c>
      <c r="D3068" s="46">
        <v>179094</v>
      </c>
      <c r="E3068" s="47" t="s">
        <v>7569</v>
      </c>
      <c r="F3068" s="48">
        <v>42027721</v>
      </c>
      <c r="G3068" s="49">
        <v>100012916</v>
      </c>
      <c r="H3068" s="50" t="s">
        <v>8208</v>
      </c>
      <c r="I3068" s="51" t="s">
        <v>8209</v>
      </c>
      <c r="J3068" s="47" t="s">
        <v>5279</v>
      </c>
      <c r="K3068" s="52">
        <v>0</v>
      </c>
      <c r="L3068" s="53">
        <v>0</v>
      </c>
      <c r="M3068" s="54">
        <f t="shared" si="216"/>
        <v>0</v>
      </c>
      <c r="N3068" s="41"/>
      <c r="O3068" s="88">
        <f t="shared" si="219"/>
        <v>0</v>
      </c>
      <c r="P3068" s="55">
        <v>0</v>
      </c>
      <c r="Q3068" s="56">
        <v>0</v>
      </c>
      <c r="R3068" s="57">
        <f t="shared" si="217"/>
        <v>0</v>
      </c>
      <c r="S3068" s="57">
        <f t="shared" si="218"/>
        <v>0</v>
      </c>
    </row>
    <row r="3069" spans="1:19" ht="36" x14ac:dyDescent="0.25">
      <c r="A3069" s="46" t="s">
        <v>7491</v>
      </c>
      <c r="B3069" s="46" t="s">
        <v>54</v>
      </c>
      <c r="C3069" s="46" t="s">
        <v>7568</v>
      </c>
      <c r="D3069" s="46">
        <v>179094</v>
      </c>
      <c r="E3069" s="47" t="s">
        <v>7569</v>
      </c>
      <c r="F3069" s="48">
        <v>42083966</v>
      </c>
      <c r="G3069" s="49">
        <v>100013890</v>
      </c>
      <c r="H3069" s="50" t="s">
        <v>8210</v>
      </c>
      <c r="I3069" s="51" t="s">
        <v>8211</v>
      </c>
      <c r="J3069" s="47" t="s">
        <v>8212</v>
      </c>
      <c r="K3069" s="52">
        <v>60</v>
      </c>
      <c r="L3069" s="53">
        <v>56</v>
      </c>
      <c r="M3069" s="54">
        <f t="shared" ref="M3069:M3132" si="220">ROUND((L3069*10*3.2),0)</f>
        <v>1792</v>
      </c>
      <c r="N3069" s="41"/>
      <c r="O3069" s="88">
        <f t="shared" si="219"/>
        <v>1792</v>
      </c>
      <c r="P3069" s="55">
        <v>69</v>
      </c>
      <c r="Q3069" s="56">
        <v>66</v>
      </c>
      <c r="R3069" s="57">
        <f t="shared" ref="R3069:R3132" si="221">ROUND((L3069*6*3.2)+(Q3069*4*3.2),0)</f>
        <v>1920</v>
      </c>
      <c r="S3069" s="57">
        <f t="shared" ref="S3069:S3132" si="222">R3069-O3069</f>
        <v>128</v>
      </c>
    </row>
    <row r="3070" spans="1:19" ht="36" x14ac:dyDescent="0.25">
      <c r="A3070" s="46" t="s">
        <v>7491</v>
      </c>
      <c r="B3070" s="46" t="s">
        <v>80</v>
      </c>
      <c r="C3070" s="46" t="s">
        <v>8213</v>
      </c>
      <c r="D3070" s="46">
        <v>36607134</v>
      </c>
      <c r="E3070" s="47" t="s">
        <v>8214</v>
      </c>
      <c r="F3070" s="48">
        <v>42094704</v>
      </c>
      <c r="G3070" s="49">
        <v>100014726</v>
      </c>
      <c r="H3070" s="50" t="s">
        <v>477</v>
      </c>
      <c r="I3070" s="51" t="s">
        <v>8215</v>
      </c>
      <c r="J3070" s="47" t="s">
        <v>7529</v>
      </c>
      <c r="K3070" s="52">
        <v>0</v>
      </c>
      <c r="L3070" s="53">
        <v>105</v>
      </c>
      <c r="M3070" s="54">
        <f t="shared" si="220"/>
        <v>3360</v>
      </c>
      <c r="N3070" s="41"/>
      <c r="O3070" s="88">
        <f t="shared" ref="O3070:O3133" si="223">M3070+N3070</f>
        <v>3360</v>
      </c>
      <c r="P3070" s="55">
        <v>0</v>
      </c>
      <c r="Q3070" s="56">
        <v>106</v>
      </c>
      <c r="R3070" s="57">
        <f t="shared" si="221"/>
        <v>3373</v>
      </c>
      <c r="S3070" s="57">
        <f t="shared" si="222"/>
        <v>13</v>
      </c>
    </row>
    <row r="3071" spans="1:19" ht="24" x14ac:dyDescent="0.25">
      <c r="A3071" s="46" t="s">
        <v>7491</v>
      </c>
      <c r="B3071" s="46" t="s">
        <v>80</v>
      </c>
      <c r="C3071" s="46" t="s">
        <v>8213</v>
      </c>
      <c r="D3071" s="46">
        <v>36607134</v>
      </c>
      <c r="E3071" s="47" t="s">
        <v>8214</v>
      </c>
      <c r="F3071" s="48">
        <v>42094721</v>
      </c>
      <c r="G3071" s="49">
        <v>100014725</v>
      </c>
      <c r="H3071" s="50" t="s">
        <v>365</v>
      </c>
      <c r="I3071" s="51" t="s">
        <v>8180</v>
      </c>
      <c r="J3071" s="47" t="s">
        <v>129</v>
      </c>
      <c r="K3071" s="52">
        <v>180</v>
      </c>
      <c r="L3071" s="53">
        <v>134</v>
      </c>
      <c r="M3071" s="54">
        <f t="shared" si="220"/>
        <v>4288</v>
      </c>
      <c r="N3071" s="41"/>
      <c r="O3071" s="88">
        <f t="shared" si="223"/>
        <v>4288</v>
      </c>
      <c r="P3071" s="55">
        <v>174</v>
      </c>
      <c r="Q3071" s="56">
        <v>114</v>
      </c>
      <c r="R3071" s="57">
        <f t="shared" si="221"/>
        <v>4032</v>
      </c>
      <c r="S3071" s="57">
        <f t="shared" si="222"/>
        <v>-256</v>
      </c>
    </row>
    <row r="3072" spans="1:19" ht="36" x14ac:dyDescent="0.25">
      <c r="A3072" s="46" t="s">
        <v>7491</v>
      </c>
      <c r="B3072" s="46" t="s">
        <v>31</v>
      </c>
      <c r="C3072" s="46" t="s">
        <v>7496</v>
      </c>
      <c r="D3072" s="46">
        <v>35541016</v>
      </c>
      <c r="E3072" s="47" t="s">
        <v>7497</v>
      </c>
      <c r="F3072" s="48">
        <v>42096642</v>
      </c>
      <c r="G3072" s="49">
        <v>100016186</v>
      </c>
      <c r="H3072" s="50" t="s">
        <v>2635</v>
      </c>
      <c r="I3072" s="51" t="s">
        <v>8216</v>
      </c>
      <c r="J3072" s="47" t="s">
        <v>6046</v>
      </c>
      <c r="K3072" s="52">
        <v>292</v>
      </c>
      <c r="L3072" s="53">
        <v>273</v>
      </c>
      <c r="M3072" s="54">
        <f t="shared" si="220"/>
        <v>8736</v>
      </c>
      <c r="N3072" s="41"/>
      <c r="O3072" s="88">
        <f t="shared" si="223"/>
        <v>8736</v>
      </c>
      <c r="P3072" s="55">
        <v>296</v>
      </c>
      <c r="Q3072" s="56">
        <v>268</v>
      </c>
      <c r="R3072" s="57">
        <f t="shared" si="221"/>
        <v>8672</v>
      </c>
      <c r="S3072" s="57">
        <f t="shared" si="222"/>
        <v>-64</v>
      </c>
    </row>
    <row r="3073" spans="1:19" ht="36" x14ac:dyDescent="0.25">
      <c r="A3073" s="46" t="s">
        <v>7491</v>
      </c>
      <c r="B3073" s="46" t="s">
        <v>31</v>
      </c>
      <c r="C3073" s="46" t="s">
        <v>7496</v>
      </c>
      <c r="D3073" s="46">
        <v>35541016</v>
      </c>
      <c r="E3073" s="47" t="s">
        <v>7497</v>
      </c>
      <c r="F3073" s="48">
        <v>42096651</v>
      </c>
      <c r="G3073" s="49">
        <v>100015563</v>
      </c>
      <c r="H3073" s="50" t="s">
        <v>117</v>
      </c>
      <c r="I3073" s="51" t="s">
        <v>8217</v>
      </c>
      <c r="J3073" s="47" t="s">
        <v>7516</v>
      </c>
      <c r="K3073" s="52">
        <v>571</v>
      </c>
      <c r="L3073" s="53">
        <v>535</v>
      </c>
      <c r="M3073" s="54">
        <f t="shared" si="220"/>
        <v>17120</v>
      </c>
      <c r="N3073" s="41"/>
      <c r="O3073" s="88">
        <f t="shared" si="223"/>
        <v>17120</v>
      </c>
      <c r="P3073" s="55">
        <v>544</v>
      </c>
      <c r="Q3073" s="56">
        <v>527</v>
      </c>
      <c r="R3073" s="57">
        <f t="shared" si="221"/>
        <v>17018</v>
      </c>
      <c r="S3073" s="57">
        <f t="shared" si="222"/>
        <v>-102</v>
      </c>
    </row>
    <row r="3074" spans="1:19" ht="72" x14ac:dyDescent="0.25">
      <c r="A3074" s="46" t="s">
        <v>7491</v>
      </c>
      <c r="B3074" s="46" t="s">
        <v>80</v>
      </c>
      <c r="C3074" s="46" t="s">
        <v>8218</v>
      </c>
      <c r="D3074" s="46">
        <v>90000202</v>
      </c>
      <c r="E3074" s="47" t="s">
        <v>8219</v>
      </c>
      <c r="F3074" s="48">
        <v>42099790</v>
      </c>
      <c r="G3074" s="49">
        <v>100014765</v>
      </c>
      <c r="H3074" s="50" t="s">
        <v>8220</v>
      </c>
      <c r="I3074" s="51" t="s">
        <v>8221</v>
      </c>
      <c r="J3074" s="47" t="s">
        <v>8222</v>
      </c>
      <c r="K3074" s="52">
        <v>56</v>
      </c>
      <c r="L3074" s="53">
        <v>64</v>
      </c>
      <c r="M3074" s="54">
        <f t="shared" si="220"/>
        <v>2048</v>
      </c>
      <c r="N3074" s="41"/>
      <c r="O3074" s="88">
        <f t="shared" si="223"/>
        <v>2048</v>
      </c>
      <c r="P3074" s="55">
        <v>57</v>
      </c>
      <c r="Q3074" s="56">
        <v>63</v>
      </c>
      <c r="R3074" s="57">
        <f t="shared" si="221"/>
        <v>2035</v>
      </c>
      <c r="S3074" s="57">
        <f t="shared" si="222"/>
        <v>-13</v>
      </c>
    </row>
    <row r="3075" spans="1:19" ht="24" x14ac:dyDescent="0.25">
      <c r="A3075" s="46" t="s">
        <v>7491</v>
      </c>
      <c r="B3075" s="46" t="s">
        <v>80</v>
      </c>
      <c r="C3075" s="46" t="s">
        <v>8218</v>
      </c>
      <c r="D3075" s="46">
        <v>90000202</v>
      </c>
      <c r="E3075" s="47" t="s">
        <v>8219</v>
      </c>
      <c r="F3075" s="48">
        <v>42099803</v>
      </c>
      <c r="G3075" s="49">
        <v>100014763</v>
      </c>
      <c r="H3075" s="50" t="s">
        <v>8223</v>
      </c>
      <c r="I3075" s="51" t="s">
        <v>8221</v>
      </c>
      <c r="J3075" s="47" t="s">
        <v>8222</v>
      </c>
      <c r="K3075" s="52">
        <v>9</v>
      </c>
      <c r="L3075" s="53">
        <v>0</v>
      </c>
      <c r="M3075" s="54">
        <f t="shared" si="220"/>
        <v>0</v>
      </c>
      <c r="N3075" s="41"/>
      <c r="O3075" s="88">
        <f t="shared" si="223"/>
        <v>0</v>
      </c>
      <c r="P3075" s="55">
        <v>7</v>
      </c>
      <c r="Q3075" s="56">
        <v>0</v>
      </c>
      <c r="R3075" s="57">
        <f t="shared" si="221"/>
        <v>0</v>
      </c>
      <c r="S3075" s="57">
        <f t="shared" si="222"/>
        <v>0</v>
      </c>
    </row>
    <row r="3076" spans="1:19" ht="36" x14ac:dyDescent="0.25">
      <c r="A3076" s="46" t="s">
        <v>7491</v>
      </c>
      <c r="B3076" s="46" t="s">
        <v>165</v>
      </c>
      <c r="C3076" s="46" t="s">
        <v>8224</v>
      </c>
      <c r="D3076" s="46">
        <v>329576</v>
      </c>
      <c r="E3076" s="47" t="s">
        <v>8225</v>
      </c>
      <c r="F3076" s="48">
        <v>42100500</v>
      </c>
      <c r="G3076" s="49">
        <v>100014582</v>
      </c>
      <c r="H3076" s="50" t="s">
        <v>262</v>
      </c>
      <c r="I3076" s="51" t="s">
        <v>8226</v>
      </c>
      <c r="J3076" s="47" t="s">
        <v>8227</v>
      </c>
      <c r="K3076" s="52">
        <v>103</v>
      </c>
      <c r="L3076" s="53">
        <v>93</v>
      </c>
      <c r="M3076" s="54">
        <f t="shared" si="220"/>
        <v>2976</v>
      </c>
      <c r="N3076" s="41"/>
      <c r="O3076" s="88">
        <f t="shared" si="223"/>
        <v>2976</v>
      </c>
      <c r="P3076" s="55">
        <v>109</v>
      </c>
      <c r="Q3076" s="56">
        <v>95</v>
      </c>
      <c r="R3076" s="57">
        <f t="shared" si="221"/>
        <v>3002</v>
      </c>
      <c r="S3076" s="57">
        <f t="shared" si="222"/>
        <v>26</v>
      </c>
    </row>
    <row r="3077" spans="1:19" ht="72" x14ac:dyDescent="0.25">
      <c r="A3077" s="46" t="s">
        <v>7491</v>
      </c>
      <c r="B3077" s="46" t="s">
        <v>31</v>
      </c>
      <c r="C3077" s="46" t="s">
        <v>7496</v>
      </c>
      <c r="D3077" s="46">
        <v>35541016</v>
      </c>
      <c r="E3077" s="47" t="s">
        <v>7497</v>
      </c>
      <c r="F3077" s="48">
        <v>42102341</v>
      </c>
      <c r="G3077" s="49">
        <v>100015253</v>
      </c>
      <c r="H3077" s="50" t="s">
        <v>8228</v>
      </c>
      <c r="I3077" s="51" t="s">
        <v>8229</v>
      </c>
      <c r="J3077" s="47" t="s">
        <v>7519</v>
      </c>
      <c r="K3077" s="52">
        <v>326</v>
      </c>
      <c r="L3077" s="53">
        <v>276</v>
      </c>
      <c r="M3077" s="54">
        <f t="shared" si="220"/>
        <v>8832</v>
      </c>
      <c r="N3077" s="41"/>
      <c r="O3077" s="88">
        <f t="shared" si="223"/>
        <v>8832</v>
      </c>
      <c r="P3077" s="55">
        <v>314</v>
      </c>
      <c r="Q3077" s="56">
        <v>271</v>
      </c>
      <c r="R3077" s="57">
        <f t="shared" si="221"/>
        <v>8768</v>
      </c>
      <c r="S3077" s="57">
        <f t="shared" si="222"/>
        <v>-64</v>
      </c>
    </row>
    <row r="3078" spans="1:19" ht="36" x14ac:dyDescent="0.25">
      <c r="A3078" s="46" t="s">
        <v>7491</v>
      </c>
      <c r="B3078" s="46" t="s">
        <v>80</v>
      </c>
      <c r="C3078" s="46" t="s">
        <v>8230</v>
      </c>
      <c r="D3078" s="46">
        <v>51728061</v>
      </c>
      <c r="E3078" s="47" t="s">
        <v>8231</v>
      </c>
      <c r="F3078" s="48">
        <v>42102553</v>
      </c>
      <c r="G3078" s="49">
        <v>100017540</v>
      </c>
      <c r="H3078" s="50" t="s">
        <v>8232</v>
      </c>
      <c r="I3078" s="47" t="s">
        <v>8233</v>
      </c>
      <c r="J3078" s="47" t="s">
        <v>7513</v>
      </c>
      <c r="K3078" s="52">
        <v>361</v>
      </c>
      <c r="L3078" s="53">
        <v>271</v>
      </c>
      <c r="M3078" s="54">
        <f t="shared" si="220"/>
        <v>8672</v>
      </c>
      <c r="N3078" s="41"/>
      <c r="O3078" s="88">
        <f t="shared" si="223"/>
        <v>8672</v>
      </c>
      <c r="P3078" s="55">
        <v>342</v>
      </c>
      <c r="Q3078" s="56">
        <v>276</v>
      </c>
      <c r="R3078" s="57">
        <f t="shared" si="221"/>
        <v>8736</v>
      </c>
      <c r="S3078" s="57">
        <f t="shared" si="222"/>
        <v>64</v>
      </c>
    </row>
    <row r="3079" spans="1:19" ht="36" x14ac:dyDescent="0.25">
      <c r="A3079" s="46" t="s">
        <v>7491</v>
      </c>
      <c r="B3079" s="46" t="s">
        <v>80</v>
      </c>
      <c r="C3079" s="46" t="s">
        <v>8147</v>
      </c>
      <c r="D3079" s="46">
        <v>45866635</v>
      </c>
      <c r="E3079" s="47" t="s">
        <v>8148</v>
      </c>
      <c r="F3079" s="48">
        <v>42102936</v>
      </c>
      <c r="G3079" s="49">
        <v>100014839</v>
      </c>
      <c r="H3079" s="50" t="s">
        <v>477</v>
      </c>
      <c r="I3079" s="51" t="s">
        <v>8234</v>
      </c>
      <c r="J3079" s="47" t="s">
        <v>7544</v>
      </c>
      <c r="K3079" s="52">
        <v>0</v>
      </c>
      <c r="L3079" s="53">
        <v>184</v>
      </c>
      <c r="M3079" s="54">
        <f t="shared" si="220"/>
        <v>5888</v>
      </c>
      <c r="N3079" s="41"/>
      <c r="O3079" s="88">
        <f t="shared" si="223"/>
        <v>5888</v>
      </c>
      <c r="P3079" s="55">
        <v>0</v>
      </c>
      <c r="Q3079" s="56">
        <v>165</v>
      </c>
      <c r="R3079" s="57">
        <f t="shared" si="221"/>
        <v>5645</v>
      </c>
      <c r="S3079" s="57">
        <f t="shared" si="222"/>
        <v>-243</v>
      </c>
    </row>
    <row r="3080" spans="1:19" ht="36" x14ac:dyDescent="0.25">
      <c r="A3080" s="46" t="s">
        <v>7491</v>
      </c>
      <c r="B3080" s="46" t="s">
        <v>80</v>
      </c>
      <c r="C3080" s="46" t="s">
        <v>8129</v>
      </c>
      <c r="D3080" s="46">
        <v>52307051</v>
      </c>
      <c r="E3080" s="98" t="s">
        <v>8130</v>
      </c>
      <c r="F3080" s="48">
        <v>42103321</v>
      </c>
      <c r="G3080" s="49">
        <v>100014864</v>
      </c>
      <c r="H3080" s="50" t="s">
        <v>477</v>
      </c>
      <c r="I3080" s="51" t="s">
        <v>8132</v>
      </c>
      <c r="J3080" s="47" t="s">
        <v>7544</v>
      </c>
      <c r="K3080" s="52">
        <v>0</v>
      </c>
      <c r="L3080" s="53">
        <v>129</v>
      </c>
      <c r="M3080" s="54">
        <f t="shared" si="220"/>
        <v>4128</v>
      </c>
      <c r="N3080" s="41"/>
      <c r="O3080" s="88">
        <f t="shared" si="223"/>
        <v>4128</v>
      </c>
      <c r="P3080" s="55">
        <v>0</v>
      </c>
      <c r="Q3080" s="56">
        <v>116</v>
      </c>
      <c r="R3080" s="57">
        <f t="shared" si="221"/>
        <v>3962</v>
      </c>
      <c r="S3080" s="57">
        <f t="shared" si="222"/>
        <v>-166</v>
      </c>
    </row>
    <row r="3081" spans="1:19" ht="36" x14ac:dyDescent="0.25">
      <c r="A3081" s="46" t="s">
        <v>7491</v>
      </c>
      <c r="B3081" s="46" t="s">
        <v>165</v>
      </c>
      <c r="C3081" s="46" t="s">
        <v>8235</v>
      </c>
      <c r="D3081" s="46">
        <v>329436</v>
      </c>
      <c r="E3081" s="47" t="s">
        <v>8236</v>
      </c>
      <c r="F3081" s="48">
        <v>42104246</v>
      </c>
      <c r="G3081" s="49">
        <v>100016147</v>
      </c>
      <c r="H3081" s="50" t="s">
        <v>262</v>
      </c>
      <c r="I3081" s="51" t="s">
        <v>8237</v>
      </c>
      <c r="J3081" s="47" t="s">
        <v>8238</v>
      </c>
      <c r="K3081" s="52">
        <v>39</v>
      </c>
      <c r="L3081" s="53">
        <v>37</v>
      </c>
      <c r="M3081" s="54">
        <f t="shared" si="220"/>
        <v>1184</v>
      </c>
      <c r="N3081" s="41"/>
      <c r="O3081" s="88">
        <f t="shared" si="223"/>
        <v>1184</v>
      </c>
      <c r="P3081" s="55">
        <v>40</v>
      </c>
      <c r="Q3081" s="56">
        <v>34</v>
      </c>
      <c r="R3081" s="57">
        <f t="shared" si="221"/>
        <v>1146</v>
      </c>
      <c r="S3081" s="57">
        <f t="shared" si="222"/>
        <v>-38</v>
      </c>
    </row>
    <row r="3082" spans="1:19" ht="36" x14ac:dyDescent="0.25">
      <c r="A3082" s="46" t="s">
        <v>7491</v>
      </c>
      <c r="B3082" s="46" t="s">
        <v>165</v>
      </c>
      <c r="C3082" s="46" t="s">
        <v>8239</v>
      </c>
      <c r="D3082" s="46">
        <v>326089</v>
      </c>
      <c r="E3082" s="47" t="s">
        <v>8240</v>
      </c>
      <c r="F3082" s="48">
        <v>42104378</v>
      </c>
      <c r="G3082" s="49">
        <v>100015723</v>
      </c>
      <c r="H3082" s="50" t="s">
        <v>262</v>
      </c>
      <c r="I3082" s="51" t="s">
        <v>8241</v>
      </c>
      <c r="J3082" s="47" t="s">
        <v>8242</v>
      </c>
      <c r="K3082" s="52">
        <v>279</v>
      </c>
      <c r="L3082" s="53">
        <v>236</v>
      </c>
      <c r="M3082" s="54">
        <f t="shared" si="220"/>
        <v>7552</v>
      </c>
      <c r="N3082" s="41"/>
      <c r="O3082" s="88">
        <f t="shared" si="223"/>
        <v>7552</v>
      </c>
      <c r="P3082" s="55">
        <v>271</v>
      </c>
      <c r="Q3082" s="56">
        <v>239</v>
      </c>
      <c r="R3082" s="57">
        <f t="shared" si="221"/>
        <v>7590</v>
      </c>
      <c r="S3082" s="57">
        <f t="shared" si="222"/>
        <v>38</v>
      </c>
    </row>
    <row r="3083" spans="1:19" ht="60" x14ac:dyDescent="0.25">
      <c r="A3083" s="46" t="s">
        <v>7491</v>
      </c>
      <c r="B3083" s="46" t="s">
        <v>54</v>
      </c>
      <c r="C3083" s="46" t="s">
        <v>7659</v>
      </c>
      <c r="D3083" s="46">
        <v>30305624</v>
      </c>
      <c r="E3083" s="47" t="s">
        <v>7660</v>
      </c>
      <c r="F3083" s="48">
        <v>42104955</v>
      </c>
      <c r="G3083" s="49">
        <v>100014662</v>
      </c>
      <c r="H3083" s="50" t="s">
        <v>8243</v>
      </c>
      <c r="I3083" s="51" t="s">
        <v>8244</v>
      </c>
      <c r="J3083" s="47" t="s">
        <v>7713</v>
      </c>
      <c r="K3083" s="52">
        <v>185</v>
      </c>
      <c r="L3083" s="53">
        <v>123</v>
      </c>
      <c r="M3083" s="54">
        <f t="shared" si="220"/>
        <v>3936</v>
      </c>
      <c r="N3083" s="41"/>
      <c r="O3083" s="88">
        <f t="shared" si="223"/>
        <v>3936</v>
      </c>
      <c r="P3083" s="55">
        <v>193</v>
      </c>
      <c r="Q3083" s="56">
        <v>138</v>
      </c>
      <c r="R3083" s="57">
        <f t="shared" si="221"/>
        <v>4128</v>
      </c>
      <c r="S3083" s="57">
        <f t="shared" si="222"/>
        <v>192</v>
      </c>
    </row>
    <row r="3084" spans="1:19" ht="48" x14ac:dyDescent="0.25">
      <c r="A3084" s="46" t="s">
        <v>7491</v>
      </c>
      <c r="B3084" s="46" t="s">
        <v>31</v>
      </c>
      <c r="C3084" s="46" t="s">
        <v>7496</v>
      </c>
      <c r="D3084" s="46">
        <v>35541016</v>
      </c>
      <c r="E3084" s="47" t="s">
        <v>7497</v>
      </c>
      <c r="F3084" s="48">
        <v>42104980</v>
      </c>
      <c r="G3084" s="49">
        <v>100015655</v>
      </c>
      <c r="H3084" s="50" t="s">
        <v>2629</v>
      </c>
      <c r="I3084" s="51" t="s">
        <v>8245</v>
      </c>
      <c r="J3084" s="47" t="s">
        <v>7811</v>
      </c>
      <c r="K3084" s="52">
        <v>151</v>
      </c>
      <c r="L3084" s="53">
        <v>147</v>
      </c>
      <c r="M3084" s="54">
        <f t="shared" si="220"/>
        <v>4704</v>
      </c>
      <c r="N3084" s="41"/>
      <c r="O3084" s="88">
        <f t="shared" si="223"/>
        <v>4704</v>
      </c>
      <c r="P3084" s="55">
        <v>182</v>
      </c>
      <c r="Q3084" s="56">
        <v>166</v>
      </c>
      <c r="R3084" s="57">
        <f t="shared" si="221"/>
        <v>4947</v>
      </c>
      <c r="S3084" s="57">
        <f t="shared" si="222"/>
        <v>243</v>
      </c>
    </row>
    <row r="3085" spans="1:19" ht="48" x14ac:dyDescent="0.25">
      <c r="A3085" s="46" t="s">
        <v>7491</v>
      </c>
      <c r="B3085" s="46" t="s">
        <v>80</v>
      </c>
      <c r="C3085" s="46" t="s">
        <v>8157</v>
      </c>
      <c r="D3085" s="46">
        <v>35582006</v>
      </c>
      <c r="E3085" s="47" t="s">
        <v>8158</v>
      </c>
      <c r="F3085" s="48">
        <v>42107148</v>
      </c>
      <c r="G3085" s="49">
        <v>100014996</v>
      </c>
      <c r="H3085" s="50" t="s">
        <v>8246</v>
      </c>
      <c r="I3085" s="51" t="s">
        <v>8159</v>
      </c>
      <c r="J3085" s="47" t="s">
        <v>6953</v>
      </c>
      <c r="K3085" s="52">
        <v>170</v>
      </c>
      <c r="L3085" s="53">
        <v>160</v>
      </c>
      <c r="M3085" s="54">
        <f t="shared" si="220"/>
        <v>5120</v>
      </c>
      <c r="N3085" s="41"/>
      <c r="O3085" s="88">
        <f t="shared" si="223"/>
        <v>5120</v>
      </c>
      <c r="P3085" s="55">
        <v>169</v>
      </c>
      <c r="Q3085" s="56">
        <v>162</v>
      </c>
      <c r="R3085" s="57">
        <f t="shared" si="221"/>
        <v>5146</v>
      </c>
      <c r="S3085" s="57">
        <f t="shared" si="222"/>
        <v>26</v>
      </c>
    </row>
    <row r="3086" spans="1:19" ht="24" x14ac:dyDescent="0.25">
      <c r="A3086" s="46" t="s">
        <v>7491</v>
      </c>
      <c r="B3086" s="46" t="s">
        <v>54</v>
      </c>
      <c r="C3086" s="46" t="s">
        <v>7659</v>
      </c>
      <c r="D3086" s="46">
        <v>30305624</v>
      </c>
      <c r="E3086" s="47" t="s">
        <v>7660</v>
      </c>
      <c r="F3086" s="48">
        <v>42107491</v>
      </c>
      <c r="G3086" s="49">
        <v>100017547</v>
      </c>
      <c r="H3086" s="50" t="s">
        <v>1531</v>
      </c>
      <c r="I3086" s="51" t="s">
        <v>8169</v>
      </c>
      <c r="J3086" s="47" t="s">
        <v>7594</v>
      </c>
      <c r="K3086" s="52">
        <v>158</v>
      </c>
      <c r="L3086" s="53">
        <v>107</v>
      </c>
      <c r="M3086" s="54">
        <f t="shared" si="220"/>
        <v>3424</v>
      </c>
      <c r="N3086" s="41"/>
      <c r="O3086" s="88">
        <f t="shared" si="223"/>
        <v>3424</v>
      </c>
      <c r="P3086" s="55">
        <v>168</v>
      </c>
      <c r="Q3086" s="56">
        <v>78</v>
      </c>
      <c r="R3086" s="57">
        <f t="shared" si="221"/>
        <v>3053</v>
      </c>
      <c r="S3086" s="57">
        <f t="shared" si="222"/>
        <v>-371</v>
      </c>
    </row>
    <row r="3087" spans="1:19" ht="36" x14ac:dyDescent="0.25">
      <c r="A3087" s="46" t="s">
        <v>7491</v>
      </c>
      <c r="B3087" s="46" t="s">
        <v>165</v>
      </c>
      <c r="C3087" s="46" t="s">
        <v>7622</v>
      </c>
      <c r="D3087" s="46">
        <v>691135</v>
      </c>
      <c r="E3087" s="47" t="s">
        <v>7623</v>
      </c>
      <c r="F3087" s="48">
        <v>42107652</v>
      </c>
      <c r="G3087" s="49">
        <v>100014751</v>
      </c>
      <c r="H3087" s="50" t="s">
        <v>262</v>
      </c>
      <c r="I3087" s="51" t="s">
        <v>8247</v>
      </c>
      <c r="J3087" s="47" t="s">
        <v>8248</v>
      </c>
      <c r="K3087" s="52">
        <v>216</v>
      </c>
      <c r="L3087" s="53">
        <v>64</v>
      </c>
      <c r="M3087" s="54">
        <f t="shared" si="220"/>
        <v>2048</v>
      </c>
      <c r="N3087" s="41"/>
      <c r="O3087" s="88">
        <f t="shared" si="223"/>
        <v>2048</v>
      </c>
      <c r="P3087" s="55">
        <v>215</v>
      </c>
      <c r="Q3087" s="56">
        <v>80</v>
      </c>
      <c r="R3087" s="57">
        <f t="shared" si="221"/>
        <v>2253</v>
      </c>
      <c r="S3087" s="57">
        <f t="shared" si="222"/>
        <v>205</v>
      </c>
    </row>
    <row r="3088" spans="1:19" ht="24" x14ac:dyDescent="0.25">
      <c r="A3088" s="46" t="s">
        <v>7491</v>
      </c>
      <c r="B3088" s="46" t="s">
        <v>165</v>
      </c>
      <c r="C3088" s="46" t="s">
        <v>7893</v>
      </c>
      <c r="D3088" s="46">
        <v>329061</v>
      </c>
      <c r="E3088" s="47" t="s">
        <v>7894</v>
      </c>
      <c r="F3088" s="48">
        <v>42110645</v>
      </c>
      <c r="G3088" s="49">
        <v>100014523</v>
      </c>
      <c r="H3088" s="50" t="s">
        <v>377</v>
      </c>
      <c r="I3088" s="51" t="s">
        <v>8249</v>
      </c>
      <c r="J3088" s="47" t="s">
        <v>7503</v>
      </c>
      <c r="K3088" s="52">
        <v>0</v>
      </c>
      <c r="L3088" s="53">
        <v>134</v>
      </c>
      <c r="M3088" s="54">
        <f t="shared" si="220"/>
        <v>4288</v>
      </c>
      <c r="N3088" s="41"/>
      <c r="O3088" s="88">
        <f t="shared" si="223"/>
        <v>4288</v>
      </c>
      <c r="P3088" s="55">
        <v>0</v>
      </c>
      <c r="Q3088" s="56">
        <v>102</v>
      </c>
      <c r="R3088" s="57">
        <f t="shared" si="221"/>
        <v>3878</v>
      </c>
      <c r="S3088" s="57">
        <f t="shared" si="222"/>
        <v>-410</v>
      </c>
    </row>
    <row r="3089" spans="1:19" ht="24" x14ac:dyDescent="0.25">
      <c r="A3089" s="46" t="s">
        <v>7491</v>
      </c>
      <c r="B3089" s="46" t="s">
        <v>165</v>
      </c>
      <c r="C3089" s="46" t="s">
        <v>7808</v>
      </c>
      <c r="D3089" s="46">
        <v>325813</v>
      </c>
      <c r="E3089" s="47" t="s">
        <v>7809</v>
      </c>
      <c r="F3089" s="48">
        <v>42111544</v>
      </c>
      <c r="G3089" s="49">
        <v>100015651</v>
      </c>
      <c r="H3089" s="50" t="s">
        <v>377</v>
      </c>
      <c r="I3089" s="51" t="s">
        <v>8250</v>
      </c>
      <c r="J3089" s="47" t="s">
        <v>7811</v>
      </c>
      <c r="K3089" s="52">
        <v>0</v>
      </c>
      <c r="L3089" s="53">
        <v>67</v>
      </c>
      <c r="M3089" s="54">
        <f t="shared" si="220"/>
        <v>2144</v>
      </c>
      <c r="N3089" s="41"/>
      <c r="O3089" s="88">
        <f t="shared" si="223"/>
        <v>2144</v>
      </c>
      <c r="P3089" s="55">
        <v>0</v>
      </c>
      <c r="Q3089" s="56">
        <v>53</v>
      </c>
      <c r="R3089" s="57">
        <f t="shared" si="221"/>
        <v>1965</v>
      </c>
      <c r="S3089" s="57">
        <f t="shared" si="222"/>
        <v>-179</v>
      </c>
    </row>
    <row r="3090" spans="1:19" ht="36" x14ac:dyDescent="0.25">
      <c r="A3090" s="46" t="s">
        <v>7491</v>
      </c>
      <c r="B3090" s="46" t="s">
        <v>80</v>
      </c>
      <c r="C3090" s="46" t="s">
        <v>8251</v>
      </c>
      <c r="D3090" s="46">
        <v>35581450</v>
      </c>
      <c r="E3090" s="47" t="s">
        <v>8252</v>
      </c>
      <c r="F3090" s="48">
        <v>42152411</v>
      </c>
      <c r="G3090" s="49">
        <v>100004649</v>
      </c>
      <c r="H3090" s="50" t="s">
        <v>8253</v>
      </c>
      <c r="I3090" s="51" t="s">
        <v>1818</v>
      </c>
      <c r="J3090" s="47" t="s">
        <v>734</v>
      </c>
      <c r="K3090" s="52">
        <v>212</v>
      </c>
      <c r="L3090" s="53">
        <v>141</v>
      </c>
      <c r="M3090" s="54">
        <f t="shared" si="220"/>
        <v>4512</v>
      </c>
      <c r="N3090" s="41"/>
      <c r="O3090" s="88">
        <f t="shared" si="223"/>
        <v>4512</v>
      </c>
      <c r="P3090" s="55">
        <v>220</v>
      </c>
      <c r="Q3090" s="56">
        <v>160</v>
      </c>
      <c r="R3090" s="57">
        <f t="shared" si="221"/>
        <v>4755</v>
      </c>
      <c r="S3090" s="57">
        <f t="shared" si="222"/>
        <v>243</v>
      </c>
    </row>
    <row r="3091" spans="1:19" ht="72" x14ac:dyDescent="0.25">
      <c r="A3091" s="46" t="s">
        <v>7491</v>
      </c>
      <c r="B3091" s="46" t="s">
        <v>54</v>
      </c>
      <c r="C3091" s="46" t="s">
        <v>8197</v>
      </c>
      <c r="D3091" s="46">
        <v>179108</v>
      </c>
      <c r="E3091" s="47" t="s">
        <v>8198</v>
      </c>
      <c r="F3091" s="48">
        <v>42242533</v>
      </c>
      <c r="G3091" s="49">
        <v>100015154</v>
      </c>
      <c r="H3091" s="50" t="s">
        <v>8254</v>
      </c>
      <c r="I3091" s="51" t="s">
        <v>8255</v>
      </c>
      <c r="J3091" s="47" t="s">
        <v>8256</v>
      </c>
      <c r="K3091" s="52">
        <v>18</v>
      </c>
      <c r="L3091" s="53">
        <v>17</v>
      </c>
      <c r="M3091" s="54">
        <f t="shared" si="220"/>
        <v>544</v>
      </c>
      <c r="N3091" s="41"/>
      <c r="O3091" s="88">
        <f t="shared" si="223"/>
        <v>544</v>
      </c>
      <c r="P3091" s="55">
        <v>22</v>
      </c>
      <c r="Q3091" s="56">
        <v>21</v>
      </c>
      <c r="R3091" s="57">
        <f t="shared" si="221"/>
        <v>595</v>
      </c>
      <c r="S3091" s="57">
        <f t="shared" si="222"/>
        <v>51</v>
      </c>
    </row>
    <row r="3092" spans="1:19" ht="36" x14ac:dyDescent="0.25">
      <c r="A3092" s="46" t="s">
        <v>7491</v>
      </c>
      <c r="B3092" s="46" t="s">
        <v>31</v>
      </c>
      <c r="C3092" s="46" t="s">
        <v>7496</v>
      </c>
      <c r="D3092" s="46">
        <v>35541016</v>
      </c>
      <c r="E3092" s="47" t="s">
        <v>7497</v>
      </c>
      <c r="F3092" s="48">
        <v>42243262</v>
      </c>
      <c r="G3092" s="49">
        <v>100014904</v>
      </c>
      <c r="H3092" s="50" t="s">
        <v>8257</v>
      </c>
      <c r="I3092" s="51" t="s">
        <v>8258</v>
      </c>
      <c r="J3092" s="47" t="s">
        <v>7658</v>
      </c>
      <c r="K3092" s="52">
        <v>341</v>
      </c>
      <c r="L3092" s="53">
        <v>327</v>
      </c>
      <c r="M3092" s="54">
        <f t="shared" si="220"/>
        <v>10464</v>
      </c>
      <c r="N3092" s="41"/>
      <c r="O3092" s="88">
        <f t="shared" si="223"/>
        <v>10464</v>
      </c>
      <c r="P3092" s="55">
        <v>302</v>
      </c>
      <c r="Q3092" s="56">
        <v>283</v>
      </c>
      <c r="R3092" s="57">
        <f t="shared" si="221"/>
        <v>9901</v>
      </c>
      <c r="S3092" s="57">
        <f t="shared" si="222"/>
        <v>-563</v>
      </c>
    </row>
    <row r="3093" spans="1:19" ht="24" x14ac:dyDescent="0.25">
      <c r="A3093" s="46" t="s">
        <v>7491</v>
      </c>
      <c r="B3093" s="46" t="s">
        <v>165</v>
      </c>
      <c r="C3093" s="46" t="s">
        <v>7850</v>
      </c>
      <c r="D3093" s="46">
        <v>328758</v>
      </c>
      <c r="E3093" s="47" t="s">
        <v>7851</v>
      </c>
      <c r="F3093" s="48">
        <v>42243378</v>
      </c>
      <c r="G3093" s="49">
        <v>100017535</v>
      </c>
      <c r="H3093" s="50" t="s">
        <v>188</v>
      </c>
      <c r="I3093" s="51" t="s">
        <v>8259</v>
      </c>
      <c r="J3093" s="47" t="s">
        <v>7522</v>
      </c>
      <c r="K3093" s="52">
        <v>347</v>
      </c>
      <c r="L3093" s="53">
        <v>256</v>
      </c>
      <c r="M3093" s="54">
        <f t="shared" si="220"/>
        <v>8192</v>
      </c>
      <c r="N3093" s="41"/>
      <c r="O3093" s="88">
        <f t="shared" si="223"/>
        <v>8192</v>
      </c>
      <c r="P3093" s="55">
        <v>349</v>
      </c>
      <c r="Q3093" s="56">
        <v>288</v>
      </c>
      <c r="R3093" s="57">
        <f t="shared" si="221"/>
        <v>8602</v>
      </c>
      <c r="S3093" s="57">
        <f t="shared" si="222"/>
        <v>410</v>
      </c>
    </row>
    <row r="3094" spans="1:19" ht="36" x14ac:dyDescent="0.25">
      <c r="A3094" s="46" t="s">
        <v>7491</v>
      </c>
      <c r="B3094" s="46" t="s">
        <v>80</v>
      </c>
      <c r="C3094" s="46" t="s">
        <v>8260</v>
      </c>
      <c r="D3094" s="46">
        <v>10778209</v>
      </c>
      <c r="E3094" s="47" t="s">
        <v>8261</v>
      </c>
      <c r="F3094" s="48">
        <v>42243432</v>
      </c>
      <c r="G3094" s="49">
        <v>100015122</v>
      </c>
      <c r="H3094" s="50" t="s">
        <v>639</v>
      </c>
      <c r="I3094" s="51" t="s">
        <v>7685</v>
      </c>
      <c r="J3094" s="47" t="s">
        <v>7686</v>
      </c>
      <c r="K3094" s="52">
        <v>0</v>
      </c>
      <c r="L3094" s="53">
        <v>49</v>
      </c>
      <c r="M3094" s="54">
        <f t="shared" si="220"/>
        <v>1568</v>
      </c>
      <c r="N3094" s="41"/>
      <c r="O3094" s="88">
        <f t="shared" si="223"/>
        <v>1568</v>
      </c>
      <c r="P3094" s="55">
        <v>0</v>
      </c>
      <c r="Q3094" s="56">
        <v>51</v>
      </c>
      <c r="R3094" s="57">
        <f t="shared" si="221"/>
        <v>1594</v>
      </c>
      <c r="S3094" s="57">
        <f t="shared" si="222"/>
        <v>26</v>
      </c>
    </row>
    <row r="3095" spans="1:19" ht="36" x14ac:dyDescent="0.25">
      <c r="A3095" s="60" t="s">
        <v>7491</v>
      </c>
      <c r="B3095" s="46" t="s">
        <v>80</v>
      </c>
      <c r="C3095" s="60" t="s">
        <v>8129</v>
      </c>
      <c r="D3095" s="60">
        <v>52307051</v>
      </c>
      <c r="E3095" s="47" t="s">
        <v>8130</v>
      </c>
      <c r="F3095" s="48">
        <v>42243599</v>
      </c>
      <c r="G3095" s="49">
        <v>100014861</v>
      </c>
      <c r="H3095" s="50" t="s">
        <v>639</v>
      </c>
      <c r="I3095" s="51" t="s">
        <v>8132</v>
      </c>
      <c r="J3095" s="47" t="s">
        <v>7544</v>
      </c>
      <c r="K3095" s="52">
        <v>0</v>
      </c>
      <c r="L3095" s="53">
        <v>4</v>
      </c>
      <c r="M3095" s="54">
        <f t="shared" si="220"/>
        <v>128</v>
      </c>
      <c r="N3095" s="41"/>
      <c r="O3095" s="88">
        <f t="shared" si="223"/>
        <v>128</v>
      </c>
      <c r="P3095" s="55">
        <v>0</v>
      </c>
      <c r="Q3095" s="56">
        <v>6</v>
      </c>
      <c r="R3095" s="57">
        <f t="shared" si="221"/>
        <v>154</v>
      </c>
      <c r="S3095" s="57">
        <f t="shared" si="222"/>
        <v>26</v>
      </c>
    </row>
    <row r="3096" spans="1:19" ht="36" x14ac:dyDescent="0.25">
      <c r="A3096" s="46" t="s">
        <v>7491</v>
      </c>
      <c r="B3096" s="46" t="s">
        <v>80</v>
      </c>
      <c r="C3096" s="46" t="s">
        <v>8157</v>
      </c>
      <c r="D3096" s="46">
        <v>35582006</v>
      </c>
      <c r="E3096" s="47" t="s">
        <v>8158</v>
      </c>
      <c r="F3096" s="48">
        <v>42243700</v>
      </c>
      <c r="G3096" s="49">
        <v>100014907</v>
      </c>
      <c r="H3096" s="50" t="s">
        <v>8262</v>
      </c>
      <c r="I3096" s="51" t="s">
        <v>8263</v>
      </c>
      <c r="J3096" s="47" t="s">
        <v>7658</v>
      </c>
      <c r="K3096" s="52">
        <v>0</v>
      </c>
      <c r="L3096" s="53">
        <v>53</v>
      </c>
      <c r="M3096" s="54">
        <f t="shared" si="220"/>
        <v>1696</v>
      </c>
      <c r="N3096" s="41"/>
      <c r="O3096" s="88">
        <f t="shared" si="223"/>
        <v>1696</v>
      </c>
      <c r="P3096" s="55">
        <v>0</v>
      </c>
      <c r="Q3096" s="56">
        <v>41</v>
      </c>
      <c r="R3096" s="57">
        <f t="shared" si="221"/>
        <v>1542</v>
      </c>
      <c r="S3096" s="57">
        <f t="shared" si="222"/>
        <v>-154</v>
      </c>
    </row>
    <row r="3097" spans="1:19" ht="36" x14ac:dyDescent="0.25">
      <c r="A3097" s="46" t="s">
        <v>7491</v>
      </c>
      <c r="B3097" s="46" t="s">
        <v>80</v>
      </c>
      <c r="C3097" s="46" t="s">
        <v>8264</v>
      </c>
      <c r="D3097" s="46">
        <v>90000256</v>
      </c>
      <c r="E3097" s="47" t="s">
        <v>8265</v>
      </c>
      <c r="F3097" s="48">
        <v>42248019</v>
      </c>
      <c r="G3097" s="49">
        <v>100015086</v>
      </c>
      <c r="H3097" s="50" t="s">
        <v>477</v>
      </c>
      <c r="I3097" s="51" t="s">
        <v>8266</v>
      </c>
      <c r="J3097" s="47" t="s">
        <v>8267</v>
      </c>
      <c r="K3097" s="52">
        <v>0</v>
      </c>
      <c r="L3097" s="53">
        <v>347</v>
      </c>
      <c r="M3097" s="54">
        <f t="shared" si="220"/>
        <v>11104</v>
      </c>
      <c r="N3097" s="41"/>
      <c r="O3097" s="88">
        <f t="shared" si="223"/>
        <v>11104</v>
      </c>
      <c r="P3097" s="55">
        <v>0</v>
      </c>
      <c r="Q3097" s="56">
        <v>327</v>
      </c>
      <c r="R3097" s="57">
        <f t="shared" si="221"/>
        <v>10848</v>
      </c>
      <c r="S3097" s="57">
        <f t="shared" si="222"/>
        <v>-256</v>
      </c>
    </row>
    <row r="3098" spans="1:19" ht="36" x14ac:dyDescent="0.25">
      <c r="A3098" s="46" t="s">
        <v>7491</v>
      </c>
      <c r="B3098" s="46" t="s">
        <v>165</v>
      </c>
      <c r="C3098" s="46" t="s">
        <v>7903</v>
      </c>
      <c r="D3098" s="46">
        <v>329282</v>
      </c>
      <c r="E3098" s="47" t="s">
        <v>7904</v>
      </c>
      <c r="F3098" s="48">
        <v>42248795</v>
      </c>
      <c r="G3098" s="49">
        <v>100016099</v>
      </c>
      <c r="H3098" s="50" t="s">
        <v>262</v>
      </c>
      <c r="I3098" s="51" t="s">
        <v>8268</v>
      </c>
      <c r="J3098" s="47" t="s">
        <v>7513</v>
      </c>
      <c r="K3098" s="52">
        <v>340</v>
      </c>
      <c r="L3098" s="53">
        <v>0</v>
      </c>
      <c r="M3098" s="54">
        <f t="shared" si="220"/>
        <v>0</v>
      </c>
      <c r="N3098" s="41"/>
      <c r="O3098" s="88">
        <f t="shared" si="223"/>
        <v>0</v>
      </c>
      <c r="P3098" s="55">
        <v>338</v>
      </c>
      <c r="Q3098" s="56">
        <v>0</v>
      </c>
      <c r="R3098" s="57">
        <f t="shared" si="221"/>
        <v>0</v>
      </c>
      <c r="S3098" s="57">
        <f t="shared" si="222"/>
        <v>0</v>
      </c>
    </row>
    <row r="3099" spans="1:19" ht="36" x14ac:dyDescent="0.25">
      <c r="A3099" s="46" t="s">
        <v>7491</v>
      </c>
      <c r="B3099" s="46" t="s">
        <v>165</v>
      </c>
      <c r="C3099" s="46" t="s">
        <v>7903</v>
      </c>
      <c r="D3099" s="46">
        <v>329282</v>
      </c>
      <c r="E3099" s="47" t="s">
        <v>7904</v>
      </c>
      <c r="F3099" s="48">
        <v>42248809</v>
      </c>
      <c r="G3099" s="49">
        <v>100016112</v>
      </c>
      <c r="H3099" s="50" t="s">
        <v>262</v>
      </c>
      <c r="I3099" s="51" t="s">
        <v>8269</v>
      </c>
      <c r="J3099" s="47" t="s">
        <v>7513</v>
      </c>
      <c r="K3099" s="52">
        <v>442</v>
      </c>
      <c r="L3099" s="53">
        <v>0</v>
      </c>
      <c r="M3099" s="54">
        <f t="shared" si="220"/>
        <v>0</v>
      </c>
      <c r="N3099" s="41"/>
      <c r="O3099" s="88">
        <f t="shared" si="223"/>
        <v>0</v>
      </c>
      <c r="P3099" s="55">
        <v>449</v>
      </c>
      <c r="Q3099" s="56">
        <v>0</v>
      </c>
      <c r="R3099" s="57">
        <f t="shared" si="221"/>
        <v>0</v>
      </c>
      <c r="S3099" s="57">
        <f t="shared" si="222"/>
        <v>0</v>
      </c>
    </row>
    <row r="3100" spans="1:19" ht="36" x14ac:dyDescent="0.25">
      <c r="A3100" s="46" t="s">
        <v>7491</v>
      </c>
      <c r="B3100" s="46" t="s">
        <v>80</v>
      </c>
      <c r="C3100" s="46" t="s">
        <v>7619</v>
      </c>
      <c r="D3100" s="46">
        <v>31257267</v>
      </c>
      <c r="E3100" s="47" t="s">
        <v>7620</v>
      </c>
      <c r="F3100" s="48">
        <v>42249252</v>
      </c>
      <c r="G3100" s="49">
        <v>100015040</v>
      </c>
      <c r="H3100" s="50" t="s">
        <v>83</v>
      </c>
      <c r="I3100" s="51" t="s">
        <v>7621</v>
      </c>
      <c r="J3100" s="47" t="s">
        <v>6108</v>
      </c>
      <c r="K3100" s="52">
        <v>78</v>
      </c>
      <c r="L3100" s="53">
        <v>78</v>
      </c>
      <c r="M3100" s="54">
        <f t="shared" si="220"/>
        <v>2496</v>
      </c>
      <c r="N3100" s="41"/>
      <c r="O3100" s="88">
        <f t="shared" si="223"/>
        <v>2496</v>
      </c>
      <c r="P3100" s="55">
        <v>77</v>
      </c>
      <c r="Q3100" s="56">
        <v>77</v>
      </c>
      <c r="R3100" s="57">
        <f t="shared" si="221"/>
        <v>2483</v>
      </c>
      <c r="S3100" s="57">
        <f t="shared" si="222"/>
        <v>-13</v>
      </c>
    </row>
    <row r="3101" spans="1:19" ht="24" x14ac:dyDescent="0.25">
      <c r="A3101" s="46" t="s">
        <v>7491</v>
      </c>
      <c r="B3101" s="46" t="s">
        <v>165</v>
      </c>
      <c r="C3101" s="46" t="s">
        <v>7898</v>
      </c>
      <c r="D3101" s="46">
        <v>329657</v>
      </c>
      <c r="E3101" s="47" t="s">
        <v>7899</v>
      </c>
      <c r="F3101" s="48">
        <v>42250188</v>
      </c>
      <c r="G3101" s="49">
        <v>100016285</v>
      </c>
      <c r="H3101" s="50" t="s">
        <v>377</v>
      </c>
      <c r="I3101" s="51" t="s">
        <v>6101</v>
      </c>
      <c r="J3101" s="47" t="s">
        <v>6895</v>
      </c>
      <c r="K3101" s="52">
        <v>0</v>
      </c>
      <c r="L3101" s="53">
        <v>0</v>
      </c>
      <c r="M3101" s="54">
        <f t="shared" si="220"/>
        <v>0</v>
      </c>
      <c r="N3101" s="41"/>
      <c r="O3101" s="88">
        <f t="shared" si="223"/>
        <v>0</v>
      </c>
      <c r="P3101" s="55">
        <v>0</v>
      </c>
      <c r="Q3101" s="56">
        <v>0</v>
      </c>
      <c r="R3101" s="57">
        <f t="shared" si="221"/>
        <v>0</v>
      </c>
      <c r="S3101" s="57">
        <f t="shared" si="222"/>
        <v>0</v>
      </c>
    </row>
    <row r="3102" spans="1:19" ht="24" x14ac:dyDescent="0.25">
      <c r="A3102" s="46" t="s">
        <v>7491</v>
      </c>
      <c r="B3102" s="46" t="s">
        <v>54</v>
      </c>
      <c r="C3102" s="46" t="s">
        <v>8270</v>
      </c>
      <c r="D3102" s="46">
        <v>587125</v>
      </c>
      <c r="E3102" s="47" t="s">
        <v>8271</v>
      </c>
      <c r="F3102" s="48">
        <v>42319234</v>
      </c>
      <c r="G3102" s="49">
        <v>100016633</v>
      </c>
      <c r="H3102" s="50" t="s">
        <v>8272</v>
      </c>
      <c r="I3102" s="51" t="s">
        <v>8273</v>
      </c>
      <c r="J3102" s="47" t="s">
        <v>129</v>
      </c>
      <c r="K3102" s="52">
        <v>181</v>
      </c>
      <c r="L3102" s="53">
        <v>136</v>
      </c>
      <c r="M3102" s="54">
        <f t="shared" si="220"/>
        <v>4352</v>
      </c>
      <c r="N3102" s="41"/>
      <c r="O3102" s="88">
        <f t="shared" si="223"/>
        <v>4352</v>
      </c>
      <c r="P3102" s="55">
        <v>185</v>
      </c>
      <c r="Q3102" s="56">
        <v>142</v>
      </c>
      <c r="R3102" s="57">
        <f t="shared" si="221"/>
        <v>4429</v>
      </c>
      <c r="S3102" s="57">
        <f t="shared" si="222"/>
        <v>77</v>
      </c>
    </row>
    <row r="3103" spans="1:19" ht="84" x14ac:dyDescent="0.25">
      <c r="A3103" s="46" t="s">
        <v>7491</v>
      </c>
      <c r="B3103" s="46" t="s">
        <v>80</v>
      </c>
      <c r="C3103" s="46" t="s">
        <v>8274</v>
      </c>
      <c r="D3103" s="46">
        <v>35548771</v>
      </c>
      <c r="E3103" s="47" t="s">
        <v>8275</v>
      </c>
      <c r="F3103" s="48">
        <v>42319838</v>
      </c>
      <c r="G3103" s="49">
        <v>100016626</v>
      </c>
      <c r="H3103" s="50" t="s">
        <v>8276</v>
      </c>
      <c r="I3103" s="51" t="s">
        <v>8277</v>
      </c>
      <c r="J3103" s="47" t="s">
        <v>8278</v>
      </c>
      <c r="K3103" s="52">
        <v>139</v>
      </c>
      <c r="L3103" s="53">
        <v>135</v>
      </c>
      <c r="M3103" s="54">
        <f t="shared" si="220"/>
        <v>4320</v>
      </c>
      <c r="N3103" s="41"/>
      <c r="O3103" s="88">
        <f t="shared" si="223"/>
        <v>4320</v>
      </c>
      <c r="P3103" s="55">
        <v>143</v>
      </c>
      <c r="Q3103" s="56">
        <v>143</v>
      </c>
      <c r="R3103" s="57">
        <f t="shared" si="221"/>
        <v>4422</v>
      </c>
      <c r="S3103" s="57">
        <f t="shared" si="222"/>
        <v>102</v>
      </c>
    </row>
    <row r="3104" spans="1:19" x14ac:dyDescent="0.25">
      <c r="A3104" s="46" t="s">
        <v>7491</v>
      </c>
      <c r="B3104" s="46" t="s">
        <v>165</v>
      </c>
      <c r="C3104" s="46" t="s">
        <v>8279</v>
      </c>
      <c r="D3104" s="46">
        <v>324108</v>
      </c>
      <c r="E3104" s="47" t="s">
        <v>8280</v>
      </c>
      <c r="F3104" s="48">
        <v>42320283</v>
      </c>
      <c r="G3104" s="49">
        <v>100015136</v>
      </c>
      <c r="H3104" s="50" t="s">
        <v>234</v>
      </c>
      <c r="I3104" s="51" t="s">
        <v>8281</v>
      </c>
      <c r="J3104" s="47" t="s">
        <v>8282</v>
      </c>
      <c r="K3104" s="52">
        <v>252</v>
      </c>
      <c r="L3104" s="53">
        <v>238</v>
      </c>
      <c r="M3104" s="54">
        <f t="shared" si="220"/>
        <v>7616</v>
      </c>
      <c r="N3104" s="41"/>
      <c r="O3104" s="88">
        <f t="shared" si="223"/>
        <v>7616</v>
      </c>
      <c r="P3104" s="55">
        <v>272</v>
      </c>
      <c r="Q3104" s="56">
        <v>265</v>
      </c>
      <c r="R3104" s="57">
        <f t="shared" si="221"/>
        <v>7962</v>
      </c>
      <c r="S3104" s="57">
        <f t="shared" si="222"/>
        <v>346</v>
      </c>
    </row>
    <row r="3105" spans="1:19" ht="24" x14ac:dyDescent="0.25">
      <c r="A3105" s="46" t="s">
        <v>7491</v>
      </c>
      <c r="B3105" s="46" t="s">
        <v>80</v>
      </c>
      <c r="C3105" s="46" t="s">
        <v>8283</v>
      </c>
      <c r="D3105" s="46">
        <v>90000121</v>
      </c>
      <c r="E3105" s="47" t="s">
        <v>8284</v>
      </c>
      <c r="F3105" s="48">
        <v>42322855</v>
      </c>
      <c r="G3105" s="49">
        <v>100017526</v>
      </c>
      <c r="H3105" s="50" t="s">
        <v>2376</v>
      </c>
      <c r="I3105" s="51" t="s">
        <v>7693</v>
      </c>
      <c r="J3105" s="47" t="s">
        <v>7694</v>
      </c>
      <c r="K3105" s="52">
        <v>65</v>
      </c>
      <c r="L3105" s="53">
        <v>22</v>
      </c>
      <c r="M3105" s="54">
        <f t="shared" si="220"/>
        <v>704</v>
      </c>
      <c r="N3105" s="41"/>
      <c r="O3105" s="88">
        <f t="shared" si="223"/>
        <v>704</v>
      </c>
      <c r="P3105" s="55">
        <v>0</v>
      </c>
      <c r="Q3105" s="56">
        <v>0</v>
      </c>
      <c r="R3105" s="57">
        <f t="shared" si="221"/>
        <v>422</v>
      </c>
      <c r="S3105" s="57">
        <f t="shared" si="222"/>
        <v>-282</v>
      </c>
    </row>
    <row r="3106" spans="1:19" ht="24" x14ac:dyDescent="0.25">
      <c r="A3106" s="46" t="s">
        <v>7491</v>
      </c>
      <c r="B3106" s="46" t="s">
        <v>165</v>
      </c>
      <c r="C3106" s="46" t="s">
        <v>7838</v>
      </c>
      <c r="D3106" s="46">
        <v>328197</v>
      </c>
      <c r="E3106" s="47" t="s">
        <v>7839</v>
      </c>
      <c r="F3106" s="48">
        <v>42325218</v>
      </c>
      <c r="G3106" s="49">
        <v>100015755</v>
      </c>
      <c r="H3106" s="50" t="s">
        <v>306</v>
      </c>
      <c r="I3106" s="51" t="s">
        <v>8285</v>
      </c>
      <c r="J3106" s="47" t="s">
        <v>7648</v>
      </c>
      <c r="K3106" s="52">
        <v>0</v>
      </c>
      <c r="L3106" s="53">
        <v>51</v>
      </c>
      <c r="M3106" s="54">
        <f t="shared" si="220"/>
        <v>1632</v>
      </c>
      <c r="N3106" s="41"/>
      <c r="O3106" s="88">
        <f t="shared" si="223"/>
        <v>1632</v>
      </c>
      <c r="P3106" s="55">
        <v>0</v>
      </c>
      <c r="Q3106" s="56">
        <v>43</v>
      </c>
      <c r="R3106" s="57">
        <f t="shared" si="221"/>
        <v>1530</v>
      </c>
      <c r="S3106" s="57">
        <f t="shared" si="222"/>
        <v>-102</v>
      </c>
    </row>
    <row r="3107" spans="1:19" ht="36" x14ac:dyDescent="0.25">
      <c r="A3107" s="46" t="s">
        <v>7491</v>
      </c>
      <c r="B3107" s="46" t="s">
        <v>54</v>
      </c>
      <c r="C3107" s="46" t="s">
        <v>8286</v>
      </c>
      <c r="D3107" s="46">
        <v>35514221</v>
      </c>
      <c r="E3107" s="47" t="s">
        <v>8287</v>
      </c>
      <c r="F3107" s="48">
        <v>42326931</v>
      </c>
      <c r="G3107" s="49">
        <v>100017543</v>
      </c>
      <c r="H3107" s="50" t="s">
        <v>8288</v>
      </c>
      <c r="I3107" s="51" t="s">
        <v>8289</v>
      </c>
      <c r="J3107" s="47" t="s">
        <v>6046</v>
      </c>
      <c r="K3107" s="52">
        <v>92</v>
      </c>
      <c r="L3107" s="53">
        <v>6</v>
      </c>
      <c r="M3107" s="54">
        <f t="shared" si="220"/>
        <v>192</v>
      </c>
      <c r="N3107" s="41"/>
      <c r="O3107" s="88">
        <f t="shared" si="223"/>
        <v>192</v>
      </c>
      <c r="P3107" s="55">
        <v>96</v>
      </c>
      <c r="Q3107" s="56">
        <v>3</v>
      </c>
      <c r="R3107" s="57">
        <f t="shared" si="221"/>
        <v>154</v>
      </c>
      <c r="S3107" s="57">
        <f t="shared" si="222"/>
        <v>-38</v>
      </c>
    </row>
    <row r="3108" spans="1:19" ht="36" x14ac:dyDescent="0.25">
      <c r="A3108" s="46" t="s">
        <v>7491</v>
      </c>
      <c r="B3108" s="46" t="s">
        <v>80</v>
      </c>
      <c r="C3108" s="46" t="s">
        <v>8290</v>
      </c>
      <c r="D3108" s="46">
        <v>90000348</v>
      </c>
      <c r="E3108" s="98" t="s">
        <v>8291</v>
      </c>
      <c r="F3108" s="48">
        <v>42328781</v>
      </c>
      <c r="G3108" s="49">
        <v>100016878</v>
      </c>
      <c r="H3108" s="50" t="s">
        <v>477</v>
      </c>
      <c r="I3108" s="51" t="s">
        <v>8292</v>
      </c>
      <c r="J3108" s="47" t="s">
        <v>7686</v>
      </c>
      <c r="K3108" s="52">
        <v>0</v>
      </c>
      <c r="L3108" s="53">
        <v>215</v>
      </c>
      <c r="M3108" s="54">
        <f t="shared" si="220"/>
        <v>6880</v>
      </c>
      <c r="N3108" s="41"/>
      <c r="O3108" s="88">
        <f t="shared" si="223"/>
        <v>6880</v>
      </c>
      <c r="P3108" s="55">
        <v>0</v>
      </c>
      <c r="Q3108" s="56">
        <v>184</v>
      </c>
      <c r="R3108" s="57">
        <f t="shared" si="221"/>
        <v>6483</v>
      </c>
      <c r="S3108" s="57">
        <f t="shared" si="222"/>
        <v>-397</v>
      </c>
    </row>
    <row r="3109" spans="1:19" ht="48" x14ac:dyDescent="0.25">
      <c r="A3109" s="46" t="s">
        <v>7491</v>
      </c>
      <c r="B3109" s="46" t="s">
        <v>80</v>
      </c>
      <c r="C3109" s="46" t="s">
        <v>8157</v>
      </c>
      <c r="D3109" s="46">
        <v>35582006</v>
      </c>
      <c r="E3109" s="47" t="s">
        <v>8158</v>
      </c>
      <c r="F3109" s="48">
        <v>42394732</v>
      </c>
      <c r="G3109" s="49">
        <v>100016737</v>
      </c>
      <c r="H3109" s="50" t="s">
        <v>8246</v>
      </c>
      <c r="I3109" s="51" t="s">
        <v>3483</v>
      </c>
      <c r="J3109" s="47" t="s">
        <v>3460</v>
      </c>
      <c r="K3109" s="52">
        <v>61</v>
      </c>
      <c r="L3109" s="53">
        <v>59</v>
      </c>
      <c r="M3109" s="54">
        <f t="shared" si="220"/>
        <v>1888</v>
      </c>
      <c r="N3109" s="41"/>
      <c r="O3109" s="88">
        <f t="shared" si="223"/>
        <v>1888</v>
      </c>
      <c r="P3109" s="55">
        <v>66</v>
      </c>
      <c r="Q3109" s="56">
        <v>66</v>
      </c>
      <c r="R3109" s="57">
        <f t="shared" si="221"/>
        <v>1978</v>
      </c>
      <c r="S3109" s="57">
        <f t="shared" si="222"/>
        <v>90</v>
      </c>
    </row>
    <row r="3110" spans="1:19" ht="24" x14ac:dyDescent="0.25">
      <c r="A3110" s="46" t="s">
        <v>7491</v>
      </c>
      <c r="B3110" s="46" t="s">
        <v>80</v>
      </c>
      <c r="C3110" s="46" t="s">
        <v>8293</v>
      </c>
      <c r="D3110" s="46">
        <v>35567210</v>
      </c>
      <c r="E3110" s="47" t="s">
        <v>8294</v>
      </c>
      <c r="F3110" s="48">
        <v>42407036</v>
      </c>
      <c r="G3110" s="49">
        <v>100015191</v>
      </c>
      <c r="H3110" s="50" t="s">
        <v>365</v>
      </c>
      <c r="I3110" s="51" t="s">
        <v>8295</v>
      </c>
      <c r="J3110" s="47" t="s">
        <v>8296</v>
      </c>
      <c r="K3110" s="52">
        <v>194</v>
      </c>
      <c r="L3110" s="53">
        <v>176</v>
      </c>
      <c r="M3110" s="54">
        <f t="shared" si="220"/>
        <v>5632</v>
      </c>
      <c r="N3110" s="41"/>
      <c r="O3110" s="88">
        <f t="shared" si="223"/>
        <v>5632</v>
      </c>
      <c r="P3110" s="55">
        <v>154</v>
      </c>
      <c r="Q3110" s="56">
        <v>130</v>
      </c>
      <c r="R3110" s="57">
        <f t="shared" si="221"/>
        <v>5043</v>
      </c>
      <c r="S3110" s="57">
        <f t="shared" si="222"/>
        <v>-589</v>
      </c>
    </row>
    <row r="3111" spans="1:19" ht="36" x14ac:dyDescent="0.25">
      <c r="A3111" s="46" t="s">
        <v>7491</v>
      </c>
      <c r="B3111" s="46" t="s">
        <v>80</v>
      </c>
      <c r="C3111" s="46" t="s">
        <v>8251</v>
      </c>
      <c r="D3111" s="46">
        <v>35581450</v>
      </c>
      <c r="E3111" s="47" t="s">
        <v>8252</v>
      </c>
      <c r="F3111" s="48">
        <v>42407362</v>
      </c>
      <c r="G3111" s="49">
        <v>100004802</v>
      </c>
      <c r="H3111" s="50" t="s">
        <v>8253</v>
      </c>
      <c r="I3111" s="51" t="s">
        <v>2430</v>
      </c>
      <c r="J3111" s="47" t="s">
        <v>129</v>
      </c>
      <c r="K3111" s="52">
        <v>183</v>
      </c>
      <c r="L3111" s="53">
        <v>100</v>
      </c>
      <c r="M3111" s="54">
        <f t="shared" si="220"/>
        <v>3200</v>
      </c>
      <c r="N3111" s="41"/>
      <c r="O3111" s="88">
        <f t="shared" si="223"/>
        <v>3200</v>
      </c>
      <c r="P3111" s="55">
        <v>219</v>
      </c>
      <c r="Q3111" s="56">
        <v>127</v>
      </c>
      <c r="R3111" s="57">
        <f t="shared" si="221"/>
        <v>3546</v>
      </c>
      <c r="S3111" s="57">
        <f t="shared" si="222"/>
        <v>346</v>
      </c>
    </row>
    <row r="3112" spans="1:19" ht="36" x14ac:dyDescent="0.25">
      <c r="A3112" s="46" t="s">
        <v>7491</v>
      </c>
      <c r="B3112" s="46" t="s">
        <v>80</v>
      </c>
      <c r="C3112" s="46" t="s">
        <v>8297</v>
      </c>
      <c r="D3112" s="46">
        <v>35522119</v>
      </c>
      <c r="E3112" s="47" t="s">
        <v>8298</v>
      </c>
      <c r="F3112" s="48">
        <v>42409136</v>
      </c>
      <c r="G3112" s="49">
        <v>100001548</v>
      </c>
      <c r="H3112" s="50" t="s">
        <v>528</v>
      </c>
      <c r="I3112" s="51" t="s">
        <v>7692</v>
      </c>
      <c r="J3112" s="47" t="s">
        <v>6108</v>
      </c>
      <c r="K3112" s="52">
        <v>103</v>
      </c>
      <c r="L3112" s="53">
        <v>0</v>
      </c>
      <c r="M3112" s="54">
        <f t="shared" si="220"/>
        <v>0</v>
      </c>
      <c r="N3112" s="41"/>
      <c r="O3112" s="88">
        <f t="shared" si="223"/>
        <v>0</v>
      </c>
      <c r="P3112" s="55">
        <v>121</v>
      </c>
      <c r="Q3112" s="56">
        <v>0</v>
      </c>
      <c r="R3112" s="57">
        <f t="shared" si="221"/>
        <v>0</v>
      </c>
      <c r="S3112" s="57">
        <f t="shared" si="222"/>
        <v>0</v>
      </c>
    </row>
    <row r="3113" spans="1:19" ht="36" x14ac:dyDescent="0.25">
      <c r="A3113" s="46" t="s">
        <v>7491</v>
      </c>
      <c r="B3113" s="46" t="s">
        <v>80</v>
      </c>
      <c r="C3113" s="46" t="s">
        <v>8299</v>
      </c>
      <c r="D3113" s="46">
        <v>90000337</v>
      </c>
      <c r="E3113" s="47" t="s">
        <v>8300</v>
      </c>
      <c r="F3113" s="48">
        <v>42410134</v>
      </c>
      <c r="G3113" s="49">
        <v>100014288</v>
      </c>
      <c r="H3113" s="50" t="s">
        <v>83</v>
      </c>
      <c r="I3113" s="51" t="s">
        <v>8301</v>
      </c>
      <c r="J3113" s="47" t="s">
        <v>4779</v>
      </c>
      <c r="K3113" s="52">
        <v>571</v>
      </c>
      <c r="L3113" s="53">
        <v>566</v>
      </c>
      <c r="M3113" s="54">
        <f t="shared" si="220"/>
        <v>18112</v>
      </c>
      <c r="N3113" s="41"/>
      <c r="O3113" s="88">
        <f t="shared" si="223"/>
        <v>18112</v>
      </c>
      <c r="P3113" s="55">
        <v>555</v>
      </c>
      <c r="Q3113" s="56">
        <v>554</v>
      </c>
      <c r="R3113" s="57">
        <f t="shared" si="221"/>
        <v>17958</v>
      </c>
      <c r="S3113" s="57">
        <f t="shared" si="222"/>
        <v>-154</v>
      </c>
    </row>
    <row r="3114" spans="1:19" ht="48" x14ac:dyDescent="0.25">
      <c r="A3114" s="46" t="s">
        <v>7491</v>
      </c>
      <c r="B3114" s="46" t="s">
        <v>80</v>
      </c>
      <c r="C3114" s="46" t="s">
        <v>8302</v>
      </c>
      <c r="D3114" s="46">
        <v>90000166</v>
      </c>
      <c r="E3114" s="47" t="s">
        <v>8303</v>
      </c>
      <c r="F3114" s="48">
        <v>45006601</v>
      </c>
      <c r="G3114" s="49">
        <v>100015531</v>
      </c>
      <c r="H3114" s="50" t="s">
        <v>8304</v>
      </c>
      <c r="I3114" s="51" t="s">
        <v>1136</v>
      </c>
      <c r="J3114" s="47" t="s">
        <v>7516</v>
      </c>
      <c r="K3114" s="52">
        <v>97</v>
      </c>
      <c r="L3114" s="53">
        <v>97</v>
      </c>
      <c r="M3114" s="54">
        <f t="shared" si="220"/>
        <v>3104</v>
      </c>
      <c r="N3114" s="41"/>
      <c r="O3114" s="88">
        <f t="shared" si="223"/>
        <v>3104</v>
      </c>
      <c r="P3114" s="55">
        <v>89</v>
      </c>
      <c r="Q3114" s="56">
        <v>87</v>
      </c>
      <c r="R3114" s="57">
        <f t="shared" si="221"/>
        <v>2976</v>
      </c>
      <c r="S3114" s="57">
        <f t="shared" si="222"/>
        <v>-128</v>
      </c>
    </row>
    <row r="3115" spans="1:19" ht="24" x14ac:dyDescent="0.25">
      <c r="A3115" s="46" t="s">
        <v>7491</v>
      </c>
      <c r="B3115" s="46" t="s">
        <v>80</v>
      </c>
      <c r="C3115" s="46" t="s">
        <v>8305</v>
      </c>
      <c r="D3115" s="46">
        <v>90000312</v>
      </c>
      <c r="E3115" s="47" t="s">
        <v>8306</v>
      </c>
      <c r="F3115" s="48">
        <v>45007802</v>
      </c>
      <c r="G3115" s="49">
        <v>100014879</v>
      </c>
      <c r="H3115" s="50" t="s">
        <v>365</v>
      </c>
      <c r="I3115" s="51" t="s">
        <v>7558</v>
      </c>
      <c r="J3115" s="47" t="s">
        <v>7544</v>
      </c>
      <c r="K3115" s="52">
        <v>155</v>
      </c>
      <c r="L3115" s="53">
        <v>143</v>
      </c>
      <c r="M3115" s="54">
        <f t="shared" si="220"/>
        <v>4576</v>
      </c>
      <c r="N3115" s="41"/>
      <c r="O3115" s="88">
        <f t="shared" si="223"/>
        <v>4576</v>
      </c>
      <c r="P3115" s="55">
        <v>171</v>
      </c>
      <c r="Q3115" s="56">
        <v>151</v>
      </c>
      <c r="R3115" s="57">
        <f t="shared" si="221"/>
        <v>4678</v>
      </c>
      <c r="S3115" s="57">
        <f t="shared" si="222"/>
        <v>102</v>
      </c>
    </row>
    <row r="3116" spans="1:19" ht="36" x14ac:dyDescent="0.25">
      <c r="A3116" s="46" t="s">
        <v>7491</v>
      </c>
      <c r="B3116" s="46" t="s">
        <v>165</v>
      </c>
      <c r="C3116" s="46" t="s">
        <v>7985</v>
      </c>
      <c r="D3116" s="46">
        <v>691313</v>
      </c>
      <c r="E3116" s="47" t="s">
        <v>7986</v>
      </c>
      <c r="F3116" s="48">
        <v>50005723</v>
      </c>
      <c r="G3116" s="49">
        <v>100018915</v>
      </c>
      <c r="H3116" s="50" t="s">
        <v>262</v>
      </c>
      <c r="I3116" s="51" t="s">
        <v>8307</v>
      </c>
      <c r="J3116" s="47" t="s">
        <v>7988</v>
      </c>
      <c r="K3116" s="52">
        <v>172</v>
      </c>
      <c r="L3116" s="53">
        <v>148</v>
      </c>
      <c r="M3116" s="54">
        <f t="shared" si="220"/>
        <v>4736</v>
      </c>
      <c r="N3116" s="41"/>
      <c r="O3116" s="88">
        <f t="shared" si="223"/>
        <v>4736</v>
      </c>
      <c r="P3116" s="55">
        <v>176</v>
      </c>
      <c r="Q3116" s="56">
        <v>156</v>
      </c>
      <c r="R3116" s="57">
        <f t="shared" si="221"/>
        <v>4838</v>
      </c>
      <c r="S3116" s="57">
        <f t="shared" si="222"/>
        <v>102</v>
      </c>
    </row>
    <row r="3117" spans="1:19" ht="36" x14ac:dyDescent="0.25">
      <c r="A3117" s="46" t="s">
        <v>7491</v>
      </c>
      <c r="B3117" s="46" t="s">
        <v>54</v>
      </c>
      <c r="C3117" s="46" t="s">
        <v>7568</v>
      </c>
      <c r="D3117" s="46">
        <v>179094</v>
      </c>
      <c r="E3117" s="47" t="s">
        <v>7569</v>
      </c>
      <c r="F3117" s="48">
        <v>50295829</v>
      </c>
      <c r="G3117" s="49">
        <v>100017309</v>
      </c>
      <c r="H3117" s="50" t="s">
        <v>1531</v>
      </c>
      <c r="I3117" s="51" t="s">
        <v>8308</v>
      </c>
      <c r="J3117" s="47" t="s">
        <v>7519</v>
      </c>
      <c r="K3117" s="52">
        <v>214</v>
      </c>
      <c r="L3117" s="53">
        <v>209</v>
      </c>
      <c r="M3117" s="54">
        <f t="shared" si="220"/>
        <v>6688</v>
      </c>
      <c r="N3117" s="41"/>
      <c r="O3117" s="88">
        <f t="shared" si="223"/>
        <v>6688</v>
      </c>
      <c r="P3117" s="55">
        <v>215</v>
      </c>
      <c r="Q3117" s="56">
        <v>213</v>
      </c>
      <c r="R3117" s="57">
        <f t="shared" si="221"/>
        <v>6739</v>
      </c>
      <c r="S3117" s="57">
        <f t="shared" si="222"/>
        <v>51</v>
      </c>
    </row>
    <row r="3118" spans="1:19" ht="60" x14ac:dyDescent="0.25">
      <c r="A3118" s="46" t="s">
        <v>7491</v>
      </c>
      <c r="B3118" s="46" t="s">
        <v>54</v>
      </c>
      <c r="C3118" s="46" t="s">
        <v>7568</v>
      </c>
      <c r="D3118" s="46">
        <v>179094</v>
      </c>
      <c r="E3118" s="47" t="s">
        <v>7569</v>
      </c>
      <c r="F3118" s="48">
        <v>50639668</v>
      </c>
      <c r="G3118" s="49">
        <v>100017810</v>
      </c>
      <c r="H3118" s="50" t="s">
        <v>8243</v>
      </c>
      <c r="I3118" s="51" t="s">
        <v>8309</v>
      </c>
      <c r="J3118" s="47" t="s">
        <v>5279</v>
      </c>
      <c r="K3118" s="52">
        <v>272</v>
      </c>
      <c r="L3118" s="53">
        <v>261</v>
      </c>
      <c r="M3118" s="54">
        <f t="shared" si="220"/>
        <v>8352</v>
      </c>
      <c r="N3118" s="41"/>
      <c r="O3118" s="88">
        <f t="shared" si="223"/>
        <v>8352</v>
      </c>
      <c r="P3118" s="55">
        <v>268</v>
      </c>
      <c r="Q3118" s="56">
        <v>288</v>
      </c>
      <c r="R3118" s="57">
        <f t="shared" si="221"/>
        <v>8698</v>
      </c>
      <c r="S3118" s="57">
        <f t="shared" si="222"/>
        <v>346</v>
      </c>
    </row>
    <row r="3119" spans="1:19" ht="60" x14ac:dyDescent="0.25">
      <c r="A3119" s="46" t="s">
        <v>7491</v>
      </c>
      <c r="B3119" s="46" t="s">
        <v>80</v>
      </c>
      <c r="C3119" s="46" t="s">
        <v>8310</v>
      </c>
      <c r="D3119" s="46">
        <v>50231774</v>
      </c>
      <c r="E3119" s="47" t="s">
        <v>8311</v>
      </c>
      <c r="F3119" s="48">
        <v>50813447</v>
      </c>
      <c r="G3119" s="49">
        <v>100018039</v>
      </c>
      <c r="H3119" s="50" t="s">
        <v>8312</v>
      </c>
      <c r="I3119" s="51" t="s">
        <v>8313</v>
      </c>
      <c r="J3119" s="47" t="s">
        <v>7658</v>
      </c>
      <c r="K3119" s="52">
        <v>17</v>
      </c>
      <c r="L3119" s="53">
        <v>0</v>
      </c>
      <c r="M3119" s="54">
        <f t="shared" si="220"/>
        <v>0</v>
      </c>
      <c r="N3119" s="41"/>
      <c r="O3119" s="88">
        <f t="shared" si="223"/>
        <v>0</v>
      </c>
      <c r="P3119" s="55">
        <v>20</v>
      </c>
      <c r="Q3119" s="56">
        <v>20</v>
      </c>
      <c r="R3119" s="57">
        <f t="shared" si="221"/>
        <v>256</v>
      </c>
      <c r="S3119" s="57">
        <f t="shared" si="222"/>
        <v>256</v>
      </c>
    </row>
    <row r="3120" spans="1:19" ht="48" x14ac:dyDescent="0.25">
      <c r="A3120" s="46" t="s">
        <v>7491</v>
      </c>
      <c r="B3120" s="46" t="s">
        <v>80</v>
      </c>
      <c r="C3120" s="46" t="s">
        <v>8314</v>
      </c>
      <c r="D3120" s="46">
        <v>36591220</v>
      </c>
      <c r="E3120" s="47" t="s">
        <v>8315</v>
      </c>
      <c r="F3120" s="48">
        <v>50900960</v>
      </c>
      <c r="G3120" s="49">
        <v>100017918</v>
      </c>
      <c r="H3120" s="50" t="s">
        <v>5507</v>
      </c>
      <c r="I3120" s="51" t="s">
        <v>8244</v>
      </c>
      <c r="J3120" s="47" t="s">
        <v>7713</v>
      </c>
      <c r="K3120" s="52">
        <v>97</v>
      </c>
      <c r="L3120" s="53">
        <v>86</v>
      </c>
      <c r="M3120" s="54">
        <f t="shared" si="220"/>
        <v>2752</v>
      </c>
      <c r="N3120" s="41"/>
      <c r="O3120" s="88">
        <f t="shared" si="223"/>
        <v>2752</v>
      </c>
      <c r="P3120" s="55">
        <v>108</v>
      </c>
      <c r="Q3120" s="56">
        <v>89</v>
      </c>
      <c r="R3120" s="57">
        <f t="shared" si="221"/>
        <v>2790</v>
      </c>
      <c r="S3120" s="57">
        <f t="shared" si="222"/>
        <v>38</v>
      </c>
    </row>
    <row r="3121" spans="1:19" ht="36" x14ac:dyDescent="0.25">
      <c r="A3121" s="46" t="s">
        <v>7491</v>
      </c>
      <c r="B3121" s="46" t="s">
        <v>80</v>
      </c>
      <c r="C3121" s="46" t="s">
        <v>8316</v>
      </c>
      <c r="D3121" s="46">
        <v>45468605</v>
      </c>
      <c r="E3121" s="47" t="s">
        <v>8317</v>
      </c>
      <c r="F3121" s="48">
        <v>50911074</v>
      </c>
      <c r="G3121" s="49">
        <v>100016963</v>
      </c>
      <c r="H3121" s="50" t="s">
        <v>639</v>
      </c>
      <c r="I3121" s="47" t="s">
        <v>8318</v>
      </c>
      <c r="J3121" s="47" t="s">
        <v>8319</v>
      </c>
      <c r="K3121" s="52">
        <v>0</v>
      </c>
      <c r="L3121" s="53">
        <v>15</v>
      </c>
      <c r="M3121" s="54">
        <f t="shared" si="220"/>
        <v>480</v>
      </c>
      <c r="N3121" s="41"/>
      <c r="O3121" s="88">
        <f t="shared" si="223"/>
        <v>480</v>
      </c>
      <c r="P3121" s="55">
        <v>0</v>
      </c>
      <c r="Q3121" s="56">
        <v>14</v>
      </c>
      <c r="R3121" s="57">
        <f t="shared" si="221"/>
        <v>467</v>
      </c>
      <c r="S3121" s="57">
        <f t="shared" si="222"/>
        <v>-13</v>
      </c>
    </row>
    <row r="3122" spans="1:19" ht="36" x14ac:dyDescent="0.25">
      <c r="A3122" s="46" t="s">
        <v>7491</v>
      </c>
      <c r="B3122" s="46" t="s">
        <v>165</v>
      </c>
      <c r="C3122" s="46" t="s">
        <v>8320</v>
      </c>
      <c r="D3122" s="46">
        <v>323977</v>
      </c>
      <c r="E3122" s="47" t="s">
        <v>8321</v>
      </c>
      <c r="F3122" s="48">
        <v>51001489</v>
      </c>
      <c r="G3122" s="49">
        <v>100018075</v>
      </c>
      <c r="H3122" s="50" t="s">
        <v>262</v>
      </c>
      <c r="I3122" s="51" t="s">
        <v>8322</v>
      </c>
      <c r="J3122" s="47" t="s">
        <v>8323</v>
      </c>
      <c r="K3122" s="52">
        <v>464</v>
      </c>
      <c r="L3122" s="53">
        <v>260</v>
      </c>
      <c r="M3122" s="54">
        <f t="shared" si="220"/>
        <v>8320</v>
      </c>
      <c r="N3122" s="41"/>
      <c r="O3122" s="88">
        <f t="shared" si="223"/>
        <v>8320</v>
      </c>
      <c r="P3122" s="55">
        <v>454</v>
      </c>
      <c r="Q3122" s="56">
        <v>281</v>
      </c>
      <c r="R3122" s="57">
        <f t="shared" si="221"/>
        <v>8589</v>
      </c>
      <c r="S3122" s="57">
        <f t="shared" si="222"/>
        <v>269</v>
      </c>
    </row>
    <row r="3123" spans="1:19" ht="24" x14ac:dyDescent="0.25">
      <c r="A3123" s="46" t="s">
        <v>7491</v>
      </c>
      <c r="B3123" s="46" t="s">
        <v>165</v>
      </c>
      <c r="C3123" s="46" t="s">
        <v>8324</v>
      </c>
      <c r="D3123" s="46">
        <v>331503</v>
      </c>
      <c r="E3123" s="47" t="s">
        <v>8325</v>
      </c>
      <c r="F3123" s="48">
        <v>51719401</v>
      </c>
      <c r="G3123" s="49">
        <v>100015453</v>
      </c>
      <c r="H3123" s="50" t="s">
        <v>1535</v>
      </c>
      <c r="I3123" s="51" t="s">
        <v>4999</v>
      </c>
      <c r="J3123" s="47" t="s">
        <v>8326</v>
      </c>
      <c r="K3123" s="52">
        <v>279</v>
      </c>
      <c r="L3123" s="53">
        <v>278</v>
      </c>
      <c r="M3123" s="54">
        <f t="shared" si="220"/>
        <v>8896</v>
      </c>
      <c r="N3123" s="41"/>
      <c r="O3123" s="88">
        <f t="shared" si="223"/>
        <v>8896</v>
      </c>
      <c r="P3123" s="55">
        <v>279</v>
      </c>
      <c r="Q3123" s="56">
        <v>279</v>
      </c>
      <c r="R3123" s="57">
        <f t="shared" si="221"/>
        <v>8909</v>
      </c>
      <c r="S3123" s="57">
        <f t="shared" si="222"/>
        <v>13</v>
      </c>
    </row>
    <row r="3124" spans="1:19" x14ac:dyDescent="0.25">
      <c r="A3124" s="46" t="s">
        <v>7491</v>
      </c>
      <c r="B3124" s="46" t="s">
        <v>48</v>
      </c>
      <c r="C3124" s="46" t="s">
        <v>7492</v>
      </c>
      <c r="D3124" s="46">
        <v>54131430</v>
      </c>
      <c r="E3124" s="47" t="s">
        <v>7493</v>
      </c>
      <c r="F3124" s="48">
        <v>51843790</v>
      </c>
      <c r="G3124" s="49">
        <v>100018365</v>
      </c>
      <c r="H3124" s="50" t="s">
        <v>188</v>
      </c>
      <c r="I3124" s="51" t="s">
        <v>359</v>
      </c>
      <c r="J3124" s="47" t="s">
        <v>7529</v>
      </c>
      <c r="K3124" s="52">
        <v>134</v>
      </c>
      <c r="L3124" s="53">
        <v>0</v>
      </c>
      <c r="M3124" s="54">
        <f t="shared" si="220"/>
        <v>0</v>
      </c>
      <c r="N3124" s="41"/>
      <c r="O3124" s="88">
        <f t="shared" si="223"/>
        <v>0</v>
      </c>
      <c r="P3124" s="55">
        <v>124</v>
      </c>
      <c r="Q3124" s="56">
        <v>0</v>
      </c>
      <c r="R3124" s="57">
        <f t="shared" si="221"/>
        <v>0</v>
      </c>
      <c r="S3124" s="57">
        <f t="shared" si="222"/>
        <v>0</v>
      </c>
    </row>
    <row r="3125" spans="1:19" ht="60" x14ac:dyDescent="0.25">
      <c r="A3125" s="46" t="s">
        <v>7491</v>
      </c>
      <c r="B3125" s="46" t="s">
        <v>165</v>
      </c>
      <c r="C3125" s="46" t="s">
        <v>7635</v>
      </c>
      <c r="D3125" s="46">
        <v>324451</v>
      </c>
      <c r="E3125" s="47" t="s">
        <v>7636</v>
      </c>
      <c r="F3125" s="48">
        <v>51845598</v>
      </c>
      <c r="G3125" s="49">
        <v>100018377</v>
      </c>
      <c r="H3125" s="50" t="s">
        <v>559</v>
      </c>
      <c r="I3125" s="51" t="s">
        <v>7637</v>
      </c>
      <c r="J3125" s="47" t="s">
        <v>7519</v>
      </c>
      <c r="K3125" s="52">
        <v>530</v>
      </c>
      <c r="L3125" s="53">
        <v>510</v>
      </c>
      <c r="M3125" s="54">
        <f t="shared" si="220"/>
        <v>16320</v>
      </c>
      <c r="N3125" s="41"/>
      <c r="O3125" s="88">
        <f t="shared" si="223"/>
        <v>16320</v>
      </c>
      <c r="P3125" s="55">
        <v>515</v>
      </c>
      <c r="Q3125" s="56">
        <v>496</v>
      </c>
      <c r="R3125" s="57">
        <f t="shared" si="221"/>
        <v>16141</v>
      </c>
      <c r="S3125" s="57">
        <f t="shared" si="222"/>
        <v>-179</v>
      </c>
    </row>
    <row r="3126" spans="1:19" ht="36" x14ac:dyDescent="0.25">
      <c r="A3126" s="46" t="s">
        <v>7491</v>
      </c>
      <c r="B3126" s="46" t="s">
        <v>165</v>
      </c>
      <c r="C3126" s="46" t="s">
        <v>8327</v>
      </c>
      <c r="D3126" s="46">
        <v>324353</v>
      </c>
      <c r="E3126" s="47" t="s">
        <v>8328</v>
      </c>
      <c r="F3126" s="48">
        <v>51845601</v>
      </c>
      <c r="G3126" s="49">
        <v>100018370</v>
      </c>
      <c r="H3126" s="50" t="s">
        <v>262</v>
      </c>
      <c r="I3126" s="51" t="s">
        <v>8329</v>
      </c>
      <c r="J3126" s="47" t="s">
        <v>8330</v>
      </c>
      <c r="K3126" s="52">
        <v>33</v>
      </c>
      <c r="L3126" s="53">
        <v>32</v>
      </c>
      <c r="M3126" s="54">
        <f t="shared" si="220"/>
        <v>1024</v>
      </c>
      <c r="N3126" s="41"/>
      <c r="O3126" s="88">
        <f t="shared" si="223"/>
        <v>1024</v>
      </c>
      <c r="P3126" s="55">
        <v>30</v>
      </c>
      <c r="Q3126" s="56">
        <v>30</v>
      </c>
      <c r="R3126" s="57">
        <f t="shared" si="221"/>
        <v>998</v>
      </c>
      <c r="S3126" s="57">
        <f t="shared" si="222"/>
        <v>-26</v>
      </c>
    </row>
    <row r="3127" spans="1:19" ht="36" x14ac:dyDescent="0.25">
      <c r="A3127" s="46" t="s">
        <v>7491</v>
      </c>
      <c r="B3127" s="46" t="s">
        <v>165</v>
      </c>
      <c r="C3127" s="46" t="s">
        <v>8331</v>
      </c>
      <c r="D3127" s="46">
        <v>324655</v>
      </c>
      <c r="E3127" s="47" t="s">
        <v>8332</v>
      </c>
      <c r="F3127" s="48">
        <v>51896133</v>
      </c>
      <c r="G3127" s="49">
        <v>100018381</v>
      </c>
      <c r="H3127" s="50" t="s">
        <v>262</v>
      </c>
      <c r="I3127" s="51" t="s">
        <v>8333</v>
      </c>
      <c r="J3127" s="47" t="s">
        <v>8334</v>
      </c>
      <c r="K3127" s="52">
        <v>430</v>
      </c>
      <c r="L3127" s="53">
        <v>245</v>
      </c>
      <c r="M3127" s="54">
        <f t="shared" si="220"/>
        <v>7840</v>
      </c>
      <c r="N3127" s="41"/>
      <c r="O3127" s="88">
        <f t="shared" si="223"/>
        <v>7840</v>
      </c>
      <c r="P3127" s="55">
        <v>423</v>
      </c>
      <c r="Q3127" s="56">
        <v>251</v>
      </c>
      <c r="R3127" s="57">
        <f t="shared" si="221"/>
        <v>7917</v>
      </c>
      <c r="S3127" s="57">
        <f t="shared" si="222"/>
        <v>77</v>
      </c>
    </row>
    <row r="3128" spans="1:19" ht="60" x14ac:dyDescent="0.25">
      <c r="A3128" s="46" t="s">
        <v>7491</v>
      </c>
      <c r="B3128" s="46" t="s">
        <v>54</v>
      </c>
      <c r="C3128" s="46" t="s">
        <v>7659</v>
      </c>
      <c r="D3128" s="46">
        <v>30305624</v>
      </c>
      <c r="E3128" s="47" t="s">
        <v>7660</v>
      </c>
      <c r="F3128" s="48">
        <v>52022072</v>
      </c>
      <c r="G3128" s="49">
        <v>100018573</v>
      </c>
      <c r="H3128" s="50" t="s">
        <v>8335</v>
      </c>
      <c r="I3128" s="51" t="s">
        <v>8336</v>
      </c>
      <c r="J3128" s="47" t="s">
        <v>4779</v>
      </c>
      <c r="K3128" s="52">
        <v>306</v>
      </c>
      <c r="L3128" s="53">
        <v>266</v>
      </c>
      <c r="M3128" s="54">
        <f t="shared" si="220"/>
        <v>8512</v>
      </c>
      <c r="N3128" s="41"/>
      <c r="O3128" s="88">
        <f t="shared" si="223"/>
        <v>8512</v>
      </c>
      <c r="P3128" s="55">
        <v>345</v>
      </c>
      <c r="Q3128" s="56">
        <v>319</v>
      </c>
      <c r="R3128" s="57">
        <f t="shared" si="221"/>
        <v>9190</v>
      </c>
      <c r="S3128" s="57">
        <f t="shared" si="222"/>
        <v>678</v>
      </c>
    </row>
    <row r="3129" spans="1:19" ht="36" x14ac:dyDescent="0.25">
      <c r="A3129" s="46" t="s">
        <v>7491</v>
      </c>
      <c r="B3129" s="46" t="s">
        <v>165</v>
      </c>
      <c r="C3129" s="46" t="s">
        <v>7622</v>
      </c>
      <c r="D3129" s="46">
        <v>691135</v>
      </c>
      <c r="E3129" s="47" t="s">
        <v>7623</v>
      </c>
      <c r="F3129" s="48">
        <v>52109828</v>
      </c>
      <c r="G3129" s="49">
        <v>100018572</v>
      </c>
      <c r="H3129" s="50" t="s">
        <v>262</v>
      </c>
      <c r="I3129" s="51" t="s">
        <v>8337</v>
      </c>
      <c r="J3129" s="47" t="s">
        <v>129</v>
      </c>
      <c r="K3129" s="52">
        <v>466</v>
      </c>
      <c r="L3129" s="53">
        <v>357</v>
      </c>
      <c r="M3129" s="54">
        <f t="shared" si="220"/>
        <v>11424</v>
      </c>
      <c r="N3129" s="41"/>
      <c r="O3129" s="88">
        <f t="shared" si="223"/>
        <v>11424</v>
      </c>
      <c r="P3129" s="55">
        <v>465</v>
      </c>
      <c r="Q3129" s="56">
        <v>314</v>
      </c>
      <c r="R3129" s="57">
        <f t="shared" si="221"/>
        <v>10874</v>
      </c>
      <c r="S3129" s="57">
        <f t="shared" si="222"/>
        <v>-550</v>
      </c>
    </row>
    <row r="3130" spans="1:19" ht="36" x14ac:dyDescent="0.25">
      <c r="A3130" s="46" t="s">
        <v>7491</v>
      </c>
      <c r="B3130" s="46" t="s">
        <v>54</v>
      </c>
      <c r="C3130" s="46" t="s">
        <v>8338</v>
      </c>
      <c r="D3130" s="46">
        <v>30687446</v>
      </c>
      <c r="E3130" s="47" t="s">
        <v>8339</v>
      </c>
      <c r="F3130" s="48">
        <v>52170616</v>
      </c>
      <c r="G3130" s="49">
        <v>100018308</v>
      </c>
      <c r="H3130" s="50" t="s">
        <v>8340</v>
      </c>
      <c r="I3130" s="51" t="s">
        <v>8341</v>
      </c>
      <c r="J3130" s="47" t="s">
        <v>7522</v>
      </c>
      <c r="K3130" s="52">
        <v>32</v>
      </c>
      <c r="L3130" s="53">
        <v>32</v>
      </c>
      <c r="M3130" s="54">
        <f t="shared" si="220"/>
        <v>1024</v>
      </c>
      <c r="N3130" s="41"/>
      <c r="O3130" s="88">
        <f t="shared" si="223"/>
        <v>1024</v>
      </c>
      <c r="P3130" s="55">
        <v>32</v>
      </c>
      <c r="Q3130" s="56">
        <v>32</v>
      </c>
      <c r="R3130" s="57">
        <f t="shared" si="221"/>
        <v>1024</v>
      </c>
      <c r="S3130" s="57">
        <f t="shared" si="222"/>
        <v>0</v>
      </c>
    </row>
    <row r="3131" spans="1:19" ht="24" x14ac:dyDescent="0.25">
      <c r="A3131" s="46" t="s">
        <v>7491</v>
      </c>
      <c r="B3131" s="46" t="s">
        <v>80</v>
      </c>
      <c r="C3131" s="46" t="s">
        <v>8342</v>
      </c>
      <c r="D3131" s="46">
        <v>51430436</v>
      </c>
      <c r="E3131" s="47" t="s">
        <v>8343</v>
      </c>
      <c r="F3131" s="48">
        <v>52319784</v>
      </c>
      <c r="G3131" s="49">
        <v>100018624</v>
      </c>
      <c r="H3131" s="50" t="s">
        <v>365</v>
      </c>
      <c r="I3131" s="51" t="s">
        <v>8344</v>
      </c>
      <c r="J3131" s="47" t="s">
        <v>7544</v>
      </c>
      <c r="K3131" s="52">
        <v>156</v>
      </c>
      <c r="L3131" s="53">
        <v>133</v>
      </c>
      <c r="M3131" s="54">
        <f t="shared" si="220"/>
        <v>4256</v>
      </c>
      <c r="N3131" s="41"/>
      <c r="O3131" s="88">
        <f t="shared" si="223"/>
        <v>4256</v>
      </c>
      <c r="P3131" s="55">
        <v>190</v>
      </c>
      <c r="Q3131" s="56">
        <v>168</v>
      </c>
      <c r="R3131" s="57">
        <f t="shared" si="221"/>
        <v>4704</v>
      </c>
      <c r="S3131" s="57">
        <f t="shared" si="222"/>
        <v>448</v>
      </c>
    </row>
    <row r="3132" spans="1:19" ht="36" x14ac:dyDescent="0.25">
      <c r="A3132" s="46" t="s">
        <v>7491</v>
      </c>
      <c r="B3132" s="46" t="s">
        <v>165</v>
      </c>
      <c r="C3132" s="46" t="s">
        <v>8345</v>
      </c>
      <c r="D3132" s="46">
        <v>331821</v>
      </c>
      <c r="E3132" s="47" t="s">
        <v>8346</v>
      </c>
      <c r="F3132" s="48">
        <v>52642704</v>
      </c>
      <c r="G3132" s="49">
        <v>100016457</v>
      </c>
      <c r="H3132" s="50" t="s">
        <v>262</v>
      </c>
      <c r="I3132" s="51" t="s">
        <v>8347</v>
      </c>
      <c r="J3132" s="47" t="s">
        <v>8348</v>
      </c>
      <c r="K3132" s="52">
        <v>25</v>
      </c>
      <c r="L3132" s="53">
        <v>25</v>
      </c>
      <c r="M3132" s="54">
        <f t="shared" si="220"/>
        <v>800</v>
      </c>
      <c r="N3132" s="41"/>
      <c r="O3132" s="88">
        <f t="shared" si="223"/>
        <v>800</v>
      </c>
      <c r="P3132" s="55">
        <v>26</v>
      </c>
      <c r="Q3132" s="56">
        <v>26</v>
      </c>
      <c r="R3132" s="57">
        <f t="shared" si="221"/>
        <v>813</v>
      </c>
      <c r="S3132" s="57">
        <f t="shared" si="222"/>
        <v>13</v>
      </c>
    </row>
    <row r="3133" spans="1:19" x14ac:dyDescent="0.25">
      <c r="A3133" s="46" t="s">
        <v>7491</v>
      </c>
      <c r="B3133" s="46" t="s">
        <v>48</v>
      </c>
      <c r="C3133" s="46" t="s">
        <v>7492</v>
      </c>
      <c r="D3133" s="46">
        <v>54131430</v>
      </c>
      <c r="E3133" s="47" t="s">
        <v>7493</v>
      </c>
      <c r="F3133" s="48">
        <v>52791874</v>
      </c>
      <c r="G3133" s="49">
        <v>100018796</v>
      </c>
      <c r="H3133" s="50" t="s">
        <v>234</v>
      </c>
      <c r="I3133" s="51" t="s">
        <v>7792</v>
      </c>
      <c r="J3133" s="47" t="s">
        <v>7793</v>
      </c>
      <c r="K3133" s="52">
        <v>321</v>
      </c>
      <c r="L3133" s="53">
        <v>0</v>
      </c>
      <c r="M3133" s="54">
        <f t="shared" ref="M3133:M3196" si="224">ROUND((L3133*10*3.2),0)</f>
        <v>0</v>
      </c>
      <c r="N3133" s="41"/>
      <c r="O3133" s="88">
        <f t="shared" si="223"/>
        <v>0</v>
      </c>
      <c r="P3133" s="55">
        <v>305</v>
      </c>
      <c r="Q3133" s="56">
        <v>0</v>
      </c>
      <c r="R3133" s="57">
        <f t="shared" ref="R3133:R3196" si="225">ROUND((L3133*6*3.2)+(Q3133*4*3.2),0)</f>
        <v>0</v>
      </c>
      <c r="S3133" s="57">
        <f t="shared" ref="S3133:S3196" si="226">R3133-O3133</f>
        <v>0</v>
      </c>
    </row>
    <row r="3134" spans="1:19" ht="24" x14ac:dyDescent="0.25">
      <c r="A3134" s="46" t="s">
        <v>7491</v>
      </c>
      <c r="B3134" s="46" t="s">
        <v>48</v>
      </c>
      <c r="C3134" s="46" t="s">
        <v>7492</v>
      </c>
      <c r="D3134" s="46">
        <v>54131430</v>
      </c>
      <c r="E3134" s="47" t="s">
        <v>7493</v>
      </c>
      <c r="F3134" s="48">
        <v>52842452</v>
      </c>
      <c r="G3134" s="49">
        <v>100018831</v>
      </c>
      <c r="H3134" s="50" t="s">
        <v>188</v>
      </c>
      <c r="I3134" s="51" t="s">
        <v>8349</v>
      </c>
      <c r="J3134" s="47" t="s">
        <v>7511</v>
      </c>
      <c r="K3134" s="52">
        <v>199</v>
      </c>
      <c r="L3134" s="53">
        <v>181</v>
      </c>
      <c r="M3134" s="54">
        <f t="shared" si="224"/>
        <v>5792</v>
      </c>
      <c r="N3134" s="41"/>
      <c r="O3134" s="88">
        <f t="shared" ref="O3134:O3197" si="227">M3134+N3134</f>
        <v>5792</v>
      </c>
      <c r="P3134" s="55">
        <v>196</v>
      </c>
      <c r="Q3134" s="56">
        <v>178</v>
      </c>
      <c r="R3134" s="57">
        <f t="shared" si="225"/>
        <v>5754</v>
      </c>
      <c r="S3134" s="57">
        <f t="shared" si="226"/>
        <v>-38</v>
      </c>
    </row>
    <row r="3135" spans="1:19" ht="24" x14ac:dyDescent="0.25">
      <c r="A3135" s="46" t="s">
        <v>7491</v>
      </c>
      <c r="B3135" s="46" t="s">
        <v>165</v>
      </c>
      <c r="C3135" s="46" t="s">
        <v>7898</v>
      </c>
      <c r="D3135" s="46">
        <v>329657</v>
      </c>
      <c r="E3135" s="47" t="s">
        <v>7899</v>
      </c>
      <c r="F3135" s="48">
        <v>53243862</v>
      </c>
      <c r="G3135" s="49">
        <v>100018994</v>
      </c>
      <c r="H3135" s="50" t="s">
        <v>306</v>
      </c>
      <c r="I3135" s="51" t="s">
        <v>6101</v>
      </c>
      <c r="J3135" s="47" t="s">
        <v>6895</v>
      </c>
      <c r="K3135" s="52">
        <v>0</v>
      </c>
      <c r="L3135" s="53">
        <v>88</v>
      </c>
      <c r="M3135" s="54">
        <f t="shared" si="224"/>
        <v>2816</v>
      </c>
      <c r="N3135" s="41"/>
      <c r="O3135" s="88">
        <f t="shared" si="227"/>
        <v>2816</v>
      </c>
      <c r="P3135" s="55">
        <v>0</v>
      </c>
      <c r="Q3135" s="56">
        <v>121</v>
      </c>
      <c r="R3135" s="57">
        <f t="shared" si="225"/>
        <v>3238</v>
      </c>
      <c r="S3135" s="57">
        <f t="shared" si="226"/>
        <v>422</v>
      </c>
    </row>
    <row r="3136" spans="1:19" ht="24" x14ac:dyDescent="0.25">
      <c r="A3136" s="46" t="s">
        <v>7491</v>
      </c>
      <c r="B3136" s="46" t="s">
        <v>80</v>
      </c>
      <c r="C3136" s="46" t="s">
        <v>8350</v>
      </c>
      <c r="D3136" s="46">
        <v>90000304</v>
      </c>
      <c r="E3136" s="47" t="s">
        <v>8351</v>
      </c>
      <c r="F3136" s="48">
        <v>53255500</v>
      </c>
      <c r="G3136" s="49">
        <v>100018962</v>
      </c>
      <c r="H3136" s="50" t="s">
        <v>2376</v>
      </c>
      <c r="I3136" s="51" t="s">
        <v>8352</v>
      </c>
      <c r="J3136" s="47" t="s">
        <v>4074</v>
      </c>
      <c r="K3136" s="52">
        <v>50</v>
      </c>
      <c r="L3136" s="53">
        <v>48</v>
      </c>
      <c r="M3136" s="54">
        <f t="shared" si="224"/>
        <v>1536</v>
      </c>
      <c r="N3136" s="41"/>
      <c r="O3136" s="88">
        <f t="shared" si="227"/>
        <v>1536</v>
      </c>
      <c r="P3136" s="55">
        <v>44</v>
      </c>
      <c r="Q3136" s="56">
        <v>43</v>
      </c>
      <c r="R3136" s="57">
        <f t="shared" si="225"/>
        <v>1472</v>
      </c>
      <c r="S3136" s="57">
        <f t="shared" si="226"/>
        <v>-64</v>
      </c>
    </row>
    <row r="3137" spans="1:19" ht="36" x14ac:dyDescent="0.25">
      <c r="A3137" s="46" t="s">
        <v>7491</v>
      </c>
      <c r="B3137" s="46" t="s">
        <v>165</v>
      </c>
      <c r="C3137" s="46" t="s">
        <v>8353</v>
      </c>
      <c r="D3137" s="46">
        <v>325465</v>
      </c>
      <c r="E3137" s="47" t="s">
        <v>8354</v>
      </c>
      <c r="F3137" s="48">
        <v>53277562</v>
      </c>
      <c r="G3137" s="49">
        <v>100019051</v>
      </c>
      <c r="H3137" s="50" t="s">
        <v>262</v>
      </c>
      <c r="I3137" s="51" t="s">
        <v>8355</v>
      </c>
      <c r="J3137" s="47" t="s">
        <v>8278</v>
      </c>
      <c r="K3137" s="52">
        <v>384</v>
      </c>
      <c r="L3137" s="53">
        <v>291</v>
      </c>
      <c r="M3137" s="54">
        <f t="shared" si="224"/>
        <v>9312</v>
      </c>
      <c r="N3137" s="41"/>
      <c r="O3137" s="88">
        <f t="shared" si="227"/>
        <v>9312</v>
      </c>
      <c r="P3137" s="55">
        <v>360</v>
      </c>
      <c r="Q3137" s="56">
        <v>319</v>
      </c>
      <c r="R3137" s="57">
        <f t="shared" si="225"/>
        <v>9670</v>
      </c>
      <c r="S3137" s="57">
        <f t="shared" si="226"/>
        <v>358</v>
      </c>
    </row>
    <row r="3138" spans="1:19" ht="60" x14ac:dyDescent="0.25">
      <c r="A3138" s="46" t="s">
        <v>7491</v>
      </c>
      <c r="B3138" s="46" t="s">
        <v>54</v>
      </c>
      <c r="C3138" s="46" t="s">
        <v>8197</v>
      </c>
      <c r="D3138" s="46">
        <v>179108</v>
      </c>
      <c r="E3138" s="47" t="s">
        <v>8198</v>
      </c>
      <c r="F3138" s="48">
        <v>53515676</v>
      </c>
      <c r="G3138" s="49">
        <v>100019177</v>
      </c>
      <c r="H3138" s="50" t="s">
        <v>8356</v>
      </c>
      <c r="I3138" s="51" t="s">
        <v>8357</v>
      </c>
      <c r="J3138" s="47" t="s">
        <v>7522</v>
      </c>
      <c r="K3138" s="52">
        <v>123</v>
      </c>
      <c r="L3138" s="53">
        <v>100</v>
      </c>
      <c r="M3138" s="54">
        <f t="shared" si="224"/>
        <v>3200</v>
      </c>
      <c r="N3138" s="41"/>
      <c r="O3138" s="88">
        <f t="shared" si="227"/>
        <v>3200</v>
      </c>
      <c r="P3138" s="55">
        <v>45</v>
      </c>
      <c r="Q3138" s="56">
        <v>54</v>
      </c>
      <c r="R3138" s="57">
        <f t="shared" si="225"/>
        <v>2611</v>
      </c>
      <c r="S3138" s="57">
        <f t="shared" si="226"/>
        <v>-589</v>
      </c>
    </row>
    <row r="3139" spans="1:19" ht="60" x14ac:dyDescent="0.25">
      <c r="A3139" s="46" t="s">
        <v>7491</v>
      </c>
      <c r="B3139" s="46" t="s">
        <v>80</v>
      </c>
      <c r="C3139" s="46" t="s">
        <v>8358</v>
      </c>
      <c r="D3139" s="46">
        <v>52101606</v>
      </c>
      <c r="E3139" s="47" t="s">
        <v>8359</v>
      </c>
      <c r="F3139" s="48">
        <v>53577558</v>
      </c>
      <c r="G3139" s="49">
        <v>100019199</v>
      </c>
      <c r="H3139" s="50" t="s">
        <v>8360</v>
      </c>
      <c r="I3139" s="51" t="s">
        <v>6107</v>
      </c>
      <c r="J3139" s="47" t="s">
        <v>6108</v>
      </c>
      <c r="K3139" s="52">
        <v>777</v>
      </c>
      <c r="L3139" s="53">
        <v>589</v>
      </c>
      <c r="M3139" s="54">
        <f t="shared" si="224"/>
        <v>18848</v>
      </c>
      <c r="N3139" s="41"/>
      <c r="O3139" s="88">
        <f t="shared" si="227"/>
        <v>18848</v>
      </c>
      <c r="P3139" s="55">
        <v>739</v>
      </c>
      <c r="Q3139" s="56">
        <v>648</v>
      </c>
      <c r="R3139" s="57">
        <f t="shared" si="225"/>
        <v>19603</v>
      </c>
      <c r="S3139" s="57">
        <f t="shared" si="226"/>
        <v>755</v>
      </c>
    </row>
    <row r="3140" spans="1:19" ht="48" x14ac:dyDescent="0.25">
      <c r="A3140" s="46" t="s">
        <v>7491</v>
      </c>
      <c r="B3140" s="46" t="s">
        <v>31</v>
      </c>
      <c r="C3140" s="46" t="s">
        <v>7496</v>
      </c>
      <c r="D3140" s="46">
        <v>35541016</v>
      </c>
      <c r="E3140" s="47" t="s">
        <v>7497</v>
      </c>
      <c r="F3140" s="48">
        <v>53966864</v>
      </c>
      <c r="G3140" s="49">
        <v>100019342</v>
      </c>
      <c r="H3140" s="50" t="s">
        <v>2589</v>
      </c>
      <c r="I3140" s="51" t="s">
        <v>8361</v>
      </c>
      <c r="J3140" s="47" t="s">
        <v>7648</v>
      </c>
      <c r="K3140" s="52">
        <v>164</v>
      </c>
      <c r="L3140" s="53">
        <v>162</v>
      </c>
      <c r="M3140" s="54">
        <f t="shared" si="224"/>
        <v>5184</v>
      </c>
      <c r="N3140" s="41"/>
      <c r="O3140" s="88">
        <f t="shared" si="227"/>
        <v>5184</v>
      </c>
      <c r="P3140" s="55">
        <v>169</v>
      </c>
      <c r="Q3140" s="56">
        <v>163</v>
      </c>
      <c r="R3140" s="57">
        <f t="shared" si="225"/>
        <v>5197</v>
      </c>
      <c r="S3140" s="57">
        <f t="shared" si="226"/>
        <v>13</v>
      </c>
    </row>
    <row r="3141" spans="1:19" ht="24" x14ac:dyDescent="0.25">
      <c r="A3141" s="60" t="s">
        <v>7491</v>
      </c>
      <c r="B3141" s="46" t="s">
        <v>48</v>
      </c>
      <c r="C3141" s="60" t="s">
        <v>7492</v>
      </c>
      <c r="D3141" s="60">
        <v>54131430</v>
      </c>
      <c r="E3141" s="47" t="s">
        <v>7493</v>
      </c>
      <c r="F3141" s="48">
        <v>55553923</v>
      </c>
      <c r="G3141" s="49">
        <v>100019970</v>
      </c>
      <c r="H3141" s="50" t="s">
        <v>188</v>
      </c>
      <c r="I3141" s="51" t="s">
        <v>8362</v>
      </c>
      <c r="J3141" s="47" t="s">
        <v>6108</v>
      </c>
      <c r="K3141" s="52">
        <v>74</v>
      </c>
      <c r="L3141" s="53">
        <v>0</v>
      </c>
      <c r="M3141" s="54">
        <f t="shared" si="224"/>
        <v>0</v>
      </c>
      <c r="N3141" s="41"/>
      <c r="O3141" s="88">
        <f t="shared" si="227"/>
        <v>0</v>
      </c>
      <c r="P3141" s="55">
        <v>88</v>
      </c>
      <c r="Q3141" s="56">
        <v>0</v>
      </c>
      <c r="R3141" s="57">
        <f t="shared" si="225"/>
        <v>0</v>
      </c>
      <c r="S3141" s="57">
        <f t="shared" si="226"/>
        <v>0</v>
      </c>
    </row>
    <row r="3142" spans="1:19" ht="36" x14ac:dyDescent="0.25">
      <c r="A3142" s="60" t="s">
        <v>7491</v>
      </c>
      <c r="B3142" s="46" t="s">
        <v>54</v>
      </c>
      <c r="C3142" s="60" t="s">
        <v>8363</v>
      </c>
      <c r="D3142" s="60">
        <v>31275761</v>
      </c>
      <c r="E3142" s="47" t="s">
        <v>8364</v>
      </c>
      <c r="F3142" s="48">
        <v>55582168</v>
      </c>
      <c r="G3142" s="49">
        <v>100019985</v>
      </c>
      <c r="H3142" s="50" t="s">
        <v>188</v>
      </c>
      <c r="I3142" s="51" t="s">
        <v>8365</v>
      </c>
      <c r="J3142" s="47" t="s">
        <v>7522</v>
      </c>
      <c r="K3142" s="52">
        <v>188</v>
      </c>
      <c r="L3142" s="53">
        <v>168</v>
      </c>
      <c r="M3142" s="54">
        <f t="shared" si="224"/>
        <v>5376</v>
      </c>
      <c r="N3142" s="41"/>
      <c r="O3142" s="88">
        <f t="shared" si="227"/>
        <v>5376</v>
      </c>
      <c r="P3142" s="55">
        <v>190</v>
      </c>
      <c r="Q3142" s="56">
        <v>181</v>
      </c>
      <c r="R3142" s="57">
        <f t="shared" si="225"/>
        <v>5542</v>
      </c>
      <c r="S3142" s="57">
        <f t="shared" si="226"/>
        <v>166</v>
      </c>
    </row>
    <row r="3143" spans="1:19" ht="24" x14ac:dyDescent="0.25">
      <c r="A3143" s="46" t="s">
        <v>7491</v>
      </c>
      <c r="B3143" s="46" t="s">
        <v>165</v>
      </c>
      <c r="C3143" s="46" t="s">
        <v>8366</v>
      </c>
      <c r="D3143" s="46">
        <v>318698</v>
      </c>
      <c r="E3143" s="47" t="s">
        <v>8367</v>
      </c>
      <c r="F3143" s="48">
        <v>710059698</v>
      </c>
      <c r="G3143" s="49">
        <v>100015786</v>
      </c>
      <c r="H3143" s="50" t="s">
        <v>234</v>
      </c>
      <c r="I3143" s="51" t="s">
        <v>8368</v>
      </c>
      <c r="J3143" s="47" t="s">
        <v>8369</v>
      </c>
      <c r="K3143" s="52">
        <v>16</v>
      </c>
      <c r="L3143" s="53">
        <v>16</v>
      </c>
      <c r="M3143" s="54">
        <f t="shared" si="224"/>
        <v>512</v>
      </c>
      <c r="N3143" s="41"/>
      <c r="O3143" s="88">
        <f t="shared" si="227"/>
        <v>512</v>
      </c>
      <c r="P3143" s="55">
        <v>15</v>
      </c>
      <c r="Q3143" s="56">
        <v>15</v>
      </c>
      <c r="R3143" s="57">
        <f t="shared" si="225"/>
        <v>499</v>
      </c>
      <c r="S3143" s="57">
        <f t="shared" si="226"/>
        <v>-13</v>
      </c>
    </row>
    <row r="3144" spans="1:19" x14ac:dyDescent="0.25">
      <c r="A3144" s="46" t="s">
        <v>7491</v>
      </c>
      <c r="B3144" s="46" t="s">
        <v>165</v>
      </c>
      <c r="C3144" s="46" t="s">
        <v>8370</v>
      </c>
      <c r="D3144" s="46">
        <v>323934</v>
      </c>
      <c r="E3144" s="47" t="s">
        <v>8371</v>
      </c>
      <c r="F3144" s="48">
        <v>710061374</v>
      </c>
      <c r="G3144" s="49">
        <v>100015083</v>
      </c>
      <c r="H3144" s="50" t="s">
        <v>234</v>
      </c>
      <c r="I3144" s="51" t="s">
        <v>8372</v>
      </c>
      <c r="J3144" s="47" t="s">
        <v>8373</v>
      </c>
      <c r="K3144" s="52">
        <v>36</v>
      </c>
      <c r="L3144" s="53">
        <v>36</v>
      </c>
      <c r="M3144" s="54">
        <f t="shared" si="224"/>
        <v>1152</v>
      </c>
      <c r="N3144" s="41"/>
      <c r="O3144" s="88">
        <f t="shared" si="227"/>
        <v>1152</v>
      </c>
      <c r="P3144" s="55">
        <v>0</v>
      </c>
      <c r="Q3144" s="56">
        <v>0</v>
      </c>
      <c r="R3144" s="57">
        <f t="shared" si="225"/>
        <v>691</v>
      </c>
      <c r="S3144" s="57">
        <f t="shared" si="226"/>
        <v>-461</v>
      </c>
    </row>
    <row r="3145" spans="1:19" x14ac:dyDescent="0.25">
      <c r="A3145" s="46" t="s">
        <v>7491</v>
      </c>
      <c r="B3145" s="46" t="s">
        <v>165</v>
      </c>
      <c r="C3145" s="46" t="s">
        <v>8374</v>
      </c>
      <c r="D3145" s="46">
        <v>323993</v>
      </c>
      <c r="E3145" s="47" t="s">
        <v>8375</v>
      </c>
      <c r="F3145" s="48">
        <v>710061382</v>
      </c>
      <c r="G3145" s="49">
        <v>100015101</v>
      </c>
      <c r="H3145" s="50" t="s">
        <v>234</v>
      </c>
      <c r="I3145" s="51" t="s">
        <v>8376</v>
      </c>
      <c r="J3145" s="47" t="s">
        <v>8377</v>
      </c>
      <c r="K3145" s="52">
        <v>80</v>
      </c>
      <c r="L3145" s="53">
        <v>78</v>
      </c>
      <c r="M3145" s="54">
        <f t="shared" si="224"/>
        <v>2496</v>
      </c>
      <c r="N3145" s="41"/>
      <c r="O3145" s="88">
        <f t="shared" si="227"/>
        <v>2496</v>
      </c>
      <c r="P3145" s="55">
        <v>94</v>
      </c>
      <c r="Q3145" s="56">
        <v>92</v>
      </c>
      <c r="R3145" s="57">
        <f t="shared" si="225"/>
        <v>2675</v>
      </c>
      <c r="S3145" s="57">
        <f t="shared" si="226"/>
        <v>179</v>
      </c>
    </row>
    <row r="3146" spans="1:19" x14ac:dyDescent="0.25">
      <c r="A3146" s="46" t="s">
        <v>7491</v>
      </c>
      <c r="B3146" s="46" t="s">
        <v>165</v>
      </c>
      <c r="C3146" s="46" t="s">
        <v>8378</v>
      </c>
      <c r="D3146" s="46">
        <v>324051</v>
      </c>
      <c r="E3146" s="47" t="s">
        <v>5665</v>
      </c>
      <c r="F3146" s="48">
        <v>710061390</v>
      </c>
      <c r="G3146" s="49">
        <v>100015119</v>
      </c>
      <c r="H3146" s="50" t="s">
        <v>234</v>
      </c>
      <c r="I3146" s="51" t="s">
        <v>8379</v>
      </c>
      <c r="J3146" s="47" t="s">
        <v>5668</v>
      </c>
      <c r="K3146" s="52">
        <v>60</v>
      </c>
      <c r="L3146" s="53">
        <v>58</v>
      </c>
      <c r="M3146" s="54">
        <f t="shared" si="224"/>
        <v>1856</v>
      </c>
      <c r="N3146" s="41"/>
      <c r="O3146" s="88">
        <f t="shared" si="227"/>
        <v>1856</v>
      </c>
      <c r="P3146" s="55">
        <v>53</v>
      </c>
      <c r="Q3146" s="56">
        <v>52</v>
      </c>
      <c r="R3146" s="57">
        <f t="shared" si="225"/>
        <v>1779</v>
      </c>
      <c r="S3146" s="57">
        <f t="shared" si="226"/>
        <v>-77</v>
      </c>
    </row>
    <row r="3147" spans="1:19" ht="24" x14ac:dyDescent="0.25">
      <c r="A3147" s="46" t="s">
        <v>7491</v>
      </c>
      <c r="B3147" s="46" t="s">
        <v>165</v>
      </c>
      <c r="C3147" s="46" t="s">
        <v>8380</v>
      </c>
      <c r="D3147" s="46">
        <v>324043</v>
      </c>
      <c r="E3147" s="47" t="s">
        <v>8381</v>
      </c>
      <c r="F3147" s="48">
        <v>710061404</v>
      </c>
      <c r="G3147" s="49">
        <v>100015115</v>
      </c>
      <c r="H3147" s="50" t="s">
        <v>1535</v>
      </c>
      <c r="I3147" s="51" t="s">
        <v>8382</v>
      </c>
      <c r="J3147" s="47" t="s">
        <v>8383</v>
      </c>
      <c r="K3147" s="52">
        <v>10</v>
      </c>
      <c r="L3147" s="53">
        <v>10</v>
      </c>
      <c r="M3147" s="54">
        <f t="shared" si="224"/>
        <v>320</v>
      </c>
      <c r="N3147" s="41"/>
      <c r="O3147" s="88">
        <f t="shared" si="227"/>
        <v>320</v>
      </c>
      <c r="P3147" s="55">
        <v>10</v>
      </c>
      <c r="Q3147" s="56">
        <v>10</v>
      </c>
      <c r="R3147" s="57">
        <f t="shared" si="225"/>
        <v>320</v>
      </c>
      <c r="S3147" s="57">
        <f t="shared" si="226"/>
        <v>0</v>
      </c>
    </row>
    <row r="3148" spans="1:19" x14ac:dyDescent="0.25">
      <c r="A3148" s="46" t="s">
        <v>7491</v>
      </c>
      <c r="B3148" s="46" t="s">
        <v>165</v>
      </c>
      <c r="C3148" s="46" t="s">
        <v>8384</v>
      </c>
      <c r="D3148" s="46">
        <v>324248</v>
      </c>
      <c r="E3148" s="47" t="s">
        <v>8385</v>
      </c>
      <c r="F3148" s="48">
        <v>710061412</v>
      </c>
      <c r="G3148" s="49">
        <v>100015172</v>
      </c>
      <c r="H3148" s="50" t="s">
        <v>234</v>
      </c>
      <c r="I3148" s="51" t="s">
        <v>8386</v>
      </c>
      <c r="J3148" s="47" t="s">
        <v>8387</v>
      </c>
      <c r="K3148" s="52">
        <v>8</v>
      </c>
      <c r="L3148" s="53">
        <v>8</v>
      </c>
      <c r="M3148" s="54">
        <f t="shared" si="224"/>
        <v>256</v>
      </c>
      <c r="N3148" s="41"/>
      <c r="O3148" s="88">
        <f t="shared" si="227"/>
        <v>256</v>
      </c>
      <c r="P3148" s="55">
        <v>0</v>
      </c>
      <c r="Q3148" s="56">
        <v>0</v>
      </c>
      <c r="R3148" s="57">
        <f t="shared" si="225"/>
        <v>154</v>
      </c>
      <c r="S3148" s="57">
        <f t="shared" si="226"/>
        <v>-102</v>
      </c>
    </row>
    <row r="3149" spans="1:19" x14ac:dyDescent="0.25">
      <c r="A3149" s="46" t="s">
        <v>7491</v>
      </c>
      <c r="B3149" s="46" t="s">
        <v>165</v>
      </c>
      <c r="C3149" s="46" t="s">
        <v>8388</v>
      </c>
      <c r="D3149" s="46">
        <v>324183</v>
      </c>
      <c r="E3149" s="47" t="s">
        <v>8389</v>
      </c>
      <c r="F3149" s="48">
        <v>710061455</v>
      </c>
      <c r="G3149" s="49">
        <v>100015165</v>
      </c>
      <c r="H3149" s="50" t="s">
        <v>234</v>
      </c>
      <c r="I3149" s="51" t="s">
        <v>8390</v>
      </c>
      <c r="J3149" s="47" t="s">
        <v>8391</v>
      </c>
      <c r="K3149" s="52">
        <v>85</v>
      </c>
      <c r="L3149" s="53">
        <v>85</v>
      </c>
      <c r="M3149" s="54">
        <f t="shared" si="224"/>
        <v>2720</v>
      </c>
      <c r="N3149" s="41"/>
      <c r="O3149" s="88">
        <f t="shared" si="227"/>
        <v>2720</v>
      </c>
      <c r="P3149" s="55">
        <v>84</v>
      </c>
      <c r="Q3149" s="56">
        <v>84</v>
      </c>
      <c r="R3149" s="57">
        <f t="shared" si="225"/>
        <v>2707</v>
      </c>
      <c r="S3149" s="57">
        <f t="shared" si="226"/>
        <v>-13</v>
      </c>
    </row>
    <row r="3150" spans="1:19" x14ac:dyDescent="0.25">
      <c r="A3150" s="46" t="s">
        <v>7491</v>
      </c>
      <c r="B3150" s="46" t="s">
        <v>165</v>
      </c>
      <c r="C3150" s="46" t="s">
        <v>8392</v>
      </c>
      <c r="D3150" s="46">
        <v>690741</v>
      </c>
      <c r="E3150" s="47" t="s">
        <v>8393</v>
      </c>
      <c r="F3150" s="48">
        <v>710061463</v>
      </c>
      <c r="G3150" s="49">
        <v>100015362</v>
      </c>
      <c r="H3150" s="50" t="s">
        <v>234</v>
      </c>
      <c r="I3150" s="51" t="s">
        <v>8394</v>
      </c>
      <c r="J3150" s="47" t="s">
        <v>8395</v>
      </c>
      <c r="K3150" s="52">
        <v>68</v>
      </c>
      <c r="L3150" s="53">
        <v>0</v>
      </c>
      <c r="M3150" s="54">
        <f t="shared" si="224"/>
        <v>0</v>
      </c>
      <c r="N3150" s="41"/>
      <c r="O3150" s="88">
        <f t="shared" si="227"/>
        <v>0</v>
      </c>
      <c r="P3150" s="55">
        <v>82</v>
      </c>
      <c r="Q3150" s="56">
        <v>82</v>
      </c>
      <c r="R3150" s="57">
        <f t="shared" si="225"/>
        <v>1050</v>
      </c>
      <c r="S3150" s="57">
        <f t="shared" si="226"/>
        <v>1050</v>
      </c>
    </row>
    <row r="3151" spans="1:19" x14ac:dyDescent="0.25">
      <c r="A3151" s="46" t="s">
        <v>7491</v>
      </c>
      <c r="B3151" s="46" t="s">
        <v>165</v>
      </c>
      <c r="C3151" s="46" t="s">
        <v>8396</v>
      </c>
      <c r="D3151" s="46">
        <v>324256</v>
      </c>
      <c r="E3151" s="47" t="s">
        <v>8397</v>
      </c>
      <c r="F3151" s="48">
        <v>710061480</v>
      </c>
      <c r="G3151" s="49">
        <v>100015174</v>
      </c>
      <c r="H3151" s="50" t="s">
        <v>234</v>
      </c>
      <c r="I3151" s="51" t="s">
        <v>8398</v>
      </c>
      <c r="J3151" s="47" t="s">
        <v>8399</v>
      </c>
      <c r="K3151" s="52">
        <v>9</v>
      </c>
      <c r="L3151" s="53">
        <v>9</v>
      </c>
      <c r="M3151" s="54">
        <f t="shared" si="224"/>
        <v>288</v>
      </c>
      <c r="N3151" s="41"/>
      <c r="O3151" s="88">
        <f t="shared" si="227"/>
        <v>288</v>
      </c>
      <c r="P3151" s="55">
        <v>8</v>
      </c>
      <c r="Q3151" s="56">
        <v>8</v>
      </c>
      <c r="R3151" s="57">
        <f t="shared" si="225"/>
        <v>275</v>
      </c>
      <c r="S3151" s="57">
        <f t="shared" si="226"/>
        <v>-13</v>
      </c>
    </row>
    <row r="3152" spans="1:19" ht="24" x14ac:dyDescent="0.25">
      <c r="A3152" s="46" t="s">
        <v>7491</v>
      </c>
      <c r="B3152" s="46" t="s">
        <v>165</v>
      </c>
      <c r="C3152" s="46" t="s">
        <v>8400</v>
      </c>
      <c r="D3152" s="46">
        <v>324311</v>
      </c>
      <c r="E3152" s="47" t="s">
        <v>8401</v>
      </c>
      <c r="F3152" s="48">
        <v>710061501</v>
      </c>
      <c r="G3152" s="49">
        <v>100015194</v>
      </c>
      <c r="H3152" s="50" t="s">
        <v>234</v>
      </c>
      <c r="I3152" s="51" t="s">
        <v>8402</v>
      </c>
      <c r="J3152" s="47" t="s">
        <v>8403</v>
      </c>
      <c r="K3152" s="52">
        <v>41</v>
      </c>
      <c r="L3152" s="53">
        <v>39</v>
      </c>
      <c r="M3152" s="54">
        <f t="shared" si="224"/>
        <v>1248</v>
      </c>
      <c r="N3152" s="41"/>
      <c r="O3152" s="88">
        <f t="shared" si="227"/>
        <v>1248</v>
      </c>
      <c r="P3152" s="55">
        <v>47</v>
      </c>
      <c r="Q3152" s="56">
        <v>46</v>
      </c>
      <c r="R3152" s="57">
        <f t="shared" si="225"/>
        <v>1338</v>
      </c>
      <c r="S3152" s="57">
        <f t="shared" si="226"/>
        <v>90</v>
      </c>
    </row>
    <row r="3153" spans="1:19" ht="24" x14ac:dyDescent="0.25">
      <c r="A3153" s="46" t="s">
        <v>7491</v>
      </c>
      <c r="B3153" s="46" t="s">
        <v>165</v>
      </c>
      <c r="C3153" s="46" t="s">
        <v>8404</v>
      </c>
      <c r="D3153" s="46">
        <v>324361</v>
      </c>
      <c r="E3153" s="47" t="s">
        <v>8405</v>
      </c>
      <c r="F3153" s="48">
        <v>710061528</v>
      </c>
      <c r="G3153" s="49">
        <v>100015211</v>
      </c>
      <c r="H3153" s="50" t="s">
        <v>234</v>
      </c>
      <c r="I3153" s="51" t="s">
        <v>8406</v>
      </c>
      <c r="J3153" s="47" t="s">
        <v>8407</v>
      </c>
      <c r="K3153" s="52">
        <v>43</v>
      </c>
      <c r="L3153" s="53">
        <v>41</v>
      </c>
      <c r="M3153" s="54">
        <f t="shared" si="224"/>
        <v>1312</v>
      </c>
      <c r="N3153" s="41"/>
      <c r="O3153" s="88">
        <f t="shared" si="227"/>
        <v>1312</v>
      </c>
      <c r="P3153" s="55">
        <v>52</v>
      </c>
      <c r="Q3153" s="56">
        <v>50</v>
      </c>
      <c r="R3153" s="57">
        <f t="shared" si="225"/>
        <v>1427</v>
      </c>
      <c r="S3153" s="57">
        <f t="shared" si="226"/>
        <v>115</v>
      </c>
    </row>
    <row r="3154" spans="1:19" x14ac:dyDescent="0.25">
      <c r="A3154" s="46" t="s">
        <v>7491</v>
      </c>
      <c r="B3154" s="46" t="s">
        <v>165</v>
      </c>
      <c r="C3154" s="46" t="s">
        <v>8408</v>
      </c>
      <c r="D3154" s="46">
        <v>324388</v>
      </c>
      <c r="E3154" s="47" t="s">
        <v>8409</v>
      </c>
      <c r="F3154" s="48">
        <v>710061536</v>
      </c>
      <c r="G3154" s="49">
        <v>100015216</v>
      </c>
      <c r="H3154" s="50" t="s">
        <v>234</v>
      </c>
      <c r="I3154" s="51" t="s">
        <v>8410</v>
      </c>
      <c r="J3154" s="47" t="s">
        <v>8411</v>
      </c>
      <c r="K3154" s="52">
        <v>59</v>
      </c>
      <c r="L3154" s="53">
        <v>42</v>
      </c>
      <c r="M3154" s="54">
        <f t="shared" si="224"/>
        <v>1344</v>
      </c>
      <c r="N3154" s="41"/>
      <c r="O3154" s="88">
        <f t="shared" si="227"/>
        <v>1344</v>
      </c>
      <c r="P3154" s="55">
        <v>72</v>
      </c>
      <c r="Q3154" s="56">
        <v>56</v>
      </c>
      <c r="R3154" s="57">
        <f t="shared" si="225"/>
        <v>1523</v>
      </c>
      <c r="S3154" s="57">
        <f t="shared" si="226"/>
        <v>179</v>
      </c>
    </row>
    <row r="3155" spans="1:19" x14ac:dyDescent="0.25">
      <c r="A3155" s="46" t="s">
        <v>7491</v>
      </c>
      <c r="B3155" s="46" t="s">
        <v>165</v>
      </c>
      <c r="C3155" s="46" t="s">
        <v>8412</v>
      </c>
      <c r="D3155" s="46">
        <v>690295</v>
      </c>
      <c r="E3155" s="47" t="s">
        <v>8413</v>
      </c>
      <c r="F3155" s="48">
        <v>710061544</v>
      </c>
      <c r="G3155" s="49">
        <v>100015242</v>
      </c>
      <c r="H3155" s="50" t="s">
        <v>234</v>
      </c>
      <c r="I3155" s="51" t="s">
        <v>8414</v>
      </c>
      <c r="J3155" s="47" t="s">
        <v>8415</v>
      </c>
      <c r="K3155" s="52">
        <v>41</v>
      </c>
      <c r="L3155" s="53">
        <v>41</v>
      </c>
      <c r="M3155" s="54">
        <f t="shared" si="224"/>
        <v>1312</v>
      </c>
      <c r="N3155" s="41"/>
      <c r="O3155" s="88">
        <f t="shared" si="227"/>
        <v>1312</v>
      </c>
      <c r="P3155" s="55">
        <v>39</v>
      </c>
      <c r="Q3155" s="56">
        <v>38</v>
      </c>
      <c r="R3155" s="57">
        <f t="shared" si="225"/>
        <v>1274</v>
      </c>
      <c r="S3155" s="57">
        <f t="shared" si="226"/>
        <v>-38</v>
      </c>
    </row>
    <row r="3156" spans="1:19" ht="24" x14ac:dyDescent="0.25">
      <c r="A3156" s="46" t="s">
        <v>7491</v>
      </c>
      <c r="B3156" s="46" t="s">
        <v>165</v>
      </c>
      <c r="C3156" s="46" t="s">
        <v>8416</v>
      </c>
      <c r="D3156" s="46">
        <v>324485</v>
      </c>
      <c r="E3156" s="47" t="s">
        <v>8417</v>
      </c>
      <c r="F3156" s="48">
        <v>710061560</v>
      </c>
      <c r="G3156" s="49">
        <v>100015274</v>
      </c>
      <c r="H3156" s="50" t="s">
        <v>234</v>
      </c>
      <c r="I3156" s="51" t="s">
        <v>8418</v>
      </c>
      <c r="J3156" s="47" t="s">
        <v>8419</v>
      </c>
      <c r="K3156" s="52">
        <v>24</v>
      </c>
      <c r="L3156" s="53">
        <v>23</v>
      </c>
      <c r="M3156" s="54">
        <f t="shared" si="224"/>
        <v>736</v>
      </c>
      <c r="N3156" s="41"/>
      <c r="O3156" s="88">
        <f t="shared" si="227"/>
        <v>736</v>
      </c>
      <c r="P3156" s="55">
        <v>20</v>
      </c>
      <c r="Q3156" s="56">
        <v>18</v>
      </c>
      <c r="R3156" s="57">
        <f t="shared" si="225"/>
        <v>672</v>
      </c>
      <c r="S3156" s="57">
        <f t="shared" si="226"/>
        <v>-64</v>
      </c>
    </row>
    <row r="3157" spans="1:19" x14ac:dyDescent="0.25">
      <c r="A3157" s="46" t="s">
        <v>7491</v>
      </c>
      <c r="B3157" s="46" t="s">
        <v>165</v>
      </c>
      <c r="C3157" s="46" t="s">
        <v>8420</v>
      </c>
      <c r="D3157" s="46">
        <v>324493</v>
      </c>
      <c r="E3157" s="47" t="s">
        <v>8421</v>
      </c>
      <c r="F3157" s="48">
        <v>710061579</v>
      </c>
      <c r="G3157" s="49">
        <v>100015278</v>
      </c>
      <c r="H3157" s="50" t="s">
        <v>234</v>
      </c>
      <c r="I3157" s="51" t="s">
        <v>8422</v>
      </c>
      <c r="J3157" s="47" t="s">
        <v>8423</v>
      </c>
      <c r="K3157" s="52">
        <v>56</v>
      </c>
      <c r="L3157" s="53">
        <v>0</v>
      </c>
      <c r="M3157" s="54">
        <f t="shared" si="224"/>
        <v>0</v>
      </c>
      <c r="N3157" s="41"/>
      <c r="O3157" s="88">
        <f t="shared" si="227"/>
        <v>0</v>
      </c>
      <c r="P3157" s="55">
        <v>58</v>
      </c>
      <c r="Q3157" s="56">
        <v>0</v>
      </c>
      <c r="R3157" s="57">
        <f t="shared" si="225"/>
        <v>0</v>
      </c>
      <c r="S3157" s="57">
        <f t="shared" si="226"/>
        <v>0</v>
      </c>
    </row>
    <row r="3158" spans="1:19" ht="60" x14ac:dyDescent="0.25">
      <c r="A3158" s="46" t="s">
        <v>7491</v>
      </c>
      <c r="B3158" s="46" t="s">
        <v>165</v>
      </c>
      <c r="C3158" s="46" t="s">
        <v>8424</v>
      </c>
      <c r="D3158" s="46">
        <v>324515</v>
      </c>
      <c r="E3158" s="47" t="s">
        <v>8425</v>
      </c>
      <c r="F3158" s="48">
        <v>710061587</v>
      </c>
      <c r="G3158" s="49">
        <v>100015291</v>
      </c>
      <c r="H3158" s="50" t="s">
        <v>7787</v>
      </c>
      <c r="I3158" s="51" t="s">
        <v>8426</v>
      </c>
      <c r="J3158" s="47" t="s">
        <v>8427</v>
      </c>
      <c r="K3158" s="52">
        <v>33</v>
      </c>
      <c r="L3158" s="53">
        <v>29</v>
      </c>
      <c r="M3158" s="54">
        <f t="shared" si="224"/>
        <v>928</v>
      </c>
      <c r="N3158" s="41"/>
      <c r="O3158" s="88">
        <f t="shared" si="227"/>
        <v>928</v>
      </c>
      <c r="P3158" s="55">
        <v>36</v>
      </c>
      <c r="Q3158" s="56">
        <v>31</v>
      </c>
      <c r="R3158" s="57">
        <f t="shared" si="225"/>
        <v>954</v>
      </c>
      <c r="S3158" s="57">
        <f t="shared" si="226"/>
        <v>26</v>
      </c>
    </row>
    <row r="3159" spans="1:19" x14ac:dyDescent="0.25">
      <c r="A3159" s="46" t="s">
        <v>7491</v>
      </c>
      <c r="B3159" s="46" t="s">
        <v>165</v>
      </c>
      <c r="C3159" s="46" t="s">
        <v>8428</v>
      </c>
      <c r="D3159" s="46">
        <v>324591</v>
      </c>
      <c r="E3159" s="47" t="s">
        <v>8429</v>
      </c>
      <c r="F3159" s="48">
        <v>710061633</v>
      </c>
      <c r="G3159" s="49">
        <v>100015300</v>
      </c>
      <c r="H3159" s="50" t="s">
        <v>234</v>
      </c>
      <c r="I3159" s="51" t="s">
        <v>8430</v>
      </c>
      <c r="J3159" s="47" t="s">
        <v>8431</v>
      </c>
      <c r="K3159" s="52">
        <v>24</v>
      </c>
      <c r="L3159" s="53">
        <v>23</v>
      </c>
      <c r="M3159" s="54">
        <f t="shared" si="224"/>
        <v>736</v>
      </c>
      <c r="N3159" s="41"/>
      <c r="O3159" s="88">
        <f t="shared" si="227"/>
        <v>736</v>
      </c>
      <c r="P3159" s="55">
        <v>21</v>
      </c>
      <c r="Q3159" s="56">
        <v>20</v>
      </c>
      <c r="R3159" s="57">
        <f t="shared" si="225"/>
        <v>698</v>
      </c>
      <c r="S3159" s="57">
        <f t="shared" si="226"/>
        <v>-38</v>
      </c>
    </row>
    <row r="3160" spans="1:19" ht="60" x14ac:dyDescent="0.25">
      <c r="A3160" s="46" t="s">
        <v>7491</v>
      </c>
      <c r="B3160" s="46" t="s">
        <v>165</v>
      </c>
      <c r="C3160" s="46" t="s">
        <v>8432</v>
      </c>
      <c r="D3160" s="46">
        <v>324604</v>
      </c>
      <c r="E3160" s="47" t="s">
        <v>8433</v>
      </c>
      <c r="F3160" s="48">
        <v>710061641</v>
      </c>
      <c r="G3160" s="49">
        <v>100015304</v>
      </c>
      <c r="H3160" s="50" t="s">
        <v>559</v>
      </c>
      <c r="I3160" s="51" t="s">
        <v>8434</v>
      </c>
      <c r="J3160" s="47" t="s">
        <v>8435</v>
      </c>
      <c r="K3160" s="52">
        <v>7</v>
      </c>
      <c r="L3160" s="53">
        <v>7</v>
      </c>
      <c r="M3160" s="54">
        <f t="shared" si="224"/>
        <v>224</v>
      </c>
      <c r="N3160" s="41"/>
      <c r="O3160" s="88">
        <f t="shared" si="227"/>
        <v>224</v>
      </c>
      <c r="P3160" s="55">
        <v>0</v>
      </c>
      <c r="Q3160" s="56">
        <v>0</v>
      </c>
      <c r="R3160" s="57">
        <f t="shared" si="225"/>
        <v>134</v>
      </c>
      <c r="S3160" s="57">
        <f t="shared" si="226"/>
        <v>-90</v>
      </c>
    </row>
    <row r="3161" spans="1:19" x14ac:dyDescent="0.25">
      <c r="A3161" s="46" t="s">
        <v>7491</v>
      </c>
      <c r="B3161" s="46" t="s">
        <v>165</v>
      </c>
      <c r="C3161" s="46" t="s">
        <v>8436</v>
      </c>
      <c r="D3161" s="46">
        <v>324612</v>
      </c>
      <c r="E3161" s="47" t="s">
        <v>8437</v>
      </c>
      <c r="F3161" s="48">
        <v>710061650</v>
      </c>
      <c r="G3161" s="49">
        <v>100015309</v>
      </c>
      <c r="H3161" s="50" t="s">
        <v>234</v>
      </c>
      <c r="I3161" s="51" t="s">
        <v>8438</v>
      </c>
      <c r="J3161" s="47" t="s">
        <v>8439</v>
      </c>
      <c r="K3161" s="52">
        <v>48</v>
      </c>
      <c r="L3161" s="53">
        <v>48</v>
      </c>
      <c r="M3161" s="54">
        <f t="shared" si="224"/>
        <v>1536</v>
      </c>
      <c r="N3161" s="41"/>
      <c r="O3161" s="88">
        <f t="shared" si="227"/>
        <v>1536</v>
      </c>
      <c r="P3161" s="55">
        <v>46</v>
      </c>
      <c r="Q3161" s="56">
        <v>44</v>
      </c>
      <c r="R3161" s="57">
        <f t="shared" si="225"/>
        <v>1485</v>
      </c>
      <c r="S3161" s="57">
        <f t="shared" si="226"/>
        <v>-51</v>
      </c>
    </row>
    <row r="3162" spans="1:19" ht="24" x14ac:dyDescent="0.25">
      <c r="A3162" s="46" t="s">
        <v>7491</v>
      </c>
      <c r="B3162" s="46" t="s">
        <v>165</v>
      </c>
      <c r="C3162" s="46" t="s">
        <v>8440</v>
      </c>
      <c r="D3162" s="46">
        <v>324680</v>
      </c>
      <c r="E3162" s="47" t="s">
        <v>8441</v>
      </c>
      <c r="F3162" s="48">
        <v>710061714</v>
      </c>
      <c r="G3162" s="49">
        <v>100015339</v>
      </c>
      <c r="H3162" s="50" t="s">
        <v>234</v>
      </c>
      <c r="I3162" s="51" t="s">
        <v>8442</v>
      </c>
      <c r="J3162" s="47" t="s">
        <v>8443</v>
      </c>
      <c r="K3162" s="52">
        <v>39</v>
      </c>
      <c r="L3162" s="53">
        <v>31</v>
      </c>
      <c r="M3162" s="54">
        <f t="shared" si="224"/>
        <v>992</v>
      </c>
      <c r="N3162" s="41"/>
      <c r="O3162" s="88">
        <f t="shared" si="227"/>
        <v>992</v>
      </c>
      <c r="P3162" s="55">
        <v>44</v>
      </c>
      <c r="Q3162" s="56">
        <v>31</v>
      </c>
      <c r="R3162" s="57">
        <f t="shared" si="225"/>
        <v>992</v>
      </c>
      <c r="S3162" s="57">
        <f t="shared" si="226"/>
        <v>0</v>
      </c>
    </row>
    <row r="3163" spans="1:19" x14ac:dyDescent="0.25">
      <c r="A3163" s="46" t="s">
        <v>7491</v>
      </c>
      <c r="B3163" s="46" t="s">
        <v>165</v>
      </c>
      <c r="C3163" s="46" t="s">
        <v>8444</v>
      </c>
      <c r="D3163" s="46">
        <v>324701</v>
      </c>
      <c r="E3163" s="47" t="s">
        <v>8445</v>
      </c>
      <c r="F3163" s="48">
        <v>710061730</v>
      </c>
      <c r="G3163" s="49">
        <v>100015349</v>
      </c>
      <c r="H3163" s="50" t="s">
        <v>234</v>
      </c>
      <c r="I3163" s="51" t="s">
        <v>8446</v>
      </c>
      <c r="J3163" s="47" t="s">
        <v>8447</v>
      </c>
      <c r="K3163" s="52">
        <v>43</v>
      </c>
      <c r="L3163" s="53">
        <v>39</v>
      </c>
      <c r="M3163" s="54">
        <f t="shared" si="224"/>
        <v>1248</v>
      </c>
      <c r="N3163" s="41"/>
      <c r="O3163" s="88">
        <f t="shared" si="227"/>
        <v>1248</v>
      </c>
      <c r="P3163" s="55">
        <v>44</v>
      </c>
      <c r="Q3163" s="56">
        <v>43</v>
      </c>
      <c r="R3163" s="57">
        <f t="shared" si="225"/>
        <v>1299</v>
      </c>
      <c r="S3163" s="57">
        <f t="shared" si="226"/>
        <v>51</v>
      </c>
    </row>
    <row r="3164" spans="1:19" x14ac:dyDescent="0.25">
      <c r="A3164" s="46" t="s">
        <v>7491</v>
      </c>
      <c r="B3164" s="46" t="s">
        <v>165</v>
      </c>
      <c r="C3164" s="46" t="s">
        <v>8448</v>
      </c>
      <c r="D3164" s="46">
        <v>324795</v>
      </c>
      <c r="E3164" s="47" t="s">
        <v>8449</v>
      </c>
      <c r="F3164" s="48">
        <v>710061765</v>
      </c>
      <c r="G3164" s="49">
        <v>100015375</v>
      </c>
      <c r="H3164" s="50" t="s">
        <v>234</v>
      </c>
      <c r="I3164" s="51" t="s">
        <v>8450</v>
      </c>
      <c r="J3164" s="47" t="s">
        <v>8451</v>
      </c>
      <c r="K3164" s="52">
        <v>39</v>
      </c>
      <c r="L3164" s="53">
        <v>33</v>
      </c>
      <c r="M3164" s="54">
        <f t="shared" si="224"/>
        <v>1056</v>
      </c>
      <c r="N3164" s="41"/>
      <c r="O3164" s="88">
        <f t="shared" si="227"/>
        <v>1056</v>
      </c>
      <c r="P3164" s="55">
        <v>37</v>
      </c>
      <c r="Q3164" s="56">
        <v>34</v>
      </c>
      <c r="R3164" s="57">
        <f t="shared" si="225"/>
        <v>1069</v>
      </c>
      <c r="S3164" s="57">
        <f t="shared" si="226"/>
        <v>13</v>
      </c>
    </row>
    <row r="3165" spans="1:19" x14ac:dyDescent="0.25">
      <c r="A3165" s="46" t="s">
        <v>7491</v>
      </c>
      <c r="B3165" s="46" t="s">
        <v>165</v>
      </c>
      <c r="C3165" s="46" t="s">
        <v>8452</v>
      </c>
      <c r="D3165" s="46">
        <v>324761</v>
      </c>
      <c r="E3165" s="47" t="s">
        <v>8453</v>
      </c>
      <c r="F3165" s="48">
        <v>710061773</v>
      </c>
      <c r="G3165" s="49">
        <v>100015367</v>
      </c>
      <c r="H3165" s="50" t="s">
        <v>234</v>
      </c>
      <c r="I3165" s="51" t="s">
        <v>8454</v>
      </c>
      <c r="J3165" s="47" t="s">
        <v>8455</v>
      </c>
      <c r="K3165" s="52">
        <v>24</v>
      </c>
      <c r="L3165" s="53">
        <v>17</v>
      </c>
      <c r="M3165" s="54">
        <f t="shared" si="224"/>
        <v>544</v>
      </c>
      <c r="N3165" s="41"/>
      <c r="O3165" s="88">
        <f t="shared" si="227"/>
        <v>544</v>
      </c>
      <c r="P3165" s="55">
        <v>23</v>
      </c>
      <c r="Q3165" s="56">
        <v>19</v>
      </c>
      <c r="R3165" s="57">
        <f t="shared" si="225"/>
        <v>570</v>
      </c>
      <c r="S3165" s="57">
        <f t="shared" si="226"/>
        <v>26</v>
      </c>
    </row>
    <row r="3166" spans="1:19" x14ac:dyDescent="0.25">
      <c r="A3166" s="46" t="s">
        <v>7491</v>
      </c>
      <c r="B3166" s="46" t="s">
        <v>165</v>
      </c>
      <c r="C3166" s="46" t="s">
        <v>8456</v>
      </c>
      <c r="D3166" s="46">
        <v>691305</v>
      </c>
      <c r="E3166" s="47" t="s">
        <v>8457</v>
      </c>
      <c r="F3166" s="48">
        <v>710061781</v>
      </c>
      <c r="G3166" s="49">
        <v>100015410</v>
      </c>
      <c r="H3166" s="50" t="s">
        <v>234</v>
      </c>
      <c r="I3166" s="51" t="s">
        <v>8458</v>
      </c>
      <c r="J3166" s="47" t="s">
        <v>7641</v>
      </c>
      <c r="K3166" s="52">
        <v>103</v>
      </c>
      <c r="L3166" s="53">
        <v>81</v>
      </c>
      <c r="M3166" s="54">
        <f t="shared" si="224"/>
        <v>2592</v>
      </c>
      <c r="N3166" s="41"/>
      <c r="O3166" s="88">
        <f t="shared" si="227"/>
        <v>2592</v>
      </c>
      <c r="P3166" s="55">
        <v>92</v>
      </c>
      <c r="Q3166" s="56">
        <v>64</v>
      </c>
      <c r="R3166" s="57">
        <f t="shared" si="225"/>
        <v>2374</v>
      </c>
      <c r="S3166" s="57">
        <f t="shared" si="226"/>
        <v>-218</v>
      </c>
    </row>
    <row r="3167" spans="1:19" x14ac:dyDescent="0.25">
      <c r="A3167" s="46" t="s">
        <v>7491</v>
      </c>
      <c r="B3167" s="46" t="s">
        <v>165</v>
      </c>
      <c r="C3167" s="46" t="s">
        <v>8459</v>
      </c>
      <c r="D3167" s="46">
        <v>325198</v>
      </c>
      <c r="E3167" s="47" t="s">
        <v>2435</v>
      </c>
      <c r="F3167" s="48">
        <v>710061862</v>
      </c>
      <c r="G3167" s="49">
        <v>100015463</v>
      </c>
      <c r="H3167" s="50" t="s">
        <v>234</v>
      </c>
      <c r="I3167" s="51" t="s">
        <v>8460</v>
      </c>
      <c r="J3167" s="47" t="s">
        <v>2437</v>
      </c>
      <c r="K3167" s="52">
        <v>21</v>
      </c>
      <c r="L3167" s="53">
        <v>18</v>
      </c>
      <c r="M3167" s="54">
        <f t="shared" si="224"/>
        <v>576</v>
      </c>
      <c r="N3167" s="41"/>
      <c r="O3167" s="88">
        <f t="shared" si="227"/>
        <v>576</v>
      </c>
      <c r="P3167" s="55">
        <v>13</v>
      </c>
      <c r="Q3167" s="56">
        <v>10</v>
      </c>
      <c r="R3167" s="57">
        <f t="shared" si="225"/>
        <v>474</v>
      </c>
      <c r="S3167" s="57">
        <f t="shared" si="226"/>
        <v>-102</v>
      </c>
    </row>
    <row r="3168" spans="1:19" x14ac:dyDescent="0.25">
      <c r="A3168" s="46" t="s">
        <v>7491</v>
      </c>
      <c r="B3168" s="46" t="s">
        <v>165</v>
      </c>
      <c r="C3168" s="46" t="s">
        <v>8461</v>
      </c>
      <c r="D3168" s="46">
        <v>325236</v>
      </c>
      <c r="E3168" s="47" t="s">
        <v>8462</v>
      </c>
      <c r="F3168" s="48">
        <v>710061870</v>
      </c>
      <c r="G3168" s="49">
        <v>100015468</v>
      </c>
      <c r="H3168" s="50" t="s">
        <v>234</v>
      </c>
      <c r="I3168" s="51" t="s">
        <v>8463</v>
      </c>
      <c r="J3168" s="47" t="s">
        <v>8464</v>
      </c>
      <c r="K3168" s="52">
        <v>88</v>
      </c>
      <c r="L3168" s="53">
        <v>84</v>
      </c>
      <c r="M3168" s="54">
        <f t="shared" si="224"/>
        <v>2688</v>
      </c>
      <c r="N3168" s="41"/>
      <c r="O3168" s="88">
        <f t="shared" si="227"/>
        <v>2688</v>
      </c>
      <c r="P3168" s="55">
        <v>81</v>
      </c>
      <c r="Q3168" s="56">
        <v>74</v>
      </c>
      <c r="R3168" s="57">
        <f t="shared" si="225"/>
        <v>2560</v>
      </c>
      <c r="S3168" s="57">
        <f t="shared" si="226"/>
        <v>-128</v>
      </c>
    </row>
    <row r="3169" spans="1:19" x14ac:dyDescent="0.25">
      <c r="A3169" s="46" t="s">
        <v>7491</v>
      </c>
      <c r="B3169" s="46" t="s">
        <v>165</v>
      </c>
      <c r="C3169" s="46" t="s">
        <v>8465</v>
      </c>
      <c r="D3169" s="46">
        <v>325414</v>
      </c>
      <c r="E3169" s="47" t="s">
        <v>8466</v>
      </c>
      <c r="F3169" s="48">
        <v>710061897</v>
      </c>
      <c r="G3169" s="49">
        <v>100015492</v>
      </c>
      <c r="H3169" s="50" t="s">
        <v>234</v>
      </c>
      <c r="I3169" s="51" t="s">
        <v>8467</v>
      </c>
      <c r="J3169" s="47" t="s">
        <v>8468</v>
      </c>
      <c r="K3169" s="52">
        <v>55</v>
      </c>
      <c r="L3169" s="53">
        <v>50</v>
      </c>
      <c r="M3169" s="54">
        <f t="shared" si="224"/>
        <v>1600</v>
      </c>
      <c r="N3169" s="41"/>
      <c r="O3169" s="88">
        <f t="shared" si="227"/>
        <v>1600</v>
      </c>
      <c r="P3169" s="55">
        <v>68</v>
      </c>
      <c r="Q3169" s="56">
        <v>60</v>
      </c>
      <c r="R3169" s="57">
        <f t="shared" si="225"/>
        <v>1728</v>
      </c>
      <c r="S3169" s="57">
        <f t="shared" si="226"/>
        <v>128</v>
      </c>
    </row>
    <row r="3170" spans="1:19" x14ac:dyDescent="0.25">
      <c r="A3170" s="46" t="s">
        <v>7491</v>
      </c>
      <c r="B3170" s="46" t="s">
        <v>165</v>
      </c>
      <c r="C3170" s="46" t="s">
        <v>8469</v>
      </c>
      <c r="D3170" s="46">
        <v>325406</v>
      </c>
      <c r="E3170" s="47" t="s">
        <v>8470</v>
      </c>
      <c r="F3170" s="48">
        <v>710061900</v>
      </c>
      <c r="G3170" s="49">
        <v>100015488</v>
      </c>
      <c r="H3170" s="50" t="s">
        <v>234</v>
      </c>
      <c r="I3170" s="51" t="s">
        <v>8471</v>
      </c>
      <c r="J3170" s="47" t="s">
        <v>8472</v>
      </c>
      <c r="K3170" s="52">
        <v>25</v>
      </c>
      <c r="L3170" s="53">
        <v>13</v>
      </c>
      <c r="M3170" s="54">
        <f t="shared" si="224"/>
        <v>416</v>
      </c>
      <c r="N3170" s="41"/>
      <c r="O3170" s="88">
        <f t="shared" si="227"/>
        <v>416</v>
      </c>
      <c r="P3170" s="55">
        <v>23</v>
      </c>
      <c r="Q3170" s="56">
        <v>13</v>
      </c>
      <c r="R3170" s="57">
        <f t="shared" si="225"/>
        <v>416</v>
      </c>
      <c r="S3170" s="57">
        <f t="shared" si="226"/>
        <v>0</v>
      </c>
    </row>
    <row r="3171" spans="1:19" x14ac:dyDescent="0.25">
      <c r="A3171" s="46" t="s">
        <v>7491</v>
      </c>
      <c r="B3171" s="46" t="s">
        <v>165</v>
      </c>
      <c r="C3171" s="46" t="s">
        <v>8473</v>
      </c>
      <c r="D3171" s="46">
        <v>325422</v>
      </c>
      <c r="E3171" s="47" t="s">
        <v>8474</v>
      </c>
      <c r="F3171" s="48">
        <v>710061919</v>
      </c>
      <c r="G3171" s="49">
        <v>100015984</v>
      </c>
      <c r="H3171" s="50" t="s">
        <v>234</v>
      </c>
      <c r="I3171" s="51" t="s">
        <v>8475</v>
      </c>
      <c r="J3171" s="47" t="s">
        <v>8476</v>
      </c>
      <c r="K3171" s="52">
        <v>24</v>
      </c>
      <c r="L3171" s="53">
        <v>22</v>
      </c>
      <c r="M3171" s="54">
        <f t="shared" si="224"/>
        <v>704</v>
      </c>
      <c r="N3171" s="41"/>
      <c r="O3171" s="88">
        <f t="shared" si="227"/>
        <v>704</v>
      </c>
      <c r="P3171" s="55">
        <v>22</v>
      </c>
      <c r="Q3171" s="56">
        <v>20</v>
      </c>
      <c r="R3171" s="57">
        <f t="shared" si="225"/>
        <v>678</v>
      </c>
      <c r="S3171" s="57">
        <f t="shared" si="226"/>
        <v>-26</v>
      </c>
    </row>
    <row r="3172" spans="1:19" x14ac:dyDescent="0.25">
      <c r="A3172" s="46" t="s">
        <v>7491</v>
      </c>
      <c r="B3172" s="46" t="s">
        <v>165</v>
      </c>
      <c r="C3172" s="46" t="s">
        <v>8477</v>
      </c>
      <c r="D3172" s="46">
        <v>325481</v>
      </c>
      <c r="E3172" s="47" t="s">
        <v>8478</v>
      </c>
      <c r="F3172" s="48">
        <v>710061927</v>
      </c>
      <c r="G3172" s="49">
        <v>100015504</v>
      </c>
      <c r="H3172" s="50" t="s">
        <v>234</v>
      </c>
      <c r="I3172" s="51" t="s">
        <v>8479</v>
      </c>
      <c r="J3172" s="47" t="s">
        <v>8480</v>
      </c>
      <c r="K3172" s="52">
        <v>89</v>
      </c>
      <c r="L3172" s="53">
        <v>79</v>
      </c>
      <c r="M3172" s="54">
        <f t="shared" si="224"/>
        <v>2528</v>
      </c>
      <c r="N3172" s="41"/>
      <c r="O3172" s="88">
        <f t="shared" si="227"/>
        <v>2528</v>
      </c>
      <c r="P3172" s="55">
        <v>92</v>
      </c>
      <c r="Q3172" s="56">
        <v>85</v>
      </c>
      <c r="R3172" s="57">
        <f t="shared" si="225"/>
        <v>2605</v>
      </c>
      <c r="S3172" s="57">
        <f t="shared" si="226"/>
        <v>77</v>
      </c>
    </row>
    <row r="3173" spans="1:19" ht="24" x14ac:dyDescent="0.25">
      <c r="A3173" s="46" t="s">
        <v>7491</v>
      </c>
      <c r="B3173" s="46" t="s">
        <v>165</v>
      </c>
      <c r="C3173" s="46" t="s">
        <v>8481</v>
      </c>
      <c r="D3173" s="46">
        <v>325619</v>
      </c>
      <c r="E3173" s="47" t="s">
        <v>8482</v>
      </c>
      <c r="F3173" s="48">
        <v>710061943</v>
      </c>
      <c r="G3173" s="49">
        <v>100015621</v>
      </c>
      <c r="H3173" s="50" t="s">
        <v>234</v>
      </c>
      <c r="I3173" s="51" t="s">
        <v>8483</v>
      </c>
      <c r="J3173" s="47" t="s">
        <v>8484</v>
      </c>
      <c r="K3173" s="52">
        <v>44</v>
      </c>
      <c r="L3173" s="53">
        <v>43</v>
      </c>
      <c r="M3173" s="54">
        <f t="shared" si="224"/>
        <v>1376</v>
      </c>
      <c r="N3173" s="41"/>
      <c r="O3173" s="88">
        <f t="shared" si="227"/>
        <v>1376</v>
      </c>
      <c r="P3173" s="55">
        <v>41</v>
      </c>
      <c r="Q3173" s="56">
        <v>39</v>
      </c>
      <c r="R3173" s="57">
        <f t="shared" si="225"/>
        <v>1325</v>
      </c>
      <c r="S3173" s="57">
        <f t="shared" si="226"/>
        <v>-51</v>
      </c>
    </row>
    <row r="3174" spans="1:19" x14ac:dyDescent="0.25">
      <c r="A3174" s="46" t="s">
        <v>7491</v>
      </c>
      <c r="B3174" s="46" t="s">
        <v>165</v>
      </c>
      <c r="C3174" s="46" t="s">
        <v>8485</v>
      </c>
      <c r="D3174" s="46">
        <v>325678</v>
      </c>
      <c r="E3174" s="47" t="s">
        <v>8486</v>
      </c>
      <c r="F3174" s="48">
        <v>710061960</v>
      </c>
      <c r="G3174" s="49">
        <v>100015629</v>
      </c>
      <c r="H3174" s="50" t="s">
        <v>234</v>
      </c>
      <c r="I3174" s="51" t="s">
        <v>8487</v>
      </c>
      <c r="J3174" s="47" t="s">
        <v>8488</v>
      </c>
      <c r="K3174" s="52">
        <v>28</v>
      </c>
      <c r="L3174" s="53">
        <v>26</v>
      </c>
      <c r="M3174" s="54">
        <f t="shared" si="224"/>
        <v>832</v>
      </c>
      <c r="N3174" s="41"/>
      <c r="O3174" s="88">
        <f t="shared" si="227"/>
        <v>832</v>
      </c>
      <c r="P3174" s="55">
        <v>27</v>
      </c>
      <c r="Q3174" s="56">
        <v>25</v>
      </c>
      <c r="R3174" s="57">
        <f t="shared" si="225"/>
        <v>819</v>
      </c>
      <c r="S3174" s="57">
        <f t="shared" si="226"/>
        <v>-13</v>
      </c>
    </row>
    <row r="3175" spans="1:19" x14ac:dyDescent="0.25">
      <c r="A3175" s="46" t="s">
        <v>7491</v>
      </c>
      <c r="B3175" s="46" t="s">
        <v>165</v>
      </c>
      <c r="C3175" s="46" t="s">
        <v>8489</v>
      </c>
      <c r="D3175" s="46">
        <v>325864</v>
      </c>
      <c r="E3175" s="47" t="s">
        <v>8490</v>
      </c>
      <c r="F3175" s="48">
        <v>710061978</v>
      </c>
      <c r="G3175" s="49">
        <v>100015660</v>
      </c>
      <c r="H3175" s="50" t="s">
        <v>234</v>
      </c>
      <c r="I3175" s="51" t="s">
        <v>8491</v>
      </c>
      <c r="J3175" s="47" t="s">
        <v>8492</v>
      </c>
      <c r="K3175" s="52">
        <v>43</v>
      </c>
      <c r="L3175" s="53">
        <v>26</v>
      </c>
      <c r="M3175" s="54">
        <f t="shared" si="224"/>
        <v>832</v>
      </c>
      <c r="N3175" s="41"/>
      <c r="O3175" s="88">
        <f t="shared" si="227"/>
        <v>832</v>
      </c>
      <c r="P3175" s="55">
        <v>44</v>
      </c>
      <c r="Q3175" s="56">
        <v>27</v>
      </c>
      <c r="R3175" s="57">
        <f t="shared" si="225"/>
        <v>845</v>
      </c>
      <c r="S3175" s="57">
        <f t="shared" si="226"/>
        <v>13</v>
      </c>
    </row>
    <row r="3176" spans="1:19" x14ac:dyDescent="0.25">
      <c r="A3176" s="46" t="s">
        <v>7491</v>
      </c>
      <c r="B3176" s="46" t="s">
        <v>165</v>
      </c>
      <c r="C3176" s="46" t="s">
        <v>8493</v>
      </c>
      <c r="D3176" s="46">
        <v>325805</v>
      </c>
      <c r="E3176" s="47" t="s">
        <v>8494</v>
      </c>
      <c r="F3176" s="48">
        <v>710062001</v>
      </c>
      <c r="G3176" s="49">
        <v>100015645</v>
      </c>
      <c r="H3176" s="50" t="s">
        <v>234</v>
      </c>
      <c r="I3176" s="51" t="s">
        <v>8495</v>
      </c>
      <c r="J3176" s="47" t="s">
        <v>8496</v>
      </c>
      <c r="K3176" s="52">
        <v>18</v>
      </c>
      <c r="L3176" s="53">
        <v>18</v>
      </c>
      <c r="M3176" s="54">
        <f t="shared" si="224"/>
        <v>576</v>
      </c>
      <c r="N3176" s="41"/>
      <c r="O3176" s="88">
        <f t="shared" si="227"/>
        <v>576</v>
      </c>
      <c r="P3176" s="55">
        <v>19</v>
      </c>
      <c r="Q3176" s="56">
        <v>19</v>
      </c>
      <c r="R3176" s="57">
        <f t="shared" si="225"/>
        <v>589</v>
      </c>
      <c r="S3176" s="57">
        <f t="shared" si="226"/>
        <v>13</v>
      </c>
    </row>
    <row r="3177" spans="1:19" ht="24" x14ac:dyDescent="0.25">
      <c r="A3177" s="46" t="s">
        <v>7491</v>
      </c>
      <c r="B3177" s="46" t="s">
        <v>165</v>
      </c>
      <c r="C3177" s="46" t="s">
        <v>8497</v>
      </c>
      <c r="D3177" s="46">
        <v>325945</v>
      </c>
      <c r="E3177" s="47" t="s">
        <v>8498</v>
      </c>
      <c r="F3177" s="48">
        <v>710062036</v>
      </c>
      <c r="G3177" s="49">
        <v>100016031</v>
      </c>
      <c r="H3177" s="50" t="s">
        <v>234</v>
      </c>
      <c r="I3177" s="51" t="s">
        <v>8499</v>
      </c>
      <c r="J3177" s="47" t="s">
        <v>8500</v>
      </c>
      <c r="K3177" s="52">
        <v>20</v>
      </c>
      <c r="L3177" s="53">
        <v>18</v>
      </c>
      <c r="M3177" s="54">
        <f t="shared" si="224"/>
        <v>576</v>
      </c>
      <c r="N3177" s="41"/>
      <c r="O3177" s="88">
        <f t="shared" si="227"/>
        <v>576</v>
      </c>
      <c r="P3177" s="55">
        <v>26</v>
      </c>
      <c r="Q3177" s="56">
        <v>24</v>
      </c>
      <c r="R3177" s="57">
        <f t="shared" si="225"/>
        <v>653</v>
      </c>
      <c r="S3177" s="57">
        <f t="shared" si="226"/>
        <v>77</v>
      </c>
    </row>
    <row r="3178" spans="1:19" x14ac:dyDescent="0.25">
      <c r="A3178" s="46" t="s">
        <v>7491</v>
      </c>
      <c r="B3178" s="46" t="s">
        <v>165</v>
      </c>
      <c r="C3178" s="46" t="s">
        <v>8501</v>
      </c>
      <c r="D3178" s="46">
        <v>325988</v>
      </c>
      <c r="E3178" s="47" t="s">
        <v>8502</v>
      </c>
      <c r="F3178" s="48">
        <v>710062044</v>
      </c>
      <c r="G3178" s="49">
        <v>100015706</v>
      </c>
      <c r="H3178" s="50" t="s">
        <v>234</v>
      </c>
      <c r="I3178" s="51" t="s">
        <v>8503</v>
      </c>
      <c r="J3178" s="47" t="s">
        <v>8504</v>
      </c>
      <c r="K3178" s="52">
        <v>103</v>
      </c>
      <c r="L3178" s="53">
        <v>100</v>
      </c>
      <c r="M3178" s="54">
        <f t="shared" si="224"/>
        <v>3200</v>
      </c>
      <c r="N3178" s="41"/>
      <c r="O3178" s="88">
        <f t="shared" si="227"/>
        <v>3200</v>
      </c>
      <c r="P3178" s="55">
        <v>110</v>
      </c>
      <c r="Q3178" s="56">
        <v>110</v>
      </c>
      <c r="R3178" s="57">
        <f t="shared" si="225"/>
        <v>3328</v>
      </c>
      <c r="S3178" s="57">
        <f t="shared" si="226"/>
        <v>128</v>
      </c>
    </row>
    <row r="3179" spans="1:19" ht="24" x14ac:dyDescent="0.25">
      <c r="A3179" s="46" t="s">
        <v>7491</v>
      </c>
      <c r="B3179" s="46" t="s">
        <v>165</v>
      </c>
      <c r="C3179" s="46" t="s">
        <v>8505</v>
      </c>
      <c r="D3179" s="46">
        <v>326003</v>
      </c>
      <c r="E3179" s="47" t="s">
        <v>8506</v>
      </c>
      <c r="F3179" s="48">
        <v>710062052</v>
      </c>
      <c r="G3179" s="49">
        <v>100016036</v>
      </c>
      <c r="H3179" s="50" t="s">
        <v>234</v>
      </c>
      <c r="I3179" s="51" t="s">
        <v>8507</v>
      </c>
      <c r="J3179" s="47" t="s">
        <v>8508</v>
      </c>
      <c r="K3179" s="52">
        <v>31</v>
      </c>
      <c r="L3179" s="53">
        <v>28</v>
      </c>
      <c r="M3179" s="54">
        <f t="shared" si="224"/>
        <v>896</v>
      </c>
      <c r="N3179" s="41"/>
      <c r="O3179" s="88">
        <f t="shared" si="227"/>
        <v>896</v>
      </c>
      <c r="P3179" s="55">
        <v>29</v>
      </c>
      <c r="Q3179" s="56">
        <v>7</v>
      </c>
      <c r="R3179" s="57">
        <f t="shared" si="225"/>
        <v>627</v>
      </c>
      <c r="S3179" s="57">
        <f t="shared" si="226"/>
        <v>-269</v>
      </c>
    </row>
    <row r="3180" spans="1:19" ht="24" x14ac:dyDescent="0.25">
      <c r="A3180" s="46" t="s">
        <v>7491</v>
      </c>
      <c r="B3180" s="46" t="s">
        <v>165</v>
      </c>
      <c r="C3180" s="46" t="s">
        <v>8509</v>
      </c>
      <c r="D3180" s="46">
        <v>325996</v>
      </c>
      <c r="E3180" s="47" t="s">
        <v>8510</v>
      </c>
      <c r="F3180" s="48">
        <v>710062060</v>
      </c>
      <c r="G3180" s="49">
        <v>100015708</v>
      </c>
      <c r="H3180" s="50" t="s">
        <v>234</v>
      </c>
      <c r="I3180" s="51" t="s">
        <v>8511</v>
      </c>
      <c r="J3180" s="47" t="s">
        <v>8512</v>
      </c>
      <c r="K3180" s="52">
        <v>30</v>
      </c>
      <c r="L3180" s="53">
        <v>28</v>
      </c>
      <c r="M3180" s="54">
        <f t="shared" si="224"/>
        <v>896</v>
      </c>
      <c r="N3180" s="41"/>
      <c r="O3180" s="88">
        <f t="shared" si="227"/>
        <v>896</v>
      </c>
      <c r="P3180" s="55">
        <v>32</v>
      </c>
      <c r="Q3180" s="56">
        <v>30</v>
      </c>
      <c r="R3180" s="57">
        <f t="shared" si="225"/>
        <v>922</v>
      </c>
      <c r="S3180" s="57">
        <f t="shared" si="226"/>
        <v>26</v>
      </c>
    </row>
    <row r="3181" spans="1:19" x14ac:dyDescent="0.25">
      <c r="A3181" s="46" t="s">
        <v>7491</v>
      </c>
      <c r="B3181" s="46" t="s">
        <v>165</v>
      </c>
      <c r="C3181" s="46" t="s">
        <v>8513</v>
      </c>
      <c r="D3181" s="46">
        <v>326038</v>
      </c>
      <c r="E3181" s="47" t="s">
        <v>8514</v>
      </c>
      <c r="F3181" s="48">
        <v>710062079</v>
      </c>
      <c r="G3181" s="49">
        <v>100016044</v>
      </c>
      <c r="H3181" s="50" t="s">
        <v>234</v>
      </c>
      <c r="I3181" s="51" t="s">
        <v>8515</v>
      </c>
      <c r="J3181" s="47" t="s">
        <v>8516</v>
      </c>
      <c r="K3181" s="52">
        <v>15</v>
      </c>
      <c r="L3181" s="53">
        <v>13</v>
      </c>
      <c r="M3181" s="54">
        <f t="shared" si="224"/>
        <v>416</v>
      </c>
      <c r="N3181" s="41"/>
      <c r="O3181" s="88">
        <f t="shared" si="227"/>
        <v>416</v>
      </c>
      <c r="P3181" s="55">
        <v>10</v>
      </c>
      <c r="Q3181" s="56">
        <v>10</v>
      </c>
      <c r="R3181" s="57">
        <f t="shared" si="225"/>
        <v>378</v>
      </c>
      <c r="S3181" s="57">
        <f t="shared" si="226"/>
        <v>-38</v>
      </c>
    </row>
    <row r="3182" spans="1:19" ht="24" x14ac:dyDescent="0.25">
      <c r="A3182" s="46" t="s">
        <v>7491</v>
      </c>
      <c r="B3182" s="46" t="s">
        <v>165</v>
      </c>
      <c r="C3182" s="46" t="s">
        <v>8517</v>
      </c>
      <c r="D3182" s="46">
        <v>326071</v>
      </c>
      <c r="E3182" s="47" t="s">
        <v>8518</v>
      </c>
      <c r="F3182" s="48">
        <v>710062095</v>
      </c>
      <c r="G3182" s="49">
        <v>100015720</v>
      </c>
      <c r="H3182" s="50" t="s">
        <v>234</v>
      </c>
      <c r="I3182" s="51" t="s">
        <v>8519</v>
      </c>
      <c r="J3182" s="47" t="s">
        <v>8520</v>
      </c>
      <c r="K3182" s="52">
        <v>23</v>
      </c>
      <c r="L3182" s="53">
        <v>20</v>
      </c>
      <c r="M3182" s="54">
        <f t="shared" si="224"/>
        <v>640</v>
      </c>
      <c r="N3182" s="41"/>
      <c r="O3182" s="88">
        <f t="shared" si="227"/>
        <v>640</v>
      </c>
      <c r="P3182" s="55">
        <v>25</v>
      </c>
      <c r="Q3182" s="56">
        <v>21</v>
      </c>
      <c r="R3182" s="57">
        <f t="shared" si="225"/>
        <v>653</v>
      </c>
      <c r="S3182" s="57">
        <f t="shared" si="226"/>
        <v>13</v>
      </c>
    </row>
    <row r="3183" spans="1:19" ht="60" x14ac:dyDescent="0.25">
      <c r="A3183" s="46" t="s">
        <v>7491</v>
      </c>
      <c r="B3183" s="46" t="s">
        <v>165</v>
      </c>
      <c r="C3183" s="46" t="s">
        <v>8521</v>
      </c>
      <c r="D3183" s="46">
        <v>328162</v>
      </c>
      <c r="E3183" s="47" t="s">
        <v>8522</v>
      </c>
      <c r="F3183" s="48">
        <v>710062958</v>
      </c>
      <c r="G3183" s="49">
        <v>100015745</v>
      </c>
      <c r="H3183" s="50" t="s">
        <v>8523</v>
      </c>
      <c r="I3183" s="51" t="s">
        <v>8524</v>
      </c>
      <c r="J3183" s="47" t="s">
        <v>8525</v>
      </c>
      <c r="K3183" s="52">
        <v>14</v>
      </c>
      <c r="L3183" s="53">
        <v>14</v>
      </c>
      <c r="M3183" s="54">
        <f t="shared" si="224"/>
        <v>448</v>
      </c>
      <c r="N3183" s="41"/>
      <c r="O3183" s="88">
        <f t="shared" si="227"/>
        <v>448</v>
      </c>
      <c r="P3183" s="55">
        <v>16</v>
      </c>
      <c r="Q3183" s="56">
        <v>16</v>
      </c>
      <c r="R3183" s="57">
        <f t="shared" si="225"/>
        <v>474</v>
      </c>
      <c r="S3183" s="57">
        <f t="shared" si="226"/>
        <v>26</v>
      </c>
    </row>
    <row r="3184" spans="1:19" ht="24" x14ac:dyDescent="0.25">
      <c r="A3184" s="46" t="s">
        <v>7491</v>
      </c>
      <c r="B3184" s="46" t="s">
        <v>165</v>
      </c>
      <c r="C3184" s="46" t="s">
        <v>8526</v>
      </c>
      <c r="D3184" s="46">
        <v>328189</v>
      </c>
      <c r="E3184" s="47" t="s">
        <v>8527</v>
      </c>
      <c r="F3184" s="48">
        <v>710062974</v>
      </c>
      <c r="G3184" s="49">
        <v>100015751</v>
      </c>
      <c r="H3184" s="50" t="s">
        <v>1535</v>
      </c>
      <c r="I3184" s="47" t="s">
        <v>8528</v>
      </c>
      <c r="J3184" s="47" t="s">
        <v>8529</v>
      </c>
      <c r="K3184" s="52">
        <v>10</v>
      </c>
      <c r="L3184" s="53">
        <v>10</v>
      </c>
      <c r="M3184" s="54">
        <f t="shared" si="224"/>
        <v>320</v>
      </c>
      <c r="N3184" s="41"/>
      <c r="O3184" s="88">
        <f t="shared" si="227"/>
        <v>320</v>
      </c>
      <c r="P3184" s="55">
        <v>6</v>
      </c>
      <c r="Q3184" s="56">
        <v>6</v>
      </c>
      <c r="R3184" s="57">
        <f t="shared" si="225"/>
        <v>269</v>
      </c>
      <c r="S3184" s="57">
        <f t="shared" si="226"/>
        <v>-51</v>
      </c>
    </row>
    <row r="3185" spans="1:19" ht="24" x14ac:dyDescent="0.25">
      <c r="A3185" s="46" t="s">
        <v>7491</v>
      </c>
      <c r="B3185" s="46" t="s">
        <v>165</v>
      </c>
      <c r="C3185" s="46" t="s">
        <v>8530</v>
      </c>
      <c r="D3185" s="46">
        <v>328219</v>
      </c>
      <c r="E3185" s="47" t="s">
        <v>8531</v>
      </c>
      <c r="F3185" s="48">
        <v>710062990</v>
      </c>
      <c r="G3185" s="49">
        <v>100015783</v>
      </c>
      <c r="H3185" s="50" t="s">
        <v>234</v>
      </c>
      <c r="I3185" s="51" t="s">
        <v>8532</v>
      </c>
      <c r="J3185" s="47" t="s">
        <v>8533</v>
      </c>
      <c r="K3185" s="52">
        <v>29</v>
      </c>
      <c r="L3185" s="53">
        <v>29</v>
      </c>
      <c r="M3185" s="54">
        <f t="shared" si="224"/>
        <v>928</v>
      </c>
      <c r="N3185" s="41"/>
      <c r="O3185" s="88">
        <f t="shared" si="227"/>
        <v>928</v>
      </c>
      <c r="P3185" s="55">
        <v>26</v>
      </c>
      <c r="Q3185" s="56">
        <v>26</v>
      </c>
      <c r="R3185" s="57">
        <f t="shared" si="225"/>
        <v>890</v>
      </c>
      <c r="S3185" s="57">
        <f t="shared" si="226"/>
        <v>-38</v>
      </c>
    </row>
    <row r="3186" spans="1:19" ht="60" x14ac:dyDescent="0.25">
      <c r="A3186" s="46" t="s">
        <v>7491</v>
      </c>
      <c r="B3186" s="46" t="s">
        <v>165</v>
      </c>
      <c r="C3186" s="46" t="s">
        <v>8530</v>
      </c>
      <c r="D3186" s="46">
        <v>328219</v>
      </c>
      <c r="E3186" s="47" t="s">
        <v>8531</v>
      </c>
      <c r="F3186" s="48">
        <v>710063008</v>
      </c>
      <c r="G3186" s="49">
        <v>100015778</v>
      </c>
      <c r="H3186" s="50" t="s">
        <v>559</v>
      </c>
      <c r="I3186" s="51" t="s">
        <v>8534</v>
      </c>
      <c r="J3186" s="47" t="s">
        <v>8533</v>
      </c>
      <c r="K3186" s="52">
        <v>17</v>
      </c>
      <c r="L3186" s="53">
        <v>17</v>
      </c>
      <c r="M3186" s="54">
        <f t="shared" si="224"/>
        <v>544</v>
      </c>
      <c r="N3186" s="41"/>
      <c r="O3186" s="88">
        <f t="shared" si="227"/>
        <v>544</v>
      </c>
      <c r="P3186" s="55">
        <v>21</v>
      </c>
      <c r="Q3186" s="56">
        <v>21</v>
      </c>
      <c r="R3186" s="57">
        <f t="shared" si="225"/>
        <v>595</v>
      </c>
      <c r="S3186" s="57">
        <f t="shared" si="226"/>
        <v>51</v>
      </c>
    </row>
    <row r="3187" spans="1:19" ht="24" x14ac:dyDescent="0.25">
      <c r="A3187" s="46" t="s">
        <v>7491</v>
      </c>
      <c r="B3187" s="46" t="s">
        <v>165</v>
      </c>
      <c r="C3187" s="46" t="s">
        <v>8535</v>
      </c>
      <c r="D3187" s="46">
        <v>328294</v>
      </c>
      <c r="E3187" s="47" t="s">
        <v>8536</v>
      </c>
      <c r="F3187" s="48">
        <v>710063016</v>
      </c>
      <c r="G3187" s="49">
        <v>100015800</v>
      </c>
      <c r="H3187" s="50" t="s">
        <v>1535</v>
      </c>
      <c r="I3187" s="51" t="s">
        <v>8537</v>
      </c>
      <c r="J3187" s="47" t="s">
        <v>8538</v>
      </c>
      <c r="K3187" s="52">
        <v>18</v>
      </c>
      <c r="L3187" s="53">
        <v>18</v>
      </c>
      <c r="M3187" s="54">
        <f t="shared" si="224"/>
        <v>576</v>
      </c>
      <c r="N3187" s="41"/>
      <c r="O3187" s="88">
        <f t="shared" si="227"/>
        <v>576</v>
      </c>
      <c r="P3187" s="55">
        <v>24</v>
      </c>
      <c r="Q3187" s="56">
        <v>24</v>
      </c>
      <c r="R3187" s="57">
        <f t="shared" si="225"/>
        <v>653</v>
      </c>
      <c r="S3187" s="57">
        <f t="shared" si="226"/>
        <v>77</v>
      </c>
    </row>
    <row r="3188" spans="1:19" ht="60" x14ac:dyDescent="0.25">
      <c r="A3188" s="46" t="s">
        <v>7491</v>
      </c>
      <c r="B3188" s="46" t="s">
        <v>165</v>
      </c>
      <c r="C3188" s="46" t="s">
        <v>8539</v>
      </c>
      <c r="D3188" s="46">
        <v>328413</v>
      </c>
      <c r="E3188" s="47" t="s">
        <v>8540</v>
      </c>
      <c r="F3188" s="48">
        <v>710063059</v>
      </c>
      <c r="G3188" s="49">
        <v>100015818</v>
      </c>
      <c r="H3188" s="50" t="s">
        <v>559</v>
      </c>
      <c r="I3188" s="51" t="s">
        <v>8541</v>
      </c>
      <c r="J3188" s="47" t="s">
        <v>8542</v>
      </c>
      <c r="K3188" s="52">
        <v>10</v>
      </c>
      <c r="L3188" s="53">
        <v>10</v>
      </c>
      <c r="M3188" s="54">
        <f t="shared" si="224"/>
        <v>320</v>
      </c>
      <c r="N3188" s="41"/>
      <c r="O3188" s="88">
        <f t="shared" si="227"/>
        <v>320</v>
      </c>
      <c r="P3188" s="55">
        <v>9</v>
      </c>
      <c r="Q3188" s="56">
        <v>9</v>
      </c>
      <c r="R3188" s="57">
        <f t="shared" si="225"/>
        <v>307</v>
      </c>
      <c r="S3188" s="57">
        <f t="shared" si="226"/>
        <v>-13</v>
      </c>
    </row>
    <row r="3189" spans="1:19" x14ac:dyDescent="0.25">
      <c r="A3189" s="46" t="s">
        <v>7491</v>
      </c>
      <c r="B3189" s="46" t="s">
        <v>165</v>
      </c>
      <c r="C3189" s="46" t="s">
        <v>8543</v>
      </c>
      <c r="D3189" s="46">
        <v>328499</v>
      </c>
      <c r="E3189" s="47" t="s">
        <v>8544</v>
      </c>
      <c r="F3189" s="48">
        <v>710063075</v>
      </c>
      <c r="G3189" s="49">
        <v>100015835</v>
      </c>
      <c r="H3189" s="50" t="s">
        <v>234</v>
      </c>
      <c r="I3189" s="51" t="s">
        <v>8545</v>
      </c>
      <c r="J3189" s="47" t="s">
        <v>8546</v>
      </c>
      <c r="K3189" s="52">
        <v>12</v>
      </c>
      <c r="L3189" s="53">
        <v>12</v>
      </c>
      <c r="M3189" s="54">
        <f t="shared" si="224"/>
        <v>384</v>
      </c>
      <c r="N3189" s="41"/>
      <c r="O3189" s="88">
        <f t="shared" si="227"/>
        <v>384</v>
      </c>
      <c r="P3189" s="55">
        <v>14</v>
      </c>
      <c r="Q3189" s="56">
        <v>14</v>
      </c>
      <c r="R3189" s="57">
        <f t="shared" si="225"/>
        <v>410</v>
      </c>
      <c r="S3189" s="57">
        <f t="shared" si="226"/>
        <v>26</v>
      </c>
    </row>
    <row r="3190" spans="1:19" x14ac:dyDescent="0.25">
      <c r="A3190" s="46" t="s">
        <v>7491</v>
      </c>
      <c r="B3190" s="46" t="s">
        <v>165</v>
      </c>
      <c r="C3190" s="46" t="s">
        <v>8547</v>
      </c>
      <c r="D3190" s="46">
        <v>328600</v>
      </c>
      <c r="E3190" s="47" t="s">
        <v>8548</v>
      </c>
      <c r="F3190" s="48">
        <v>710063091</v>
      </c>
      <c r="G3190" s="49">
        <v>100015845</v>
      </c>
      <c r="H3190" s="50" t="s">
        <v>234</v>
      </c>
      <c r="I3190" s="51" t="s">
        <v>8549</v>
      </c>
      <c r="J3190" s="47" t="s">
        <v>8550</v>
      </c>
      <c r="K3190" s="52">
        <v>13</v>
      </c>
      <c r="L3190" s="53">
        <v>13</v>
      </c>
      <c r="M3190" s="54">
        <f t="shared" si="224"/>
        <v>416</v>
      </c>
      <c r="N3190" s="41"/>
      <c r="O3190" s="88">
        <f t="shared" si="227"/>
        <v>416</v>
      </c>
      <c r="P3190" s="55">
        <v>16</v>
      </c>
      <c r="Q3190" s="56">
        <v>16</v>
      </c>
      <c r="R3190" s="57">
        <f t="shared" si="225"/>
        <v>454</v>
      </c>
      <c r="S3190" s="57">
        <f t="shared" si="226"/>
        <v>38</v>
      </c>
    </row>
    <row r="3191" spans="1:19" x14ac:dyDescent="0.25">
      <c r="A3191" s="46" t="s">
        <v>7491</v>
      </c>
      <c r="B3191" s="46" t="s">
        <v>165</v>
      </c>
      <c r="C3191" s="46" t="s">
        <v>8551</v>
      </c>
      <c r="D3191" s="46">
        <v>328731</v>
      </c>
      <c r="E3191" s="47" t="s">
        <v>8552</v>
      </c>
      <c r="F3191" s="48">
        <v>710063105</v>
      </c>
      <c r="G3191" s="49">
        <v>100015867</v>
      </c>
      <c r="H3191" s="50" t="s">
        <v>234</v>
      </c>
      <c r="I3191" s="51" t="s">
        <v>8553</v>
      </c>
      <c r="J3191" s="47" t="s">
        <v>8554</v>
      </c>
      <c r="K3191" s="52">
        <v>37</v>
      </c>
      <c r="L3191" s="53">
        <v>37</v>
      </c>
      <c r="M3191" s="54">
        <f t="shared" si="224"/>
        <v>1184</v>
      </c>
      <c r="N3191" s="41"/>
      <c r="O3191" s="88">
        <f t="shared" si="227"/>
        <v>1184</v>
      </c>
      <c r="P3191" s="55">
        <v>42</v>
      </c>
      <c r="Q3191" s="56">
        <v>42</v>
      </c>
      <c r="R3191" s="57">
        <f t="shared" si="225"/>
        <v>1248</v>
      </c>
      <c r="S3191" s="57">
        <f t="shared" si="226"/>
        <v>64</v>
      </c>
    </row>
    <row r="3192" spans="1:19" ht="60" x14ac:dyDescent="0.25">
      <c r="A3192" s="46" t="s">
        <v>7491</v>
      </c>
      <c r="B3192" s="46" t="s">
        <v>165</v>
      </c>
      <c r="C3192" s="46" t="s">
        <v>8555</v>
      </c>
      <c r="D3192" s="46">
        <v>328782</v>
      </c>
      <c r="E3192" s="47" t="s">
        <v>8556</v>
      </c>
      <c r="F3192" s="48">
        <v>710063121</v>
      </c>
      <c r="G3192" s="49">
        <v>100015936</v>
      </c>
      <c r="H3192" s="50" t="s">
        <v>559</v>
      </c>
      <c r="I3192" s="51" t="s">
        <v>8557</v>
      </c>
      <c r="J3192" s="47" t="s">
        <v>8558</v>
      </c>
      <c r="K3192" s="52">
        <v>18</v>
      </c>
      <c r="L3192" s="53">
        <v>18</v>
      </c>
      <c r="M3192" s="54">
        <f t="shared" si="224"/>
        <v>576</v>
      </c>
      <c r="N3192" s="41"/>
      <c r="O3192" s="88">
        <f t="shared" si="227"/>
        <v>576</v>
      </c>
      <c r="P3192" s="55">
        <v>19</v>
      </c>
      <c r="Q3192" s="56">
        <v>19</v>
      </c>
      <c r="R3192" s="57">
        <f t="shared" si="225"/>
        <v>589</v>
      </c>
      <c r="S3192" s="57">
        <f t="shared" si="226"/>
        <v>13</v>
      </c>
    </row>
    <row r="3193" spans="1:19" ht="24" x14ac:dyDescent="0.25">
      <c r="A3193" s="46" t="s">
        <v>7491</v>
      </c>
      <c r="B3193" s="46" t="s">
        <v>165</v>
      </c>
      <c r="C3193" s="46" t="s">
        <v>8559</v>
      </c>
      <c r="D3193" s="46">
        <v>329177</v>
      </c>
      <c r="E3193" s="47" t="s">
        <v>8560</v>
      </c>
      <c r="F3193" s="48">
        <v>710063172</v>
      </c>
      <c r="G3193" s="49">
        <v>100016079</v>
      </c>
      <c r="H3193" s="50" t="s">
        <v>234</v>
      </c>
      <c r="I3193" s="51" t="s">
        <v>8561</v>
      </c>
      <c r="J3193" s="47" t="s">
        <v>8562</v>
      </c>
      <c r="K3193" s="52">
        <v>54</v>
      </c>
      <c r="L3193" s="53">
        <v>43</v>
      </c>
      <c r="M3193" s="54">
        <f t="shared" si="224"/>
        <v>1376</v>
      </c>
      <c r="N3193" s="41"/>
      <c r="O3193" s="88">
        <f t="shared" si="227"/>
        <v>1376</v>
      </c>
      <c r="P3193" s="55">
        <v>48</v>
      </c>
      <c r="Q3193" s="56">
        <v>40</v>
      </c>
      <c r="R3193" s="57">
        <f t="shared" si="225"/>
        <v>1338</v>
      </c>
      <c r="S3193" s="57">
        <f t="shared" si="226"/>
        <v>-38</v>
      </c>
    </row>
    <row r="3194" spans="1:19" x14ac:dyDescent="0.25">
      <c r="A3194" s="46" t="s">
        <v>7491</v>
      </c>
      <c r="B3194" s="46" t="s">
        <v>165</v>
      </c>
      <c r="C3194" s="46" t="s">
        <v>8563</v>
      </c>
      <c r="D3194" s="46">
        <v>329185</v>
      </c>
      <c r="E3194" s="47" t="s">
        <v>8564</v>
      </c>
      <c r="F3194" s="48">
        <v>710063245</v>
      </c>
      <c r="G3194" s="49">
        <v>100016083</v>
      </c>
      <c r="H3194" s="50" t="s">
        <v>234</v>
      </c>
      <c r="I3194" s="51" t="s">
        <v>8565</v>
      </c>
      <c r="J3194" s="47" t="s">
        <v>8566</v>
      </c>
      <c r="K3194" s="52">
        <v>22</v>
      </c>
      <c r="L3194" s="53">
        <v>21</v>
      </c>
      <c r="M3194" s="54">
        <f t="shared" si="224"/>
        <v>672</v>
      </c>
      <c r="N3194" s="41"/>
      <c r="O3194" s="88">
        <f t="shared" si="227"/>
        <v>672</v>
      </c>
      <c r="P3194" s="55">
        <v>0</v>
      </c>
      <c r="Q3194" s="56">
        <v>0</v>
      </c>
      <c r="R3194" s="57">
        <f t="shared" si="225"/>
        <v>403</v>
      </c>
      <c r="S3194" s="57">
        <f t="shared" si="226"/>
        <v>-269</v>
      </c>
    </row>
    <row r="3195" spans="1:19" x14ac:dyDescent="0.25">
      <c r="A3195" s="46" t="s">
        <v>7491</v>
      </c>
      <c r="B3195" s="46" t="s">
        <v>165</v>
      </c>
      <c r="C3195" s="46" t="s">
        <v>8567</v>
      </c>
      <c r="D3195" s="46">
        <v>329215</v>
      </c>
      <c r="E3195" s="47" t="s">
        <v>8568</v>
      </c>
      <c r="F3195" s="48">
        <v>710063253</v>
      </c>
      <c r="G3195" s="49">
        <v>100016086</v>
      </c>
      <c r="H3195" s="50" t="s">
        <v>234</v>
      </c>
      <c r="I3195" s="51" t="s">
        <v>8569</v>
      </c>
      <c r="J3195" s="47" t="s">
        <v>3679</v>
      </c>
      <c r="K3195" s="52">
        <v>41</v>
      </c>
      <c r="L3195" s="53">
        <v>41</v>
      </c>
      <c r="M3195" s="54">
        <f t="shared" si="224"/>
        <v>1312</v>
      </c>
      <c r="N3195" s="41"/>
      <c r="O3195" s="88">
        <f t="shared" si="227"/>
        <v>1312</v>
      </c>
      <c r="P3195" s="55">
        <v>27</v>
      </c>
      <c r="Q3195" s="56">
        <v>27</v>
      </c>
      <c r="R3195" s="57">
        <f t="shared" si="225"/>
        <v>1133</v>
      </c>
      <c r="S3195" s="57">
        <f t="shared" si="226"/>
        <v>-179</v>
      </c>
    </row>
    <row r="3196" spans="1:19" ht="36" x14ac:dyDescent="0.25">
      <c r="A3196" s="46" t="s">
        <v>7491</v>
      </c>
      <c r="B3196" s="46" t="s">
        <v>165</v>
      </c>
      <c r="C3196" s="46" t="s">
        <v>8570</v>
      </c>
      <c r="D3196" s="46">
        <v>329363</v>
      </c>
      <c r="E3196" s="47" t="s">
        <v>8571</v>
      </c>
      <c r="F3196" s="48">
        <v>710063288</v>
      </c>
      <c r="G3196" s="49">
        <v>100016132</v>
      </c>
      <c r="H3196" s="50" t="s">
        <v>234</v>
      </c>
      <c r="I3196" s="51" t="s">
        <v>8572</v>
      </c>
      <c r="J3196" s="47" t="s">
        <v>8573</v>
      </c>
      <c r="K3196" s="52">
        <v>16</v>
      </c>
      <c r="L3196" s="53">
        <v>16</v>
      </c>
      <c r="M3196" s="54">
        <f t="shared" si="224"/>
        <v>512</v>
      </c>
      <c r="N3196" s="41"/>
      <c r="O3196" s="88">
        <f t="shared" si="227"/>
        <v>512</v>
      </c>
      <c r="P3196" s="55">
        <v>19</v>
      </c>
      <c r="Q3196" s="56">
        <v>19</v>
      </c>
      <c r="R3196" s="57">
        <f t="shared" si="225"/>
        <v>550</v>
      </c>
      <c r="S3196" s="57">
        <f t="shared" si="226"/>
        <v>38</v>
      </c>
    </row>
    <row r="3197" spans="1:19" x14ac:dyDescent="0.25">
      <c r="A3197" s="46" t="s">
        <v>7491</v>
      </c>
      <c r="B3197" s="46" t="s">
        <v>165</v>
      </c>
      <c r="C3197" s="46" t="s">
        <v>8574</v>
      </c>
      <c r="D3197" s="46">
        <v>329428</v>
      </c>
      <c r="E3197" s="47" t="s">
        <v>8575</v>
      </c>
      <c r="F3197" s="48">
        <v>710063296</v>
      </c>
      <c r="G3197" s="49">
        <v>100016143</v>
      </c>
      <c r="H3197" s="50" t="s">
        <v>234</v>
      </c>
      <c r="I3197" s="51" t="s">
        <v>8576</v>
      </c>
      <c r="J3197" s="47" t="s">
        <v>8319</v>
      </c>
      <c r="K3197" s="52">
        <v>40</v>
      </c>
      <c r="L3197" s="53">
        <v>38</v>
      </c>
      <c r="M3197" s="54">
        <f t="shared" ref="M3197:M3226" si="228">ROUND((L3197*10*3.2),0)</f>
        <v>1216</v>
      </c>
      <c r="N3197" s="41"/>
      <c r="O3197" s="88">
        <f t="shared" si="227"/>
        <v>1216</v>
      </c>
      <c r="P3197" s="55">
        <v>46</v>
      </c>
      <c r="Q3197" s="56">
        <v>46</v>
      </c>
      <c r="R3197" s="57">
        <f t="shared" ref="R3197:R3229" si="229">ROUND((L3197*6*3.2)+(Q3197*4*3.2),0)</f>
        <v>1318</v>
      </c>
      <c r="S3197" s="57">
        <f t="shared" ref="S3197:S3229" si="230">R3197-O3197</f>
        <v>102</v>
      </c>
    </row>
    <row r="3198" spans="1:19" x14ac:dyDescent="0.25">
      <c r="A3198" s="46" t="s">
        <v>7491</v>
      </c>
      <c r="B3198" s="46" t="s">
        <v>165</v>
      </c>
      <c r="C3198" s="46" t="s">
        <v>8577</v>
      </c>
      <c r="D3198" s="46">
        <v>329746</v>
      </c>
      <c r="E3198" s="47" t="s">
        <v>8578</v>
      </c>
      <c r="F3198" s="48">
        <v>710063377</v>
      </c>
      <c r="G3198" s="49">
        <v>100016308</v>
      </c>
      <c r="H3198" s="50" t="s">
        <v>234</v>
      </c>
      <c r="I3198" s="51" t="s">
        <v>8579</v>
      </c>
      <c r="J3198" s="47" t="s">
        <v>8580</v>
      </c>
      <c r="K3198" s="52">
        <v>49</v>
      </c>
      <c r="L3198" s="53">
        <v>40</v>
      </c>
      <c r="M3198" s="54">
        <f t="shared" si="228"/>
        <v>1280</v>
      </c>
      <c r="N3198" s="41"/>
      <c r="O3198" s="88">
        <f t="shared" ref="O3198:O3229" si="231">M3198+N3198</f>
        <v>1280</v>
      </c>
      <c r="P3198" s="55">
        <v>44</v>
      </c>
      <c r="Q3198" s="56">
        <v>37</v>
      </c>
      <c r="R3198" s="57">
        <f t="shared" si="229"/>
        <v>1242</v>
      </c>
      <c r="S3198" s="57">
        <f t="shared" si="230"/>
        <v>-38</v>
      </c>
    </row>
    <row r="3199" spans="1:19" x14ac:dyDescent="0.25">
      <c r="A3199" s="46" t="s">
        <v>7491</v>
      </c>
      <c r="B3199" s="46" t="s">
        <v>165</v>
      </c>
      <c r="C3199" s="46" t="s">
        <v>8581</v>
      </c>
      <c r="D3199" s="46">
        <v>329797</v>
      </c>
      <c r="E3199" s="47" t="s">
        <v>8582</v>
      </c>
      <c r="F3199" s="48">
        <v>710063393</v>
      </c>
      <c r="G3199" s="49">
        <v>100014596</v>
      </c>
      <c r="H3199" s="50" t="s">
        <v>234</v>
      </c>
      <c r="I3199" s="51" t="s">
        <v>8583</v>
      </c>
      <c r="J3199" s="47" t="s">
        <v>8584</v>
      </c>
      <c r="K3199" s="52">
        <v>41</v>
      </c>
      <c r="L3199" s="53">
        <v>38</v>
      </c>
      <c r="M3199" s="54">
        <f t="shared" si="228"/>
        <v>1216</v>
      </c>
      <c r="N3199" s="41"/>
      <c r="O3199" s="88">
        <f t="shared" si="231"/>
        <v>1216</v>
      </c>
      <c r="P3199" s="55">
        <v>39</v>
      </c>
      <c r="Q3199" s="56">
        <v>38</v>
      </c>
      <c r="R3199" s="57">
        <f t="shared" si="229"/>
        <v>1216</v>
      </c>
      <c r="S3199" s="57">
        <f t="shared" si="230"/>
        <v>0</v>
      </c>
    </row>
    <row r="3200" spans="1:19" ht="60" x14ac:dyDescent="0.25">
      <c r="A3200" s="46" t="s">
        <v>7491</v>
      </c>
      <c r="B3200" s="46" t="s">
        <v>165</v>
      </c>
      <c r="C3200" s="46" t="s">
        <v>8585</v>
      </c>
      <c r="D3200" s="46">
        <v>331279</v>
      </c>
      <c r="E3200" s="47" t="s">
        <v>8586</v>
      </c>
      <c r="F3200" s="48">
        <v>710063806</v>
      </c>
      <c r="G3200" s="49">
        <v>100016320</v>
      </c>
      <c r="H3200" s="50" t="s">
        <v>559</v>
      </c>
      <c r="I3200" s="51" t="s">
        <v>8587</v>
      </c>
      <c r="J3200" s="47" t="s">
        <v>8588</v>
      </c>
      <c r="K3200" s="52">
        <v>21</v>
      </c>
      <c r="L3200" s="53">
        <v>21</v>
      </c>
      <c r="M3200" s="54">
        <f t="shared" si="228"/>
        <v>672</v>
      </c>
      <c r="N3200" s="41"/>
      <c r="O3200" s="88">
        <f t="shared" si="231"/>
        <v>672</v>
      </c>
      <c r="P3200" s="55">
        <v>15</v>
      </c>
      <c r="Q3200" s="56">
        <v>13</v>
      </c>
      <c r="R3200" s="57">
        <f t="shared" si="229"/>
        <v>570</v>
      </c>
      <c r="S3200" s="57">
        <f t="shared" si="230"/>
        <v>-102</v>
      </c>
    </row>
    <row r="3201" spans="1:19" x14ac:dyDescent="0.25">
      <c r="A3201" s="46" t="s">
        <v>7491</v>
      </c>
      <c r="B3201" s="46" t="s">
        <v>165</v>
      </c>
      <c r="C3201" s="46" t="s">
        <v>8589</v>
      </c>
      <c r="D3201" s="46">
        <v>331287</v>
      </c>
      <c r="E3201" s="47" t="s">
        <v>8590</v>
      </c>
      <c r="F3201" s="48">
        <v>710063814</v>
      </c>
      <c r="G3201" s="49">
        <v>100016323</v>
      </c>
      <c r="H3201" s="50" t="s">
        <v>234</v>
      </c>
      <c r="I3201" s="51" t="s">
        <v>8591</v>
      </c>
      <c r="J3201" s="47" t="s">
        <v>7553</v>
      </c>
      <c r="K3201" s="52">
        <v>51</v>
      </c>
      <c r="L3201" s="53">
        <v>47</v>
      </c>
      <c r="M3201" s="54">
        <f t="shared" si="228"/>
        <v>1504</v>
      </c>
      <c r="N3201" s="41"/>
      <c r="O3201" s="88">
        <f t="shared" si="231"/>
        <v>1504</v>
      </c>
      <c r="P3201" s="55">
        <v>51</v>
      </c>
      <c r="Q3201" s="56">
        <v>49</v>
      </c>
      <c r="R3201" s="57">
        <f t="shared" si="229"/>
        <v>1530</v>
      </c>
      <c r="S3201" s="57">
        <f t="shared" si="230"/>
        <v>26</v>
      </c>
    </row>
    <row r="3202" spans="1:19" ht="60" x14ac:dyDescent="0.25">
      <c r="A3202" s="46" t="s">
        <v>7491</v>
      </c>
      <c r="B3202" s="46" t="s">
        <v>165</v>
      </c>
      <c r="C3202" s="46" t="s">
        <v>8592</v>
      </c>
      <c r="D3202" s="46">
        <v>331350</v>
      </c>
      <c r="E3202" s="47" t="s">
        <v>8593</v>
      </c>
      <c r="F3202" s="48">
        <v>710063849</v>
      </c>
      <c r="G3202" s="49">
        <v>100016342</v>
      </c>
      <c r="H3202" s="50" t="s">
        <v>7787</v>
      </c>
      <c r="I3202" s="51" t="s">
        <v>8594</v>
      </c>
      <c r="J3202" s="47" t="s">
        <v>8595</v>
      </c>
      <c r="K3202" s="52">
        <v>64</v>
      </c>
      <c r="L3202" s="53">
        <v>64</v>
      </c>
      <c r="M3202" s="54">
        <f t="shared" si="228"/>
        <v>2048</v>
      </c>
      <c r="N3202" s="41"/>
      <c r="O3202" s="88">
        <f t="shared" si="231"/>
        <v>2048</v>
      </c>
      <c r="P3202" s="55">
        <v>66</v>
      </c>
      <c r="Q3202" s="56">
        <v>66</v>
      </c>
      <c r="R3202" s="57">
        <f t="shared" si="229"/>
        <v>2074</v>
      </c>
      <c r="S3202" s="57">
        <f t="shared" si="230"/>
        <v>26</v>
      </c>
    </row>
    <row r="3203" spans="1:19" x14ac:dyDescent="0.25">
      <c r="A3203" s="46" t="s">
        <v>7491</v>
      </c>
      <c r="B3203" s="46" t="s">
        <v>165</v>
      </c>
      <c r="C3203" s="46" t="s">
        <v>8596</v>
      </c>
      <c r="D3203" s="46">
        <v>331384</v>
      </c>
      <c r="E3203" s="47" t="s">
        <v>8597</v>
      </c>
      <c r="F3203" s="48">
        <v>710063857</v>
      </c>
      <c r="G3203" s="49">
        <v>100016348</v>
      </c>
      <c r="H3203" s="50" t="s">
        <v>234</v>
      </c>
      <c r="I3203" s="51" t="s">
        <v>8598</v>
      </c>
      <c r="J3203" s="47" t="s">
        <v>8599</v>
      </c>
      <c r="K3203" s="52">
        <v>18</v>
      </c>
      <c r="L3203" s="53">
        <v>18</v>
      </c>
      <c r="M3203" s="54">
        <f t="shared" si="228"/>
        <v>576</v>
      </c>
      <c r="N3203" s="41"/>
      <c r="O3203" s="88">
        <f t="shared" si="231"/>
        <v>576</v>
      </c>
      <c r="P3203" s="55">
        <v>20</v>
      </c>
      <c r="Q3203" s="56">
        <v>20</v>
      </c>
      <c r="R3203" s="57">
        <f t="shared" si="229"/>
        <v>602</v>
      </c>
      <c r="S3203" s="57">
        <f t="shared" si="230"/>
        <v>26</v>
      </c>
    </row>
    <row r="3204" spans="1:19" x14ac:dyDescent="0.25">
      <c r="A3204" s="46" t="s">
        <v>7491</v>
      </c>
      <c r="B3204" s="46" t="s">
        <v>165</v>
      </c>
      <c r="C3204" s="46" t="s">
        <v>8600</v>
      </c>
      <c r="D3204" s="46">
        <v>331414</v>
      </c>
      <c r="E3204" s="47" t="s">
        <v>8601</v>
      </c>
      <c r="F3204" s="48">
        <v>710063865</v>
      </c>
      <c r="G3204" s="49">
        <v>100016357</v>
      </c>
      <c r="H3204" s="50" t="s">
        <v>234</v>
      </c>
      <c r="I3204" s="51" t="s">
        <v>3608</v>
      </c>
      <c r="J3204" s="47" t="s">
        <v>8602</v>
      </c>
      <c r="K3204" s="52">
        <v>20</v>
      </c>
      <c r="L3204" s="53">
        <v>19</v>
      </c>
      <c r="M3204" s="54">
        <f t="shared" si="228"/>
        <v>608</v>
      </c>
      <c r="N3204" s="41"/>
      <c r="O3204" s="88">
        <f t="shared" si="231"/>
        <v>608</v>
      </c>
      <c r="P3204" s="55">
        <v>18</v>
      </c>
      <c r="Q3204" s="56">
        <v>18</v>
      </c>
      <c r="R3204" s="57">
        <f t="shared" si="229"/>
        <v>595</v>
      </c>
      <c r="S3204" s="57">
        <f t="shared" si="230"/>
        <v>-13</v>
      </c>
    </row>
    <row r="3205" spans="1:19" ht="60" x14ac:dyDescent="0.25">
      <c r="A3205" s="46" t="s">
        <v>7491</v>
      </c>
      <c r="B3205" s="46" t="s">
        <v>165</v>
      </c>
      <c r="C3205" s="46" t="s">
        <v>8603</v>
      </c>
      <c r="D3205" s="46">
        <v>331449</v>
      </c>
      <c r="E3205" s="47" t="s">
        <v>8604</v>
      </c>
      <c r="F3205" s="48">
        <v>710063873</v>
      </c>
      <c r="G3205" s="49">
        <v>100015447</v>
      </c>
      <c r="H3205" s="50" t="s">
        <v>7787</v>
      </c>
      <c r="I3205" s="51" t="s">
        <v>8605</v>
      </c>
      <c r="J3205" s="47" t="s">
        <v>8606</v>
      </c>
      <c r="K3205" s="52">
        <v>28</v>
      </c>
      <c r="L3205" s="53">
        <v>27</v>
      </c>
      <c r="M3205" s="54">
        <f t="shared" si="228"/>
        <v>864</v>
      </c>
      <c r="N3205" s="41"/>
      <c r="O3205" s="88">
        <f t="shared" si="231"/>
        <v>864</v>
      </c>
      <c r="P3205" s="55">
        <v>30</v>
      </c>
      <c r="Q3205" s="56">
        <v>30</v>
      </c>
      <c r="R3205" s="57">
        <f t="shared" si="229"/>
        <v>902</v>
      </c>
      <c r="S3205" s="57">
        <f t="shared" si="230"/>
        <v>38</v>
      </c>
    </row>
    <row r="3206" spans="1:19" ht="60" x14ac:dyDescent="0.25">
      <c r="A3206" s="46" t="s">
        <v>7491</v>
      </c>
      <c r="B3206" s="46" t="s">
        <v>165</v>
      </c>
      <c r="C3206" s="46" t="s">
        <v>8607</v>
      </c>
      <c r="D3206" s="46">
        <v>331571</v>
      </c>
      <c r="E3206" s="47" t="s">
        <v>8608</v>
      </c>
      <c r="F3206" s="48">
        <v>710063946</v>
      </c>
      <c r="G3206" s="49">
        <v>100015477</v>
      </c>
      <c r="H3206" s="50" t="s">
        <v>559</v>
      </c>
      <c r="I3206" s="51" t="s">
        <v>8609</v>
      </c>
      <c r="J3206" s="47" t="s">
        <v>8610</v>
      </c>
      <c r="K3206" s="52">
        <v>59</v>
      </c>
      <c r="L3206" s="53">
        <v>59</v>
      </c>
      <c r="M3206" s="54">
        <f t="shared" si="228"/>
        <v>1888</v>
      </c>
      <c r="N3206" s="41"/>
      <c r="O3206" s="88">
        <f t="shared" si="231"/>
        <v>1888</v>
      </c>
      <c r="P3206" s="55">
        <v>59</v>
      </c>
      <c r="Q3206" s="56">
        <v>59</v>
      </c>
      <c r="R3206" s="57">
        <f t="shared" si="229"/>
        <v>1888</v>
      </c>
      <c r="S3206" s="57">
        <f t="shared" si="230"/>
        <v>0</v>
      </c>
    </row>
    <row r="3207" spans="1:19" x14ac:dyDescent="0.25">
      <c r="A3207" s="46" t="s">
        <v>7491</v>
      </c>
      <c r="B3207" s="46" t="s">
        <v>165</v>
      </c>
      <c r="C3207" s="46" t="s">
        <v>8611</v>
      </c>
      <c r="D3207" s="46">
        <v>331597</v>
      </c>
      <c r="E3207" s="47" t="s">
        <v>8612</v>
      </c>
      <c r="F3207" s="48">
        <v>710063954</v>
      </c>
      <c r="G3207" s="49">
        <v>100016390</v>
      </c>
      <c r="H3207" s="50" t="s">
        <v>234</v>
      </c>
      <c r="I3207" s="51" t="s">
        <v>8613</v>
      </c>
      <c r="J3207" s="47" t="s">
        <v>8614</v>
      </c>
      <c r="K3207" s="52">
        <v>25</v>
      </c>
      <c r="L3207" s="53">
        <v>25</v>
      </c>
      <c r="M3207" s="54">
        <f t="shared" si="228"/>
        <v>800</v>
      </c>
      <c r="N3207" s="41"/>
      <c r="O3207" s="88">
        <f t="shared" si="231"/>
        <v>800</v>
      </c>
      <c r="P3207" s="55">
        <v>26</v>
      </c>
      <c r="Q3207" s="56">
        <v>26</v>
      </c>
      <c r="R3207" s="57">
        <f t="shared" si="229"/>
        <v>813</v>
      </c>
      <c r="S3207" s="57">
        <f t="shared" si="230"/>
        <v>13</v>
      </c>
    </row>
    <row r="3208" spans="1:19" ht="60" x14ac:dyDescent="0.25">
      <c r="A3208" s="46" t="s">
        <v>7491</v>
      </c>
      <c r="B3208" s="46" t="s">
        <v>165</v>
      </c>
      <c r="C3208" s="46" t="s">
        <v>8615</v>
      </c>
      <c r="D3208" s="46">
        <v>331635</v>
      </c>
      <c r="E3208" s="47" t="s">
        <v>8616</v>
      </c>
      <c r="F3208" s="48">
        <v>710063962</v>
      </c>
      <c r="G3208" s="49">
        <v>100015487</v>
      </c>
      <c r="H3208" s="50" t="s">
        <v>559</v>
      </c>
      <c r="I3208" s="51" t="s">
        <v>8617</v>
      </c>
      <c r="J3208" s="47" t="s">
        <v>8618</v>
      </c>
      <c r="K3208" s="52">
        <v>42</v>
      </c>
      <c r="L3208" s="53">
        <v>40</v>
      </c>
      <c r="M3208" s="54">
        <f t="shared" si="228"/>
        <v>1280</v>
      </c>
      <c r="N3208" s="41"/>
      <c r="O3208" s="88">
        <f t="shared" si="231"/>
        <v>1280</v>
      </c>
      <c r="P3208" s="55">
        <v>44</v>
      </c>
      <c r="Q3208" s="56">
        <v>40</v>
      </c>
      <c r="R3208" s="57">
        <f t="shared" si="229"/>
        <v>1280</v>
      </c>
      <c r="S3208" s="57">
        <f t="shared" si="230"/>
        <v>0</v>
      </c>
    </row>
    <row r="3209" spans="1:19" ht="60" x14ac:dyDescent="0.25">
      <c r="A3209" s="46" t="s">
        <v>7491</v>
      </c>
      <c r="B3209" s="46" t="s">
        <v>165</v>
      </c>
      <c r="C3209" s="46" t="s">
        <v>8619</v>
      </c>
      <c r="D3209" s="46">
        <v>331660</v>
      </c>
      <c r="E3209" s="47" t="s">
        <v>8620</v>
      </c>
      <c r="F3209" s="48">
        <v>710063970</v>
      </c>
      <c r="G3209" s="49">
        <v>100016416</v>
      </c>
      <c r="H3209" s="50" t="s">
        <v>7787</v>
      </c>
      <c r="I3209" s="51" t="s">
        <v>8621</v>
      </c>
      <c r="J3209" s="47" t="s">
        <v>8622</v>
      </c>
      <c r="K3209" s="52">
        <v>8</v>
      </c>
      <c r="L3209" s="53">
        <v>8</v>
      </c>
      <c r="M3209" s="54">
        <f t="shared" si="228"/>
        <v>256</v>
      </c>
      <c r="N3209" s="41"/>
      <c r="O3209" s="88">
        <f t="shared" si="231"/>
        <v>256</v>
      </c>
      <c r="P3209" s="55">
        <v>6</v>
      </c>
      <c r="Q3209" s="56">
        <v>6</v>
      </c>
      <c r="R3209" s="57">
        <f t="shared" si="229"/>
        <v>230</v>
      </c>
      <c r="S3209" s="57">
        <f t="shared" si="230"/>
        <v>-26</v>
      </c>
    </row>
    <row r="3210" spans="1:19" x14ac:dyDescent="0.25">
      <c r="A3210" s="46" t="s">
        <v>7491</v>
      </c>
      <c r="B3210" s="46" t="s">
        <v>165</v>
      </c>
      <c r="C3210" s="46" t="s">
        <v>8623</v>
      </c>
      <c r="D3210" s="46">
        <v>331678</v>
      </c>
      <c r="E3210" s="47" t="s">
        <v>8624</v>
      </c>
      <c r="F3210" s="48">
        <v>710063989</v>
      </c>
      <c r="G3210" s="49">
        <v>100016418</v>
      </c>
      <c r="H3210" s="50" t="s">
        <v>234</v>
      </c>
      <c r="I3210" s="51" t="s">
        <v>8625</v>
      </c>
      <c r="J3210" s="47" t="s">
        <v>8626</v>
      </c>
      <c r="K3210" s="52">
        <v>106</v>
      </c>
      <c r="L3210" s="53">
        <v>105</v>
      </c>
      <c r="M3210" s="54">
        <f t="shared" si="228"/>
        <v>3360</v>
      </c>
      <c r="N3210" s="41"/>
      <c r="O3210" s="88">
        <f t="shared" si="231"/>
        <v>3360</v>
      </c>
      <c r="P3210" s="55">
        <v>92</v>
      </c>
      <c r="Q3210" s="56">
        <v>91</v>
      </c>
      <c r="R3210" s="57">
        <f t="shared" si="229"/>
        <v>3181</v>
      </c>
      <c r="S3210" s="57">
        <f t="shared" si="230"/>
        <v>-179</v>
      </c>
    </row>
    <row r="3211" spans="1:19" ht="60" x14ac:dyDescent="0.25">
      <c r="A3211" s="46" t="s">
        <v>7491</v>
      </c>
      <c r="B3211" s="46" t="s">
        <v>165</v>
      </c>
      <c r="C3211" s="46" t="s">
        <v>8627</v>
      </c>
      <c r="D3211" s="46">
        <v>331724</v>
      </c>
      <c r="E3211" s="47" t="s">
        <v>8628</v>
      </c>
      <c r="F3211" s="48">
        <v>710064012</v>
      </c>
      <c r="G3211" s="49">
        <v>100016432</v>
      </c>
      <c r="H3211" s="50" t="s">
        <v>5767</v>
      </c>
      <c r="I3211" s="51" t="s">
        <v>8629</v>
      </c>
      <c r="J3211" s="47" t="s">
        <v>8630</v>
      </c>
      <c r="K3211" s="52">
        <v>32</v>
      </c>
      <c r="L3211" s="53">
        <v>32</v>
      </c>
      <c r="M3211" s="54">
        <f t="shared" si="228"/>
        <v>1024</v>
      </c>
      <c r="N3211" s="41"/>
      <c r="O3211" s="88">
        <f t="shared" si="231"/>
        <v>1024</v>
      </c>
      <c r="P3211" s="55">
        <v>32</v>
      </c>
      <c r="Q3211" s="56">
        <v>32</v>
      </c>
      <c r="R3211" s="57">
        <f t="shared" si="229"/>
        <v>1024</v>
      </c>
      <c r="S3211" s="57">
        <f t="shared" si="230"/>
        <v>0</v>
      </c>
    </row>
    <row r="3212" spans="1:19" ht="60" x14ac:dyDescent="0.25">
      <c r="A3212" s="46" t="s">
        <v>7491</v>
      </c>
      <c r="B3212" s="46" t="s">
        <v>165</v>
      </c>
      <c r="C3212" s="46" t="s">
        <v>8631</v>
      </c>
      <c r="D3212" s="46">
        <v>331830</v>
      </c>
      <c r="E3212" s="47" t="s">
        <v>8632</v>
      </c>
      <c r="F3212" s="48">
        <v>710064047</v>
      </c>
      <c r="G3212" s="49">
        <v>100016527</v>
      </c>
      <c r="H3212" s="50" t="s">
        <v>559</v>
      </c>
      <c r="I3212" s="51" t="s">
        <v>8633</v>
      </c>
      <c r="J3212" s="47" t="s">
        <v>8634</v>
      </c>
      <c r="K3212" s="52">
        <v>21</v>
      </c>
      <c r="L3212" s="53">
        <v>20</v>
      </c>
      <c r="M3212" s="54">
        <f t="shared" si="228"/>
        <v>640</v>
      </c>
      <c r="N3212" s="41"/>
      <c r="O3212" s="88">
        <f t="shared" si="231"/>
        <v>640</v>
      </c>
      <c r="P3212" s="55">
        <v>20</v>
      </c>
      <c r="Q3212" s="56">
        <v>18</v>
      </c>
      <c r="R3212" s="57">
        <f t="shared" si="229"/>
        <v>614</v>
      </c>
      <c r="S3212" s="57">
        <f t="shared" si="230"/>
        <v>-26</v>
      </c>
    </row>
    <row r="3213" spans="1:19" ht="60" x14ac:dyDescent="0.25">
      <c r="A3213" s="46" t="s">
        <v>7491</v>
      </c>
      <c r="B3213" s="46" t="s">
        <v>165</v>
      </c>
      <c r="C3213" s="46" t="s">
        <v>8635</v>
      </c>
      <c r="D3213" s="46">
        <v>331856</v>
      </c>
      <c r="E3213" s="47" t="s">
        <v>8636</v>
      </c>
      <c r="F3213" s="48">
        <v>710064063</v>
      </c>
      <c r="G3213" s="49">
        <v>100016465</v>
      </c>
      <c r="H3213" s="50" t="s">
        <v>8637</v>
      </c>
      <c r="I3213" s="51" t="s">
        <v>8638</v>
      </c>
      <c r="J3213" s="47" t="s">
        <v>7502</v>
      </c>
      <c r="K3213" s="52">
        <v>11</v>
      </c>
      <c r="L3213" s="53">
        <v>11</v>
      </c>
      <c r="M3213" s="54">
        <f t="shared" si="228"/>
        <v>352</v>
      </c>
      <c r="N3213" s="41"/>
      <c r="O3213" s="88">
        <f t="shared" si="231"/>
        <v>352</v>
      </c>
      <c r="P3213" s="55">
        <v>18</v>
      </c>
      <c r="Q3213" s="56">
        <v>18</v>
      </c>
      <c r="R3213" s="57">
        <f t="shared" si="229"/>
        <v>442</v>
      </c>
      <c r="S3213" s="57">
        <f t="shared" si="230"/>
        <v>90</v>
      </c>
    </row>
    <row r="3214" spans="1:19" x14ac:dyDescent="0.25">
      <c r="A3214" s="46" t="s">
        <v>7491</v>
      </c>
      <c r="B3214" s="46" t="s">
        <v>165</v>
      </c>
      <c r="C3214" s="46" t="s">
        <v>8639</v>
      </c>
      <c r="D3214" s="46">
        <v>331902</v>
      </c>
      <c r="E3214" s="47" t="s">
        <v>8640</v>
      </c>
      <c r="F3214" s="48">
        <v>710064071</v>
      </c>
      <c r="G3214" s="49">
        <v>100016491</v>
      </c>
      <c r="H3214" s="50" t="s">
        <v>234</v>
      </c>
      <c r="I3214" s="51" t="s">
        <v>8641</v>
      </c>
      <c r="J3214" s="47" t="s">
        <v>8642</v>
      </c>
      <c r="K3214" s="52">
        <v>17</v>
      </c>
      <c r="L3214" s="53">
        <v>17</v>
      </c>
      <c r="M3214" s="54">
        <f t="shared" si="228"/>
        <v>544</v>
      </c>
      <c r="N3214" s="41"/>
      <c r="O3214" s="88">
        <f t="shared" si="231"/>
        <v>544</v>
      </c>
      <c r="P3214" s="55">
        <v>16</v>
      </c>
      <c r="Q3214" s="56">
        <v>16</v>
      </c>
      <c r="R3214" s="57">
        <f t="shared" si="229"/>
        <v>531</v>
      </c>
      <c r="S3214" s="57">
        <f t="shared" si="230"/>
        <v>-13</v>
      </c>
    </row>
    <row r="3215" spans="1:19" x14ac:dyDescent="0.25">
      <c r="A3215" s="46" t="s">
        <v>7491</v>
      </c>
      <c r="B3215" s="46" t="s">
        <v>165</v>
      </c>
      <c r="C3215" s="46" t="s">
        <v>8643</v>
      </c>
      <c r="D3215" s="46">
        <v>331911</v>
      </c>
      <c r="E3215" s="47" t="s">
        <v>8644</v>
      </c>
      <c r="F3215" s="48">
        <v>710064080</v>
      </c>
      <c r="G3215" s="49">
        <v>100016495</v>
      </c>
      <c r="H3215" s="50" t="s">
        <v>234</v>
      </c>
      <c r="I3215" s="51" t="s">
        <v>8645</v>
      </c>
      <c r="J3215" s="47" t="s">
        <v>8646</v>
      </c>
      <c r="K3215" s="52">
        <v>23</v>
      </c>
      <c r="L3215" s="53">
        <v>23</v>
      </c>
      <c r="M3215" s="54">
        <f t="shared" si="228"/>
        <v>736</v>
      </c>
      <c r="N3215" s="41"/>
      <c r="O3215" s="88">
        <f t="shared" si="231"/>
        <v>736</v>
      </c>
      <c r="P3215" s="55">
        <v>21</v>
      </c>
      <c r="Q3215" s="56">
        <v>20</v>
      </c>
      <c r="R3215" s="57">
        <f t="shared" si="229"/>
        <v>698</v>
      </c>
      <c r="S3215" s="57">
        <f t="shared" si="230"/>
        <v>-38</v>
      </c>
    </row>
    <row r="3216" spans="1:19" ht="24" x14ac:dyDescent="0.25">
      <c r="A3216" s="46" t="s">
        <v>7491</v>
      </c>
      <c r="B3216" s="46" t="s">
        <v>165</v>
      </c>
      <c r="C3216" s="46" t="s">
        <v>8647</v>
      </c>
      <c r="D3216" s="46">
        <v>331929</v>
      </c>
      <c r="E3216" s="47" t="s">
        <v>8648</v>
      </c>
      <c r="F3216" s="48">
        <v>710064098</v>
      </c>
      <c r="G3216" s="49">
        <v>100016500</v>
      </c>
      <c r="H3216" s="50" t="s">
        <v>234</v>
      </c>
      <c r="I3216" s="51" t="s">
        <v>8649</v>
      </c>
      <c r="J3216" s="47" t="s">
        <v>8650</v>
      </c>
      <c r="K3216" s="52">
        <v>37</v>
      </c>
      <c r="L3216" s="53">
        <v>37</v>
      </c>
      <c r="M3216" s="54">
        <f t="shared" si="228"/>
        <v>1184</v>
      </c>
      <c r="N3216" s="41"/>
      <c r="O3216" s="88">
        <f t="shared" si="231"/>
        <v>1184</v>
      </c>
      <c r="P3216" s="55">
        <v>41</v>
      </c>
      <c r="Q3216" s="56">
        <v>41</v>
      </c>
      <c r="R3216" s="57">
        <f t="shared" si="229"/>
        <v>1235</v>
      </c>
      <c r="S3216" s="57">
        <f t="shared" si="230"/>
        <v>51</v>
      </c>
    </row>
    <row r="3217" spans="1:16352" ht="24" x14ac:dyDescent="0.25">
      <c r="A3217" s="46" t="s">
        <v>7491</v>
      </c>
      <c r="B3217" s="46" t="s">
        <v>165</v>
      </c>
      <c r="C3217" s="46" t="s">
        <v>8651</v>
      </c>
      <c r="D3217" s="46">
        <v>332020</v>
      </c>
      <c r="E3217" s="47" t="s">
        <v>8652</v>
      </c>
      <c r="F3217" s="48">
        <v>710064128</v>
      </c>
      <c r="G3217" s="49">
        <v>100016578</v>
      </c>
      <c r="H3217" s="50" t="s">
        <v>234</v>
      </c>
      <c r="I3217" s="51" t="s">
        <v>8653</v>
      </c>
      <c r="J3217" s="47" t="s">
        <v>8654</v>
      </c>
      <c r="K3217" s="52">
        <v>10</v>
      </c>
      <c r="L3217" s="53">
        <v>9</v>
      </c>
      <c r="M3217" s="54">
        <f t="shared" si="228"/>
        <v>288</v>
      </c>
      <c r="N3217" s="41"/>
      <c r="O3217" s="88">
        <f t="shared" si="231"/>
        <v>288</v>
      </c>
      <c r="P3217" s="55">
        <v>6</v>
      </c>
      <c r="Q3217" s="56">
        <v>5</v>
      </c>
      <c r="R3217" s="57">
        <f t="shared" si="229"/>
        <v>237</v>
      </c>
      <c r="S3217" s="57">
        <f t="shared" si="230"/>
        <v>-51</v>
      </c>
    </row>
    <row r="3218" spans="1:16352" ht="60" x14ac:dyDescent="0.25">
      <c r="A3218" s="46" t="s">
        <v>7491</v>
      </c>
      <c r="B3218" s="46" t="s">
        <v>165</v>
      </c>
      <c r="C3218" s="46" t="s">
        <v>8655</v>
      </c>
      <c r="D3218" s="46">
        <v>332097</v>
      </c>
      <c r="E3218" s="47" t="s">
        <v>8656</v>
      </c>
      <c r="F3218" s="48">
        <v>710064160</v>
      </c>
      <c r="G3218" s="49">
        <v>100016595</v>
      </c>
      <c r="H3218" s="50" t="s">
        <v>7787</v>
      </c>
      <c r="I3218" s="51" t="s">
        <v>8657</v>
      </c>
      <c r="J3218" s="47" t="s">
        <v>8658</v>
      </c>
      <c r="K3218" s="52">
        <v>9</v>
      </c>
      <c r="L3218" s="53">
        <v>9</v>
      </c>
      <c r="M3218" s="54">
        <f t="shared" si="228"/>
        <v>288</v>
      </c>
      <c r="N3218" s="41"/>
      <c r="O3218" s="88">
        <f t="shared" si="231"/>
        <v>288</v>
      </c>
      <c r="P3218" s="55">
        <v>8</v>
      </c>
      <c r="Q3218" s="56">
        <v>8</v>
      </c>
      <c r="R3218" s="57">
        <f t="shared" si="229"/>
        <v>275</v>
      </c>
      <c r="S3218" s="57">
        <f t="shared" si="230"/>
        <v>-13</v>
      </c>
    </row>
    <row r="3219" spans="1:16352" ht="24" x14ac:dyDescent="0.25">
      <c r="A3219" s="46" t="s">
        <v>7491</v>
      </c>
      <c r="B3219" s="46" t="s">
        <v>165</v>
      </c>
      <c r="C3219" s="46" t="s">
        <v>8659</v>
      </c>
      <c r="D3219" s="46">
        <v>332186</v>
      </c>
      <c r="E3219" s="47" t="s">
        <v>8660</v>
      </c>
      <c r="F3219" s="48">
        <v>710064209</v>
      </c>
      <c r="G3219" s="49">
        <v>100016614</v>
      </c>
      <c r="H3219" s="50" t="s">
        <v>234</v>
      </c>
      <c r="I3219" s="51" t="s">
        <v>8661</v>
      </c>
      <c r="J3219" s="47" t="s">
        <v>8662</v>
      </c>
      <c r="K3219" s="52">
        <v>30</v>
      </c>
      <c r="L3219" s="53">
        <v>28</v>
      </c>
      <c r="M3219" s="54">
        <f t="shared" si="228"/>
        <v>896</v>
      </c>
      <c r="N3219" s="41"/>
      <c r="O3219" s="88">
        <f t="shared" si="231"/>
        <v>896</v>
      </c>
      <c r="P3219" s="55">
        <v>32</v>
      </c>
      <c r="Q3219" s="56">
        <v>25</v>
      </c>
      <c r="R3219" s="57">
        <f t="shared" si="229"/>
        <v>858</v>
      </c>
      <c r="S3219" s="57">
        <f t="shared" si="230"/>
        <v>-38</v>
      </c>
    </row>
    <row r="3220" spans="1:16352" ht="24" x14ac:dyDescent="0.25">
      <c r="A3220" s="46" t="s">
        <v>7491</v>
      </c>
      <c r="B3220" s="46" t="s">
        <v>165</v>
      </c>
      <c r="C3220" s="46" t="s">
        <v>8663</v>
      </c>
      <c r="D3220" s="46">
        <v>332216</v>
      </c>
      <c r="E3220" s="47" t="s">
        <v>8664</v>
      </c>
      <c r="F3220" s="48">
        <v>710064225</v>
      </c>
      <c r="G3220" s="49">
        <v>100016623</v>
      </c>
      <c r="H3220" s="50" t="s">
        <v>234</v>
      </c>
      <c r="I3220" s="51" t="s">
        <v>8665</v>
      </c>
      <c r="J3220" s="47" t="s">
        <v>8666</v>
      </c>
      <c r="K3220" s="52">
        <v>11</v>
      </c>
      <c r="L3220" s="53">
        <v>11</v>
      </c>
      <c r="M3220" s="54">
        <f t="shared" si="228"/>
        <v>352</v>
      </c>
      <c r="N3220" s="41"/>
      <c r="O3220" s="88">
        <f t="shared" si="231"/>
        <v>352</v>
      </c>
      <c r="P3220" s="55">
        <v>13</v>
      </c>
      <c r="Q3220" s="56">
        <v>13</v>
      </c>
      <c r="R3220" s="57">
        <f t="shared" si="229"/>
        <v>378</v>
      </c>
      <c r="S3220" s="57">
        <f t="shared" si="230"/>
        <v>26</v>
      </c>
    </row>
    <row r="3221" spans="1:16352" ht="60" x14ac:dyDescent="0.25">
      <c r="A3221" s="46" t="s">
        <v>7491</v>
      </c>
      <c r="B3221" s="46" t="s">
        <v>165</v>
      </c>
      <c r="C3221" s="46" t="s">
        <v>8667</v>
      </c>
      <c r="D3221" s="46">
        <v>590754</v>
      </c>
      <c r="E3221" s="47" t="s">
        <v>8668</v>
      </c>
      <c r="F3221" s="48">
        <v>710138299</v>
      </c>
      <c r="G3221" s="49">
        <v>100015735</v>
      </c>
      <c r="H3221" s="50" t="s">
        <v>559</v>
      </c>
      <c r="I3221" s="51" t="s">
        <v>8669</v>
      </c>
      <c r="J3221" s="47" t="s">
        <v>8670</v>
      </c>
      <c r="K3221" s="52">
        <v>23</v>
      </c>
      <c r="L3221" s="53">
        <v>20</v>
      </c>
      <c r="M3221" s="54">
        <f t="shared" si="228"/>
        <v>640</v>
      </c>
      <c r="N3221" s="41"/>
      <c r="O3221" s="88">
        <f t="shared" si="231"/>
        <v>640</v>
      </c>
      <c r="P3221" s="55">
        <v>22</v>
      </c>
      <c r="Q3221" s="56">
        <v>20</v>
      </c>
      <c r="R3221" s="57">
        <f t="shared" si="229"/>
        <v>640</v>
      </c>
      <c r="S3221" s="57">
        <f t="shared" si="230"/>
        <v>0</v>
      </c>
    </row>
    <row r="3222" spans="1:16352" ht="36" x14ac:dyDescent="0.25">
      <c r="A3222" s="46" t="s">
        <v>7491</v>
      </c>
      <c r="B3222" s="46" t="s">
        <v>165</v>
      </c>
      <c r="C3222" s="46" t="s">
        <v>8671</v>
      </c>
      <c r="D3222" s="46">
        <v>35550091</v>
      </c>
      <c r="E3222" s="47" t="s">
        <v>8672</v>
      </c>
      <c r="F3222" s="48">
        <v>710170599</v>
      </c>
      <c r="G3222" s="49">
        <v>100015197</v>
      </c>
      <c r="H3222" s="50" t="s">
        <v>234</v>
      </c>
      <c r="I3222" s="51" t="s">
        <v>8673</v>
      </c>
      <c r="J3222" s="47" t="s">
        <v>8674</v>
      </c>
      <c r="K3222" s="52">
        <v>47</v>
      </c>
      <c r="L3222" s="53">
        <v>47</v>
      </c>
      <c r="M3222" s="54">
        <f t="shared" si="228"/>
        <v>1504</v>
      </c>
      <c r="N3222" s="41"/>
      <c r="O3222" s="88">
        <f t="shared" si="231"/>
        <v>1504</v>
      </c>
      <c r="P3222" s="55">
        <v>53</v>
      </c>
      <c r="Q3222" s="56">
        <v>53</v>
      </c>
      <c r="R3222" s="57">
        <f t="shared" si="229"/>
        <v>1581</v>
      </c>
      <c r="S3222" s="57">
        <f t="shared" si="230"/>
        <v>77</v>
      </c>
    </row>
    <row r="3223" spans="1:16352" ht="48" x14ac:dyDescent="0.25">
      <c r="A3223" s="46" t="s">
        <v>7491</v>
      </c>
      <c r="B3223" s="46" t="s">
        <v>80</v>
      </c>
      <c r="C3223" s="46" t="s">
        <v>8675</v>
      </c>
      <c r="D3223" s="46">
        <v>35506130</v>
      </c>
      <c r="E3223" s="47" t="s">
        <v>8676</v>
      </c>
      <c r="F3223" s="48">
        <v>710171218</v>
      </c>
      <c r="G3223" s="49">
        <v>100014894</v>
      </c>
      <c r="H3223" s="50" t="s">
        <v>8677</v>
      </c>
      <c r="I3223" s="51" t="s">
        <v>8678</v>
      </c>
      <c r="J3223" s="47" t="s">
        <v>7544</v>
      </c>
      <c r="K3223" s="52">
        <v>0</v>
      </c>
      <c r="L3223" s="53">
        <v>489</v>
      </c>
      <c r="M3223" s="54">
        <f t="shared" si="228"/>
        <v>15648</v>
      </c>
      <c r="N3223" s="41"/>
      <c r="O3223" s="88">
        <f t="shared" si="231"/>
        <v>15648</v>
      </c>
      <c r="P3223" s="55">
        <v>0</v>
      </c>
      <c r="Q3223" s="56">
        <v>601</v>
      </c>
      <c r="R3223" s="57">
        <f t="shared" si="229"/>
        <v>17082</v>
      </c>
      <c r="S3223" s="57">
        <f t="shared" si="230"/>
        <v>1434</v>
      </c>
    </row>
    <row r="3224" spans="1:16352" ht="36" x14ac:dyDescent="0.25">
      <c r="A3224" s="46" t="s">
        <v>7491</v>
      </c>
      <c r="B3224" s="46" t="s">
        <v>80</v>
      </c>
      <c r="C3224" s="46" t="s">
        <v>8679</v>
      </c>
      <c r="D3224" s="46">
        <v>31274901</v>
      </c>
      <c r="E3224" s="47" t="s">
        <v>8680</v>
      </c>
      <c r="F3224" s="48">
        <v>710227507</v>
      </c>
      <c r="G3224" s="49">
        <v>100014887</v>
      </c>
      <c r="H3224" s="50" t="s">
        <v>477</v>
      </c>
      <c r="I3224" s="51" t="s">
        <v>8681</v>
      </c>
      <c r="J3224" s="47" t="s">
        <v>7544</v>
      </c>
      <c r="K3224" s="52">
        <v>0</v>
      </c>
      <c r="L3224" s="53">
        <v>271</v>
      </c>
      <c r="M3224" s="54">
        <f t="shared" si="228"/>
        <v>8672</v>
      </c>
      <c r="N3224" s="41"/>
      <c r="O3224" s="88">
        <f t="shared" si="231"/>
        <v>8672</v>
      </c>
      <c r="P3224" s="55">
        <v>0</v>
      </c>
      <c r="Q3224" s="56">
        <v>320</v>
      </c>
      <c r="R3224" s="57">
        <f t="shared" si="229"/>
        <v>9299</v>
      </c>
      <c r="S3224" s="57">
        <f t="shared" si="230"/>
        <v>627</v>
      </c>
    </row>
    <row r="3225" spans="1:16352" x14ac:dyDescent="0.25">
      <c r="A3225" s="46" t="s">
        <v>7491</v>
      </c>
      <c r="B3225" s="46" t="s">
        <v>165</v>
      </c>
      <c r="C3225" s="46" t="s">
        <v>8682</v>
      </c>
      <c r="D3225" s="46">
        <v>325147</v>
      </c>
      <c r="E3225" s="47" t="s">
        <v>8683</v>
      </c>
      <c r="F3225" s="48">
        <v>710274939</v>
      </c>
      <c r="G3225" s="49">
        <v>100018835</v>
      </c>
      <c r="H3225" s="50" t="s">
        <v>234</v>
      </c>
      <c r="I3225" s="51" t="s">
        <v>8684</v>
      </c>
      <c r="J3225" s="47" t="s">
        <v>8685</v>
      </c>
      <c r="K3225" s="52">
        <v>20</v>
      </c>
      <c r="L3225" s="53">
        <v>18</v>
      </c>
      <c r="M3225" s="54">
        <f t="shared" si="228"/>
        <v>576</v>
      </c>
      <c r="N3225" s="41"/>
      <c r="O3225" s="88">
        <f t="shared" si="231"/>
        <v>576</v>
      </c>
      <c r="P3225" s="55">
        <v>23</v>
      </c>
      <c r="Q3225" s="56">
        <v>23</v>
      </c>
      <c r="R3225" s="57">
        <f t="shared" si="229"/>
        <v>640</v>
      </c>
      <c r="S3225" s="57">
        <f t="shared" si="230"/>
        <v>64</v>
      </c>
    </row>
    <row r="3226" spans="1:16352" ht="48" x14ac:dyDescent="0.25">
      <c r="A3226" s="46" t="s">
        <v>7491</v>
      </c>
      <c r="B3226" s="46" t="s">
        <v>80</v>
      </c>
      <c r="C3226" s="46" t="s">
        <v>8686</v>
      </c>
      <c r="D3226" s="46">
        <v>50366734</v>
      </c>
      <c r="E3226" s="47" t="s">
        <v>8687</v>
      </c>
      <c r="F3226" s="48">
        <v>710279213</v>
      </c>
      <c r="G3226" s="49">
        <v>100019236</v>
      </c>
      <c r="H3226" s="50" t="s">
        <v>8688</v>
      </c>
      <c r="I3226" s="47" t="s">
        <v>7693</v>
      </c>
      <c r="J3226" s="47" t="s">
        <v>7694</v>
      </c>
      <c r="K3226" s="52">
        <v>18</v>
      </c>
      <c r="L3226" s="53">
        <v>11</v>
      </c>
      <c r="M3226" s="54">
        <f t="shared" si="228"/>
        <v>352</v>
      </c>
      <c r="N3226" s="41"/>
      <c r="O3226" s="88">
        <f t="shared" si="231"/>
        <v>352</v>
      </c>
      <c r="P3226" s="55">
        <v>35</v>
      </c>
      <c r="Q3226" s="56">
        <v>22</v>
      </c>
      <c r="R3226" s="57">
        <f t="shared" si="229"/>
        <v>493</v>
      </c>
      <c r="S3226" s="57">
        <f t="shared" si="230"/>
        <v>141</v>
      </c>
    </row>
    <row r="3227" spans="1:16352" s="74" customFormat="1" ht="24" x14ac:dyDescent="0.25">
      <c r="A3227" s="67" t="s">
        <v>7491</v>
      </c>
      <c r="B3227" s="67" t="s">
        <v>165</v>
      </c>
      <c r="C3227" s="67" t="s">
        <v>7808</v>
      </c>
      <c r="D3227" s="67">
        <v>325813</v>
      </c>
      <c r="E3227" s="68" t="s">
        <v>7809</v>
      </c>
      <c r="F3227" s="69">
        <v>42250374</v>
      </c>
      <c r="G3227" s="70">
        <v>100015650</v>
      </c>
      <c r="H3227" s="71" t="s">
        <v>306</v>
      </c>
      <c r="I3227" s="72" t="s">
        <v>8250</v>
      </c>
      <c r="J3227" s="68" t="s">
        <v>7811</v>
      </c>
      <c r="K3227" s="55">
        <v>0</v>
      </c>
      <c r="L3227" s="56">
        <v>0</v>
      </c>
      <c r="M3227" s="73">
        <v>0</v>
      </c>
      <c r="N3227" s="41"/>
      <c r="O3227" s="88">
        <f t="shared" si="231"/>
        <v>0</v>
      </c>
      <c r="P3227" s="55">
        <v>0</v>
      </c>
      <c r="Q3227" s="56">
        <v>7</v>
      </c>
      <c r="R3227" s="57">
        <f t="shared" si="229"/>
        <v>90</v>
      </c>
      <c r="S3227" s="57">
        <f t="shared" si="230"/>
        <v>90</v>
      </c>
      <c r="U3227"/>
    </row>
    <row r="3228" spans="1:16352" s="74" customFormat="1" ht="60" x14ac:dyDescent="0.25">
      <c r="A3228" s="67" t="s">
        <v>7491</v>
      </c>
      <c r="B3228" s="67" t="s">
        <v>80</v>
      </c>
      <c r="C3228" s="67" t="s">
        <v>8310</v>
      </c>
      <c r="D3228" s="67">
        <v>50231774</v>
      </c>
      <c r="E3228" s="68" t="s">
        <v>8311</v>
      </c>
      <c r="F3228" s="69">
        <v>56130325</v>
      </c>
      <c r="G3228" s="70">
        <v>100020062</v>
      </c>
      <c r="H3228" s="71" t="s">
        <v>8689</v>
      </c>
      <c r="I3228" s="72" t="s">
        <v>8313</v>
      </c>
      <c r="J3228" s="68" t="s">
        <v>7658</v>
      </c>
      <c r="K3228" s="55">
        <v>0</v>
      </c>
      <c r="L3228" s="56">
        <v>0</v>
      </c>
      <c r="M3228" s="73">
        <v>0</v>
      </c>
      <c r="N3228" s="41"/>
      <c r="O3228" s="88">
        <f t="shared" si="231"/>
        <v>0</v>
      </c>
      <c r="P3228" s="55">
        <v>4</v>
      </c>
      <c r="Q3228" s="56">
        <v>4</v>
      </c>
      <c r="R3228" s="57">
        <f t="shared" si="229"/>
        <v>51</v>
      </c>
      <c r="S3228" s="57">
        <f t="shared" si="230"/>
        <v>51</v>
      </c>
      <c r="U3228"/>
    </row>
    <row r="3229" spans="1:16352" s="74" customFormat="1" x14ac:dyDescent="0.25">
      <c r="A3229" s="67" t="s">
        <v>7491</v>
      </c>
      <c r="B3229" s="67" t="s">
        <v>165</v>
      </c>
      <c r="C3229" s="67" t="s">
        <v>7941</v>
      </c>
      <c r="D3229" s="67">
        <v>324400</v>
      </c>
      <c r="E3229" s="68" t="s">
        <v>7942</v>
      </c>
      <c r="F3229" s="69">
        <v>56410000</v>
      </c>
      <c r="G3229" s="70">
        <v>100020385</v>
      </c>
      <c r="H3229" s="71" t="s">
        <v>188</v>
      </c>
      <c r="I3229" s="72" t="s">
        <v>7943</v>
      </c>
      <c r="J3229" s="68" t="s">
        <v>7944</v>
      </c>
      <c r="K3229" s="55">
        <v>0</v>
      </c>
      <c r="L3229" s="56">
        <v>0</v>
      </c>
      <c r="M3229" s="73">
        <v>0</v>
      </c>
      <c r="N3229" s="41"/>
      <c r="O3229" s="88">
        <f t="shared" si="231"/>
        <v>0</v>
      </c>
      <c r="P3229" s="55">
        <v>177</v>
      </c>
      <c r="Q3229" s="56">
        <v>151</v>
      </c>
      <c r="R3229" s="57">
        <f t="shared" si="229"/>
        <v>1933</v>
      </c>
      <c r="S3229" s="57">
        <f t="shared" si="230"/>
        <v>1933</v>
      </c>
      <c r="U3229"/>
    </row>
    <row r="3230" spans="1:16352" ht="21.75" customHeight="1" thickBot="1" x14ac:dyDescent="0.3">
      <c r="A3230" s="113" t="s">
        <v>7491</v>
      </c>
      <c r="B3230" s="113" t="s">
        <v>856</v>
      </c>
      <c r="C3230" s="114"/>
      <c r="D3230" s="115"/>
      <c r="E3230" s="116"/>
      <c r="F3230" s="117"/>
      <c r="G3230" s="118"/>
      <c r="H3230" s="119"/>
      <c r="I3230" s="120"/>
      <c r="J3230" s="121"/>
      <c r="K3230" s="122">
        <f>SUM(K2749:K3226)</f>
        <v>113089</v>
      </c>
      <c r="L3230" s="123">
        <f>SUM(L2749:L3226)</f>
        <v>90451</v>
      </c>
      <c r="M3230" s="124">
        <f>SUM(M2749:M3226)</f>
        <v>2894432</v>
      </c>
      <c r="N3230" s="125">
        <f t="shared" ref="N3230:O3230" si="232">SUM(N2749:N3226)</f>
        <v>0</v>
      </c>
      <c r="O3230" s="125">
        <f t="shared" si="232"/>
        <v>2894432</v>
      </c>
      <c r="P3230" s="126">
        <f>SUM(P2749:P3229)</f>
        <v>113391</v>
      </c>
      <c r="Q3230" s="127">
        <f t="shared" ref="Q3230:S3230" si="233">SUM(Q2749:Q3229)</f>
        <v>89779</v>
      </c>
      <c r="R3230" s="122">
        <f t="shared" si="233"/>
        <v>2885837</v>
      </c>
      <c r="S3230" s="128">
        <f t="shared" si="233"/>
        <v>-8595</v>
      </c>
    </row>
    <row r="3231" spans="1:16352" s="142" customFormat="1" ht="21.75" customHeight="1" thickBot="1" x14ac:dyDescent="0.3">
      <c r="A3231" s="129"/>
      <c r="B3231" s="130" t="s">
        <v>8690</v>
      </c>
      <c r="C3231" s="131"/>
      <c r="D3231" s="132"/>
      <c r="E3231" s="133"/>
      <c r="F3231" s="134"/>
      <c r="G3231" s="135"/>
      <c r="H3231" s="136"/>
      <c r="I3231" s="137"/>
      <c r="J3231" s="138"/>
      <c r="K3231" s="129">
        <f>K338+K653+K925+K1337+K1740+K2177+K2748+K3230</f>
        <v>724831</v>
      </c>
      <c r="L3231" s="139">
        <f>L338+L653+L925+L1337+L1740+L2177+L2748+L3230</f>
        <v>574368</v>
      </c>
      <c r="M3231" s="140">
        <f>M338+M653+M925+M1337+M1740+M2177+M2748+M3230</f>
        <v>18379776</v>
      </c>
      <c r="N3231" s="141">
        <f t="shared" ref="N3231:O3231" si="234">N338+N653+N925+N1337+N1740+N2177+N2748+N3230</f>
        <v>-269</v>
      </c>
      <c r="O3231" s="141">
        <f t="shared" si="234"/>
        <v>18379507</v>
      </c>
      <c r="P3231" s="129">
        <f>P3230+P2748+P2177+P1740+P1337+P925+P653+P338</f>
        <v>731692</v>
      </c>
      <c r="Q3231" s="139">
        <f>Q3230+Q2748+Q2177+Q1740+Q1337+Q925+Q653+Q338</f>
        <v>578821</v>
      </c>
      <c r="R3231" s="139">
        <f t="shared" ref="R3231:S3231" si="235">R3230+R2748+R2177+R1740+R1337+R925+R653+R338</f>
        <v>18436762</v>
      </c>
      <c r="S3231" s="139">
        <f t="shared" si="235"/>
        <v>57255</v>
      </c>
      <c r="T3231" s="1"/>
      <c r="U3231"/>
      <c r="V3231" s="99"/>
      <c r="W3231" s="99"/>
      <c r="X3231" s="99"/>
      <c r="Y3231" s="99"/>
      <c r="Z3231" s="99"/>
      <c r="AA3231" s="99"/>
      <c r="AB3231" s="99"/>
      <c r="AC3231" s="99"/>
      <c r="AD3231" s="99"/>
      <c r="AE3231" s="99"/>
      <c r="AF3231" s="99"/>
      <c r="AG3231" s="99"/>
      <c r="AH3231" s="99"/>
      <c r="AI3231" s="99"/>
      <c r="AJ3231" s="99"/>
      <c r="AK3231" s="99"/>
      <c r="AL3231" s="99"/>
      <c r="AM3231" s="99"/>
      <c r="AN3231" s="99"/>
      <c r="AO3231" s="99"/>
      <c r="AP3231" s="99"/>
      <c r="AQ3231" s="99"/>
      <c r="AR3231" s="99"/>
      <c r="AS3231" s="99"/>
      <c r="AT3231" s="99"/>
      <c r="AU3231" s="99"/>
      <c r="AV3231" s="99"/>
      <c r="AW3231" s="99"/>
      <c r="AX3231" s="99"/>
      <c r="AY3231" s="99"/>
      <c r="AZ3231" s="99"/>
      <c r="BA3231" s="99"/>
      <c r="BB3231" s="99"/>
      <c r="BC3231" s="99"/>
      <c r="BD3231" s="99"/>
      <c r="BE3231" s="99"/>
      <c r="BF3231" s="99"/>
      <c r="BG3231" s="99"/>
      <c r="BH3231" s="99"/>
      <c r="BI3231" s="99"/>
      <c r="BJ3231" s="99"/>
      <c r="BK3231" s="99"/>
      <c r="BL3231" s="99"/>
      <c r="BM3231" s="99"/>
      <c r="BN3231" s="99"/>
      <c r="BO3231" s="99"/>
      <c r="BP3231" s="99"/>
      <c r="BQ3231" s="99"/>
      <c r="BR3231" s="99"/>
      <c r="BS3231" s="99"/>
      <c r="BT3231" s="99"/>
      <c r="BU3231" s="99"/>
      <c r="BV3231" s="99"/>
      <c r="BW3231" s="99"/>
      <c r="BX3231" s="99"/>
      <c r="BY3231" s="99"/>
      <c r="BZ3231" s="99"/>
      <c r="CA3231" s="99"/>
      <c r="CB3231" s="99"/>
      <c r="CC3231" s="99"/>
      <c r="CD3231" s="99"/>
      <c r="CE3231" s="99"/>
      <c r="CF3231" s="99"/>
      <c r="CG3231" s="99"/>
      <c r="CH3231" s="99"/>
      <c r="CI3231" s="99"/>
      <c r="CJ3231" s="99"/>
      <c r="CK3231" s="99"/>
      <c r="CL3231" s="99"/>
      <c r="CM3231" s="99"/>
      <c r="CN3231" s="99"/>
      <c r="CO3231" s="99"/>
      <c r="CP3231" s="99"/>
      <c r="CQ3231" s="99"/>
      <c r="CR3231" s="99"/>
      <c r="CS3231" s="99"/>
      <c r="CT3231" s="99"/>
      <c r="CU3231" s="99"/>
      <c r="CV3231" s="99"/>
      <c r="CW3231" s="99"/>
      <c r="CX3231" s="99"/>
      <c r="CY3231" s="99"/>
      <c r="CZ3231" s="99"/>
      <c r="DA3231" s="99"/>
      <c r="DB3231" s="99"/>
      <c r="DC3231" s="99"/>
      <c r="DD3231" s="99"/>
      <c r="DE3231" s="99"/>
      <c r="DF3231" s="99"/>
      <c r="DG3231" s="99"/>
      <c r="DH3231" s="99"/>
      <c r="DI3231" s="99"/>
      <c r="DJ3231" s="99"/>
      <c r="DK3231" s="99"/>
      <c r="DL3231" s="99"/>
      <c r="DM3231" s="99"/>
      <c r="DN3231" s="99"/>
      <c r="DO3231" s="99"/>
      <c r="DP3231" s="99"/>
      <c r="DQ3231" s="99"/>
      <c r="DR3231" s="99"/>
      <c r="DS3231" s="99"/>
      <c r="DT3231" s="99"/>
      <c r="DU3231" s="99"/>
      <c r="DV3231" s="99"/>
      <c r="DW3231" s="99"/>
      <c r="DX3231" s="99"/>
      <c r="DY3231" s="99"/>
      <c r="DZ3231" s="99"/>
      <c r="EA3231" s="99"/>
      <c r="EB3231" s="99"/>
      <c r="EC3231" s="99"/>
      <c r="ED3231" s="99"/>
      <c r="EE3231" s="99"/>
      <c r="EF3231" s="99"/>
      <c r="EG3231" s="99"/>
      <c r="EH3231" s="99"/>
      <c r="EI3231" s="99"/>
      <c r="EJ3231" s="99"/>
      <c r="EK3231" s="99"/>
      <c r="EL3231" s="99"/>
      <c r="EM3231" s="99"/>
      <c r="EN3231" s="99"/>
      <c r="EO3231" s="99"/>
      <c r="EP3231" s="99"/>
      <c r="EQ3231" s="99"/>
      <c r="ER3231" s="99"/>
      <c r="ES3231" s="99"/>
      <c r="ET3231" s="99"/>
      <c r="EU3231" s="99"/>
      <c r="EV3231" s="99"/>
      <c r="EW3231" s="99"/>
      <c r="EX3231" s="99"/>
      <c r="EY3231" s="99"/>
      <c r="EZ3231" s="99"/>
      <c r="FA3231" s="99"/>
      <c r="FB3231" s="99"/>
      <c r="FC3231" s="99"/>
      <c r="FD3231" s="99"/>
      <c r="FE3231" s="99"/>
      <c r="FF3231" s="99"/>
      <c r="FG3231" s="99"/>
      <c r="FH3231" s="99"/>
      <c r="FI3231" s="99"/>
      <c r="FJ3231" s="99"/>
      <c r="FK3231" s="99"/>
      <c r="FL3231" s="99"/>
      <c r="FM3231" s="99"/>
      <c r="FN3231" s="99"/>
      <c r="FO3231" s="99"/>
      <c r="FP3231" s="99"/>
      <c r="FQ3231" s="99"/>
      <c r="FR3231" s="99"/>
      <c r="FS3231" s="99"/>
      <c r="FT3231" s="99"/>
      <c r="FU3231" s="99"/>
      <c r="FV3231" s="99"/>
      <c r="FW3231" s="99"/>
      <c r="FX3231" s="99"/>
      <c r="FY3231" s="99"/>
      <c r="FZ3231" s="99"/>
      <c r="GA3231" s="99"/>
      <c r="GB3231" s="99"/>
      <c r="GC3231" s="99"/>
      <c r="GD3231" s="99"/>
      <c r="GE3231" s="99"/>
      <c r="GF3231" s="99"/>
      <c r="GG3231" s="99"/>
      <c r="GH3231" s="99"/>
      <c r="GI3231" s="99"/>
      <c r="GJ3231" s="99"/>
      <c r="GK3231" s="99"/>
      <c r="GL3231" s="99"/>
      <c r="GM3231" s="99"/>
      <c r="GN3231" s="99"/>
      <c r="GO3231" s="99"/>
      <c r="GP3231" s="99"/>
      <c r="GQ3231" s="99"/>
      <c r="GR3231" s="99"/>
      <c r="GS3231" s="99"/>
      <c r="GT3231" s="99"/>
      <c r="GU3231" s="99"/>
      <c r="GV3231" s="99"/>
      <c r="GW3231" s="99"/>
      <c r="GX3231" s="99"/>
      <c r="GY3231" s="99"/>
      <c r="GZ3231" s="99"/>
      <c r="HA3231" s="99"/>
      <c r="HB3231" s="99"/>
      <c r="HC3231" s="99"/>
      <c r="HD3231" s="99"/>
      <c r="HE3231" s="99"/>
      <c r="HF3231" s="99"/>
      <c r="HG3231" s="99"/>
      <c r="HH3231" s="99"/>
      <c r="HI3231" s="99"/>
      <c r="HJ3231" s="99"/>
      <c r="HK3231" s="99"/>
      <c r="HL3231" s="99"/>
      <c r="HM3231" s="99"/>
      <c r="HN3231" s="99"/>
      <c r="HO3231" s="99"/>
      <c r="HP3231" s="99"/>
      <c r="HQ3231" s="99"/>
      <c r="HR3231" s="99"/>
      <c r="HS3231" s="99"/>
      <c r="HT3231" s="99"/>
      <c r="HU3231" s="99"/>
      <c r="HV3231" s="99"/>
      <c r="HW3231" s="99"/>
      <c r="HX3231" s="99"/>
      <c r="HY3231" s="99"/>
      <c r="HZ3231" s="99"/>
      <c r="IA3231" s="99"/>
      <c r="IB3231" s="99"/>
      <c r="IC3231" s="99"/>
      <c r="ID3231" s="99"/>
      <c r="IE3231" s="99"/>
      <c r="IF3231" s="99"/>
      <c r="IG3231" s="99"/>
      <c r="IH3231" s="99"/>
      <c r="II3231" s="99"/>
      <c r="IJ3231" s="99"/>
      <c r="IK3231" s="99"/>
      <c r="IL3231" s="99"/>
      <c r="IM3231" s="99"/>
      <c r="IN3231" s="99"/>
      <c r="IO3231" s="99"/>
      <c r="IP3231" s="99"/>
      <c r="IQ3231" s="99"/>
      <c r="IR3231" s="99"/>
      <c r="IS3231" s="99"/>
      <c r="IT3231" s="99"/>
      <c r="IU3231" s="99"/>
      <c r="IV3231" s="99"/>
      <c r="IW3231" s="99"/>
      <c r="IX3231" s="99"/>
      <c r="IY3231" s="99"/>
      <c r="IZ3231" s="99"/>
      <c r="JA3231" s="99"/>
      <c r="JB3231" s="99"/>
      <c r="JC3231" s="99"/>
      <c r="JD3231" s="99"/>
      <c r="JE3231" s="99"/>
      <c r="JF3231" s="99"/>
      <c r="JG3231" s="99"/>
      <c r="JH3231" s="99"/>
      <c r="JI3231" s="99"/>
      <c r="JJ3231" s="99"/>
      <c r="JK3231" s="99"/>
      <c r="JL3231" s="99"/>
      <c r="JM3231" s="99"/>
      <c r="JN3231" s="99"/>
      <c r="JO3231" s="99"/>
      <c r="JP3231" s="99"/>
      <c r="JQ3231" s="99"/>
      <c r="JR3231" s="99"/>
      <c r="JS3231" s="99"/>
      <c r="JT3231" s="99"/>
      <c r="JU3231" s="99"/>
      <c r="JV3231" s="99"/>
      <c r="JW3231" s="99"/>
      <c r="JX3231" s="99"/>
      <c r="JY3231" s="99"/>
      <c r="JZ3231" s="99"/>
      <c r="KA3231" s="99"/>
      <c r="KB3231" s="99"/>
      <c r="KC3231" s="99"/>
      <c r="KD3231" s="99"/>
      <c r="KE3231" s="99"/>
      <c r="KF3231" s="99"/>
      <c r="KG3231" s="99"/>
      <c r="KH3231" s="99"/>
      <c r="KI3231" s="99"/>
      <c r="KJ3231" s="99"/>
      <c r="KK3231" s="99"/>
      <c r="KL3231" s="99"/>
      <c r="KM3231" s="99"/>
      <c r="KN3231" s="99"/>
      <c r="KO3231" s="99"/>
      <c r="KP3231" s="99"/>
      <c r="KQ3231" s="99"/>
      <c r="KR3231" s="99"/>
      <c r="KS3231" s="99"/>
      <c r="KT3231" s="99"/>
      <c r="KU3231" s="99"/>
      <c r="KV3231" s="99"/>
      <c r="KW3231" s="99"/>
      <c r="KX3231" s="99"/>
      <c r="KY3231" s="99"/>
      <c r="KZ3231" s="99"/>
      <c r="LA3231" s="99"/>
      <c r="LB3231" s="99"/>
      <c r="LC3231" s="99"/>
      <c r="LD3231" s="99"/>
      <c r="LE3231" s="99"/>
      <c r="LF3231" s="99"/>
      <c r="LG3231" s="99"/>
      <c r="LH3231" s="99"/>
      <c r="LI3231" s="99"/>
      <c r="LJ3231" s="99"/>
      <c r="LK3231" s="99"/>
      <c r="LL3231" s="99"/>
      <c r="LM3231" s="99"/>
      <c r="LN3231" s="99"/>
      <c r="LO3231" s="99"/>
      <c r="LP3231" s="99"/>
      <c r="LQ3231" s="99"/>
      <c r="LR3231" s="99"/>
      <c r="LS3231" s="99"/>
      <c r="LT3231" s="99"/>
      <c r="LU3231" s="99"/>
      <c r="LV3231" s="99"/>
      <c r="LW3231" s="99"/>
      <c r="LX3231" s="99"/>
      <c r="LY3231" s="99"/>
      <c r="LZ3231" s="99"/>
      <c r="MA3231" s="99"/>
      <c r="MB3231" s="99"/>
      <c r="MC3231" s="99"/>
      <c r="MD3231" s="99"/>
      <c r="ME3231" s="99"/>
      <c r="MF3231" s="99"/>
      <c r="MG3231" s="99"/>
      <c r="MH3231" s="99"/>
      <c r="MI3231" s="99"/>
      <c r="MJ3231" s="99"/>
      <c r="MK3231" s="99"/>
      <c r="ML3231" s="99"/>
      <c r="MM3231" s="99"/>
      <c r="MN3231" s="99"/>
      <c r="MO3231" s="99"/>
      <c r="MP3231" s="99"/>
      <c r="MQ3231" s="99"/>
      <c r="MR3231" s="99"/>
      <c r="MS3231" s="99"/>
      <c r="MT3231" s="99"/>
      <c r="MU3231" s="99"/>
      <c r="MV3231" s="99"/>
      <c r="MW3231" s="99"/>
      <c r="MX3231" s="99"/>
      <c r="MY3231" s="99"/>
      <c r="MZ3231" s="99"/>
      <c r="NA3231" s="99"/>
      <c r="NB3231" s="99"/>
      <c r="NC3231" s="99"/>
      <c r="ND3231" s="99"/>
      <c r="NE3231" s="99"/>
      <c r="NF3231" s="99"/>
      <c r="NG3231" s="99"/>
      <c r="NH3231" s="99"/>
      <c r="NI3231" s="99"/>
      <c r="NJ3231" s="99"/>
      <c r="NK3231" s="99"/>
      <c r="NL3231" s="99"/>
      <c r="NM3231" s="99"/>
      <c r="NN3231" s="99"/>
      <c r="NO3231" s="99"/>
      <c r="NP3231" s="99"/>
      <c r="NQ3231" s="99"/>
      <c r="NR3231" s="99"/>
      <c r="NS3231" s="99"/>
      <c r="NT3231" s="99"/>
      <c r="NU3231" s="99"/>
      <c r="NV3231" s="99"/>
      <c r="NW3231" s="99"/>
      <c r="NX3231" s="99"/>
      <c r="NY3231" s="99"/>
      <c r="NZ3231" s="99"/>
      <c r="OA3231" s="99"/>
      <c r="OB3231" s="99"/>
      <c r="OC3231" s="99"/>
      <c r="OD3231" s="99"/>
      <c r="OE3231" s="99"/>
      <c r="OF3231" s="99"/>
      <c r="OG3231" s="99"/>
      <c r="OH3231" s="99"/>
      <c r="OI3231" s="99"/>
      <c r="OJ3231" s="99"/>
      <c r="OK3231" s="99"/>
      <c r="OL3231" s="99"/>
      <c r="OM3231" s="99"/>
      <c r="ON3231" s="99"/>
      <c r="OO3231" s="99"/>
      <c r="OP3231" s="99"/>
      <c r="OQ3231" s="99"/>
      <c r="OR3231" s="99"/>
      <c r="OS3231" s="99"/>
      <c r="OT3231" s="99"/>
      <c r="OU3231" s="99"/>
      <c r="OV3231" s="99"/>
      <c r="OW3231" s="99"/>
      <c r="OX3231" s="99"/>
      <c r="OY3231" s="99"/>
      <c r="OZ3231" s="99"/>
      <c r="PA3231" s="99"/>
      <c r="PB3231" s="99"/>
      <c r="PC3231" s="99"/>
      <c r="PD3231" s="99"/>
      <c r="PE3231" s="99"/>
      <c r="PF3231" s="99"/>
      <c r="PG3231" s="99"/>
      <c r="PH3231" s="99"/>
      <c r="PI3231" s="99"/>
      <c r="PJ3231" s="99"/>
      <c r="PK3231" s="99"/>
      <c r="PL3231" s="99"/>
      <c r="PM3231" s="99"/>
      <c r="PN3231" s="99"/>
      <c r="PO3231" s="99"/>
      <c r="PP3231" s="99"/>
      <c r="PQ3231" s="99"/>
      <c r="PR3231" s="99"/>
      <c r="PS3231" s="99"/>
      <c r="PT3231" s="99"/>
      <c r="PU3231" s="99"/>
      <c r="PV3231" s="99"/>
      <c r="PW3231" s="99"/>
      <c r="PX3231" s="99"/>
      <c r="PY3231" s="99"/>
      <c r="PZ3231" s="99"/>
      <c r="QA3231" s="99"/>
      <c r="QB3231" s="99"/>
      <c r="QC3231" s="99"/>
      <c r="QD3231" s="99"/>
      <c r="QE3231" s="99"/>
      <c r="QF3231" s="99"/>
      <c r="QG3231" s="99"/>
      <c r="QH3231" s="99"/>
      <c r="QI3231" s="99"/>
      <c r="QJ3231" s="99"/>
      <c r="QK3231" s="99"/>
      <c r="QL3231" s="99"/>
      <c r="QM3231" s="99"/>
      <c r="QN3231" s="99"/>
      <c r="QO3231" s="99"/>
      <c r="QP3231" s="99"/>
      <c r="QQ3231" s="99"/>
      <c r="QR3231" s="99"/>
      <c r="QS3231" s="99"/>
      <c r="QT3231" s="99"/>
      <c r="QU3231" s="99"/>
      <c r="QV3231" s="99"/>
      <c r="QW3231" s="99"/>
      <c r="QX3231" s="99"/>
      <c r="QY3231" s="99"/>
      <c r="QZ3231" s="99"/>
      <c r="RA3231" s="99"/>
      <c r="RB3231" s="99"/>
      <c r="RC3231" s="99"/>
      <c r="RD3231" s="99"/>
      <c r="RE3231" s="99"/>
      <c r="RF3231" s="99"/>
      <c r="RG3231" s="99"/>
      <c r="RH3231" s="99"/>
      <c r="RI3231" s="99"/>
      <c r="RJ3231" s="99"/>
      <c r="RK3231" s="99"/>
      <c r="RL3231" s="99"/>
      <c r="RM3231" s="99"/>
      <c r="RN3231" s="99"/>
      <c r="RO3231" s="99"/>
      <c r="RP3231" s="99"/>
      <c r="RQ3231" s="99"/>
      <c r="RR3231" s="99"/>
      <c r="RS3231" s="99"/>
      <c r="RT3231" s="99"/>
      <c r="RU3231" s="99"/>
      <c r="RV3231" s="99"/>
      <c r="RW3231" s="99"/>
      <c r="RX3231" s="99"/>
      <c r="RY3231" s="99"/>
      <c r="RZ3231" s="99"/>
      <c r="SA3231" s="99"/>
      <c r="SB3231" s="99"/>
      <c r="SC3231" s="99"/>
      <c r="SD3231" s="99"/>
      <c r="SE3231" s="99"/>
      <c r="SF3231" s="99"/>
      <c r="SG3231" s="99"/>
      <c r="SH3231" s="99"/>
      <c r="SI3231" s="99"/>
      <c r="SJ3231" s="99"/>
      <c r="SK3231" s="99"/>
      <c r="SL3231" s="99"/>
      <c r="SM3231" s="99"/>
      <c r="SN3231" s="99"/>
      <c r="SO3231" s="99"/>
      <c r="SP3231" s="99"/>
      <c r="SQ3231" s="99"/>
      <c r="SR3231" s="99"/>
      <c r="SS3231" s="99"/>
      <c r="ST3231" s="99"/>
      <c r="SU3231" s="99"/>
      <c r="SV3231" s="99"/>
      <c r="SW3231" s="99"/>
      <c r="SX3231" s="99"/>
      <c r="SY3231" s="99"/>
      <c r="SZ3231" s="99"/>
      <c r="TA3231" s="99"/>
      <c r="TB3231" s="99"/>
      <c r="TC3231" s="99"/>
      <c r="TD3231" s="99"/>
      <c r="TE3231" s="99"/>
      <c r="TF3231" s="99"/>
      <c r="TG3231" s="99"/>
      <c r="TH3231" s="99"/>
      <c r="TI3231" s="99"/>
      <c r="TJ3231" s="99"/>
      <c r="TK3231" s="99"/>
      <c r="TL3231" s="99"/>
      <c r="TM3231" s="99"/>
      <c r="TN3231" s="99"/>
      <c r="TO3231" s="99"/>
      <c r="TP3231" s="99"/>
      <c r="TQ3231" s="99"/>
      <c r="TR3231" s="99"/>
      <c r="TS3231" s="99"/>
      <c r="TT3231" s="99"/>
      <c r="TU3231" s="99"/>
      <c r="TV3231" s="99"/>
      <c r="TW3231" s="99"/>
      <c r="TX3231" s="99"/>
      <c r="TY3231" s="99"/>
      <c r="TZ3231" s="99"/>
      <c r="UA3231" s="99"/>
      <c r="UB3231" s="99"/>
      <c r="UC3231" s="99"/>
      <c r="UD3231" s="99"/>
      <c r="UE3231" s="99"/>
      <c r="UF3231" s="99"/>
      <c r="UG3231" s="99"/>
      <c r="UH3231" s="99"/>
      <c r="UI3231" s="99"/>
      <c r="UJ3231" s="99"/>
      <c r="UK3231" s="99"/>
      <c r="UL3231" s="99"/>
      <c r="UM3231" s="99"/>
      <c r="UN3231" s="99"/>
      <c r="UO3231" s="99"/>
      <c r="UP3231" s="99"/>
      <c r="UQ3231" s="99"/>
      <c r="UR3231" s="99"/>
      <c r="US3231" s="99"/>
      <c r="UT3231" s="99"/>
      <c r="UU3231" s="99"/>
      <c r="UV3231" s="99"/>
      <c r="UW3231" s="99"/>
      <c r="UX3231" s="99"/>
      <c r="UY3231" s="99"/>
      <c r="UZ3231" s="99"/>
      <c r="VA3231" s="99"/>
      <c r="VB3231" s="99"/>
      <c r="VC3231" s="99"/>
      <c r="VD3231" s="99"/>
      <c r="VE3231" s="99"/>
      <c r="VF3231" s="99"/>
      <c r="VG3231" s="99"/>
      <c r="VH3231" s="99"/>
      <c r="VI3231" s="99"/>
      <c r="VJ3231" s="99"/>
      <c r="VK3231" s="99"/>
      <c r="VL3231" s="99"/>
      <c r="VM3231" s="99"/>
      <c r="VN3231" s="99"/>
      <c r="VO3231" s="99"/>
      <c r="VP3231" s="99"/>
      <c r="VQ3231" s="99"/>
      <c r="VR3231" s="99"/>
      <c r="VS3231" s="99"/>
      <c r="VT3231" s="99"/>
      <c r="VU3231" s="99"/>
      <c r="VV3231" s="99"/>
      <c r="VW3231" s="99"/>
      <c r="VX3231" s="99"/>
      <c r="VY3231" s="99"/>
      <c r="VZ3231" s="99"/>
      <c r="WA3231" s="99"/>
      <c r="WB3231" s="99"/>
      <c r="WC3231" s="99"/>
      <c r="WD3231" s="99"/>
      <c r="WE3231" s="99"/>
      <c r="WF3231" s="99"/>
      <c r="WG3231" s="99"/>
      <c r="WH3231" s="99"/>
      <c r="WI3231" s="99"/>
      <c r="WJ3231" s="99"/>
      <c r="WK3231" s="99"/>
      <c r="WL3231" s="99"/>
      <c r="WM3231" s="99"/>
      <c r="WN3231" s="99"/>
      <c r="WO3231" s="99"/>
      <c r="WP3231" s="99"/>
      <c r="WQ3231" s="99"/>
      <c r="WR3231" s="99"/>
      <c r="WS3231" s="99"/>
      <c r="WT3231" s="99"/>
      <c r="WU3231" s="99"/>
      <c r="WV3231" s="99"/>
      <c r="WW3231" s="99"/>
      <c r="WX3231" s="99"/>
      <c r="WY3231" s="99"/>
      <c r="WZ3231" s="99"/>
      <c r="XA3231" s="99"/>
      <c r="XB3231" s="99"/>
      <c r="XC3231" s="99"/>
      <c r="XD3231" s="99"/>
      <c r="XE3231" s="99"/>
      <c r="XF3231" s="99"/>
      <c r="XG3231" s="99"/>
      <c r="XH3231" s="99"/>
      <c r="XI3231" s="99"/>
      <c r="XJ3231" s="99"/>
      <c r="XK3231" s="99"/>
      <c r="XL3231" s="99"/>
      <c r="XM3231" s="99"/>
      <c r="XN3231" s="99"/>
      <c r="XO3231" s="99"/>
      <c r="XP3231" s="99"/>
      <c r="XQ3231" s="99"/>
      <c r="XR3231" s="99"/>
      <c r="XS3231" s="99"/>
      <c r="XT3231" s="99"/>
      <c r="XU3231" s="99"/>
      <c r="XV3231" s="99"/>
      <c r="XW3231" s="99"/>
      <c r="XX3231" s="99"/>
      <c r="XY3231" s="99"/>
      <c r="XZ3231" s="99"/>
      <c r="YA3231" s="99"/>
      <c r="YB3231" s="99"/>
      <c r="YC3231" s="99"/>
      <c r="YD3231" s="99"/>
      <c r="YE3231" s="99"/>
      <c r="YF3231" s="99"/>
      <c r="YG3231" s="99"/>
      <c r="YH3231" s="99"/>
      <c r="YI3231" s="99"/>
      <c r="YJ3231" s="99"/>
      <c r="YK3231" s="99"/>
      <c r="YL3231" s="99"/>
      <c r="YM3231" s="99"/>
      <c r="YN3231" s="99"/>
      <c r="YO3231" s="99"/>
      <c r="YP3231" s="99"/>
      <c r="YQ3231" s="99"/>
      <c r="YR3231" s="99"/>
      <c r="YS3231" s="99"/>
      <c r="YT3231" s="99"/>
      <c r="YU3231" s="99"/>
      <c r="YV3231" s="99"/>
      <c r="YW3231" s="99"/>
      <c r="YX3231" s="99"/>
      <c r="YY3231" s="99"/>
      <c r="YZ3231" s="99"/>
      <c r="ZA3231" s="99"/>
      <c r="ZB3231" s="99"/>
      <c r="ZC3231" s="99"/>
      <c r="ZD3231" s="99"/>
      <c r="ZE3231" s="99"/>
      <c r="ZF3231" s="99"/>
      <c r="ZG3231" s="99"/>
      <c r="ZH3231" s="99"/>
      <c r="ZI3231" s="99"/>
      <c r="ZJ3231" s="99"/>
      <c r="ZK3231" s="99"/>
      <c r="ZL3231" s="99"/>
      <c r="ZM3231" s="99"/>
      <c r="ZN3231" s="99"/>
      <c r="ZO3231" s="99"/>
      <c r="ZP3231" s="99"/>
      <c r="ZQ3231" s="99"/>
      <c r="ZR3231" s="99"/>
      <c r="ZS3231" s="99"/>
      <c r="ZT3231" s="99"/>
      <c r="ZU3231" s="99"/>
      <c r="ZV3231" s="99"/>
      <c r="ZW3231" s="99"/>
      <c r="ZX3231" s="99"/>
      <c r="ZY3231" s="99"/>
      <c r="ZZ3231" s="99"/>
      <c r="AAA3231" s="99"/>
      <c r="AAB3231" s="99"/>
      <c r="AAC3231" s="99"/>
      <c r="AAD3231" s="99"/>
      <c r="AAE3231" s="99"/>
      <c r="AAF3231" s="99"/>
      <c r="AAG3231" s="99"/>
      <c r="AAH3231" s="99"/>
      <c r="AAI3231" s="99"/>
      <c r="AAJ3231" s="99"/>
      <c r="AAK3231" s="99"/>
      <c r="AAL3231" s="99"/>
      <c r="AAM3231" s="99"/>
      <c r="AAN3231" s="99"/>
      <c r="AAO3231" s="99"/>
      <c r="AAP3231" s="99"/>
      <c r="AAQ3231" s="99"/>
      <c r="AAR3231" s="99"/>
      <c r="AAS3231" s="99"/>
      <c r="AAT3231" s="99"/>
      <c r="AAU3231" s="99"/>
      <c r="AAV3231" s="99"/>
      <c r="AAW3231" s="99"/>
      <c r="AAX3231" s="99"/>
      <c r="AAY3231" s="99"/>
      <c r="AAZ3231" s="99"/>
      <c r="ABA3231" s="99"/>
      <c r="ABB3231" s="99"/>
      <c r="ABC3231" s="99"/>
      <c r="ABD3231" s="99"/>
      <c r="ABE3231" s="99"/>
      <c r="ABF3231" s="99"/>
      <c r="ABG3231" s="99"/>
      <c r="ABH3231" s="99"/>
      <c r="ABI3231" s="99"/>
      <c r="ABJ3231" s="99"/>
      <c r="ABK3231" s="99"/>
      <c r="ABL3231" s="99"/>
      <c r="ABM3231" s="99"/>
      <c r="ABN3231" s="99"/>
      <c r="ABO3231" s="99"/>
      <c r="ABP3231" s="99"/>
      <c r="ABQ3231" s="99"/>
      <c r="ABR3231" s="99"/>
      <c r="ABS3231" s="99"/>
      <c r="ABT3231" s="99"/>
      <c r="ABU3231" s="99"/>
      <c r="ABV3231" s="99"/>
      <c r="ABW3231" s="99"/>
      <c r="ABX3231" s="99"/>
      <c r="ABY3231" s="99"/>
      <c r="ABZ3231" s="99"/>
      <c r="ACA3231" s="99"/>
      <c r="ACB3231" s="99"/>
      <c r="ACC3231" s="99"/>
      <c r="ACD3231" s="99"/>
      <c r="ACE3231" s="99"/>
      <c r="ACF3231" s="99"/>
      <c r="ACG3231" s="99"/>
      <c r="ACH3231" s="99"/>
      <c r="ACI3231" s="99"/>
      <c r="ACJ3231" s="99"/>
      <c r="ACK3231" s="99"/>
      <c r="ACL3231" s="99"/>
      <c r="ACM3231" s="99"/>
      <c r="ACN3231" s="99"/>
      <c r="ACO3231" s="99"/>
      <c r="ACP3231" s="99"/>
      <c r="ACQ3231" s="99"/>
      <c r="ACR3231" s="99"/>
      <c r="ACS3231" s="99"/>
      <c r="ACT3231" s="99"/>
      <c r="ACU3231" s="99"/>
      <c r="ACV3231" s="99"/>
      <c r="ACW3231" s="99"/>
      <c r="ACX3231" s="99"/>
      <c r="ACY3231" s="99"/>
      <c r="ACZ3231" s="99"/>
      <c r="ADA3231" s="99"/>
      <c r="ADB3231" s="99"/>
      <c r="ADC3231" s="99"/>
      <c r="ADD3231" s="99"/>
      <c r="ADE3231" s="99"/>
      <c r="ADF3231" s="99"/>
      <c r="ADG3231" s="99"/>
      <c r="ADH3231" s="99"/>
      <c r="ADI3231" s="99"/>
      <c r="ADJ3231" s="99"/>
      <c r="ADK3231" s="99"/>
      <c r="ADL3231" s="99"/>
      <c r="ADM3231" s="99"/>
      <c r="ADN3231" s="99"/>
      <c r="ADO3231" s="99"/>
      <c r="ADP3231" s="99"/>
      <c r="ADQ3231" s="99"/>
      <c r="ADR3231" s="99"/>
      <c r="ADS3231" s="99"/>
      <c r="ADT3231" s="99"/>
      <c r="ADU3231" s="99"/>
      <c r="ADV3231" s="99"/>
      <c r="ADW3231" s="99"/>
      <c r="ADX3231" s="99"/>
      <c r="ADY3231" s="99"/>
      <c r="ADZ3231" s="99"/>
      <c r="AEA3231" s="99"/>
      <c r="AEB3231" s="99"/>
      <c r="AEC3231" s="99"/>
      <c r="AED3231" s="99"/>
      <c r="AEE3231" s="99"/>
      <c r="AEF3231" s="99"/>
      <c r="AEG3231" s="99"/>
      <c r="AEH3231" s="99"/>
      <c r="AEI3231" s="99"/>
      <c r="AEJ3231" s="99"/>
      <c r="AEK3231" s="99"/>
      <c r="AEL3231" s="99"/>
      <c r="AEM3231" s="99"/>
      <c r="AEN3231" s="99"/>
      <c r="AEO3231" s="99"/>
      <c r="AEP3231" s="99"/>
      <c r="AEQ3231" s="99"/>
      <c r="AER3231" s="99"/>
      <c r="AES3231" s="99"/>
      <c r="AET3231" s="99"/>
      <c r="AEU3231" s="99"/>
      <c r="AEV3231" s="99"/>
      <c r="AEW3231" s="99"/>
      <c r="AEX3231" s="99"/>
      <c r="AEY3231" s="99"/>
      <c r="AEZ3231" s="99"/>
      <c r="AFA3231" s="99"/>
      <c r="AFB3231" s="99"/>
      <c r="AFC3231" s="99"/>
      <c r="AFD3231" s="99"/>
      <c r="AFE3231" s="99"/>
      <c r="AFF3231" s="99"/>
      <c r="AFG3231" s="99"/>
      <c r="AFH3231" s="99"/>
      <c r="AFI3231" s="99"/>
      <c r="AFJ3231" s="99"/>
      <c r="AFK3231" s="99"/>
      <c r="AFL3231" s="99"/>
      <c r="AFM3231" s="99"/>
      <c r="AFN3231" s="99"/>
      <c r="AFO3231" s="99"/>
      <c r="AFP3231" s="99"/>
      <c r="AFQ3231" s="99"/>
      <c r="AFR3231" s="99"/>
      <c r="AFS3231" s="99"/>
      <c r="AFT3231" s="99"/>
      <c r="AFU3231" s="99"/>
      <c r="AFV3231" s="99"/>
      <c r="AFW3231" s="99"/>
      <c r="AFX3231" s="99"/>
      <c r="AFY3231" s="99"/>
      <c r="AFZ3231" s="99"/>
      <c r="AGA3231" s="99"/>
      <c r="AGB3231" s="99"/>
      <c r="AGC3231" s="99"/>
      <c r="AGD3231" s="99"/>
      <c r="AGE3231" s="99"/>
      <c r="AGF3231" s="99"/>
      <c r="AGG3231" s="99"/>
      <c r="AGH3231" s="99"/>
      <c r="AGI3231" s="99"/>
      <c r="AGJ3231" s="99"/>
      <c r="AGK3231" s="99"/>
      <c r="AGL3231" s="99"/>
      <c r="AGM3231" s="99"/>
      <c r="AGN3231" s="99"/>
      <c r="AGO3231" s="99"/>
      <c r="AGP3231" s="99"/>
      <c r="AGQ3231" s="99"/>
      <c r="AGR3231" s="99"/>
      <c r="AGS3231" s="99"/>
      <c r="AGT3231" s="99"/>
      <c r="AGU3231" s="99"/>
      <c r="AGV3231" s="99"/>
      <c r="AGW3231" s="99"/>
      <c r="AGX3231" s="99"/>
      <c r="AGY3231" s="99"/>
      <c r="AGZ3231" s="99"/>
      <c r="AHA3231" s="99"/>
      <c r="AHB3231" s="99"/>
      <c r="AHC3231" s="99"/>
      <c r="AHD3231" s="99"/>
      <c r="AHE3231" s="99"/>
      <c r="AHF3231" s="99"/>
      <c r="AHG3231" s="99"/>
      <c r="AHH3231" s="99"/>
      <c r="AHI3231" s="99"/>
      <c r="AHJ3231" s="99"/>
      <c r="AHK3231" s="99"/>
      <c r="AHL3231" s="99"/>
      <c r="AHM3231" s="99"/>
      <c r="AHN3231" s="99"/>
      <c r="AHO3231" s="99"/>
      <c r="AHP3231" s="99"/>
      <c r="AHQ3231" s="99"/>
      <c r="AHR3231" s="99"/>
      <c r="AHS3231" s="99"/>
      <c r="AHT3231" s="99"/>
      <c r="AHU3231" s="99"/>
      <c r="AHV3231" s="99"/>
      <c r="AHW3231" s="99"/>
      <c r="AHX3231" s="99"/>
      <c r="AHY3231" s="99"/>
      <c r="AHZ3231" s="99"/>
      <c r="AIA3231" s="99"/>
      <c r="AIB3231" s="99"/>
      <c r="AIC3231" s="99"/>
      <c r="AID3231" s="99"/>
      <c r="AIE3231" s="99"/>
      <c r="AIF3231" s="99"/>
      <c r="AIG3231" s="99"/>
      <c r="AIH3231" s="99"/>
      <c r="AII3231" s="99"/>
      <c r="AIJ3231" s="99"/>
      <c r="AIK3231" s="99"/>
      <c r="AIL3231" s="99"/>
      <c r="AIM3231" s="99"/>
      <c r="AIN3231" s="99"/>
      <c r="AIO3231" s="99"/>
      <c r="AIP3231" s="99"/>
      <c r="AIQ3231" s="99"/>
      <c r="AIR3231" s="99"/>
      <c r="AIS3231" s="99"/>
      <c r="AIT3231" s="99"/>
      <c r="AIU3231" s="99"/>
      <c r="AIV3231" s="99"/>
      <c r="AIW3231" s="99"/>
      <c r="AIX3231" s="99"/>
      <c r="AIY3231" s="99"/>
      <c r="AIZ3231" s="99"/>
      <c r="AJA3231" s="99"/>
      <c r="AJB3231" s="99"/>
      <c r="AJC3231" s="99"/>
      <c r="AJD3231" s="99"/>
      <c r="AJE3231" s="99"/>
      <c r="AJF3231" s="99"/>
      <c r="AJG3231" s="99"/>
      <c r="AJH3231" s="99"/>
      <c r="AJI3231" s="99"/>
      <c r="AJJ3231" s="99"/>
      <c r="AJK3231" s="99"/>
      <c r="AJL3231" s="99"/>
      <c r="AJM3231" s="99"/>
      <c r="AJN3231" s="99"/>
      <c r="AJO3231" s="99"/>
      <c r="AJP3231" s="99"/>
      <c r="AJQ3231" s="99"/>
      <c r="AJR3231" s="99"/>
      <c r="AJS3231" s="99"/>
      <c r="AJT3231" s="99"/>
      <c r="AJU3231" s="99"/>
      <c r="AJV3231" s="99"/>
      <c r="AJW3231" s="99"/>
      <c r="AJX3231" s="99"/>
      <c r="AJY3231" s="99"/>
      <c r="AJZ3231" s="99"/>
      <c r="AKA3231" s="99"/>
      <c r="AKB3231" s="99"/>
      <c r="AKC3231" s="99"/>
      <c r="AKD3231" s="99"/>
      <c r="AKE3231" s="99"/>
      <c r="AKF3231" s="99"/>
      <c r="AKG3231" s="99"/>
      <c r="AKH3231" s="99"/>
      <c r="AKI3231" s="99"/>
      <c r="AKJ3231" s="99"/>
      <c r="AKK3231" s="99"/>
      <c r="AKL3231" s="99"/>
      <c r="AKM3231" s="99"/>
      <c r="AKN3231" s="99"/>
      <c r="AKO3231" s="99"/>
      <c r="AKP3231" s="99"/>
      <c r="AKQ3231" s="99"/>
      <c r="AKR3231" s="99"/>
      <c r="AKS3231" s="99"/>
      <c r="AKT3231" s="99"/>
      <c r="AKU3231" s="99"/>
      <c r="AKV3231" s="99"/>
      <c r="AKW3231" s="99"/>
      <c r="AKX3231" s="99"/>
      <c r="AKY3231" s="99"/>
      <c r="AKZ3231" s="99"/>
      <c r="ALA3231" s="99"/>
      <c r="ALB3231" s="99"/>
      <c r="ALC3231" s="99"/>
      <c r="ALD3231" s="99"/>
      <c r="ALE3231" s="99"/>
      <c r="ALF3231" s="99"/>
      <c r="ALG3231" s="99"/>
      <c r="ALH3231" s="99"/>
      <c r="ALI3231" s="99"/>
      <c r="ALJ3231" s="99"/>
      <c r="ALK3231" s="99"/>
      <c r="ALL3231" s="99"/>
      <c r="ALM3231" s="99"/>
      <c r="ALN3231" s="99"/>
      <c r="ALO3231" s="99"/>
      <c r="ALP3231" s="99"/>
      <c r="ALQ3231" s="99"/>
      <c r="ALR3231" s="99"/>
      <c r="ALS3231" s="99"/>
      <c r="ALT3231" s="99"/>
      <c r="ALU3231" s="99"/>
      <c r="ALV3231" s="99"/>
      <c r="ALW3231" s="99"/>
      <c r="ALX3231" s="99"/>
      <c r="ALY3231" s="99"/>
      <c r="ALZ3231" s="99"/>
      <c r="AMA3231" s="99"/>
      <c r="AMB3231" s="99"/>
      <c r="AMC3231" s="99"/>
      <c r="AMD3231" s="99"/>
      <c r="AME3231" s="99"/>
      <c r="AMF3231" s="99"/>
      <c r="AMG3231" s="99"/>
      <c r="AMH3231" s="99"/>
      <c r="AMI3231" s="99"/>
      <c r="AMJ3231" s="99"/>
      <c r="AMK3231" s="99"/>
      <c r="AML3231" s="99"/>
      <c r="AMM3231" s="99"/>
      <c r="AMN3231" s="99"/>
      <c r="AMO3231" s="99"/>
      <c r="AMP3231" s="99"/>
      <c r="AMQ3231" s="99"/>
      <c r="AMR3231" s="99"/>
      <c r="AMS3231" s="99"/>
      <c r="AMT3231" s="99"/>
      <c r="AMU3231" s="99"/>
      <c r="AMV3231" s="99"/>
      <c r="AMW3231" s="99"/>
      <c r="AMX3231" s="99"/>
      <c r="AMY3231" s="99"/>
      <c r="AMZ3231" s="99"/>
      <c r="ANA3231" s="99"/>
      <c r="ANB3231" s="99"/>
      <c r="ANC3231" s="99"/>
      <c r="AND3231" s="99"/>
      <c r="ANE3231" s="99"/>
      <c r="ANF3231" s="99"/>
      <c r="ANG3231" s="99"/>
      <c r="ANH3231" s="99"/>
      <c r="ANI3231" s="99"/>
      <c r="ANJ3231" s="99"/>
      <c r="ANK3231" s="99"/>
      <c r="ANL3231" s="99"/>
      <c r="ANM3231" s="99"/>
      <c r="ANN3231" s="99"/>
      <c r="ANO3231" s="99"/>
      <c r="ANP3231" s="99"/>
      <c r="ANQ3231" s="99"/>
      <c r="ANR3231" s="99"/>
      <c r="ANS3231" s="99"/>
      <c r="ANT3231" s="99"/>
      <c r="ANU3231" s="99"/>
      <c r="ANV3231" s="99"/>
      <c r="ANW3231" s="99"/>
      <c r="ANX3231" s="99"/>
      <c r="ANY3231" s="99"/>
      <c r="ANZ3231" s="99"/>
      <c r="AOA3231" s="99"/>
      <c r="AOB3231" s="99"/>
      <c r="AOC3231" s="99"/>
      <c r="AOD3231" s="99"/>
      <c r="AOE3231" s="99"/>
      <c r="AOF3231" s="99"/>
      <c r="AOG3231" s="99"/>
      <c r="AOH3231" s="99"/>
      <c r="AOI3231" s="99"/>
      <c r="AOJ3231" s="99"/>
      <c r="AOK3231" s="99"/>
      <c r="AOL3231" s="99"/>
      <c r="AOM3231" s="99"/>
      <c r="AON3231" s="99"/>
      <c r="AOO3231" s="99"/>
      <c r="AOP3231" s="99"/>
      <c r="AOQ3231" s="99"/>
      <c r="AOR3231" s="99"/>
      <c r="AOS3231" s="99"/>
      <c r="AOT3231" s="99"/>
      <c r="AOU3231" s="99"/>
      <c r="AOV3231" s="99"/>
      <c r="AOW3231" s="99"/>
      <c r="AOX3231" s="99"/>
      <c r="AOY3231" s="99"/>
      <c r="AOZ3231" s="99"/>
      <c r="APA3231" s="99"/>
      <c r="APB3231" s="99"/>
      <c r="APC3231" s="99"/>
      <c r="APD3231" s="99"/>
      <c r="APE3231" s="99"/>
      <c r="APF3231" s="99"/>
      <c r="APG3231" s="99"/>
      <c r="APH3231" s="99"/>
      <c r="API3231" s="99"/>
      <c r="APJ3231" s="99"/>
      <c r="APK3231" s="99"/>
      <c r="APL3231" s="99"/>
      <c r="APM3231" s="99"/>
      <c r="APN3231" s="99"/>
      <c r="APO3231" s="99"/>
      <c r="APP3231" s="99"/>
      <c r="APQ3231" s="99"/>
      <c r="APR3231" s="99"/>
      <c r="APS3231" s="99"/>
      <c r="APT3231" s="99"/>
      <c r="APU3231" s="99"/>
      <c r="APV3231" s="99"/>
      <c r="APW3231" s="99"/>
      <c r="APX3231" s="99"/>
      <c r="APY3231" s="99"/>
      <c r="APZ3231" s="99"/>
      <c r="AQA3231" s="99"/>
      <c r="AQB3231" s="99"/>
      <c r="AQC3231" s="99"/>
      <c r="AQD3231" s="99"/>
      <c r="AQE3231" s="99"/>
      <c r="AQF3231" s="99"/>
      <c r="AQG3231" s="99"/>
      <c r="AQH3231" s="99"/>
      <c r="AQI3231" s="99"/>
      <c r="AQJ3231" s="99"/>
      <c r="AQK3231" s="99"/>
      <c r="AQL3231" s="99"/>
      <c r="AQM3231" s="99"/>
      <c r="AQN3231" s="99"/>
      <c r="AQO3231" s="99"/>
      <c r="AQP3231" s="99"/>
      <c r="AQQ3231" s="99"/>
      <c r="AQR3231" s="99"/>
      <c r="AQS3231" s="99"/>
      <c r="AQT3231" s="99"/>
      <c r="AQU3231" s="99"/>
      <c r="AQV3231" s="99"/>
      <c r="AQW3231" s="99"/>
      <c r="AQX3231" s="99"/>
      <c r="AQY3231" s="99"/>
      <c r="AQZ3231" s="99"/>
      <c r="ARA3231" s="99"/>
      <c r="ARB3231" s="99"/>
      <c r="ARC3231" s="99"/>
      <c r="ARD3231" s="99"/>
      <c r="ARE3231" s="99"/>
      <c r="ARF3231" s="99"/>
      <c r="ARG3231" s="99"/>
      <c r="ARH3231" s="99"/>
      <c r="ARI3231" s="99"/>
      <c r="ARJ3231" s="99"/>
      <c r="ARK3231" s="99"/>
      <c r="ARL3231" s="99"/>
      <c r="ARM3231" s="99"/>
      <c r="ARN3231" s="99"/>
      <c r="ARO3231" s="99"/>
      <c r="ARP3231" s="99"/>
      <c r="ARQ3231" s="99"/>
      <c r="ARR3231" s="99"/>
      <c r="ARS3231" s="99"/>
      <c r="ART3231" s="99"/>
      <c r="ARU3231" s="99"/>
      <c r="ARV3231" s="99"/>
      <c r="ARW3231" s="99"/>
      <c r="ARX3231" s="99"/>
      <c r="ARY3231" s="99"/>
      <c r="ARZ3231" s="99"/>
      <c r="ASA3231" s="99"/>
      <c r="ASB3231" s="99"/>
      <c r="ASC3231" s="99"/>
      <c r="ASD3231" s="99"/>
      <c r="ASE3231" s="99"/>
      <c r="ASF3231" s="99"/>
      <c r="ASG3231" s="99"/>
      <c r="ASH3231" s="99"/>
      <c r="ASI3231" s="99"/>
      <c r="ASJ3231" s="99"/>
      <c r="ASK3231" s="99"/>
      <c r="ASL3231" s="99"/>
      <c r="ASM3231" s="99"/>
      <c r="ASN3231" s="99"/>
      <c r="ASO3231" s="99"/>
      <c r="ASP3231" s="99"/>
      <c r="ASQ3231" s="99"/>
      <c r="ASR3231" s="99"/>
      <c r="ASS3231" s="99"/>
      <c r="AST3231" s="99"/>
      <c r="ASU3231" s="99"/>
      <c r="ASV3231" s="99"/>
      <c r="ASW3231" s="99"/>
      <c r="ASX3231" s="99"/>
      <c r="ASY3231" s="99"/>
      <c r="ASZ3231" s="99"/>
      <c r="ATA3231" s="99"/>
      <c r="ATB3231" s="99"/>
      <c r="ATC3231" s="99"/>
      <c r="ATD3231" s="99"/>
      <c r="ATE3231" s="99"/>
      <c r="ATF3231" s="99"/>
      <c r="ATG3231" s="99"/>
      <c r="ATH3231" s="99"/>
      <c r="ATI3231" s="99"/>
      <c r="ATJ3231" s="99"/>
      <c r="ATK3231" s="99"/>
      <c r="ATL3231" s="99"/>
      <c r="ATM3231" s="99"/>
      <c r="ATN3231" s="99"/>
      <c r="ATO3231" s="99"/>
      <c r="ATP3231" s="99"/>
      <c r="ATQ3231" s="99"/>
      <c r="ATR3231" s="99"/>
      <c r="ATS3231" s="99"/>
      <c r="ATT3231" s="99"/>
      <c r="ATU3231" s="99"/>
      <c r="ATV3231" s="99"/>
      <c r="ATW3231" s="99"/>
      <c r="ATX3231" s="99"/>
      <c r="ATY3231" s="99"/>
      <c r="ATZ3231" s="99"/>
      <c r="AUA3231" s="99"/>
      <c r="AUB3231" s="99"/>
      <c r="AUC3231" s="99"/>
      <c r="AUD3231" s="99"/>
      <c r="AUE3231" s="99"/>
      <c r="AUF3231" s="99"/>
      <c r="AUG3231" s="99"/>
      <c r="AUH3231" s="99"/>
      <c r="AUI3231" s="99"/>
      <c r="AUJ3231" s="99"/>
      <c r="AUK3231" s="99"/>
      <c r="AUL3231" s="99"/>
      <c r="AUM3231" s="99"/>
      <c r="AUN3231" s="99"/>
      <c r="AUO3231" s="99"/>
      <c r="AUP3231" s="99"/>
      <c r="AUQ3231" s="99"/>
      <c r="AUR3231" s="99"/>
      <c r="AUS3231" s="99"/>
      <c r="AUT3231" s="99"/>
      <c r="AUU3231" s="99"/>
      <c r="AUV3231" s="99"/>
      <c r="AUW3231" s="99"/>
      <c r="AUX3231" s="99"/>
      <c r="AUY3231" s="99"/>
      <c r="AUZ3231" s="99"/>
      <c r="AVA3231" s="99"/>
      <c r="AVB3231" s="99"/>
      <c r="AVC3231" s="99"/>
      <c r="AVD3231" s="99"/>
      <c r="AVE3231" s="99"/>
      <c r="AVF3231" s="99"/>
      <c r="AVG3231" s="99"/>
      <c r="AVH3231" s="99"/>
      <c r="AVI3231" s="99"/>
      <c r="AVJ3231" s="99"/>
      <c r="AVK3231" s="99"/>
      <c r="AVL3231" s="99"/>
      <c r="AVM3231" s="99"/>
      <c r="AVN3231" s="99"/>
      <c r="AVO3231" s="99"/>
      <c r="AVP3231" s="99"/>
      <c r="AVQ3231" s="99"/>
      <c r="AVR3231" s="99"/>
      <c r="AVS3231" s="99"/>
      <c r="AVT3231" s="99"/>
      <c r="AVU3231" s="99"/>
      <c r="AVV3231" s="99"/>
      <c r="AVW3231" s="99"/>
      <c r="AVX3231" s="99"/>
      <c r="AVY3231" s="99"/>
      <c r="AVZ3231" s="99"/>
      <c r="AWA3231" s="99"/>
      <c r="AWB3231" s="99"/>
      <c r="AWC3231" s="99"/>
      <c r="AWD3231" s="99"/>
      <c r="AWE3231" s="99"/>
      <c r="AWF3231" s="99"/>
      <c r="AWG3231" s="99"/>
      <c r="AWH3231" s="99"/>
      <c r="AWI3231" s="99"/>
      <c r="AWJ3231" s="99"/>
      <c r="AWK3231" s="99"/>
      <c r="AWL3231" s="99"/>
      <c r="AWM3231" s="99"/>
      <c r="AWN3231" s="99"/>
      <c r="AWO3231" s="99"/>
      <c r="AWP3231" s="99"/>
      <c r="AWQ3231" s="99"/>
      <c r="AWR3231" s="99"/>
      <c r="AWS3231" s="99"/>
      <c r="AWT3231" s="99"/>
      <c r="AWU3231" s="99"/>
      <c r="AWV3231" s="99"/>
      <c r="AWW3231" s="99"/>
      <c r="AWX3231" s="99"/>
      <c r="AWY3231" s="99"/>
      <c r="AWZ3231" s="99"/>
      <c r="AXA3231" s="99"/>
      <c r="AXB3231" s="99"/>
      <c r="AXC3231" s="99"/>
      <c r="AXD3231" s="99"/>
      <c r="AXE3231" s="99"/>
      <c r="AXF3231" s="99"/>
      <c r="AXG3231" s="99"/>
      <c r="AXH3231" s="99"/>
      <c r="AXI3231" s="99"/>
      <c r="AXJ3231" s="99"/>
      <c r="AXK3231" s="99"/>
      <c r="AXL3231" s="99"/>
      <c r="AXM3231" s="99"/>
      <c r="AXN3231" s="99"/>
      <c r="AXO3231" s="99"/>
      <c r="AXP3231" s="99"/>
      <c r="AXQ3231" s="99"/>
      <c r="AXR3231" s="99"/>
      <c r="AXS3231" s="99"/>
      <c r="AXT3231" s="99"/>
      <c r="AXU3231" s="99"/>
      <c r="AXV3231" s="99"/>
      <c r="AXW3231" s="99"/>
      <c r="AXX3231" s="99"/>
      <c r="AXY3231" s="99"/>
      <c r="AXZ3231" s="99"/>
      <c r="AYA3231" s="99"/>
      <c r="AYB3231" s="99"/>
      <c r="AYC3231" s="99"/>
      <c r="AYD3231" s="99"/>
      <c r="AYE3231" s="99"/>
      <c r="AYF3231" s="99"/>
      <c r="AYG3231" s="99"/>
      <c r="AYH3231" s="99"/>
      <c r="AYI3231" s="99"/>
      <c r="AYJ3231" s="99"/>
      <c r="AYK3231" s="99"/>
      <c r="AYL3231" s="99"/>
      <c r="AYM3231" s="99"/>
      <c r="AYN3231" s="99"/>
      <c r="AYO3231" s="99"/>
      <c r="AYP3231" s="99"/>
      <c r="AYQ3231" s="99"/>
      <c r="AYR3231" s="99"/>
      <c r="AYS3231" s="99"/>
      <c r="AYT3231" s="99"/>
      <c r="AYU3231" s="99"/>
      <c r="AYV3231" s="99"/>
      <c r="AYW3231" s="99"/>
      <c r="AYX3231" s="99"/>
      <c r="AYY3231" s="99"/>
      <c r="AYZ3231" s="99"/>
      <c r="AZA3231" s="99"/>
      <c r="AZB3231" s="99"/>
      <c r="AZC3231" s="99"/>
      <c r="AZD3231" s="99"/>
      <c r="AZE3231" s="99"/>
      <c r="AZF3231" s="99"/>
      <c r="AZG3231" s="99"/>
      <c r="AZH3231" s="99"/>
      <c r="AZI3231" s="99"/>
      <c r="AZJ3231" s="99"/>
      <c r="AZK3231" s="99"/>
      <c r="AZL3231" s="99"/>
      <c r="AZM3231" s="99"/>
      <c r="AZN3231" s="99"/>
      <c r="AZO3231" s="99"/>
      <c r="AZP3231" s="99"/>
      <c r="AZQ3231" s="99"/>
      <c r="AZR3231" s="99"/>
      <c r="AZS3231" s="99"/>
      <c r="AZT3231" s="99"/>
      <c r="AZU3231" s="99"/>
      <c r="AZV3231" s="99"/>
      <c r="AZW3231" s="99"/>
      <c r="AZX3231" s="99"/>
      <c r="AZY3231" s="99"/>
      <c r="AZZ3231" s="99"/>
      <c r="BAA3231" s="99"/>
      <c r="BAB3231" s="99"/>
      <c r="BAC3231" s="99"/>
      <c r="BAD3231" s="99"/>
      <c r="BAE3231" s="99"/>
      <c r="BAF3231" s="99"/>
      <c r="BAG3231" s="99"/>
      <c r="BAH3231" s="99"/>
      <c r="BAI3231" s="99"/>
      <c r="BAJ3231" s="99"/>
      <c r="BAK3231" s="99"/>
      <c r="BAL3231" s="99"/>
      <c r="BAM3231" s="99"/>
      <c r="BAN3231" s="99"/>
      <c r="BAO3231" s="99"/>
      <c r="BAP3231" s="99"/>
      <c r="BAQ3231" s="99"/>
      <c r="BAR3231" s="99"/>
      <c r="BAS3231" s="99"/>
      <c r="BAT3231" s="99"/>
      <c r="BAU3231" s="99"/>
      <c r="BAV3231" s="99"/>
      <c r="BAW3231" s="99"/>
      <c r="BAX3231" s="99"/>
      <c r="BAY3231" s="99"/>
      <c r="BAZ3231" s="99"/>
      <c r="BBA3231" s="99"/>
      <c r="BBB3231" s="99"/>
      <c r="BBC3231" s="99"/>
      <c r="BBD3231" s="99"/>
      <c r="BBE3231" s="99"/>
      <c r="BBF3231" s="99"/>
      <c r="BBG3231" s="99"/>
      <c r="BBH3231" s="99"/>
      <c r="BBI3231" s="99"/>
      <c r="BBJ3231" s="99"/>
      <c r="BBK3231" s="99"/>
      <c r="BBL3231" s="99"/>
      <c r="BBM3231" s="99"/>
      <c r="BBN3231" s="99"/>
      <c r="BBO3231" s="99"/>
      <c r="BBP3231" s="99"/>
      <c r="BBQ3231" s="99"/>
      <c r="BBR3231" s="99"/>
      <c r="BBS3231" s="99"/>
      <c r="BBT3231" s="99"/>
      <c r="BBU3231" s="99"/>
      <c r="BBV3231" s="99"/>
      <c r="BBW3231" s="99"/>
      <c r="BBX3231" s="99"/>
      <c r="BBY3231" s="99"/>
      <c r="BBZ3231" s="99"/>
      <c r="BCA3231" s="99"/>
      <c r="BCB3231" s="99"/>
      <c r="BCC3231" s="99"/>
      <c r="BCD3231" s="99"/>
      <c r="BCE3231" s="99"/>
      <c r="BCF3231" s="99"/>
      <c r="BCG3231" s="99"/>
      <c r="BCH3231" s="99"/>
      <c r="BCI3231" s="99"/>
      <c r="BCJ3231" s="99"/>
      <c r="BCK3231" s="99"/>
      <c r="BCL3231" s="99"/>
      <c r="BCM3231" s="99"/>
      <c r="BCN3231" s="99"/>
      <c r="BCO3231" s="99"/>
      <c r="BCP3231" s="99"/>
      <c r="BCQ3231" s="99"/>
      <c r="BCR3231" s="99"/>
      <c r="BCS3231" s="99"/>
      <c r="BCT3231" s="99"/>
      <c r="BCU3231" s="99"/>
      <c r="BCV3231" s="99"/>
      <c r="BCW3231" s="99"/>
      <c r="BCX3231" s="99"/>
      <c r="BCY3231" s="99"/>
      <c r="BCZ3231" s="99"/>
      <c r="BDA3231" s="99"/>
      <c r="BDB3231" s="99"/>
      <c r="BDC3231" s="99"/>
      <c r="BDD3231" s="99"/>
      <c r="BDE3231" s="99"/>
      <c r="BDF3231" s="99"/>
      <c r="BDG3231" s="99"/>
      <c r="BDH3231" s="99"/>
      <c r="BDI3231" s="99"/>
      <c r="BDJ3231" s="99"/>
      <c r="BDK3231" s="99"/>
      <c r="BDL3231" s="99"/>
      <c r="BDM3231" s="99"/>
      <c r="BDN3231" s="99"/>
      <c r="BDO3231" s="99"/>
      <c r="BDP3231" s="99"/>
      <c r="BDQ3231" s="99"/>
      <c r="BDR3231" s="99"/>
      <c r="BDS3231" s="99"/>
      <c r="BDT3231" s="99"/>
      <c r="BDU3231" s="99"/>
      <c r="BDV3231" s="99"/>
      <c r="BDW3231" s="99"/>
      <c r="BDX3231" s="99"/>
      <c r="BDY3231" s="99"/>
      <c r="BDZ3231" s="99"/>
      <c r="BEA3231" s="99"/>
      <c r="BEB3231" s="99"/>
      <c r="BEC3231" s="99"/>
      <c r="BED3231" s="99"/>
      <c r="BEE3231" s="99"/>
      <c r="BEF3231" s="99"/>
      <c r="BEG3231" s="99"/>
      <c r="BEH3231" s="99"/>
      <c r="BEI3231" s="99"/>
      <c r="BEJ3231" s="99"/>
      <c r="BEK3231" s="99"/>
      <c r="BEL3231" s="99"/>
      <c r="BEM3231" s="99"/>
      <c r="BEN3231" s="99"/>
      <c r="BEO3231" s="99"/>
      <c r="BEP3231" s="99"/>
      <c r="BEQ3231" s="99"/>
      <c r="BER3231" s="99"/>
      <c r="BES3231" s="99"/>
      <c r="BET3231" s="99"/>
      <c r="BEU3231" s="99"/>
      <c r="BEV3231" s="99"/>
      <c r="BEW3231" s="99"/>
      <c r="BEX3231" s="99"/>
      <c r="BEY3231" s="99"/>
      <c r="BEZ3231" s="99"/>
      <c r="BFA3231" s="99"/>
      <c r="BFB3231" s="99"/>
      <c r="BFC3231" s="99"/>
      <c r="BFD3231" s="99"/>
      <c r="BFE3231" s="99"/>
      <c r="BFF3231" s="99"/>
      <c r="BFG3231" s="99"/>
      <c r="BFH3231" s="99"/>
      <c r="BFI3231" s="99"/>
      <c r="BFJ3231" s="99"/>
      <c r="BFK3231" s="99"/>
      <c r="BFL3231" s="99"/>
      <c r="BFM3231" s="99"/>
      <c r="BFN3231" s="99"/>
      <c r="BFO3231" s="99"/>
      <c r="BFP3231" s="99"/>
      <c r="BFQ3231" s="99"/>
      <c r="BFR3231" s="99"/>
      <c r="BFS3231" s="99"/>
      <c r="BFT3231" s="99"/>
      <c r="BFU3231" s="99"/>
      <c r="BFV3231" s="99"/>
      <c r="BFW3231" s="99"/>
      <c r="BFX3231" s="99"/>
      <c r="BFY3231" s="99"/>
      <c r="BFZ3231" s="99"/>
      <c r="BGA3231" s="99"/>
      <c r="BGB3231" s="99"/>
      <c r="BGC3231" s="99"/>
      <c r="BGD3231" s="99"/>
      <c r="BGE3231" s="99"/>
      <c r="BGF3231" s="99"/>
      <c r="BGG3231" s="99"/>
      <c r="BGH3231" s="99"/>
      <c r="BGI3231" s="99"/>
      <c r="BGJ3231" s="99"/>
      <c r="BGK3231" s="99"/>
      <c r="BGL3231" s="99"/>
      <c r="BGM3231" s="99"/>
      <c r="BGN3231" s="99"/>
      <c r="BGO3231" s="99"/>
      <c r="BGP3231" s="99"/>
      <c r="BGQ3231" s="99"/>
      <c r="BGR3231" s="99"/>
      <c r="BGS3231" s="99"/>
      <c r="BGT3231" s="99"/>
      <c r="BGU3231" s="99"/>
      <c r="BGV3231" s="99"/>
      <c r="BGW3231" s="99"/>
      <c r="BGX3231" s="99"/>
      <c r="BGY3231" s="99"/>
      <c r="BGZ3231" s="99"/>
      <c r="BHA3231" s="99"/>
      <c r="BHB3231" s="99"/>
      <c r="BHC3231" s="99"/>
      <c r="BHD3231" s="99"/>
      <c r="BHE3231" s="99"/>
      <c r="BHF3231" s="99"/>
      <c r="BHG3231" s="99"/>
      <c r="BHH3231" s="99"/>
      <c r="BHI3231" s="99"/>
      <c r="BHJ3231" s="99"/>
      <c r="BHK3231" s="99"/>
      <c r="BHL3231" s="99"/>
      <c r="BHM3231" s="99"/>
      <c r="BHN3231" s="99"/>
      <c r="BHO3231" s="99"/>
      <c r="BHP3231" s="99"/>
      <c r="BHQ3231" s="99"/>
      <c r="BHR3231" s="99"/>
      <c r="BHS3231" s="99"/>
      <c r="BHT3231" s="99"/>
      <c r="BHU3231" s="99"/>
      <c r="BHV3231" s="99"/>
      <c r="BHW3231" s="99"/>
      <c r="BHX3231" s="99"/>
      <c r="BHY3231" s="99"/>
      <c r="BHZ3231" s="99"/>
      <c r="BIA3231" s="99"/>
      <c r="BIB3231" s="99"/>
      <c r="BIC3231" s="99"/>
      <c r="BID3231" s="99"/>
      <c r="BIE3231" s="99"/>
      <c r="BIF3231" s="99"/>
      <c r="BIG3231" s="99"/>
      <c r="BIH3231" s="99"/>
      <c r="BII3231" s="99"/>
      <c r="BIJ3231" s="99"/>
      <c r="BIK3231" s="99"/>
      <c r="BIL3231" s="99"/>
      <c r="BIM3231" s="99"/>
      <c r="BIN3231" s="99"/>
      <c r="BIO3231" s="99"/>
      <c r="BIP3231" s="99"/>
      <c r="BIQ3231" s="99"/>
      <c r="BIR3231" s="99"/>
      <c r="BIS3231" s="99"/>
      <c r="BIT3231" s="99"/>
      <c r="BIU3231" s="99"/>
      <c r="BIV3231" s="99"/>
      <c r="BIW3231" s="99"/>
      <c r="BIX3231" s="99"/>
      <c r="BIY3231" s="99"/>
      <c r="BIZ3231" s="99"/>
      <c r="BJA3231" s="99"/>
      <c r="BJB3231" s="99"/>
      <c r="BJC3231" s="99"/>
      <c r="BJD3231" s="99"/>
      <c r="BJE3231" s="99"/>
      <c r="BJF3231" s="99"/>
      <c r="BJG3231" s="99"/>
      <c r="BJH3231" s="99"/>
      <c r="BJI3231" s="99"/>
      <c r="BJJ3231" s="99"/>
      <c r="BJK3231" s="99"/>
      <c r="BJL3231" s="99"/>
      <c r="BJM3231" s="99"/>
      <c r="BJN3231" s="99"/>
      <c r="BJO3231" s="99"/>
      <c r="BJP3231" s="99"/>
      <c r="BJQ3231" s="99"/>
      <c r="BJR3231" s="99"/>
      <c r="BJS3231" s="99"/>
      <c r="BJT3231" s="99"/>
      <c r="BJU3231" s="99"/>
      <c r="BJV3231" s="99"/>
      <c r="BJW3231" s="99"/>
      <c r="BJX3231" s="99"/>
      <c r="BJY3231" s="99"/>
      <c r="BJZ3231" s="99"/>
      <c r="BKA3231" s="99"/>
      <c r="BKB3231" s="99"/>
      <c r="BKC3231" s="99"/>
      <c r="BKD3231" s="99"/>
      <c r="BKE3231" s="99"/>
      <c r="BKF3231" s="99"/>
      <c r="BKG3231" s="99"/>
      <c r="BKH3231" s="99"/>
      <c r="BKI3231" s="99"/>
      <c r="BKJ3231" s="99"/>
      <c r="BKK3231" s="99"/>
      <c r="BKL3231" s="99"/>
      <c r="BKM3231" s="99"/>
      <c r="BKN3231" s="99"/>
      <c r="BKO3231" s="99"/>
      <c r="BKP3231" s="99"/>
      <c r="BKQ3231" s="99"/>
      <c r="BKR3231" s="99"/>
      <c r="BKS3231" s="99"/>
      <c r="BKT3231" s="99"/>
      <c r="BKU3231" s="99"/>
      <c r="BKV3231" s="99"/>
      <c r="BKW3231" s="99"/>
      <c r="BKX3231" s="99"/>
      <c r="BKY3231" s="99"/>
      <c r="BKZ3231" s="99"/>
      <c r="BLA3231" s="99"/>
      <c r="BLB3231" s="99"/>
      <c r="BLC3231" s="99"/>
      <c r="BLD3231" s="99"/>
      <c r="BLE3231" s="99"/>
      <c r="BLF3231" s="99"/>
      <c r="BLG3231" s="99"/>
      <c r="BLH3231" s="99"/>
      <c r="BLI3231" s="99"/>
      <c r="BLJ3231" s="99"/>
      <c r="BLK3231" s="99"/>
      <c r="BLL3231" s="99"/>
      <c r="BLM3231" s="99"/>
      <c r="BLN3231" s="99"/>
      <c r="BLO3231" s="99"/>
      <c r="BLP3231" s="99"/>
      <c r="BLQ3231" s="99"/>
      <c r="BLR3231" s="99"/>
      <c r="BLS3231" s="99"/>
      <c r="BLT3231" s="99"/>
      <c r="BLU3231" s="99"/>
      <c r="BLV3231" s="99"/>
      <c r="BLW3231" s="99"/>
      <c r="BLX3231" s="99"/>
      <c r="BLY3231" s="99"/>
      <c r="BLZ3231" s="99"/>
      <c r="BMA3231" s="99"/>
      <c r="BMB3231" s="99"/>
      <c r="BMC3231" s="99"/>
      <c r="BMD3231" s="99"/>
      <c r="BME3231" s="99"/>
      <c r="BMF3231" s="99"/>
      <c r="BMG3231" s="99"/>
      <c r="BMH3231" s="99"/>
      <c r="BMI3231" s="99"/>
      <c r="BMJ3231" s="99"/>
      <c r="BMK3231" s="99"/>
      <c r="BML3231" s="99"/>
      <c r="BMM3231" s="99"/>
      <c r="BMN3231" s="99"/>
      <c r="BMO3231" s="99"/>
      <c r="BMP3231" s="99"/>
      <c r="BMQ3231" s="99"/>
      <c r="BMR3231" s="99"/>
      <c r="BMS3231" s="99"/>
      <c r="BMT3231" s="99"/>
      <c r="BMU3231" s="99"/>
      <c r="BMV3231" s="99"/>
      <c r="BMW3231" s="99"/>
      <c r="BMX3231" s="99"/>
      <c r="BMY3231" s="99"/>
      <c r="BMZ3231" s="99"/>
      <c r="BNA3231" s="99"/>
      <c r="BNB3231" s="99"/>
      <c r="BNC3231" s="99"/>
      <c r="BND3231" s="99"/>
      <c r="BNE3231" s="99"/>
      <c r="BNF3231" s="99"/>
      <c r="BNG3231" s="99"/>
      <c r="BNH3231" s="99"/>
      <c r="BNI3231" s="99"/>
      <c r="BNJ3231" s="99"/>
      <c r="BNK3231" s="99"/>
      <c r="BNL3231" s="99"/>
      <c r="BNM3231" s="99"/>
      <c r="BNN3231" s="99"/>
      <c r="BNO3231" s="99"/>
      <c r="BNP3231" s="99"/>
      <c r="BNQ3231" s="99"/>
      <c r="BNR3231" s="99"/>
      <c r="BNS3231" s="99"/>
      <c r="BNT3231" s="99"/>
      <c r="BNU3231" s="99"/>
      <c r="BNV3231" s="99"/>
      <c r="BNW3231" s="99"/>
      <c r="BNX3231" s="99"/>
      <c r="BNY3231" s="99"/>
      <c r="BNZ3231" s="99"/>
      <c r="BOA3231" s="99"/>
      <c r="BOB3231" s="99"/>
      <c r="BOC3231" s="99"/>
      <c r="BOD3231" s="99"/>
      <c r="BOE3231" s="99"/>
      <c r="BOF3231" s="99"/>
      <c r="BOG3231" s="99"/>
      <c r="BOH3231" s="99"/>
      <c r="BOI3231" s="99"/>
      <c r="BOJ3231" s="99"/>
      <c r="BOK3231" s="99"/>
      <c r="BOL3231" s="99"/>
      <c r="BOM3231" s="99"/>
      <c r="BON3231" s="99"/>
      <c r="BOO3231" s="99"/>
      <c r="BOP3231" s="99"/>
      <c r="BOQ3231" s="99"/>
      <c r="BOR3231" s="99"/>
      <c r="BOS3231" s="99"/>
      <c r="BOT3231" s="99"/>
      <c r="BOU3231" s="99"/>
      <c r="BOV3231" s="99"/>
      <c r="BOW3231" s="99"/>
      <c r="BOX3231" s="99"/>
      <c r="BOY3231" s="99"/>
      <c r="BOZ3231" s="99"/>
      <c r="BPA3231" s="99"/>
      <c r="BPB3231" s="99"/>
      <c r="BPC3231" s="99"/>
      <c r="BPD3231" s="99"/>
      <c r="BPE3231" s="99"/>
      <c r="BPF3231" s="99"/>
      <c r="BPG3231" s="99"/>
      <c r="BPH3231" s="99"/>
      <c r="BPI3231" s="99"/>
      <c r="BPJ3231" s="99"/>
      <c r="BPK3231" s="99"/>
      <c r="BPL3231" s="99"/>
      <c r="BPM3231" s="99"/>
      <c r="BPN3231" s="99"/>
      <c r="BPO3231" s="99"/>
      <c r="BPP3231" s="99"/>
      <c r="BPQ3231" s="99"/>
      <c r="BPR3231" s="99"/>
      <c r="BPS3231" s="99"/>
      <c r="BPT3231" s="99"/>
      <c r="BPU3231" s="99"/>
      <c r="BPV3231" s="99"/>
      <c r="BPW3231" s="99"/>
      <c r="BPX3231" s="99"/>
      <c r="BPY3231" s="99"/>
      <c r="BPZ3231" s="99"/>
      <c r="BQA3231" s="99"/>
      <c r="BQB3231" s="99"/>
      <c r="BQC3231" s="99"/>
      <c r="BQD3231" s="99"/>
      <c r="BQE3231" s="99"/>
      <c r="BQF3231" s="99"/>
      <c r="BQG3231" s="99"/>
      <c r="BQH3231" s="99"/>
      <c r="BQI3231" s="99"/>
      <c r="BQJ3231" s="99"/>
      <c r="BQK3231" s="99"/>
      <c r="BQL3231" s="99"/>
      <c r="BQM3231" s="99"/>
      <c r="BQN3231" s="99"/>
      <c r="BQO3231" s="99"/>
      <c r="BQP3231" s="99"/>
      <c r="BQQ3231" s="99"/>
      <c r="BQR3231" s="99"/>
      <c r="BQS3231" s="99"/>
      <c r="BQT3231" s="99"/>
      <c r="BQU3231" s="99"/>
      <c r="BQV3231" s="99"/>
      <c r="BQW3231" s="99"/>
      <c r="BQX3231" s="99"/>
      <c r="BQY3231" s="99"/>
      <c r="BQZ3231" s="99"/>
      <c r="BRA3231" s="99"/>
      <c r="BRB3231" s="99"/>
      <c r="BRC3231" s="99"/>
      <c r="BRD3231" s="99"/>
      <c r="BRE3231" s="99"/>
      <c r="BRF3231" s="99"/>
      <c r="BRG3231" s="99"/>
      <c r="BRH3231" s="99"/>
      <c r="BRI3231" s="99"/>
      <c r="BRJ3231" s="99"/>
      <c r="BRK3231" s="99"/>
      <c r="BRL3231" s="99"/>
      <c r="BRM3231" s="99"/>
      <c r="BRN3231" s="99"/>
      <c r="BRO3231" s="99"/>
      <c r="BRP3231" s="99"/>
      <c r="BRQ3231" s="99"/>
      <c r="BRR3231" s="99"/>
      <c r="BRS3231" s="99"/>
      <c r="BRT3231" s="99"/>
      <c r="BRU3231" s="99"/>
      <c r="BRV3231" s="99"/>
      <c r="BRW3231" s="99"/>
      <c r="BRX3231" s="99"/>
      <c r="BRY3231" s="99"/>
      <c r="BRZ3231" s="99"/>
      <c r="BSA3231" s="99"/>
      <c r="BSB3231" s="99"/>
      <c r="BSC3231" s="99"/>
      <c r="BSD3231" s="99"/>
      <c r="BSE3231" s="99"/>
      <c r="BSF3231" s="99"/>
      <c r="BSG3231" s="99"/>
      <c r="BSH3231" s="99"/>
      <c r="BSI3231" s="99"/>
      <c r="BSJ3231" s="99"/>
      <c r="BSK3231" s="99"/>
      <c r="BSL3231" s="99"/>
      <c r="BSM3231" s="99"/>
      <c r="BSN3231" s="99"/>
      <c r="BSO3231" s="99"/>
      <c r="BSP3231" s="99"/>
      <c r="BSQ3231" s="99"/>
      <c r="BSR3231" s="99"/>
      <c r="BSS3231" s="99"/>
      <c r="BST3231" s="99"/>
      <c r="BSU3231" s="99"/>
      <c r="BSV3231" s="99"/>
      <c r="BSW3231" s="99"/>
      <c r="BSX3231" s="99"/>
      <c r="BSY3231" s="99"/>
      <c r="BSZ3231" s="99"/>
      <c r="BTA3231" s="99"/>
      <c r="BTB3231" s="99"/>
      <c r="BTC3231" s="99"/>
      <c r="BTD3231" s="99"/>
      <c r="BTE3231" s="99"/>
      <c r="BTF3231" s="99"/>
      <c r="BTG3231" s="99"/>
      <c r="BTH3231" s="99"/>
      <c r="BTI3231" s="99"/>
      <c r="BTJ3231" s="99"/>
      <c r="BTK3231" s="99"/>
      <c r="BTL3231" s="99"/>
      <c r="BTM3231" s="99"/>
      <c r="BTN3231" s="99"/>
      <c r="BTO3231" s="99"/>
      <c r="BTP3231" s="99"/>
      <c r="BTQ3231" s="99"/>
      <c r="BTR3231" s="99"/>
      <c r="BTS3231" s="99"/>
      <c r="BTT3231" s="99"/>
      <c r="BTU3231" s="99"/>
      <c r="BTV3231" s="99"/>
      <c r="BTW3231" s="99"/>
      <c r="BTX3231" s="99"/>
      <c r="BTY3231" s="99"/>
      <c r="BTZ3231" s="99"/>
      <c r="BUA3231" s="99"/>
      <c r="BUB3231" s="99"/>
      <c r="BUC3231" s="99"/>
      <c r="BUD3231" s="99"/>
      <c r="BUE3231" s="99"/>
      <c r="BUF3231" s="99"/>
      <c r="BUG3231" s="99"/>
      <c r="BUH3231" s="99"/>
      <c r="BUI3231" s="99"/>
      <c r="BUJ3231" s="99"/>
      <c r="BUK3231" s="99"/>
      <c r="BUL3231" s="99"/>
      <c r="BUM3231" s="99"/>
      <c r="BUN3231" s="99"/>
      <c r="BUO3231" s="99"/>
      <c r="BUP3231" s="99"/>
      <c r="BUQ3231" s="99"/>
      <c r="BUR3231" s="99"/>
      <c r="BUS3231" s="99"/>
      <c r="BUT3231" s="99"/>
      <c r="BUU3231" s="99"/>
      <c r="BUV3231" s="99"/>
      <c r="BUW3231" s="99"/>
      <c r="BUX3231" s="99"/>
      <c r="BUY3231" s="99"/>
      <c r="BUZ3231" s="99"/>
      <c r="BVA3231" s="99"/>
      <c r="BVB3231" s="99"/>
      <c r="BVC3231" s="99"/>
      <c r="BVD3231" s="99"/>
      <c r="BVE3231" s="99"/>
      <c r="BVF3231" s="99"/>
      <c r="BVG3231" s="99"/>
      <c r="BVH3231" s="99"/>
      <c r="BVI3231" s="99"/>
      <c r="BVJ3231" s="99"/>
      <c r="BVK3231" s="99"/>
      <c r="BVL3231" s="99"/>
      <c r="BVM3231" s="99"/>
      <c r="BVN3231" s="99"/>
      <c r="BVO3231" s="99"/>
      <c r="BVP3231" s="99"/>
      <c r="BVQ3231" s="99"/>
      <c r="BVR3231" s="99"/>
      <c r="BVS3231" s="99"/>
      <c r="BVT3231" s="99"/>
      <c r="BVU3231" s="99"/>
      <c r="BVV3231" s="99"/>
      <c r="BVW3231" s="99"/>
      <c r="BVX3231" s="99"/>
      <c r="BVY3231" s="99"/>
      <c r="BVZ3231" s="99"/>
      <c r="BWA3231" s="99"/>
      <c r="BWB3231" s="99"/>
      <c r="BWC3231" s="99"/>
      <c r="BWD3231" s="99"/>
      <c r="BWE3231" s="99"/>
      <c r="BWF3231" s="99"/>
      <c r="BWG3231" s="99"/>
      <c r="BWH3231" s="99"/>
      <c r="BWI3231" s="99"/>
      <c r="BWJ3231" s="99"/>
      <c r="BWK3231" s="99"/>
      <c r="BWL3231" s="99"/>
      <c r="BWM3231" s="99"/>
      <c r="BWN3231" s="99"/>
      <c r="BWO3231" s="99"/>
      <c r="BWP3231" s="99"/>
      <c r="BWQ3231" s="99"/>
      <c r="BWR3231" s="99"/>
      <c r="BWS3231" s="99"/>
      <c r="BWT3231" s="99"/>
      <c r="BWU3231" s="99"/>
      <c r="BWV3231" s="99"/>
      <c r="BWW3231" s="99"/>
      <c r="BWX3231" s="99"/>
      <c r="BWY3231" s="99"/>
      <c r="BWZ3231" s="99"/>
      <c r="BXA3231" s="99"/>
      <c r="BXB3231" s="99"/>
      <c r="BXC3231" s="99"/>
      <c r="BXD3231" s="99"/>
      <c r="BXE3231" s="99"/>
      <c r="BXF3231" s="99"/>
      <c r="BXG3231" s="99"/>
      <c r="BXH3231" s="99"/>
      <c r="BXI3231" s="99"/>
      <c r="BXJ3231" s="99"/>
      <c r="BXK3231" s="99"/>
      <c r="BXL3231" s="99"/>
      <c r="BXM3231" s="99"/>
      <c r="BXN3231" s="99"/>
      <c r="BXO3231" s="99"/>
      <c r="BXP3231" s="99"/>
      <c r="BXQ3231" s="99"/>
      <c r="BXR3231" s="99"/>
      <c r="BXS3231" s="99"/>
      <c r="BXT3231" s="99"/>
      <c r="BXU3231" s="99"/>
      <c r="BXV3231" s="99"/>
      <c r="BXW3231" s="99"/>
      <c r="BXX3231" s="99"/>
      <c r="BXY3231" s="99"/>
      <c r="BXZ3231" s="99"/>
      <c r="BYA3231" s="99"/>
      <c r="BYB3231" s="99"/>
      <c r="BYC3231" s="99"/>
      <c r="BYD3231" s="99"/>
      <c r="BYE3231" s="99"/>
      <c r="BYF3231" s="99"/>
      <c r="BYG3231" s="99"/>
      <c r="BYH3231" s="99"/>
      <c r="BYI3231" s="99"/>
      <c r="BYJ3231" s="99"/>
      <c r="BYK3231" s="99"/>
      <c r="BYL3231" s="99"/>
      <c r="BYM3231" s="99"/>
      <c r="BYN3231" s="99"/>
      <c r="BYO3231" s="99"/>
      <c r="BYP3231" s="99"/>
      <c r="BYQ3231" s="99"/>
      <c r="BYR3231" s="99"/>
      <c r="BYS3231" s="99"/>
      <c r="BYT3231" s="99"/>
      <c r="BYU3231" s="99"/>
      <c r="BYV3231" s="99"/>
      <c r="BYW3231" s="99"/>
      <c r="BYX3231" s="99"/>
      <c r="BYY3231" s="99"/>
      <c r="BYZ3231" s="99"/>
      <c r="BZA3231" s="99"/>
      <c r="BZB3231" s="99"/>
      <c r="BZC3231" s="99"/>
      <c r="BZD3231" s="99"/>
      <c r="BZE3231" s="99"/>
      <c r="BZF3231" s="99"/>
      <c r="BZG3231" s="99"/>
      <c r="BZH3231" s="99"/>
      <c r="BZI3231" s="99"/>
      <c r="BZJ3231" s="99"/>
      <c r="BZK3231" s="99"/>
      <c r="BZL3231" s="99"/>
      <c r="BZM3231" s="99"/>
      <c r="BZN3231" s="99"/>
      <c r="BZO3231" s="99"/>
      <c r="BZP3231" s="99"/>
      <c r="BZQ3231" s="99"/>
      <c r="BZR3231" s="99"/>
      <c r="BZS3231" s="99"/>
      <c r="BZT3231" s="99"/>
      <c r="BZU3231" s="99"/>
      <c r="BZV3231" s="99"/>
      <c r="BZW3231" s="99"/>
      <c r="BZX3231" s="99"/>
      <c r="BZY3231" s="99"/>
      <c r="BZZ3231" s="99"/>
      <c r="CAA3231" s="99"/>
      <c r="CAB3231" s="99"/>
      <c r="CAC3231" s="99"/>
      <c r="CAD3231" s="99"/>
      <c r="CAE3231" s="99"/>
      <c r="CAF3231" s="99"/>
      <c r="CAG3231" s="99"/>
      <c r="CAH3231" s="99"/>
      <c r="CAI3231" s="99"/>
      <c r="CAJ3231" s="99"/>
      <c r="CAK3231" s="99"/>
      <c r="CAL3231" s="99"/>
      <c r="CAM3231" s="99"/>
      <c r="CAN3231" s="99"/>
      <c r="CAO3231" s="99"/>
      <c r="CAP3231" s="99"/>
      <c r="CAQ3231" s="99"/>
      <c r="CAR3231" s="99"/>
      <c r="CAS3231" s="99"/>
      <c r="CAT3231" s="99"/>
      <c r="CAU3231" s="99"/>
      <c r="CAV3231" s="99"/>
      <c r="CAW3231" s="99"/>
      <c r="CAX3231" s="99"/>
      <c r="CAY3231" s="99"/>
      <c r="CAZ3231" s="99"/>
      <c r="CBA3231" s="99"/>
      <c r="CBB3231" s="99"/>
      <c r="CBC3231" s="99"/>
      <c r="CBD3231" s="99"/>
      <c r="CBE3231" s="99"/>
      <c r="CBF3231" s="99"/>
      <c r="CBG3231" s="99"/>
      <c r="CBH3231" s="99"/>
      <c r="CBI3231" s="99"/>
      <c r="CBJ3231" s="99"/>
      <c r="CBK3231" s="99"/>
      <c r="CBL3231" s="99"/>
      <c r="CBM3231" s="99"/>
      <c r="CBN3231" s="99"/>
      <c r="CBO3231" s="99"/>
      <c r="CBP3231" s="99"/>
      <c r="CBQ3231" s="99"/>
      <c r="CBR3231" s="99"/>
      <c r="CBS3231" s="99"/>
      <c r="CBT3231" s="99"/>
      <c r="CBU3231" s="99"/>
      <c r="CBV3231" s="99"/>
      <c r="CBW3231" s="99"/>
      <c r="CBX3231" s="99"/>
      <c r="CBY3231" s="99"/>
      <c r="CBZ3231" s="99"/>
      <c r="CCA3231" s="99"/>
      <c r="CCB3231" s="99"/>
      <c r="CCC3231" s="99"/>
      <c r="CCD3231" s="99"/>
      <c r="CCE3231" s="99"/>
      <c r="CCF3231" s="99"/>
      <c r="CCG3231" s="99"/>
      <c r="CCH3231" s="99"/>
      <c r="CCI3231" s="99"/>
      <c r="CCJ3231" s="99"/>
      <c r="CCK3231" s="99"/>
      <c r="CCL3231" s="99"/>
      <c r="CCM3231" s="99"/>
      <c r="CCN3231" s="99"/>
      <c r="CCO3231" s="99"/>
      <c r="CCP3231" s="99"/>
      <c r="CCQ3231" s="99"/>
      <c r="CCR3231" s="99"/>
      <c r="CCS3231" s="99"/>
      <c r="CCT3231" s="99"/>
      <c r="CCU3231" s="99"/>
      <c r="CCV3231" s="99"/>
      <c r="CCW3231" s="99"/>
      <c r="CCX3231" s="99"/>
      <c r="CCY3231" s="99"/>
      <c r="CCZ3231" s="99"/>
      <c r="CDA3231" s="99"/>
      <c r="CDB3231" s="99"/>
      <c r="CDC3231" s="99"/>
      <c r="CDD3231" s="99"/>
      <c r="CDE3231" s="99"/>
      <c r="CDF3231" s="99"/>
      <c r="CDG3231" s="99"/>
      <c r="CDH3231" s="99"/>
      <c r="CDI3231" s="99"/>
      <c r="CDJ3231" s="99"/>
      <c r="CDK3231" s="99"/>
      <c r="CDL3231" s="99"/>
      <c r="CDM3231" s="99"/>
      <c r="CDN3231" s="99"/>
      <c r="CDO3231" s="99"/>
      <c r="CDP3231" s="99"/>
      <c r="CDQ3231" s="99"/>
      <c r="CDR3231" s="99"/>
      <c r="CDS3231" s="99"/>
      <c r="CDT3231" s="99"/>
      <c r="CDU3231" s="99"/>
      <c r="CDV3231" s="99"/>
      <c r="CDW3231" s="99"/>
      <c r="CDX3231" s="99"/>
      <c r="CDY3231" s="99"/>
      <c r="CDZ3231" s="99"/>
      <c r="CEA3231" s="99"/>
      <c r="CEB3231" s="99"/>
      <c r="CEC3231" s="99"/>
      <c r="CED3231" s="99"/>
      <c r="CEE3231" s="99"/>
      <c r="CEF3231" s="99"/>
      <c r="CEG3231" s="99"/>
      <c r="CEH3231" s="99"/>
      <c r="CEI3231" s="99"/>
      <c r="CEJ3231" s="99"/>
      <c r="CEK3231" s="99"/>
      <c r="CEL3231" s="99"/>
      <c r="CEM3231" s="99"/>
      <c r="CEN3231" s="99"/>
      <c r="CEO3231" s="99"/>
      <c r="CEP3231" s="99"/>
      <c r="CEQ3231" s="99"/>
      <c r="CER3231" s="99"/>
      <c r="CES3231" s="99"/>
      <c r="CET3231" s="99"/>
      <c r="CEU3231" s="99"/>
      <c r="CEV3231" s="99"/>
      <c r="CEW3231" s="99"/>
      <c r="CEX3231" s="99"/>
      <c r="CEY3231" s="99"/>
      <c r="CEZ3231" s="99"/>
      <c r="CFA3231" s="99"/>
      <c r="CFB3231" s="99"/>
      <c r="CFC3231" s="99"/>
      <c r="CFD3231" s="99"/>
      <c r="CFE3231" s="99"/>
      <c r="CFF3231" s="99"/>
      <c r="CFG3231" s="99"/>
      <c r="CFH3231" s="99"/>
      <c r="CFI3231" s="99"/>
      <c r="CFJ3231" s="99"/>
      <c r="CFK3231" s="99"/>
      <c r="CFL3231" s="99"/>
      <c r="CFM3231" s="99"/>
      <c r="CFN3231" s="99"/>
      <c r="CFO3231" s="99"/>
      <c r="CFP3231" s="99"/>
      <c r="CFQ3231" s="99"/>
      <c r="CFR3231" s="99"/>
      <c r="CFS3231" s="99"/>
      <c r="CFT3231" s="99"/>
      <c r="CFU3231" s="99"/>
      <c r="CFV3231" s="99"/>
      <c r="CFW3231" s="99"/>
      <c r="CFX3231" s="99"/>
      <c r="CFY3231" s="99"/>
      <c r="CFZ3231" s="99"/>
      <c r="CGA3231" s="99"/>
      <c r="CGB3231" s="99"/>
      <c r="CGC3231" s="99"/>
      <c r="CGD3231" s="99"/>
      <c r="CGE3231" s="99"/>
      <c r="CGF3231" s="99"/>
      <c r="CGG3231" s="99"/>
      <c r="CGH3231" s="99"/>
      <c r="CGI3231" s="99"/>
      <c r="CGJ3231" s="99"/>
      <c r="CGK3231" s="99"/>
      <c r="CGL3231" s="99"/>
      <c r="CGM3231" s="99"/>
      <c r="CGN3231" s="99"/>
      <c r="CGO3231" s="99"/>
      <c r="CGP3231" s="99"/>
      <c r="CGQ3231" s="99"/>
      <c r="CGR3231" s="99"/>
      <c r="CGS3231" s="99"/>
      <c r="CGT3231" s="99"/>
      <c r="CGU3231" s="99"/>
      <c r="CGV3231" s="99"/>
      <c r="CGW3231" s="99"/>
      <c r="CGX3231" s="99"/>
      <c r="CGY3231" s="99"/>
      <c r="CGZ3231" s="99"/>
      <c r="CHA3231" s="99"/>
      <c r="CHB3231" s="99"/>
      <c r="CHC3231" s="99"/>
      <c r="CHD3231" s="99"/>
      <c r="CHE3231" s="99"/>
      <c r="CHF3231" s="99"/>
      <c r="CHG3231" s="99"/>
      <c r="CHH3231" s="99"/>
      <c r="CHI3231" s="99"/>
      <c r="CHJ3231" s="99"/>
      <c r="CHK3231" s="99"/>
      <c r="CHL3231" s="99"/>
      <c r="CHM3231" s="99"/>
      <c r="CHN3231" s="99"/>
      <c r="CHO3231" s="99"/>
      <c r="CHP3231" s="99"/>
      <c r="CHQ3231" s="99"/>
      <c r="CHR3231" s="99"/>
      <c r="CHS3231" s="99"/>
      <c r="CHT3231" s="99"/>
      <c r="CHU3231" s="99"/>
      <c r="CHV3231" s="99"/>
      <c r="CHW3231" s="99"/>
      <c r="CHX3231" s="99"/>
      <c r="CHY3231" s="99"/>
      <c r="CHZ3231" s="99"/>
      <c r="CIA3231" s="99"/>
      <c r="CIB3231" s="99"/>
      <c r="CIC3231" s="99"/>
      <c r="CID3231" s="99"/>
      <c r="CIE3231" s="99"/>
      <c r="CIF3231" s="99"/>
      <c r="CIG3231" s="99"/>
      <c r="CIH3231" s="99"/>
      <c r="CII3231" s="99"/>
      <c r="CIJ3231" s="99"/>
      <c r="CIK3231" s="99"/>
      <c r="CIL3231" s="99"/>
      <c r="CIM3231" s="99"/>
      <c r="CIN3231" s="99"/>
      <c r="CIO3231" s="99"/>
      <c r="CIP3231" s="99"/>
      <c r="CIQ3231" s="99"/>
      <c r="CIR3231" s="99"/>
      <c r="CIS3231" s="99"/>
      <c r="CIT3231" s="99"/>
      <c r="CIU3231" s="99"/>
      <c r="CIV3231" s="99"/>
      <c r="CIW3231" s="99"/>
      <c r="CIX3231" s="99"/>
      <c r="CIY3231" s="99"/>
      <c r="CIZ3231" s="99"/>
      <c r="CJA3231" s="99"/>
      <c r="CJB3231" s="99"/>
      <c r="CJC3231" s="99"/>
      <c r="CJD3231" s="99"/>
      <c r="CJE3231" s="99"/>
      <c r="CJF3231" s="99"/>
      <c r="CJG3231" s="99"/>
      <c r="CJH3231" s="99"/>
      <c r="CJI3231" s="99"/>
      <c r="CJJ3231" s="99"/>
      <c r="CJK3231" s="99"/>
      <c r="CJL3231" s="99"/>
      <c r="CJM3231" s="99"/>
      <c r="CJN3231" s="99"/>
      <c r="CJO3231" s="99"/>
      <c r="CJP3231" s="99"/>
      <c r="CJQ3231" s="99"/>
      <c r="CJR3231" s="99"/>
      <c r="CJS3231" s="99"/>
      <c r="CJT3231" s="99"/>
      <c r="CJU3231" s="99"/>
      <c r="CJV3231" s="99"/>
      <c r="CJW3231" s="99"/>
      <c r="CJX3231" s="99"/>
      <c r="CJY3231" s="99"/>
      <c r="CJZ3231" s="99"/>
      <c r="CKA3231" s="99"/>
      <c r="CKB3231" s="99"/>
      <c r="CKC3231" s="99"/>
      <c r="CKD3231" s="99"/>
      <c r="CKE3231" s="99"/>
      <c r="CKF3231" s="99"/>
      <c r="CKG3231" s="99"/>
      <c r="CKH3231" s="99"/>
      <c r="CKI3231" s="99"/>
      <c r="CKJ3231" s="99"/>
      <c r="CKK3231" s="99"/>
      <c r="CKL3231" s="99"/>
      <c r="CKM3231" s="99"/>
      <c r="CKN3231" s="99"/>
      <c r="CKO3231" s="99"/>
      <c r="CKP3231" s="99"/>
      <c r="CKQ3231" s="99"/>
      <c r="CKR3231" s="99"/>
      <c r="CKS3231" s="99"/>
      <c r="CKT3231" s="99"/>
      <c r="CKU3231" s="99"/>
      <c r="CKV3231" s="99"/>
      <c r="CKW3231" s="99"/>
      <c r="CKX3231" s="99"/>
      <c r="CKY3231" s="99"/>
      <c r="CKZ3231" s="99"/>
      <c r="CLA3231" s="99"/>
      <c r="CLB3231" s="99"/>
      <c r="CLC3231" s="99"/>
      <c r="CLD3231" s="99"/>
      <c r="CLE3231" s="99"/>
      <c r="CLF3231" s="99"/>
      <c r="CLG3231" s="99"/>
      <c r="CLH3231" s="99"/>
      <c r="CLI3231" s="99"/>
      <c r="CLJ3231" s="99"/>
      <c r="CLK3231" s="99"/>
      <c r="CLL3231" s="99"/>
      <c r="CLM3231" s="99"/>
      <c r="CLN3231" s="99"/>
      <c r="CLO3231" s="99"/>
      <c r="CLP3231" s="99"/>
      <c r="CLQ3231" s="99"/>
      <c r="CLR3231" s="99"/>
      <c r="CLS3231" s="99"/>
      <c r="CLT3231" s="99"/>
      <c r="CLU3231" s="99"/>
      <c r="CLV3231" s="99"/>
      <c r="CLW3231" s="99"/>
      <c r="CLX3231" s="99"/>
      <c r="CLY3231" s="99"/>
      <c r="CLZ3231" s="99"/>
      <c r="CMA3231" s="99"/>
      <c r="CMB3231" s="99"/>
      <c r="CMC3231" s="99"/>
      <c r="CMD3231" s="99"/>
      <c r="CME3231" s="99"/>
      <c r="CMF3231" s="99"/>
      <c r="CMG3231" s="99"/>
      <c r="CMH3231" s="99"/>
      <c r="CMI3231" s="99"/>
      <c r="CMJ3231" s="99"/>
      <c r="CMK3231" s="99"/>
      <c r="CML3231" s="99"/>
      <c r="CMM3231" s="99"/>
      <c r="CMN3231" s="99"/>
      <c r="CMO3231" s="99"/>
      <c r="CMP3231" s="99"/>
      <c r="CMQ3231" s="99"/>
      <c r="CMR3231" s="99"/>
      <c r="CMS3231" s="99"/>
      <c r="CMT3231" s="99"/>
      <c r="CMU3231" s="99"/>
      <c r="CMV3231" s="99"/>
      <c r="CMW3231" s="99"/>
      <c r="CMX3231" s="99"/>
      <c r="CMY3231" s="99"/>
      <c r="CMZ3231" s="99"/>
      <c r="CNA3231" s="99"/>
      <c r="CNB3231" s="99"/>
      <c r="CNC3231" s="99"/>
      <c r="CND3231" s="99"/>
      <c r="CNE3231" s="99"/>
      <c r="CNF3231" s="99"/>
      <c r="CNG3231" s="99"/>
      <c r="CNH3231" s="99"/>
      <c r="CNI3231" s="99"/>
      <c r="CNJ3231" s="99"/>
      <c r="CNK3231" s="99"/>
      <c r="CNL3231" s="99"/>
      <c r="CNM3231" s="99"/>
      <c r="CNN3231" s="99"/>
      <c r="CNO3231" s="99"/>
      <c r="CNP3231" s="99"/>
      <c r="CNQ3231" s="99"/>
      <c r="CNR3231" s="99"/>
      <c r="CNS3231" s="99"/>
      <c r="CNT3231" s="99"/>
      <c r="CNU3231" s="99"/>
      <c r="CNV3231" s="99"/>
      <c r="CNW3231" s="99"/>
      <c r="CNX3231" s="99"/>
      <c r="CNY3231" s="99"/>
      <c r="CNZ3231" s="99"/>
      <c r="COA3231" s="99"/>
      <c r="COB3231" s="99"/>
      <c r="COC3231" s="99"/>
      <c r="COD3231" s="99"/>
      <c r="COE3231" s="99"/>
      <c r="COF3231" s="99"/>
      <c r="COG3231" s="99"/>
      <c r="COH3231" s="99"/>
      <c r="COI3231" s="99"/>
      <c r="COJ3231" s="99"/>
      <c r="COK3231" s="99"/>
      <c r="COL3231" s="99"/>
      <c r="COM3231" s="99"/>
      <c r="CON3231" s="99"/>
      <c r="COO3231" s="99"/>
      <c r="COP3231" s="99"/>
      <c r="COQ3231" s="99"/>
      <c r="COR3231" s="99"/>
      <c r="COS3231" s="99"/>
      <c r="COT3231" s="99"/>
      <c r="COU3231" s="99"/>
      <c r="COV3231" s="99"/>
      <c r="COW3231" s="99"/>
      <c r="COX3231" s="99"/>
      <c r="COY3231" s="99"/>
      <c r="COZ3231" s="99"/>
      <c r="CPA3231" s="99"/>
      <c r="CPB3231" s="99"/>
      <c r="CPC3231" s="99"/>
      <c r="CPD3231" s="99"/>
      <c r="CPE3231" s="99"/>
      <c r="CPF3231" s="99"/>
      <c r="CPG3231" s="99"/>
      <c r="CPH3231" s="99"/>
      <c r="CPI3231" s="99"/>
      <c r="CPJ3231" s="99"/>
      <c r="CPK3231" s="99"/>
      <c r="CPL3231" s="99"/>
      <c r="CPM3231" s="99"/>
      <c r="CPN3231" s="99"/>
      <c r="CPO3231" s="99"/>
      <c r="CPP3231" s="99"/>
      <c r="CPQ3231" s="99"/>
      <c r="CPR3231" s="99"/>
      <c r="CPS3231" s="99"/>
      <c r="CPT3231" s="99"/>
      <c r="CPU3231" s="99"/>
      <c r="CPV3231" s="99"/>
      <c r="CPW3231" s="99"/>
      <c r="CPX3231" s="99"/>
      <c r="CPY3231" s="99"/>
      <c r="CPZ3231" s="99"/>
      <c r="CQA3231" s="99"/>
      <c r="CQB3231" s="99"/>
      <c r="CQC3231" s="99"/>
      <c r="CQD3231" s="99"/>
      <c r="CQE3231" s="99"/>
      <c r="CQF3231" s="99"/>
      <c r="CQG3231" s="99"/>
      <c r="CQH3231" s="99"/>
      <c r="CQI3231" s="99"/>
      <c r="CQJ3231" s="99"/>
      <c r="CQK3231" s="99"/>
      <c r="CQL3231" s="99"/>
      <c r="CQM3231" s="99"/>
      <c r="CQN3231" s="99"/>
      <c r="CQO3231" s="99"/>
      <c r="CQP3231" s="99"/>
      <c r="CQQ3231" s="99"/>
      <c r="CQR3231" s="99"/>
      <c r="CQS3231" s="99"/>
      <c r="CQT3231" s="99"/>
      <c r="CQU3231" s="99"/>
      <c r="CQV3231" s="99"/>
      <c r="CQW3231" s="99"/>
      <c r="CQX3231" s="99"/>
      <c r="CQY3231" s="99"/>
      <c r="CQZ3231" s="99"/>
      <c r="CRA3231" s="99"/>
      <c r="CRB3231" s="99"/>
      <c r="CRC3231" s="99"/>
      <c r="CRD3231" s="99"/>
      <c r="CRE3231" s="99"/>
      <c r="CRF3231" s="99"/>
      <c r="CRG3231" s="99"/>
      <c r="CRH3231" s="99"/>
      <c r="CRI3231" s="99"/>
      <c r="CRJ3231" s="99"/>
      <c r="CRK3231" s="99"/>
      <c r="CRL3231" s="99"/>
      <c r="CRM3231" s="99"/>
      <c r="CRN3231" s="99"/>
      <c r="CRO3231" s="99"/>
      <c r="CRP3231" s="99"/>
      <c r="CRQ3231" s="99"/>
      <c r="CRR3231" s="99"/>
      <c r="CRS3231" s="99"/>
      <c r="CRT3231" s="99"/>
      <c r="CRU3231" s="99"/>
      <c r="CRV3231" s="99"/>
      <c r="CRW3231" s="99"/>
      <c r="CRX3231" s="99"/>
      <c r="CRY3231" s="99"/>
      <c r="CRZ3231" s="99"/>
      <c r="CSA3231" s="99"/>
      <c r="CSB3231" s="99"/>
      <c r="CSC3231" s="99"/>
      <c r="CSD3231" s="99"/>
      <c r="CSE3231" s="99"/>
      <c r="CSF3231" s="99"/>
      <c r="CSG3231" s="99"/>
      <c r="CSH3231" s="99"/>
      <c r="CSI3231" s="99"/>
      <c r="CSJ3231" s="99"/>
      <c r="CSK3231" s="99"/>
      <c r="CSL3231" s="99"/>
      <c r="CSM3231" s="99"/>
      <c r="CSN3231" s="99"/>
      <c r="CSO3231" s="99"/>
      <c r="CSP3231" s="99"/>
      <c r="CSQ3231" s="99"/>
      <c r="CSR3231" s="99"/>
      <c r="CSS3231" s="99"/>
      <c r="CST3231" s="99"/>
      <c r="CSU3231" s="99"/>
      <c r="CSV3231" s="99"/>
      <c r="CSW3231" s="99"/>
      <c r="CSX3231" s="99"/>
      <c r="CSY3231" s="99"/>
      <c r="CSZ3231" s="99"/>
      <c r="CTA3231" s="99"/>
      <c r="CTB3231" s="99"/>
      <c r="CTC3231" s="99"/>
      <c r="CTD3231" s="99"/>
      <c r="CTE3231" s="99"/>
      <c r="CTF3231" s="99"/>
      <c r="CTG3231" s="99"/>
      <c r="CTH3231" s="99"/>
      <c r="CTI3231" s="99"/>
      <c r="CTJ3231" s="99"/>
      <c r="CTK3231" s="99"/>
      <c r="CTL3231" s="99"/>
      <c r="CTM3231" s="99"/>
      <c r="CTN3231" s="99"/>
      <c r="CTO3231" s="99"/>
      <c r="CTP3231" s="99"/>
      <c r="CTQ3231" s="99"/>
      <c r="CTR3231" s="99"/>
      <c r="CTS3231" s="99"/>
      <c r="CTT3231" s="99"/>
      <c r="CTU3231" s="99"/>
      <c r="CTV3231" s="99"/>
      <c r="CTW3231" s="99"/>
      <c r="CTX3231" s="99"/>
      <c r="CTY3231" s="99"/>
      <c r="CTZ3231" s="99"/>
      <c r="CUA3231" s="99"/>
      <c r="CUB3231" s="99"/>
      <c r="CUC3231" s="99"/>
      <c r="CUD3231" s="99"/>
      <c r="CUE3231" s="99"/>
      <c r="CUF3231" s="99"/>
      <c r="CUG3231" s="99"/>
      <c r="CUH3231" s="99"/>
      <c r="CUI3231" s="99"/>
      <c r="CUJ3231" s="99"/>
      <c r="CUK3231" s="99"/>
      <c r="CUL3231" s="99"/>
      <c r="CUM3231" s="99"/>
      <c r="CUN3231" s="99"/>
      <c r="CUO3231" s="99"/>
      <c r="CUP3231" s="99"/>
      <c r="CUQ3231" s="99"/>
      <c r="CUR3231" s="99"/>
      <c r="CUS3231" s="99"/>
      <c r="CUT3231" s="99"/>
      <c r="CUU3231" s="99"/>
      <c r="CUV3231" s="99"/>
      <c r="CUW3231" s="99"/>
      <c r="CUX3231" s="99"/>
      <c r="CUY3231" s="99"/>
      <c r="CUZ3231" s="99"/>
      <c r="CVA3231" s="99"/>
      <c r="CVB3231" s="99"/>
      <c r="CVC3231" s="99"/>
      <c r="CVD3231" s="99"/>
      <c r="CVE3231" s="99"/>
      <c r="CVF3231" s="99"/>
      <c r="CVG3231" s="99"/>
      <c r="CVH3231" s="99"/>
      <c r="CVI3231" s="99"/>
      <c r="CVJ3231" s="99"/>
      <c r="CVK3231" s="99"/>
      <c r="CVL3231" s="99"/>
      <c r="CVM3231" s="99"/>
      <c r="CVN3231" s="99"/>
      <c r="CVO3231" s="99"/>
      <c r="CVP3231" s="99"/>
      <c r="CVQ3231" s="99"/>
      <c r="CVR3231" s="99"/>
      <c r="CVS3231" s="99"/>
      <c r="CVT3231" s="99"/>
      <c r="CVU3231" s="99"/>
      <c r="CVV3231" s="99"/>
      <c r="CVW3231" s="99"/>
      <c r="CVX3231" s="99"/>
      <c r="CVY3231" s="99"/>
      <c r="CVZ3231" s="99"/>
      <c r="CWA3231" s="99"/>
      <c r="CWB3231" s="99"/>
      <c r="CWC3231" s="99"/>
      <c r="CWD3231" s="99"/>
      <c r="CWE3231" s="99"/>
      <c r="CWF3231" s="99"/>
      <c r="CWG3231" s="99"/>
      <c r="CWH3231" s="99"/>
      <c r="CWI3231" s="99"/>
      <c r="CWJ3231" s="99"/>
      <c r="CWK3231" s="99"/>
      <c r="CWL3231" s="99"/>
      <c r="CWM3231" s="99"/>
      <c r="CWN3231" s="99"/>
      <c r="CWO3231" s="99"/>
      <c r="CWP3231" s="99"/>
      <c r="CWQ3231" s="99"/>
      <c r="CWR3231" s="99"/>
      <c r="CWS3231" s="99"/>
      <c r="CWT3231" s="99"/>
      <c r="CWU3231" s="99"/>
      <c r="CWV3231" s="99"/>
      <c r="CWW3231" s="99"/>
      <c r="CWX3231" s="99"/>
      <c r="CWY3231" s="99"/>
      <c r="CWZ3231" s="99"/>
      <c r="CXA3231" s="99"/>
      <c r="CXB3231" s="99"/>
      <c r="CXC3231" s="99"/>
      <c r="CXD3231" s="99"/>
      <c r="CXE3231" s="99"/>
      <c r="CXF3231" s="99"/>
      <c r="CXG3231" s="99"/>
      <c r="CXH3231" s="99"/>
      <c r="CXI3231" s="99"/>
      <c r="CXJ3231" s="99"/>
      <c r="CXK3231" s="99"/>
      <c r="CXL3231" s="99"/>
      <c r="CXM3231" s="99"/>
      <c r="CXN3231" s="99"/>
      <c r="CXO3231" s="99"/>
      <c r="CXP3231" s="99"/>
      <c r="CXQ3231" s="99"/>
      <c r="CXR3231" s="99"/>
      <c r="CXS3231" s="99"/>
      <c r="CXT3231" s="99"/>
      <c r="CXU3231" s="99"/>
      <c r="CXV3231" s="99"/>
      <c r="CXW3231" s="99"/>
      <c r="CXX3231" s="99"/>
      <c r="CXY3231" s="99"/>
      <c r="CXZ3231" s="99"/>
      <c r="CYA3231" s="99"/>
      <c r="CYB3231" s="99"/>
      <c r="CYC3231" s="99"/>
      <c r="CYD3231" s="99"/>
      <c r="CYE3231" s="99"/>
      <c r="CYF3231" s="99"/>
      <c r="CYG3231" s="99"/>
      <c r="CYH3231" s="99"/>
      <c r="CYI3231" s="99"/>
      <c r="CYJ3231" s="99"/>
      <c r="CYK3231" s="99"/>
      <c r="CYL3231" s="99"/>
      <c r="CYM3231" s="99"/>
      <c r="CYN3231" s="99"/>
      <c r="CYO3231" s="99"/>
      <c r="CYP3231" s="99"/>
      <c r="CYQ3231" s="99"/>
      <c r="CYR3231" s="99"/>
      <c r="CYS3231" s="99"/>
      <c r="CYT3231" s="99"/>
      <c r="CYU3231" s="99"/>
      <c r="CYV3231" s="99"/>
      <c r="CYW3231" s="99"/>
      <c r="CYX3231" s="99"/>
      <c r="CYY3231" s="99"/>
      <c r="CYZ3231" s="99"/>
      <c r="CZA3231" s="99"/>
      <c r="CZB3231" s="99"/>
      <c r="CZC3231" s="99"/>
      <c r="CZD3231" s="99"/>
      <c r="CZE3231" s="99"/>
      <c r="CZF3231" s="99"/>
      <c r="CZG3231" s="99"/>
      <c r="CZH3231" s="99"/>
      <c r="CZI3231" s="99"/>
      <c r="CZJ3231" s="99"/>
      <c r="CZK3231" s="99"/>
      <c r="CZL3231" s="99"/>
      <c r="CZM3231" s="99"/>
      <c r="CZN3231" s="99"/>
      <c r="CZO3231" s="99"/>
      <c r="CZP3231" s="99"/>
      <c r="CZQ3231" s="99"/>
      <c r="CZR3231" s="99"/>
      <c r="CZS3231" s="99"/>
      <c r="CZT3231" s="99"/>
      <c r="CZU3231" s="99"/>
      <c r="CZV3231" s="99"/>
      <c r="CZW3231" s="99"/>
      <c r="CZX3231" s="99"/>
      <c r="CZY3231" s="99"/>
      <c r="CZZ3231" s="99"/>
      <c r="DAA3231" s="99"/>
      <c r="DAB3231" s="99"/>
      <c r="DAC3231" s="99"/>
      <c r="DAD3231" s="99"/>
      <c r="DAE3231" s="99"/>
      <c r="DAF3231" s="99"/>
      <c r="DAG3231" s="99"/>
      <c r="DAH3231" s="99"/>
      <c r="DAI3231" s="99"/>
      <c r="DAJ3231" s="99"/>
      <c r="DAK3231" s="99"/>
      <c r="DAL3231" s="99"/>
      <c r="DAM3231" s="99"/>
      <c r="DAN3231" s="99"/>
      <c r="DAO3231" s="99"/>
      <c r="DAP3231" s="99"/>
      <c r="DAQ3231" s="99"/>
      <c r="DAR3231" s="99"/>
      <c r="DAS3231" s="99"/>
      <c r="DAT3231" s="99"/>
      <c r="DAU3231" s="99"/>
      <c r="DAV3231" s="99"/>
      <c r="DAW3231" s="99"/>
      <c r="DAX3231" s="99"/>
      <c r="DAY3231" s="99"/>
      <c r="DAZ3231" s="99"/>
      <c r="DBA3231" s="99"/>
      <c r="DBB3231" s="99"/>
      <c r="DBC3231" s="99"/>
      <c r="DBD3231" s="99"/>
      <c r="DBE3231" s="99"/>
      <c r="DBF3231" s="99"/>
      <c r="DBG3231" s="99"/>
      <c r="DBH3231" s="99"/>
      <c r="DBI3231" s="99"/>
      <c r="DBJ3231" s="99"/>
      <c r="DBK3231" s="99"/>
      <c r="DBL3231" s="99"/>
      <c r="DBM3231" s="99"/>
      <c r="DBN3231" s="99"/>
      <c r="DBO3231" s="99"/>
      <c r="DBP3231" s="99"/>
      <c r="DBQ3231" s="99"/>
      <c r="DBR3231" s="99"/>
      <c r="DBS3231" s="99"/>
      <c r="DBT3231" s="99"/>
      <c r="DBU3231" s="99"/>
      <c r="DBV3231" s="99"/>
      <c r="DBW3231" s="99"/>
      <c r="DBX3231" s="99"/>
      <c r="DBY3231" s="99"/>
      <c r="DBZ3231" s="99"/>
      <c r="DCA3231" s="99"/>
      <c r="DCB3231" s="99"/>
      <c r="DCC3231" s="99"/>
      <c r="DCD3231" s="99"/>
      <c r="DCE3231" s="99"/>
      <c r="DCF3231" s="99"/>
      <c r="DCG3231" s="99"/>
      <c r="DCH3231" s="99"/>
      <c r="DCI3231" s="99"/>
      <c r="DCJ3231" s="99"/>
      <c r="DCK3231" s="99"/>
      <c r="DCL3231" s="99"/>
      <c r="DCM3231" s="99"/>
      <c r="DCN3231" s="99"/>
      <c r="DCO3231" s="99"/>
      <c r="DCP3231" s="99"/>
      <c r="DCQ3231" s="99"/>
      <c r="DCR3231" s="99"/>
      <c r="DCS3231" s="99"/>
      <c r="DCT3231" s="99"/>
      <c r="DCU3231" s="99"/>
      <c r="DCV3231" s="99"/>
      <c r="DCW3231" s="99"/>
      <c r="DCX3231" s="99"/>
      <c r="DCY3231" s="99"/>
      <c r="DCZ3231" s="99"/>
      <c r="DDA3231" s="99"/>
      <c r="DDB3231" s="99"/>
      <c r="DDC3231" s="99"/>
      <c r="DDD3231" s="99"/>
      <c r="DDE3231" s="99"/>
      <c r="DDF3231" s="99"/>
      <c r="DDG3231" s="99"/>
      <c r="DDH3231" s="99"/>
      <c r="DDI3231" s="99"/>
      <c r="DDJ3231" s="99"/>
      <c r="DDK3231" s="99"/>
      <c r="DDL3231" s="99"/>
      <c r="DDM3231" s="99"/>
      <c r="DDN3231" s="99"/>
      <c r="DDO3231" s="99"/>
      <c r="DDP3231" s="99"/>
      <c r="DDQ3231" s="99"/>
      <c r="DDR3231" s="99"/>
      <c r="DDS3231" s="99"/>
      <c r="DDT3231" s="99"/>
      <c r="DDU3231" s="99"/>
      <c r="DDV3231" s="99"/>
      <c r="DDW3231" s="99"/>
      <c r="DDX3231" s="99"/>
      <c r="DDY3231" s="99"/>
      <c r="DDZ3231" s="99"/>
      <c r="DEA3231" s="99"/>
      <c r="DEB3231" s="99"/>
      <c r="DEC3231" s="99"/>
      <c r="DED3231" s="99"/>
      <c r="DEE3231" s="99"/>
      <c r="DEF3231" s="99"/>
      <c r="DEG3231" s="99"/>
      <c r="DEH3231" s="99"/>
      <c r="DEI3231" s="99"/>
      <c r="DEJ3231" s="99"/>
      <c r="DEK3231" s="99"/>
      <c r="DEL3231" s="99"/>
      <c r="DEM3231" s="99"/>
      <c r="DEN3231" s="99"/>
      <c r="DEO3231" s="99"/>
      <c r="DEP3231" s="99"/>
      <c r="DEQ3231" s="99"/>
      <c r="DER3231" s="99"/>
      <c r="DES3231" s="99"/>
      <c r="DET3231" s="99"/>
      <c r="DEU3231" s="99"/>
      <c r="DEV3231" s="99"/>
      <c r="DEW3231" s="99"/>
      <c r="DEX3231" s="99"/>
      <c r="DEY3231" s="99"/>
      <c r="DEZ3231" s="99"/>
      <c r="DFA3231" s="99"/>
      <c r="DFB3231" s="99"/>
      <c r="DFC3231" s="99"/>
      <c r="DFD3231" s="99"/>
      <c r="DFE3231" s="99"/>
      <c r="DFF3231" s="99"/>
      <c r="DFG3231" s="99"/>
      <c r="DFH3231" s="99"/>
      <c r="DFI3231" s="99"/>
      <c r="DFJ3231" s="99"/>
      <c r="DFK3231" s="99"/>
      <c r="DFL3231" s="99"/>
      <c r="DFM3231" s="99"/>
      <c r="DFN3231" s="99"/>
      <c r="DFO3231" s="99"/>
      <c r="DFP3231" s="99"/>
      <c r="DFQ3231" s="99"/>
      <c r="DFR3231" s="99"/>
      <c r="DFS3231" s="99"/>
      <c r="DFT3231" s="99"/>
      <c r="DFU3231" s="99"/>
      <c r="DFV3231" s="99"/>
      <c r="DFW3231" s="99"/>
      <c r="DFX3231" s="99"/>
      <c r="DFY3231" s="99"/>
      <c r="DFZ3231" s="99"/>
      <c r="DGA3231" s="99"/>
      <c r="DGB3231" s="99"/>
      <c r="DGC3231" s="99"/>
      <c r="DGD3231" s="99"/>
      <c r="DGE3231" s="99"/>
      <c r="DGF3231" s="99"/>
      <c r="DGG3231" s="99"/>
      <c r="DGH3231" s="99"/>
      <c r="DGI3231" s="99"/>
      <c r="DGJ3231" s="99"/>
      <c r="DGK3231" s="99"/>
      <c r="DGL3231" s="99"/>
      <c r="DGM3231" s="99"/>
      <c r="DGN3231" s="99"/>
      <c r="DGO3231" s="99"/>
      <c r="DGP3231" s="99"/>
      <c r="DGQ3231" s="99"/>
      <c r="DGR3231" s="99"/>
      <c r="DGS3231" s="99"/>
      <c r="DGT3231" s="99"/>
      <c r="DGU3231" s="99"/>
      <c r="DGV3231" s="99"/>
      <c r="DGW3231" s="99"/>
      <c r="DGX3231" s="99"/>
      <c r="DGY3231" s="99"/>
      <c r="DGZ3231" s="99"/>
      <c r="DHA3231" s="99"/>
      <c r="DHB3231" s="99"/>
      <c r="DHC3231" s="99"/>
      <c r="DHD3231" s="99"/>
      <c r="DHE3231" s="99"/>
      <c r="DHF3231" s="99"/>
      <c r="DHG3231" s="99"/>
      <c r="DHH3231" s="99"/>
      <c r="DHI3231" s="99"/>
      <c r="DHJ3231" s="99"/>
      <c r="DHK3231" s="99"/>
      <c r="DHL3231" s="99"/>
      <c r="DHM3231" s="99"/>
      <c r="DHN3231" s="99"/>
      <c r="DHO3231" s="99"/>
      <c r="DHP3231" s="99"/>
      <c r="DHQ3231" s="99"/>
      <c r="DHR3231" s="99"/>
      <c r="DHS3231" s="99"/>
      <c r="DHT3231" s="99"/>
      <c r="DHU3231" s="99"/>
      <c r="DHV3231" s="99"/>
      <c r="DHW3231" s="99"/>
      <c r="DHX3231" s="99"/>
      <c r="DHY3231" s="99"/>
      <c r="DHZ3231" s="99"/>
      <c r="DIA3231" s="99"/>
      <c r="DIB3231" s="99"/>
      <c r="DIC3231" s="99"/>
      <c r="DID3231" s="99"/>
      <c r="DIE3231" s="99"/>
      <c r="DIF3231" s="99"/>
      <c r="DIG3231" s="99"/>
      <c r="DIH3231" s="99"/>
      <c r="DII3231" s="99"/>
      <c r="DIJ3231" s="99"/>
      <c r="DIK3231" s="99"/>
      <c r="DIL3231" s="99"/>
      <c r="DIM3231" s="99"/>
      <c r="DIN3231" s="99"/>
      <c r="DIO3231" s="99"/>
      <c r="DIP3231" s="99"/>
      <c r="DIQ3231" s="99"/>
      <c r="DIR3231" s="99"/>
      <c r="DIS3231" s="99"/>
      <c r="DIT3231" s="99"/>
      <c r="DIU3231" s="99"/>
      <c r="DIV3231" s="99"/>
      <c r="DIW3231" s="99"/>
      <c r="DIX3231" s="99"/>
      <c r="DIY3231" s="99"/>
      <c r="DIZ3231" s="99"/>
      <c r="DJA3231" s="99"/>
      <c r="DJB3231" s="99"/>
      <c r="DJC3231" s="99"/>
      <c r="DJD3231" s="99"/>
      <c r="DJE3231" s="99"/>
      <c r="DJF3231" s="99"/>
      <c r="DJG3231" s="99"/>
      <c r="DJH3231" s="99"/>
      <c r="DJI3231" s="99"/>
      <c r="DJJ3231" s="99"/>
      <c r="DJK3231" s="99"/>
      <c r="DJL3231" s="99"/>
      <c r="DJM3231" s="99"/>
      <c r="DJN3231" s="99"/>
      <c r="DJO3231" s="99"/>
      <c r="DJP3231" s="99"/>
      <c r="DJQ3231" s="99"/>
      <c r="DJR3231" s="99"/>
      <c r="DJS3231" s="99"/>
      <c r="DJT3231" s="99"/>
      <c r="DJU3231" s="99"/>
      <c r="DJV3231" s="99"/>
      <c r="DJW3231" s="99"/>
      <c r="DJX3231" s="99"/>
      <c r="DJY3231" s="99"/>
      <c r="DJZ3231" s="99"/>
      <c r="DKA3231" s="99"/>
      <c r="DKB3231" s="99"/>
      <c r="DKC3231" s="99"/>
      <c r="DKD3231" s="99"/>
      <c r="DKE3231" s="99"/>
      <c r="DKF3231" s="99"/>
      <c r="DKG3231" s="99"/>
      <c r="DKH3231" s="99"/>
      <c r="DKI3231" s="99"/>
      <c r="DKJ3231" s="99"/>
      <c r="DKK3231" s="99"/>
      <c r="DKL3231" s="99"/>
      <c r="DKM3231" s="99"/>
      <c r="DKN3231" s="99"/>
      <c r="DKO3231" s="99"/>
      <c r="DKP3231" s="99"/>
      <c r="DKQ3231" s="99"/>
      <c r="DKR3231" s="99"/>
      <c r="DKS3231" s="99"/>
      <c r="DKT3231" s="99"/>
      <c r="DKU3231" s="99"/>
      <c r="DKV3231" s="99"/>
      <c r="DKW3231" s="99"/>
      <c r="DKX3231" s="99"/>
      <c r="DKY3231" s="99"/>
      <c r="DKZ3231" s="99"/>
      <c r="DLA3231" s="99"/>
      <c r="DLB3231" s="99"/>
      <c r="DLC3231" s="99"/>
      <c r="DLD3231" s="99"/>
      <c r="DLE3231" s="99"/>
      <c r="DLF3231" s="99"/>
      <c r="DLG3231" s="99"/>
      <c r="DLH3231" s="99"/>
      <c r="DLI3231" s="99"/>
      <c r="DLJ3231" s="99"/>
      <c r="DLK3231" s="99"/>
      <c r="DLL3231" s="99"/>
      <c r="DLM3231" s="99"/>
      <c r="DLN3231" s="99"/>
      <c r="DLO3231" s="99"/>
      <c r="DLP3231" s="99"/>
      <c r="DLQ3231" s="99"/>
      <c r="DLR3231" s="99"/>
      <c r="DLS3231" s="99"/>
      <c r="DLT3231" s="99"/>
      <c r="DLU3231" s="99"/>
      <c r="DLV3231" s="99"/>
      <c r="DLW3231" s="99"/>
      <c r="DLX3231" s="99"/>
      <c r="DLY3231" s="99"/>
      <c r="DLZ3231" s="99"/>
      <c r="DMA3231" s="99"/>
      <c r="DMB3231" s="99"/>
      <c r="DMC3231" s="99"/>
      <c r="DMD3231" s="99"/>
      <c r="DME3231" s="99"/>
      <c r="DMF3231" s="99"/>
      <c r="DMG3231" s="99"/>
      <c r="DMH3231" s="99"/>
      <c r="DMI3231" s="99"/>
      <c r="DMJ3231" s="99"/>
      <c r="DMK3231" s="99"/>
      <c r="DML3231" s="99"/>
      <c r="DMM3231" s="99"/>
      <c r="DMN3231" s="99"/>
      <c r="DMO3231" s="99"/>
      <c r="DMP3231" s="99"/>
      <c r="DMQ3231" s="99"/>
      <c r="DMR3231" s="99"/>
      <c r="DMS3231" s="99"/>
      <c r="DMT3231" s="99"/>
      <c r="DMU3231" s="99"/>
      <c r="DMV3231" s="99"/>
      <c r="DMW3231" s="99"/>
      <c r="DMX3231" s="99"/>
      <c r="DMY3231" s="99"/>
      <c r="DMZ3231" s="99"/>
      <c r="DNA3231" s="99"/>
      <c r="DNB3231" s="99"/>
      <c r="DNC3231" s="99"/>
      <c r="DND3231" s="99"/>
      <c r="DNE3231" s="99"/>
      <c r="DNF3231" s="99"/>
      <c r="DNG3231" s="99"/>
      <c r="DNH3231" s="99"/>
      <c r="DNI3231" s="99"/>
      <c r="DNJ3231" s="99"/>
      <c r="DNK3231" s="99"/>
      <c r="DNL3231" s="99"/>
      <c r="DNM3231" s="99"/>
      <c r="DNN3231" s="99"/>
      <c r="DNO3231" s="99"/>
      <c r="DNP3231" s="99"/>
      <c r="DNQ3231" s="99"/>
      <c r="DNR3231" s="99"/>
      <c r="DNS3231" s="99"/>
      <c r="DNT3231" s="99"/>
      <c r="DNU3231" s="99"/>
      <c r="DNV3231" s="99"/>
      <c r="DNW3231" s="99"/>
      <c r="DNX3231" s="99"/>
      <c r="DNY3231" s="99"/>
      <c r="DNZ3231" s="99"/>
      <c r="DOA3231" s="99"/>
      <c r="DOB3231" s="99"/>
      <c r="DOC3231" s="99"/>
      <c r="DOD3231" s="99"/>
      <c r="DOE3231" s="99"/>
      <c r="DOF3231" s="99"/>
      <c r="DOG3231" s="99"/>
      <c r="DOH3231" s="99"/>
      <c r="DOI3231" s="99"/>
      <c r="DOJ3231" s="99"/>
      <c r="DOK3231" s="99"/>
      <c r="DOL3231" s="99"/>
      <c r="DOM3231" s="99"/>
      <c r="DON3231" s="99"/>
      <c r="DOO3231" s="99"/>
      <c r="DOP3231" s="99"/>
      <c r="DOQ3231" s="99"/>
      <c r="DOR3231" s="99"/>
      <c r="DOS3231" s="99"/>
      <c r="DOT3231" s="99"/>
      <c r="DOU3231" s="99"/>
      <c r="DOV3231" s="99"/>
      <c r="DOW3231" s="99"/>
      <c r="DOX3231" s="99"/>
      <c r="DOY3231" s="99"/>
      <c r="DOZ3231" s="99"/>
      <c r="DPA3231" s="99"/>
      <c r="DPB3231" s="99"/>
      <c r="DPC3231" s="99"/>
      <c r="DPD3231" s="99"/>
      <c r="DPE3231" s="99"/>
      <c r="DPF3231" s="99"/>
      <c r="DPG3231" s="99"/>
      <c r="DPH3231" s="99"/>
      <c r="DPI3231" s="99"/>
      <c r="DPJ3231" s="99"/>
      <c r="DPK3231" s="99"/>
      <c r="DPL3231" s="99"/>
      <c r="DPM3231" s="99"/>
      <c r="DPN3231" s="99"/>
      <c r="DPO3231" s="99"/>
      <c r="DPP3231" s="99"/>
      <c r="DPQ3231" s="99"/>
      <c r="DPR3231" s="99"/>
      <c r="DPS3231" s="99"/>
      <c r="DPT3231" s="99"/>
      <c r="DPU3231" s="99"/>
      <c r="DPV3231" s="99"/>
      <c r="DPW3231" s="99"/>
      <c r="DPX3231" s="99"/>
      <c r="DPY3231" s="99"/>
      <c r="DPZ3231" s="99"/>
      <c r="DQA3231" s="99"/>
      <c r="DQB3231" s="99"/>
      <c r="DQC3231" s="99"/>
      <c r="DQD3231" s="99"/>
      <c r="DQE3231" s="99"/>
      <c r="DQF3231" s="99"/>
      <c r="DQG3231" s="99"/>
      <c r="DQH3231" s="99"/>
      <c r="DQI3231" s="99"/>
      <c r="DQJ3231" s="99"/>
      <c r="DQK3231" s="99"/>
      <c r="DQL3231" s="99"/>
      <c r="DQM3231" s="99"/>
      <c r="DQN3231" s="99"/>
      <c r="DQO3231" s="99"/>
      <c r="DQP3231" s="99"/>
      <c r="DQQ3231" s="99"/>
      <c r="DQR3231" s="99"/>
      <c r="DQS3231" s="99"/>
      <c r="DQT3231" s="99"/>
      <c r="DQU3231" s="99"/>
      <c r="DQV3231" s="99"/>
      <c r="DQW3231" s="99"/>
      <c r="DQX3231" s="99"/>
      <c r="DQY3231" s="99"/>
      <c r="DQZ3231" s="99"/>
      <c r="DRA3231" s="99"/>
      <c r="DRB3231" s="99"/>
      <c r="DRC3231" s="99"/>
      <c r="DRD3231" s="99"/>
      <c r="DRE3231" s="99"/>
      <c r="DRF3231" s="99"/>
      <c r="DRG3231" s="99"/>
      <c r="DRH3231" s="99"/>
      <c r="DRI3231" s="99"/>
      <c r="DRJ3231" s="99"/>
      <c r="DRK3231" s="99"/>
      <c r="DRL3231" s="99"/>
      <c r="DRM3231" s="99"/>
      <c r="DRN3231" s="99"/>
      <c r="DRO3231" s="99"/>
      <c r="DRP3231" s="99"/>
      <c r="DRQ3231" s="99"/>
      <c r="DRR3231" s="99"/>
      <c r="DRS3231" s="99"/>
      <c r="DRT3231" s="99"/>
      <c r="DRU3231" s="99"/>
      <c r="DRV3231" s="99"/>
      <c r="DRW3231" s="99"/>
      <c r="DRX3231" s="99"/>
      <c r="DRY3231" s="99"/>
      <c r="DRZ3231" s="99"/>
      <c r="DSA3231" s="99"/>
      <c r="DSB3231" s="99"/>
      <c r="DSC3231" s="99"/>
      <c r="DSD3231" s="99"/>
      <c r="DSE3231" s="99"/>
      <c r="DSF3231" s="99"/>
      <c r="DSG3231" s="99"/>
      <c r="DSH3231" s="99"/>
      <c r="DSI3231" s="99"/>
      <c r="DSJ3231" s="99"/>
      <c r="DSK3231" s="99"/>
      <c r="DSL3231" s="99"/>
      <c r="DSM3231" s="99"/>
      <c r="DSN3231" s="99"/>
      <c r="DSO3231" s="99"/>
      <c r="DSP3231" s="99"/>
      <c r="DSQ3231" s="99"/>
      <c r="DSR3231" s="99"/>
      <c r="DSS3231" s="99"/>
      <c r="DST3231" s="99"/>
      <c r="DSU3231" s="99"/>
      <c r="DSV3231" s="99"/>
      <c r="DSW3231" s="99"/>
      <c r="DSX3231" s="99"/>
      <c r="DSY3231" s="99"/>
      <c r="DSZ3231" s="99"/>
      <c r="DTA3231" s="99"/>
      <c r="DTB3231" s="99"/>
      <c r="DTC3231" s="99"/>
      <c r="DTD3231" s="99"/>
      <c r="DTE3231" s="99"/>
      <c r="DTF3231" s="99"/>
      <c r="DTG3231" s="99"/>
      <c r="DTH3231" s="99"/>
      <c r="DTI3231" s="99"/>
      <c r="DTJ3231" s="99"/>
      <c r="DTK3231" s="99"/>
      <c r="DTL3231" s="99"/>
      <c r="DTM3231" s="99"/>
      <c r="DTN3231" s="99"/>
      <c r="DTO3231" s="99"/>
      <c r="DTP3231" s="99"/>
      <c r="DTQ3231" s="99"/>
      <c r="DTR3231" s="99"/>
      <c r="DTS3231" s="99"/>
      <c r="DTT3231" s="99"/>
      <c r="DTU3231" s="99"/>
      <c r="DTV3231" s="99"/>
      <c r="DTW3231" s="99"/>
      <c r="DTX3231" s="99"/>
      <c r="DTY3231" s="99"/>
      <c r="DTZ3231" s="99"/>
      <c r="DUA3231" s="99"/>
      <c r="DUB3231" s="99"/>
      <c r="DUC3231" s="99"/>
      <c r="DUD3231" s="99"/>
      <c r="DUE3231" s="99"/>
      <c r="DUF3231" s="99"/>
      <c r="DUG3231" s="99"/>
      <c r="DUH3231" s="99"/>
      <c r="DUI3231" s="99"/>
      <c r="DUJ3231" s="99"/>
      <c r="DUK3231" s="99"/>
      <c r="DUL3231" s="99"/>
      <c r="DUM3231" s="99"/>
      <c r="DUN3231" s="99"/>
      <c r="DUO3231" s="99"/>
      <c r="DUP3231" s="99"/>
      <c r="DUQ3231" s="99"/>
      <c r="DUR3231" s="99"/>
      <c r="DUS3231" s="99"/>
      <c r="DUT3231" s="99"/>
      <c r="DUU3231" s="99"/>
      <c r="DUV3231" s="99"/>
      <c r="DUW3231" s="99"/>
      <c r="DUX3231" s="99"/>
      <c r="DUY3231" s="99"/>
      <c r="DUZ3231" s="99"/>
      <c r="DVA3231" s="99"/>
      <c r="DVB3231" s="99"/>
      <c r="DVC3231" s="99"/>
      <c r="DVD3231" s="99"/>
      <c r="DVE3231" s="99"/>
      <c r="DVF3231" s="99"/>
      <c r="DVG3231" s="99"/>
      <c r="DVH3231" s="99"/>
      <c r="DVI3231" s="99"/>
      <c r="DVJ3231" s="99"/>
      <c r="DVK3231" s="99"/>
      <c r="DVL3231" s="99"/>
      <c r="DVM3231" s="99"/>
      <c r="DVN3231" s="99"/>
      <c r="DVO3231" s="99"/>
      <c r="DVP3231" s="99"/>
      <c r="DVQ3231" s="99"/>
      <c r="DVR3231" s="99"/>
      <c r="DVS3231" s="99"/>
      <c r="DVT3231" s="99"/>
      <c r="DVU3231" s="99"/>
      <c r="DVV3231" s="99"/>
      <c r="DVW3231" s="99"/>
      <c r="DVX3231" s="99"/>
      <c r="DVY3231" s="99"/>
      <c r="DVZ3231" s="99"/>
      <c r="DWA3231" s="99"/>
      <c r="DWB3231" s="99"/>
      <c r="DWC3231" s="99"/>
      <c r="DWD3231" s="99"/>
      <c r="DWE3231" s="99"/>
      <c r="DWF3231" s="99"/>
      <c r="DWG3231" s="99"/>
      <c r="DWH3231" s="99"/>
      <c r="DWI3231" s="99"/>
      <c r="DWJ3231" s="99"/>
      <c r="DWK3231" s="99"/>
      <c r="DWL3231" s="99"/>
      <c r="DWM3231" s="99"/>
      <c r="DWN3231" s="99"/>
      <c r="DWO3231" s="99"/>
      <c r="DWP3231" s="99"/>
      <c r="DWQ3231" s="99"/>
      <c r="DWR3231" s="99"/>
      <c r="DWS3231" s="99"/>
      <c r="DWT3231" s="99"/>
      <c r="DWU3231" s="99"/>
      <c r="DWV3231" s="99"/>
      <c r="DWW3231" s="99"/>
      <c r="DWX3231" s="99"/>
      <c r="DWY3231" s="99"/>
      <c r="DWZ3231" s="99"/>
      <c r="DXA3231" s="99"/>
      <c r="DXB3231" s="99"/>
      <c r="DXC3231" s="99"/>
      <c r="DXD3231" s="99"/>
      <c r="DXE3231" s="99"/>
      <c r="DXF3231" s="99"/>
      <c r="DXG3231" s="99"/>
      <c r="DXH3231" s="99"/>
      <c r="DXI3231" s="99"/>
      <c r="DXJ3231" s="99"/>
      <c r="DXK3231" s="99"/>
      <c r="DXL3231" s="99"/>
      <c r="DXM3231" s="99"/>
      <c r="DXN3231" s="99"/>
      <c r="DXO3231" s="99"/>
      <c r="DXP3231" s="99"/>
      <c r="DXQ3231" s="99"/>
      <c r="DXR3231" s="99"/>
      <c r="DXS3231" s="99"/>
      <c r="DXT3231" s="99"/>
      <c r="DXU3231" s="99"/>
      <c r="DXV3231" s="99"/>
      <c r="DXW3231" s="99"/>
      <c r="DXX3231" s="99"/>
      <c r="DXY3231" s="99"/>
      <c r="DXZ3231" s="99"/>
      <c r="DYA3231" s="99"/>
      <c r="DYB3231" s="99"/>
      <c r="DYC3231" s="99"/>
      <c r="DYD3231" s="99"/>
      <c r="DYE3231" s="99"/>
      <c r="DYF3231" s="99"/>
      <c r="DYG3231" s="99"/>
      <c r="DYH3231" s="99"/>
      <c r="DYI3231" s="99"/>
      <c r="DYJ3231" s="99"/>
      <c r="DYK3231" s="99"/>
      <c r="DYL3231" s="99"/>
      <c r="DYM3231" s="99"/>
      <c r="DYN3231" s="99"/>
      <c r="DYO3231" s="99"/>
      <c r="DYP3231" s="99"/>
      <c r="DYQ3231" s="99"/>
      <c r="DYR3231" s="99"/>
      <c r="DYS3231" s="99"/>
      <c r="DYT3231" s="99"/>
      <c r="DYU3231" s="99"/>
      <c r="DYV3231" s="99"/>
      <c r="DYW3231" s="99"/>
      <c r="DYX3231" s="99"/>
      <c r="DYY3231" s="99"/>
      <c r="DYZ3231" s="99"/>
      <c r="DZA3231" s="99"/>
      <c r="DZB3231" s="99"/>
      <c r="DZC3231" s="99"/>
      <c r="DZD3231" s="99"/>
      <c r="DZE3231" s="99"/>
      <c r="DZF3231" s="99"/>
      <c r="DZG3231" s="99"/>
      <c r="DZH3231" s="99"/>
      <c r="DZI3231" s="99"/>
      <c r="DZJ3231" s="99"/>
      <c r="DZK3231" s="99"/>
      <c r="DZL3231" s="99"/>
      <c r="DZM3231" s="99"/>
      <c r="DZN3231" s="99"/>
      <c r="DZO3231" s="99"/>
      <c r="DZP3231" s="99"/>
      <c r="DZQ3231" s="99"/>
      <c r="DZR3231" s="99"/>
      <c r="DZS3231" s="99"/>
      <c r="DZT3231" s="99"/>
      <c r="DZU3231" s="99"/>
      <c r="DZV3231" s="99"/>
      <c r="DZW3231" s="99"/>
      <c r="DZX3231" s="99"/>
      <c r="DZY3231" s="99"/>
      <c r="DZZ3231" s="99"/>
      <c r="EAA3231" s="99"/>
      <c r="EAB3231" s="99"/>
      <c r="EAC3231" s="99"/>
      <c r="EAD3231" s="99"/>
      <c r="EAE3231" s="99"/>
      <c r="EAF3231" s="99"/>
      <c r="EAG3231" s="99"/>
      <c r="EAH3231" s="99"/>
      <c r="EAI3231" s="99"/>
      <c r="EAJ3231" s="99"/>
      <c r="EAK3231" s="99"/>
      <c r="EAL3231" s="99"/>
      <c r="EAM3231" s="99"/>
      <c r="EAN3231" s="99"/>
      <c r="EAO3231" s="99"/>
      <c r="EAP3231" s="99"/>
      <c r="EAQ3231" s="99"/>
      <c r="EAR3231" s="99"/>
      <c r="EAS3231" s="99"/>
      <c r="EAT3231" s="99"/>
      <c r="EAU3231" s="99"/>
      <c r="EAV3231" s="99"/>
      <c r="EAW3231" s="99"/>
      <c r="EAX3231" s="99"/>
      <c r="EAY3231" s="99"/>
      <c r="EAZ3231" s="99"/>
      <c r="EBA3231" s="99"/>
      <c r="EBB3231" s="99"/>
      <c r="EBC3231" s="99"/>
      <c r="EBD3231" s="99"/>
      <c r="EBE3231" s="99"/>
      <c r="EBF3231" s="99"/>
      <c r="EBG3231" s="99"/>
      <c r="EBH3231" s="99"/>
      <c r="EBI3231" s="99"/>
      <c r="EBJ3231" s="99"/>
      <c r="EBK3231" s="99"/>
      <c r="EBL3231" s="99"/>
      <c r="EBM3231" s="99"/>
      <c r="EBN3231" s="99"/>
      <c r="EBO3231" s="99"/>
      <c r="EBP3231" s="99"/>
      <c r="EBQ3231" s="99"/>
      <c r="EBR3231" s="99"/>
      <c r="EBS3231" s="99"/>
      <c r="EBT3231" s="99"/>
      <c r="EBU3231" s="99"/>
      <c r="EBV3231" s="99"/>
      <c r="EBW3231" s="99"/>
      <c r="EBX3231" s="99"/>
      <c r="EBY3231" s="99"/>
      <c r="EBZ3231" s="99"/>
      <c r="ECA3231" s="99"/>
      <c r="ECB3231" s="99"/>
      <c r="ECC3231" s="99"/>
      <c r="ECD3231" s="99"/>
      <c r="ECE3231" s="99"/>
      <c r="ECF3231" s="99"/>
      <c r="ECG3231" s="99"/>
      <c r="ECH3231" s="99"/>
      <c r="ECI3231" s="99"/>
      <c r="ECJ3231" s="99"/>
      <c r="ECK3231" s="99"/>
      <c r="ECL3231" s="99"/>
      <c r="ECM3231" s="99"/>
      <c r="ECN3231" s="99"/>
      <c r="ECO3231" s="99"/>
      <c r="ECP3231" s="99"/>
      <c r="ECQ3231" s="99"/>
      <c r="ECR3231" s="99"/>
      <c r="ECS3231" s="99"/>
      <c r="ECT3231" s="99"/>
      <c r="ECU3231" s="99"/>
      <c r="ECV3231" s="99"/>
      <c r="ECW3231" s="99"/>
      <c r="ECX3231" s="99"/>
      <c r="ECY3231" s="99"/>
      <c r="ECZ3231" s="99"/>
      <c r="EDA3231" s="99"/>
      <c r="EDB3231" s="99"/>
      <c r="EDC3231" s="99"/>
      <c r="EDD3231" s="99"/>
      <c r="EDE3231" s="99"/>
      <c r="EDF3231" s="99"/>
      <c r="EDG3231" s="99"/>
      <c r="EDH3231" s="99"/>
      <c r="EDI3231" s="99"/>
      <c r="EDJ3231" s="99"/>
      <c r="EDK3231" s="99"/>
      <c r="EDL3231" s="99"/>
      <c r="EDM3231" s="99"/>
      <c r="EDN3231" s="99"/>
      <c r="EDO3231" s="99"/>
      <c r="EDP3231" s="99"/>
      <c r="EDQ3231" s="99"/>
      <c r="EDR3231" s="99"/>
      <c r="EDS3231" s="99"/>
      <c r="EDT3231" s="99"/>
      <c r="EDU3231" s="99"/>
      <c r="EDV3231" s="99"/>
      <c r="EDW3231" s="99"/>
      <c r="EDX3231" s="99"/>
      <c r="EDY3231" s="99"/>
      <c r="EDZ3231" s="99"/>
      <c r="EEA3231" s="99"/>
      <c r="EEB3231" s="99"/>
      <c r="EEC3231" s="99"/>
      <c r="EED3231" s="99"/>
      <c r="EEE3231" s="99"/>
      <c r="EEF3231" s="99"/>
      <c r="EEG3231" s="99"/>
      <c r="EEH3231" s="99"/>
      <c r="EEI3231" s="99"/>
      <c r="EEJ3231" s="99"/>
      <c r="EEK3231" s="99"/>
      <c r="EEL3231" s="99"/>
      <c r="EEM3231" s="99"/>
      <c r="EEN3231" s="99"/>
      <c r="EEO3231" s="99"/>
      <c r="EEP3231" s="99"/>
      <c r="EEQ3231" s="99"/>
      <c r="EER3231" s="99"/>
      <c r="EES3231" s="99"/>
      <c r="EET3231" s="99"/>
      <c r="EEU3231" s="99"/>
      <c r="EEV3231" s="99"/>
      <c r="EEW3231" s="99"/>
      <c r="EEX3231" s="99"/>
      <c r="EEY3231" s="99"/>
      <c r="EEZ3231" s="99"/>
      <c r="EFA3231" s="99"/>
      <c r="EFB3231" s="99"/>
      <c r="EFC3231" s="99"/>
      <c r="EFD3231" s="99"/>
      <c r="EFE3231" s="99"/>
      <c r="EFF3231" s="99"/>
      <c r="EFG3231" s="99"/>
      <c r="EFH3231" s="99"/>
      <c r="EFI3231" s="99"/>
      <c r="EFJ3231" s="99"/>
      <c r="EFK3231" s="99"/>
      <c r="EFL3231" s="99"/>
      <c r="EFM3231" s="99"/>
      <c r="EFN3231" s="99"/>
      <c r="EFO3231" s="99"/>
      <c r="EFP3231" s="99"/>
      <c r="EFQ3231" s="99"/>
      <c r="EFR3231" s="99"/>
      <c r="EFS3231" s="99"/>
      <c r="EFT3231" s="99"/>
      <c r="EFU3231" s="99"/>
      <c r="EFV3231" s="99"/>
      <c r="EFW3231" s="99"/>
      <c r="EFX3231" s="99"/>
      <c r="EFY3231" s="99"/>
      <c r="EFZ3231" s="99"/>
      <c r="EGA3231" s="99"/>
      <c r="EGB3231" s="99"/>
      <c r="EGC3231" s="99"/>
      <c r="EGD3231" s="99"/>
      <c r="EGE3231" s="99"/>
      <c r="EGF3231" s="99"/>
      <c r="EGG3231" s="99"/>
      <c r="EGH3231" s="99"/>
      <c r="EGI3231" s="99"/>
      <c r="EGJ3231" s="99"/>
      <c r="EGK3231" s="99"/>
      <c r="EGL3231" s="99"/>
      <c r="EGM3231" s="99"/>
      <c r="EGN3231" s="99"/>
      <c r="EGO3231" s="99"/>
      <c r="EGP3231" s="99"/>
      <c r="EGQ3231" s="99"/>
      <c r="EGR3231" s="99"/>
      <c r="EGS3231" s="99"/>
      <c r="EGT3231" s="99"/>
      <c r="EGU3231" s="99"/>
      <c r="EGV3231" s="99"/>
      <c r="EGW3231" s="99"/>
      <c r="EGX3231" s="99"/>
      <c r="EGY3231" s="99"/>
      <c r="EGZ3231" s="99"/>
      <c r="EHA3231" s="99"/>
      <c r="EHB3231" s="99"/>
      <c r="EHC3231" s="99"/>
      <c r="EHD3231" s="99"/>
      <c r="EHE3231" s="99"/>
      <c r="EHF3231" s="99"/>
      <c r="EHG3231" s="99"/>
      <c r="EHH3231" s="99"/>
      <c r="EHI3231" s="99"/>
      <c r="EHJ3231" s="99"/>
      <c r="EHK3231" s="99"/>
      <c r="EHL3231" s="99"/>
      <c r="EHM3231" s="99"/>
      <c r="EHN3231" s="99"/>
      <c r="EHO3231" s="99"/>
      <c r="EHP3231" s="99"/>
      <c r="EHQ3231" s="99"/>
      <c r="EHR3231" s="99"/>
      <c r="EHS3231" s="99"/>
      <c r="EHT3231" s="99"/>
      <c r="EHU3231" s="99"/>
      <c r="EHV3231" s="99"/>
      <c r="EHW3231" s="99"/>
      <c r="EHX3231" s="99"/>
      <c r="EHY3231" s="99"/>
      <c r="EHZ3231" s="99"/>
      <c r="EIA3231" s="99"/>
      <c r="EIB3231" s="99"/>
      <c r="EIC3231" s="99"/>
      <c r="EID3231" s="99"/>
      <c r="EIE3231" s="99"/>
      <c r="EIF3231" s="99"/>
      <c r="EIG3231" s="99"/>
      <c r="EIH3231" s="99"/>
      <c r="EII3231" s="99"/>
      <c r="EIJ3231" s="99"/>
      <c r="EIK3231" s="99"/>
      <c r="EIL3231" s="99"/>
      <c r="EIM3231" s="99"/>
      <c r="EIN3231" s="99"/>
      <c r="EIO3231" s="99"/>
      <c r="EIP3231" s="99"/>
      <c r="EIQ3231" s="99"/>
      <c r="EIR3231" s="99"/>
      <c r="EIS3231" s="99"/>
      <c r="EIT3231" s="99"/>
      <c r="EIU3231" s="99"/>
      <c r="EIV3231" s="99"/>
      <c r="EIW3231" s="99"/>
      <c r="EIX3231" s="99"/>
      <c r="EIY3231" s="99"/>
      <c r="EIZ3231" s="99"/>
      <c r="EJA3231" s="99"/>
      <c r="EJB3231" s="99"/>
      <c r="EJC3231" s="99"/>
      <c r="EJD3231" s="99"/>
      <c r="EJE3231" s="99"/>
      <c r="EJF3231" s="99"/>
      <c r="EJG3231" s="99"/>
      <c r="EJH3231" s="99"/>
      <c r="EJI3231" s="99"/>
      <c r="EJJ3231" s="99"/>
      <c r="EJK3231" s="99"/>
      <c r="EJL3231" s="99"/>
      <c r="EJM3231" s="99"/>
      <c r="EJN3231" s="99"/>
      <c r="EJO3231" s="99"/>
      <c r="EJP3231" s="99"/>
      <c r="EJQ3231" s="99"/>
      <c r="EJR3231" s="99"/>
      <c r="EJS3231" s="99"/>
      <c r="EJT3231" s="99"/>
      <c r="EJU3231" s="99"/>
      <c r="EJV3231" s="99"/>
      <c r="EJW3231" s="99"/>
      <c r="EJX3231" s="99"/>
      <c r="EJY3231" s="99"/>
      <c r="EJZ3231" s="99"/>
      <c r="EKA3231" s="99"/>
      <c r="EKB3231" s="99"/>
      <c r="EKC3231" s="99"/>
      <c r="EKD3231" s="99"/>
      <c r="EKE3231" s="99"/>
      <c r="EKF3231" s="99"/>
      <c r="EKG3231" s="99"/>
      <c r="EKH3231" s="99"/>
      <c r="EKI3231" s="99"/>
      <c r="EKJ3231" s="99"/>
      <c r="EKK3231" s="99"/>
      <c r="EKL3231" s="99"/>
      <c r="EKM3231" s="99"/>
      <c r="EKN3231" s="99"/>
      <c r="EKO3231" s="99"/>
      <c r="EKP3231" s="99"/>
      <c r="EKQ3231" s="99"/>
      <c r="EKR3231" s="99"/>
      <c r="EKS3231" s="99"/>
      <c r="EKT3231" s="99"/>
      <c r="EKU3231" s="99"/>
      <c r="EKV3231" s="99"/>
      <c r="EKW3231" s="99"/>
      <c r="EKX3231" s="99"/>
      <c r="EKY3231" s="99"/>
      <c r="EKZ3231" s="99"/>
      <c r="ELA3231" s="99"/>
      <c r="ELB3231" s="99"/>
      <c r="ELC3231" s="99"/>
      <c r="ELD3231" s="99"/>
      <c r="ELE3231" s="99"/>
      <c r="ELF3231" s="99"/>
      <c r="ELG3231" s="99"/>
      <c r="ELH3231" s="99"/>
      <c r="ELI3231" s="99"/>
      <c r="ELJ3231" s="99"/>
      <c r="ELK3231" s="99"/>
      <c r="ELL3231" s="99"/>
      <c r="ELM3231" s="99"/>
      <c r="ELN3231" s="99"/>
      <c r="ELO3231" s="99"/>
      <c r="ELP3231" s="99"/>
      <c r="ELQ3231" s="99"/>
      <c r="ELR3231" s="99"/>
      <c r="ELS3231" s="99"/>
      <c r="ELT3231" s="99"/>
      <c r="ELU3231" s="99"/>
      <c r="ELV3231" s="99"/>
      <c r="ELW3231" s="99"/>
      <c r="ELX3231" s="99"/>
      <c r="ELY3231" s="99"/>
      <c r="ELZ3231" s="99"/>
      <c r="EMA3231" s="99"/>
      <c r="EMB3231" s="99"/>
      <c r="EMC3231" s="99"/>
      <c r="EMD3231" s="99"/>
      <c r="EME3231" s="99"/>
      <c r="EMF3231" s="99"/>
      <c r="EMG3231" s="99"/>
      <c r="EMH3231" s="99"/>
      <c r="EMI3231" s="99"/>
      <c r="EMJ3231" s="99"/>
      <c r="EMK3231" s="99"/>
      <c r="EML3231" s="99"/>
      <c r="EMM3231" s="99"/>
      <c r="EMN3231" s="99"/>
      <c r="EMO3231" s="99"/>
      <c r="EMP3231" s="99"/>
      <c r="EMQ3231" s="99"/>
      <c r="EMR3231" s="99"/>
      <c r="EMS3231" s="99"/>
      <c r="EMT3231" s="99"/>
      <c r="EMU3231" s="99"/>
      <c r="EMV3231" s="99"/>
      <c r="EMW3231" s="99"/>
      <c r="EMX3231" s="99"/>
      <c r="EMY3231" s="99"/>
      <c r="EMZ3231" s="99"/>
      <c r="ENA3231" s="99"/>
      <c r="ENB3231" s="99"/>
      <c r="ENC3231" s="99"/>
      <c r="END3231" s="99"/>
      <c r="ENE3231" s="99"/>
      <c r="ENF3231" s="99"/>
      <c r="ENG3231" s="99"/>
      <c r="ENH3231" s="99"/>
      <c r="ENI3231" s="99"/>
      <c r="ENJ3231" s="99"/>
      <c r="ENK3231" s="99"/>
      <c r="ENL3231" s="99"/>
      <c r="ENM3231" s="99"/>
      <c r="ENN3231" s="99"/>
      <c r="ENO3231" s="99"/>
      <c r="ENP3231" s="99"/>
      <c r="ENQ3231" s="99"/>
      <c r="ENR3231" s="99"/>
      <c r="ENS3231" s="99"/>
      <c r="ENT3231" s="99"/>
      <c r="ENU3231" s="99"/>
      <c r="ENV3231" s="99"/>
      <c r="ENW3231" s="99"/>
      <c r="ENX3231" s="99"/>
      <c r="ENY3231" s="99"/>
      <c r="ENZ3231" s="99"/>
      <c r="EOA3231" s="99"/>
      <c r="EOB3231" s="99"/>
      <c r="EOC3231" s="99"/>
      <c r="EOD3231" s="99"/>
      <c r="EOE3231" s="99"/>
      <c r="EOF3231" s="99"/>
      <c r="EOG3231" s="99"/>
      <c r="EOH3231" s="99"/>
      <c r="EOI3231" s="99"/>
      <c r="EOJ3231" s="99"/>
      <c r="EOK3231" s="99"/>
      <c r="EOL3231" s="99"/>
      <c r="EOM3231" s="99"/>
      <c r="EON3231" s="99"/>
      <c r="EOO3231" s="99"/>
      <c r="EOP3231" s="99"/>
      <c r="EOQ3231" s="99"/>
      <c r="EOR3231" s="99"/>
      <c r="EOS3231" s="99"/>
      <c r="EOT3231" s="99"/>
      <c r="EOU3231" s="99"/>
      <c r="EOV3231" s="99"/>
      <c r="EOW3231" s="99"/>
      <c r="EOX3231" s="99"/>
      <c r="EOY3231" s="99"/>
      <c r="EOZ3231" s="99"/>
      <c r="EPA3231" s="99"/>
      <c r="EPB3231" s="99"/>
      <c r="EPC3231" s="99"/>
      <c r="EPD3231" s="99"/>
      <c r="EPE3231" s="99"/>
      <c r="EPF3231" s="99"/>
      <c r="EPG3231" s="99"/>
      <c r="EPH3231" s="99"/>
      <c r="EPI3231" s="99"/>
      <c r="EPJ3231" s="99"/>
      <c r="EPK3231" s="99"/>
      <c r="EPL3231" s="99"/>
      <c r="EPM3231" s="99"/>
      <c r="EPN3231" s="99"/>
      <c r="EPO3231" s="99"/>
      <c r="EPP3231" s="99"/>
      <c r="EPQ3231" s="99"/>
      <c r="EPR3231" s="99"/>
      <c r="EPS3231" s="99"/>
      <c r="EPT3231" s="99"/>
      <c r="EPU3231" s="99"/>
      <c r="EPV3231" s="99"/>
      <c r="EPW3231" s="99"/>
      <c r="EPX3231" s="99"/>
      <c r="EPY3231" s="99"/>
      <c r="EPZ3231" s="99"/>
      <c r="EQA3231" s="99"/>
      <c r="EQB3231" s="99"/>
      <c r="EQC3231" s="99"/>
      <c r="EQD3231" s="99"/>
      <c r="EQE3231" s="99"/>
      <c r="EQF3231" s="99"/>
      <c r="EQG3231" s="99"/>
      <c r="EQH3231" s="99"/>
      <c r="EQI3231" s="99"/>
      <c r="EQJ3231" s="99"/>
      <c r="EQK3231" s="99"/>
      <c r="EQL3231" s="99"/>
      <c r="EQM3231" s="99"/>
      <c r="EQN3231" s="99"/>
      <c r="EQO3231" s="99"/>
      <c r="EQP3231" s="99"/>
      <c r="EQQ3231" s="99"/>
      <c r="EQR3231" s="99"/>
      <c r="EQS3231" s="99"/>
      <c r="EQT3231" s="99"/>
      <c r="EQU3231" s="99"/>
      <c r="EQV3231" s="99"/>
      <c r="EQW3231" s="99"/>
      <c r="EQX3231" s="99"/>
      <c r="EQY3231" s="99"/>
      <c r="EQZ3231" s="99"/>
      <c r="ERA3231" s="99"/>
      <c r="ERB3231" s="99"/>
      <c r="ERC3231" s="99"/>
      <c r="ERD3231" s="99"/>
      <c r="ERE3231" s="99"/>
      <c r="ERF3231" s="99"/>
      <c r="ERG3231" s="99"/>
      <c r="ERH3231" s="99"/>
      <c r="ERI3231" s="99"/>
      <c r="ERJ3231" s="99"/>
      <c r="ERK3231" s="99"/>
      <c r="ERL3231" s="99"/>
      <c r="ERM3231" s="99"/>
      <c r="ERN3231" s="99"/>
      <c r="ERO3231" s="99"/>
      <c r="ERP3231" s="99"/>
      <c r="ERQ3231" s="99"/>
      <c r="ERR3231" s="99"/>
      <c r="ERS3231" s="99"/>
      <c r="ERT3231" s="99"/>
      <c r="ERU3231" s="99"/>
      <c r="ERV3231" s="99"/>
      <c r="ERW3231" s="99"/>
      <c r="ERX3231" s="99"/>
      <c r="ERY3231" s="99"/>
      <c r="ERZ3231" s="99"/>
      <c r="ESA3231" s="99"/>
      <c r="ESB3231" s="99"/>
      <c r="ESC3231" s="99"/>
      <c r="ESD3231" s="99"/>
      <c r="ESE3231" s="99"/>
      <c r="ESF3231" s="99"/>
      <c r="ESG3231" s="99"/>
      <c r="ESH3231" s="99"/>
      <c r="ESI3231" s="99"/>
      <c r="ESJ3231" s="99"/>
      <c r="ESK3231" s="99"/>
      <c r="ESL3231" s="99"/>
      <c r="ESM3231" s="99"/>
      <c r="ESN3231" s="99"/>
      <c r="ESO3231" s="99"/>
      <c r="ESP3231" s="99"/>
      <c r="ESQ3231" s="99"/>
      <c r="ESR3231" s="99"/>
      <c r="ESS3231" s="99"/>
      <c r="EST3231" s="99"/>
      <c r="ESU3231" s="99"/>
      <c r="ESV3231" s="99"/>
      <c r="ESW3231" s="99"/>
      <c r="ESX3231" s="99"/>
      <c r="ESY3231" s="99"/>
      <c r="ESZ3231" s="99"/>
      <c r="ETA3231" s="99"/>
      <c r="ETB3231" s="99"/>
      <c r="ETC3231" s="99"/>
      <c r="ETD3231" s="99"/>
      <c r="ETE3231" s="99"/>
      <c r="ETF3231" s="99"/>
      <c r="ETG3231" s="99"/>
      <c r="ETH3231" s="99"/>
      <c r="ETI3231" s="99"/>
      <c r="ETJ3231" s="99"/>
      <c r="ETK3231" s="99"/>
      <c r="ETL3231" s="99"/>
      <c r="ETM3231" s="99"/>
      <c r="ETN3231" s="99"/>
      <c r="ETO3231" s="99"/>
      <c r="ETP3231" s="99"/>
      <c r="ETQ3231" s="99"/>
      <c r="ETR3231" s="99"/>
      <c r="ETS3231" s="99"/>
      <c r="ETT3231" s="99"/>
      <c r="ETU3231" s="99"/>
      <c r="ETV3231" s="99"/>
      <c r="ETW3231" s="99"/>
      <c r="ETX3231" s="99"/>
      <c r="ETY3231" s="99"/>
      <c r="ETZ3231" s="99"/>
      <c r="EUA3231" s="99"/>
      <c r="EUB3231" s="99"/>
      <c r="EUC3231" s="99"/>
      <c r="EUD3231" s="99"/>
      <c r="EUE3231" s="99"/>
      <c r="EUF3231" s="99"/>
      <c r="EUG3231" s="99"/>
      <c r="EUH3231" s="99"/>
      <c r="EUI3231" s="99"/>
      <c r="EUJ3231" s="99"/>
      <c r="EUK3231" s="99"/>
      <c r="EUL3231" s="99"/>
      <c r="EUM3231" s="99"/>
      <c r="EUN3231" s="99"/>
      <c r="EUO3231" s="99"/>
      <c r="EUP3231" s="99"/>
      <c r="EUQ3231" s="99"/>
      <c r="EUR3231" s="99"/>
      <c r="EUS3231" s="99"/>
      <c r="EUT3231" s="99"/>
      <c r="EUU3231" s="99"/>
      <c r="EUV3231" s="99"/>
      <c r="EUW3231" s="99"/>
      <c r="EUX3231" s="99"/>
      <c r="EUY3231" s="99"/>
      <c r="EUZ3231" s="99"/>
      <c r="EVA3231" s="99"/>
      <c r="EVB3231" s="99"/>
      <c r="EVC3231" s="99"/>
      <c r="EVD3231" s="99"/>
      <c r="EVE3231" s="99"/>
      <c r="EVF3231" s="99"/>
      <c r="EVG3231" s="99"/>
      <c r="EVH3231" s="99"/>
      <c r="EVI3231" s="99"/>
      <c r="EVJ3231" s="99"/>
      <c r="EVK3231" s="99"/>
      <c r="EVL3231" s="99"/>
      <c r="EVM3231" s="99"/>
      <c r="EVN3231" s="99"/>
      <c r="EVO3231" s="99"/>
      <c r="EVP3231" s="99"/>
      <c r="EVQ3231" s="99"/>
      <c r="EVR3231" s="99"/>
      <c r="EVS3231" s="99"/>
      <c r="EVT3231" s="99"/>
      <c r="EVU3231" s="99"/>
      <c r="EVV3231" s="99"/>
      <c r="EVW3231" s="99"/>
      <c r="EVX3231" s="99"/>
      <c r="EVY3231" s="99"/>
      <c r="EVZ3231" s="99"/>
      <c r="EWA3231" s="99"/>
      <c r="EWB3231" s="99"/>
      <c r="EWC3231" s="99"/>
      <c r="EWD3231" s="99"/>
      <c r="EWE3231" s="99"/>
      <c r="EWF3231" s="99"/>
      <c r="EWG3231" s="99"/>
      <c r="EWH3231" s="99"/>
      <c r="EWI3231" s="99"/>
      <c r="EWJ3231" s="99"/>
      <c r="EWK3231" s="99"/>
      <c r="EWL3231" s="99"/>
      <c r="EWM3231" s="99"/>
      <c r="EWN3231" s="99"/>
      <c r="EWO3231" s="99"/>
      <c r="EWP3231" s="99"/>
      <c r="EWQ3231" s="99"/>
      <c r="EWR3231" s="99"/>
      <c r="EWS3231" s="99"/>
      <c r="EWT3231" s="99"/>
      <c r="EWU3231" s="99"/>
      <c r="EWV3231" s="99"/>
      <c r="EWW3231" s="99"/>
      <c r="EWX3231" s="99"/>
      <c r="EWY3231" s="99"/>
      <c r="EWZ3231" s="99"/>
      <c r="EXA3231" s="99"/>
      <c r="EXB3231" s="99"/>
      <c r="EXC3231" s="99"/>
      <c r="EXD3231" s="99"/>
      <c r="EXE3231" s="99"/>
      <c r="EXF3231" s="99"/>
      <c r="EXG3231" s="99"/>
      <c r="EXH3231" s="99"/>
      <c r="EXI3231" s="99"/>
      <c r="EXJ3231" s="99"/>
      <c r="EXK3231" s="99"/>
      <c r="EXL3231" s="99"/>
      <c r="EXM3231" s="99"/>
      <c r="EXN3231" s="99"/>
      <c r="EXO3231" s="99"/>
      <c r="EXP3231" s="99"/>
      <c r="EXQ3231" s="99"/>
      <c r="EXR3231" s="99"/>
      <c r="EXS3231" s="99"/>
      <c r="EXT3231" s="99"/>
      <c r="EXU3231" s="99"/>
      <c r="EXV3231" s="99"/>
      <c r="EXW3231" s="99"/>
      <c r="EXX3231" s="99"/>
      <c r="EXY3231" s="99"/>
      <c r="EXZ3231" s="99"/>
      <c r="EYA3231" s="99"/>
      <c r="EYB3231" s="99"/>
      <c r="EYC3231" s="99"/>
      <c r="EYD3231" s="99"/>
      <c r="EYE3231" s="99"/>
      <c r="EYF3231" s="99"/>
      <c r="EYG3231" s="99"/>
      <c r="EYH3231" s="99"/>
      <c r="EYI3231" s="99"/>
      <c r="EYJ3231" s="99"/>
      <c r="EYK3231" s="99"/>
      <c r="EYL3231" s="99"/>
      <c r="EYM3231" s="99"/>
      <c r="EYN3231" s="99"/>
      <c r="EYO3231" s="99"/>
      <c r="EYP3231" s="99"/>
      <c r="EYQ3231" s="99"/>
      <c r="EYR3231" s="99"/>
      <c r="EYS3231" s="99"/>
      <c r="EYT3231" s="99"/>
      <c r="EYU3231" s="99"/>
      <c r="EYV3231" s="99"/>
      <c r="EYW3231" s="99"/>
      <c r="EYX3231" s="99"/>
      <c r="EYY3231" s="99"/>
      <c r="EYZ3231" s="99"/>
      <c r="EZA3231" s="99"/>
      <c r="EZB3231" s="99"/>
      <c r="EZC3231" s="99"/>
      <c r="EZD3231" s="99"/>
      <c r="EZE3231" s="99"/>
      <c r="EZF3231" s="99"/>
      <c r="EZG3231" s="99"/>
      <c r="EZH3231" s="99"/>
      <c r="EZI3231" s="99"/>
      <c r="EZJ3231" s="99"/>
      <c r="EZK3231" s="99"/>
      <c r="EZL3231" s="99"/>
      <c r="EZM3231" s="99"/>
      <c r="EZN3231" s="99"/>
      <c r="EZO3231" s="99"/>
      <c r="EZP3231" s="99"/>
      <c r="EZQ3231" s="99"/>
      <c r="EZR3231" s="99"/>
      <c r="EZS3231" s="99"/>
      <c r="EZT3231" s="99"/>
      <c r="EZU3231" s="99"/>
      <c r="EZV3231" s="99"/>
      <c r="EZW3231" s="99"/>
      <c r="EZX3231" s="99"/>
      <c r="EZY3231" s="99"/>
      <c r="EZZ3231" s="99"/>
      <c r="FAA3231" s="99"/>
      <c r="FAB3231" s="99"/>
      <c r="FAC3231" s="99"/>
      <c r="FAD3231" s="99"/>
      <c r="FAE3231" s="99"/>
      <c r="FAF3231" s="99"/>
      <c r="FAG3231" s="99"/>
      <c r="FAH3231" s="99"/>
      <c r="FAI3231" s="99"/>
      <c r="FAJ3231" s="99"/>
      <c r="FAK3231" s="99"/>
      <c r="FAL3231" s="99"/>
      <c r="FAM3231" s="99"/>
      <c r="FAN3231" s="99"/>
      <c r="FAO3231" s="99"/>
      <c r="FAP3231" s="99"/>
      <c r="FAQ3231" s="99"/>
      <c r="FAR3231" s="99"/>
      <c r="FAS3231" s="99"/>
      <c r="FAT3231" s="99"/>
      <c r="FAU3231" s="99"/>
      <c r="FAV3231" s="99"/>
      <c r="FAW3231" s="99"/>
      <c r="FAX3231" s="99"/>
      <c r="FAY3231" s="99"/>
      <c r="FAZ3231" s="99"/>
      <c r="FBA3231" s="99"/>
      <c r="FBB3231" s="99"/>
      <c r="FBC3231" s="99"/>
      <c r="FBD3231" s="99"/>
      <c r="FBE3231" s="99"/>
      <c r="FBF3231" s="99"/>
      <c r="FBG3231" s="99"/>
      <c r="FBH3231" s="99"/>
      <c r="FBI3231" s="99"/>
      <c r="FBJ3231" s="99"/>
      <c r="FBK3231" s="99"/>
      <c r="FBL3231" s="99"/>
      <c r="FBM3231" s="99"/>
      <c r="FBN3231" s="99"/>
      <c r="FBO3231" s="99"/>
      <c r="FBP3231" s="99"/>
      <c r="FBQ3231" s="99"/>
      <c r="FBR3231" s="99"/>
      <c r="FBS3231" s="99"/>
      <c r="FBT3231" s="99"/>
      <c r="FBU3231" s="99"/>
      <c r="FBV3231" s="99"/>
      <c r="FBW3231" s="99"/>
      <c r="FBX3231" s="99"/>
      <c r="FBY3231" s="99"/>
      <c r="FBZ3231" s="99"/>
      <c r="FCA3231" s="99"/>
      <c r="FCB3231" s="99"/>
      <c r="FCC3231" s="99"/>
      <c r="FCD3231" s="99"/>
      <c r="FCE3231" s="99"/>
      <c r="FCF3231" s="99"/>
      <c r="FCG3231" s="99"/>
      <c r="FCH3231" s="99"/>
      <c r="FCI3231" s="99"/>
      <c r="FCJ3231" s="99"/>
      <c r="FCK3231" s="99"/>
      <c r="FCL3231" s="99"/>
      <c r="FCM3231" s="99"/>
      <c r="FCN3231" s="99"/>
      <c r="FCO3231" s="99"/>
      <c r="FCP3231" s="99"/>
      <c r="FCQ3231" s="99"/>
      <c r="FCR3231" s="99"/>
      <c r="FCS3231" s="99"/>
      <c r="FCT3231" s="99"/>
      <c r="FCU3231" s="99"/>
      <c r="FCV3231" s="99"/>
      <c r="FCW3231" s="99"/>
      <c r="FCX3231" s="99"/>
      <c r="FCY3231" s="99"/>
      <c r="FCZ3231" s="99"/>
      <c r="FDA3231" s="99"/>
      <c r="FDB3231" s="99"/>
      <c r="FDC3231" s="99"/>
      <c r="FDD3231" s="99"/>
      <c r="FDE3231" s="99"/>
      <c r="FDF3231" s="99"/>
      <c r="FDG3231" s="99"/>
      <c r="FDH3231" s="99"/>
      <c r="FDI3231" s="99"/>
      <c r="FDJ3231" s="99"/>
      <c r="FDK3231" s="99"/>
      <c r="FDL3231" s="99"/>
      <c r="FDM3231" s="99"/>
      <c r="FDN3231" s="99"/>
      <c r="FDO3231" s="99"/>
      <c r="FDP3231" s="99"/>
      <c r="FDQ3231" s="99"/>
      <c r="FDR3231" s="99"/>
      <c r="FDS3231" s="99"/>
      <c r="FDT3231" s="99"/>
      <c r="FDU3231" s="99"/>
      <c r="FDV3231" s="99"/>
      <c r="FDW3231" s="99"/>
      <c r="FDX3231" s="99"/>
      <c r="FDY3231" s="99"/>
      <c r="FDZ3231" s="99"/>
      <c r="FEA3231" s="99"/>
      <c r="FEB3231" s="99"/>
      <c r="FEC3231" s="99"/>
      <c r="FED3231" s="99"/>
      <c r="FEE3231" s="99"/>
      <c r="FEF3231" s="99"/>
      <c r="FEG3231" s="99"/>
      <c r="FEH3231" s="99"/>
      <c r="FEI3231" s="99"/>
      <c r="FEJ3231" s="99"/>
      <c r="FEK3231" s="99"/>
      <c r="FEL3231" s="99"/>
      <c r="FEM3231" s="99"/>
      <c r="FEN3231" s="99"/>
      <c r="FEO3231" s="99"/>
      <c r="FEP3231" s="99"/>
      <c r="FEQ3231" s="99"/>
      <c r="FER3231" s="99"/>
      <c r="FES3231" s="99"/>
      <c r="FET3231" s="99"/>
      <c r="FEU3231" s="99"/>
      <c r="FEV3231" s="99"/>
      <c r="FEW3231" s="99"/>
      <c r="FEX3231" s="99"/>
      <c r="FEY3231" s="99"/>
      <c r="FEZ3231" s="99"/>
      <c r="FFA3231" s="99"/>
      <c r="FFB3231" s="99"/>
      <c r="FFC3231" s="99"/>
      <c r="FFD3231" s="99"/>
      <c r="FFE3231" s="99"/>
      <c r="FFF3231" s="99"/>
      <c r="FFG3231" s="99"/>
      <c r="FFH3231" s="99"/>
      <c r="FFI3231" s="99"/>
      <c r="FFJ3231" s="99"/>
      <c r="FFK3231" s="99"/>
      <c r="FFL3231" s="99"/>
      <c r="FFM3231" s="99"/>
      <c r="FFN3231" s="99"/>
      <c r="FFO3231" s="99"/>
      <c r="FFP3231" s="99"/>
      <c r="FFQ3231" s="99"/>
      <c r="FFR3231" s="99"/>
      <c r="FFS3231" s="99"/>
      <c r="FFT3231" s="99"/>
      <c r="FFU3231" s="99"/>
      <c r="FFV3231" s="99"/>
      <c r="FFW3231" s="99"/>
      <c r="FFX3231" s="99"/>
      <c r="FFY3231" s="99"/>
      <c r="FFZ3231" s="99"/>
      <c r="FGA3231" s="99"/>
      <c r="FGB3231" s="99"/>
      <c r="FGC3231" s="99"/>
      <c r="FGD3231" s="99"/>
      <c r="FGE3231" s="99"/>
      <c r="FGF3231" s="99"/>
      <c r="FGG3231" s="99"/>
      <c r="FGH3231" s="99"/>
      <c r="FGI3231" s="99"/>
      <c r="FGJ3231" s="99"/>
      <c r="FGK3231" s="99"/>
      <c r="FGL3231" s="99"/>
      <c r="FGM3231" s="99"/>
      <c r="FGN3231" s="99"/>
      <c r="FGO3231" s="99"/>
      <c r="FGP3231" s="99"/>
      <c r="FGQ3231" s="99"/>
      <c r="FGR3231" s="99"/>
      <c r="FGS3231" s="99"/>
      <c r="FGT3231" s="99"/>
      <c r="FGU3231" s="99"/>
      <c r="FGV3231" s="99"/>
      <c r="FGW3231" s="99"/>
      <c r="FGX3231" s="99"/>
      <c r="FGY3231" s="99"/>
      <c r="FGZ3231" s="99"/>
      <c r="FHA3231" s="99"/>
      <c r="FHB3231" s="99"/>
      <c r="FHC3231" s="99"/>
      <c r="FHD3231" s="99"/>
      <c r="FHE3231" s="99"/>
      <c r="FHF3231" s="99"/>
      <c r="FHG3231" s="99"/>
      <c r="FHH3231" s="99"/>
      <c r="FHI3231" s="99"/>
      <c r="FHJ3231" s="99"/>
      <c r="FHK3231" s="99"/>
      <c r="FHL3231" s="99"/>
      <c r="FHM3231" s="99"/>
      <c r="FHN3231" s="99"/>
      <c r="FHO3231" s="99"/>
      <c r="FHP3231" s="99"/>
      <c r="FHQ3231" s="99"/>
      <c r="FHR3231" s="99"/>
      <c r="FHS3231" s="99"/>
      <c r="FHT3231" s="99"/>
      <c r="FHU3231" s="99"/>
      <c r="FHV3231" s="99"/>
      <c r="FHW3231" s="99"/>
      <c r="FHX3231" s="99"/>
      <c r="FHY3231" s="99"/>
      <c r="FHZ3231" s="99"/>
      <c r="FIA3231" s="99"/>
      <c r="FIB3231" s="99"/>
      <c r="FIC3231" s="99"/>
      <c r="FID3231" s="99"/>
      <c r="FIE3231" s="99"/>
      <c r="FIF3231" s="99"/>
      <c r="FIG3231" s="99"/>
      <c r="FIH3231" s="99"/>
      <c r="FII3231" s="99"/>
      <c r="FIJ3231" s="99"/>
      <c r="FIK3231" s="99"/>
      <c r="FIL3231" s="99"/>
      <c r="FIM3231" s="99"/>
      <c r="FIN3231" s="99"/>
      <c r="FIO3231" s="99"/>
      <c r="FIP3231" s="99"/>
      <c r="FIQ3231" s="99"/>
      <c r="FIR3231" s="99"/>
      <c r="FIS3231" s="99"/>
      <c r="FIT3231" s="99"/>
      <c r="FIU3231" s="99"/>
      <c r="FIV3231" s="99"/>
      <c r="FIW3231" s="99"/>
      <c r="FIX3231" s="99"/>
      <c r="FIY3231" s="99"/>
      <c r="FIZ3231" s="99"/>
      <c r="FJA3231" s="99"/>
      <c r="FJB3231" s="99"/>
      <c r="FJC3231" s="99"/>
      <c r="FJD3231" s="99"/>
      <c r="FJE3231" s="99"/>
      <c r="FJF3231" s="99"/>
      <c r="FJG3231" s="99"/>
      <c r="FJH3231" s="99"/>
      <c r="FJI3231" s="99"/>
      <c r="FJJ3231" s="99"/>
      <c r="FJK3231" s="99"/>
      <c r="FJL3231" s="99"/>
      <c r="FJM3231" s="99"/>
      <c r="FJN3231" s="99"/>
      <c r="FJO3231" s="99"/>
      <c r="FJP3231" s="99"/>
      <c r="FJQ3231" s="99"/>
      <c r="FJR3231" s="99"/>
      <c r="FJS3231" s="99"/>
      <c r="FJT3231" s="99"/>
      <c r="FJU3231" s="99"/>
      <c r="FJV3231" s="99"/>
      <c r="FJW3231" s="99"/>
      <c r="FJX3231" s="99"/>
      <c r="FJY3231" s="99"/>
      <c r="FJZ3231" s="99"/>
      <c r="FKA3231" s="99"/>
      <c r="FKB3231" s="99"/>
      <c r="FKC3231" s="99"/>
      <c r="FKD3231" s="99"/>
      <c r="FKE3231" s="99"/>
      <c r="FKF3231" s="99"/>
      <c r="FKG3231" s="99"/>
      <c r="FKH3231" s="99"/>
      <c r="FKI3231" s="99"/>
      <c r="FKJ3231" s="99"/>
      <c r="FKK3231" s="99"/>
      <c r="FKL3231" s="99"/>
      <c r="FKM3231" s="99"/>
      <c r="FKN3231" s="99"/>
      <c r="FKO3231" s="99"/>
      <c r="FKP3231" s="99"/>
      <c r="FKQ3231" s="99"/>
      <c r="FKR3231" s="99"/>
      <c r="FKS3231" s="99"/>
      <c r="FKT3231" s="99"/>
      <c r="FKU3231" s="99"/>
      <c r="FKV3231" s="99"/>
      <c r="FKW3231" s="99"/>
      <c r="FKX3231" s="99"/>
      <c r="FKY3231" s="99"/>
      <c r="FKZ3231" s="99"/>
      <c r="FLA3231" s="99"/>
      <c r="FLB3231" s="99"/>
      <c r="FLC3231" s="99"/>
      <c r="FLD3231" s="99"/>
      <c r="FLE3231" s="99"/>
      <c r="FLF3231" s="99"/>
      <c r="FLG3231" s="99"/>
      <c r="FLH3231" s="99"/>
      <c r="FLI3231" s="99"/>
      <c r="FLJ3231" s="99"/>
      <c r="FLK3231" s="99"/>
      <c r="FLL3231" s="99"/>
      <c r="FLM3231" s="99"/>
      <c r="FLN3231" s="99"/>
      <c r="FLO3231" s="99"/>
      <c r="FLP3231" s="99"/>
      <c r="FLQ3231" s="99"/>
      <c r="FLR3231" s="99"/>
      <c r="FLS3231" s="99"/>
      <c r="FLT3231" s="99"/>
      <c r="FLU3231" s="99"/>
      <c r="FLV3231" s="99"/>
      <c r="FLW3231" s="99"/>
      <c r="FLX3231" s="99"/>
      <c r="FLY3231" s="99"/>
      <c r="FLZ3231" s="99"/>
      <c r="FMA3231" s="99"/>
      <c r="FMB3231" s="99"/>
      <c r="FMC3231" s="99"/>
      <c r="FMD3231" s="99"/>
      <c r="FME3231" s="99"/>
      <c r="FMF3231" s="99"/>
      <c r="FMG3231" s="99"/>
      <c r="FMH3231" s="99"/>
      <c r="FMI3231" s="99"/>
      <c r="FMJ3231" s="99"/>
      <c r="FMK3231" s="99"/>
      <c r="FML3231" s="99"/>
      <c r="FMM3231" s="99"/>
      <c r="FMN3231" s="99"/>
      <c r="FMO3231" s="99"/>
      <c r="FMP3231" s="99"/>
      <c r="FMQ3231" s="99"/>
      <c r="FMR3231" s="99"/>
      <c r="FMS3231" s="99"/>
      <c r="FMT3231" s="99"/>
      <c r="FMU3231" s="99"/>
      <c r="FMV3231" s="99"/>
      <c r="FMW3231" s="99"/>
      <c r="FMX3231" s="99"/>
      <c r="FMY3231" s="99"/>
      <c r="FMZ3231" s="99"/>
      <c r="FNA3231" s="99"/>
      <c r="FNB3231" s="99"/>
      <c r="FNC3231" s="99"/>
      <c r="FND3231" s="99"/>
      <c r="FNE3231" s="99"/>
      <c r="FNF3231" s="99"/>
      <c r="FNG3231" s="99"/>
      <c r="FNH3231" s="99"/>
      <c r="FNI3231" s="99"/>
      <c r="FNJ3231" s="99"/>
      <c r="FNK3231" s="99"/>
      <c r="FNL3231" s="99"/>
      <c r="FNM3231" s="99"/>
      <c r="FNN3231" s="99"/>
      <c r="FNO3231" s="99"/>
      <c r="FNP3231" s="99"/>
      <c r="FNQ3231" s="99"/>
      <c r="FNR3231" s="99"/>
      <c r="FNS3231" s="99"/>
      <c r="FNT3231" s="99"/>
      <c r="FNU3231" s="99"/>
      <c r="FNV3231" s="99"/>
      <c r="FNW3231" s="99"/>
      <c r="FNX3231" s="99"/>
      <c r="FNY3231" s="99"/>
      <c r="FNZ3231" s="99"/>
      <c r="FOA3231" s="99"/>
      <c r="FOB3231" s="99"/>
      <c r="FOC3231" s="99"/>
      <c r="FOD3231" s="99"/>
      <c r="FOE3231" s="99"/>
      <c r="FOF3231" s="99"/>
      <c r="FOG3231" s="99"/>
      <c r="FOH3231" s="99"/>
      <c r="FOI3231" s="99"/>
      <c r="FOJ3231" s="99"/>
      <c r="FOK3231" s="99"/>
      <c r="FOL3231" s="99"/>
      <c r="FOM3231" s="99"/>
      <c r="FON3231" s="99"/>
      <c r="FOO3231" s="99"/>
      <c r="FOP3231" s="99"/>
      <c r="FOQ3231" s="99"/>
      <c r="FOR3231" s="99"/>
      <c r="FOS3231" s="99"/>
      <c r="FOT3231" s="99"/>
      <c r="FOU3231" s="99"/>
      <c r="FOV3231" s="99"/>
      <c r="FOW3231" s="99"/>
      <c r="FOX3231" s="99"/>
      <c r="FOY3231" s="99"/>
      <c r="FOZ3231" s="99"/>
      <c r="FPA3231" s="99"/>
      <c r="FPB3231" s="99"/>
      <c r="FPC3231" s="99"/>
      <c r="FPD3231" s="99"/>
      <c r="FPE3231" s="99"/>
      <c r="FPF3231" s="99"/>
      <c r="FPG3231" s="99"/>
      <c r="FPH3231" s="99"/>
      <c r="FPI3231" s="99"/>
      <c r="FPJ3231" s="99"/>
      <c r="FPK3231" s="99"/>
      <c r="FPL3231" s="99"/>
      <c r="FPM3231" s="99"/>
      <c r="FPN3231" s="99"/>
      <c r="FPO3231" s="99"/>
      <c r="FPP3231" s="99"/>
      <c r="FPQ3231" s="99"/>
      <c r="FPR3231" s="99"/>
      <c r="FPS3231" s="99"/>
      <c r="FPT3231" s="99"/>
      <c r="FPU3231" s="99"/>
      <c r="FPV3231" s="99"/>
      <c r="FPW3231" s="99"/>
      <c r="FPX3231" s="99"/>
      <c r="FPY3231" s="99"/>
      <c r="FPZ3231" s="99"/>
      <c r="FQA3231" s="99"/>
      <c r="FQB3231" s="99"/>
      <c r="FQC3231" s="99"/>
      <c r="FQD3231" s="99"/>
      <c r="FQE3231" s="99"/>
      <c r="FQF3231" s="99"/>
      <c r="FQG3231" s="99"/>
      <c r="FQH3231" s="99"/>
      <c r="FQI3231" s="99"/>
      <c r="FQJ3231" s="99"/>
      <c r="FQK3231" s="99"/>
      <c r="FQL3231" s="99"/>
      <c r="FQM3231" s="99"/>
      <c r="FQN3231" s="99"/>
      <c r="FQO3231" s="99"/>
      <c r="FQP3231" s="99"/>
      <c r="FQQ3231" s="99"/>
      <c r="FQR3231" s="99"/>
      <c r="FQS3231" s="99"/>
      <c r="FQT3231" s="99"/>
      <c r="FQU3231" s="99"/>
      <c r="FQV3231" s="99"/>
      <c r="FQW3231" s="99"/>
      <c r="FQX3231" s="99"/>
      <c r="FQY3231" s="99"/>
      <c r="FQZ3231" s="99"/>
      <c r="FRA3231" s="99"/>
      <c r="FRB3231" s="99"/>
      <c r="FRC3231" s="99"/>
      <c r="FRD3231" s="99"/>
      <c r="FRE3231" s="99"/>
      <c r="FRF3231" s="99"/>
      <c r="FRG3231" s="99"/>
      <c r="FRH3231" s="99"/>
      <c r="FRI3231" s="99"/>
      <c r="FRJ3231" s="99"/>
      <c r="FRK3231" s="99"/>
      <c r="FRL3231" s="99"/>
      <c r="FRM3231" s="99"/>
      <c r="FRN3231" s="99"/>
      <c r="FRO3231" s="99"/>
      <c r="FRP3231" s="99"/>
      <c r="FRQ3231" s="99"/>
      <c r="FRR3231" s="99"/>
      <c r="FRS3231" s="99"/>
      <c r="FRT3231" s="99"/>
      <c r="FRU3231" s="99"/>
      <c r="FRV3231" s="99"/>
      <c r="FRW3231" s="99"/>
      <c r="FRX3231" s="99"/>
      <c r="FRY3231" s="99"/>
      <c r="FRZ3231" s="99"/>
      <c r="FSA3231" s="99"/>
      <c r="FSB3231" s="99"/>
      <c r="FSC3231" s="99"/>
      <c r="FSD3231" s="99"/>
      <c r="FSE3231" s="99"/>
      <c r="FSF3231" s="99"/>
      <c r="FSG3231" s="99"/>
      <c r="FSH3231" s="99"/>
      <c r="FSI3231" s="99"/>
      <c r="FSJ3231" s="99"/>
      <c r="FSK3231" s="99"/>
      <c r="FSL3231" s="99"/>
      <c r="FSM3231" s="99"/>
      <c r="FSN3231" s="99"/>
      <c r="FSO3231" s="99"/>
      <c r="FSP3231" s="99"/>
      <c r="FSQ3231" s="99"/>
      <c r="FSR3231" s="99"/>
      <c r="FSS3231" s="99"/>
      <c r="FST3231" s="99"/>
      <c r="FSU3231" s="99"/>
      <c r="FSV3231" s="99"/>
      <c r="FSW3231" s="99"/>
      <c r="FSX3231" s="99"/>
      <c r="FSY3231" s="99"/>
      <c r="FSZ3231" s="99"/>
      <c r="FTA3231" s="99"/>
      <c r="FTB3231" s="99"/>
      <c r="FTC3231" s="99"/>
      <c r="FTD3231" s="99"/>
      <c r="FTE3231" s="99"/>
      <c r="FTF3231" s="99"/>
      <c r="FTG3231" s="99"/>
      <c r="FTH3231" s="99"/>
      <c r="FTI3231" s="99"/>
      <c r="FTJ3231" s="99"/>
      <c r="FTK3231" s="99"/>
      <c r="FTL3231" s="99"/>
      <c r="FTM3231" s="99"/>
      <c r="FTN3231" s="99"/>
      <c r="FTO3231" s="99"/>
      <c r="FTP3231" s="99"/>
      <c r="FTQ3231" s="99"/>
      <c r="FTR3231" s="99"/>
      <c r="FTS3231" s="99"/>
      <c r="FTT3231" s="99"/>
      <c r="FTU3231" s="99"/>
      <c r="FTV3231" s="99"/>
      <c r="FTW3231" s="99"/>
      <c r="FTX3231" s="99"/>
      <c r="FTY3231" s="99"/>
      <c r="FTZ3231" s="99"/>
      <c r="FUA3231" s="99"/>
      <c r="FUB3231" s="99"/>
      <c r="FUC3231" s="99"/>
      <c r="FUD3231" s="99"/>
      <c r="FUE3231" s="99"/>
      <c r="FUF3231" s="99"/>
      <c r="FUG3231" s="99"/>
      <c r="FUH3231" s="99"/>
      <c r="FUI3231" s="99"/>
      <c r="FUJ3231" s="99"/>
      <c r="FUK3231" s="99"/>
      <c r="FUL3231" s="99"/>
      <c r="FUM3231" s="99"/>
      <c r="FUN3231" s="99"/>
      <c r="FUO3231" s="99"/>
      <c r="FUP3231" s="99"/>
      <c r="FUQ3231" s="99"/>
      <c r="FUR3231" s="99"/>
      <c r="FUS3231" s="99"/>
      <c r="FUT3231" s="99"/>
      <c r="FUU3231" s="99"/>
      <c r="FUV3231" s="99"/>
      <c r="FUW3231" s="99"/>
      <c r="FUX3231" s="99"/>
      <c r="FUY3231" s="99"/>
      <c r="FUZ3231" s="99"/>
      <c r="FVA3231" s="99"/>
      <c r="FVB3231" s="99"/>
      <c r="FVC3231" s="99"/>
      <c r="FVD3231" s="99"/>
      <c r="FVE3231" s="99"/>
      <c r="FVF3231" s="99"/>
      <c r="FVG3231" s="99"/>
      <c r="FVH3231" s="99"/>
      <c r="FVI3231" s="99"/>
      <c r="FVJ3231" s="99"/>
      <c r="FVK3231" s="99"/>
      <c r="FVL3231" s="99"/>
      <c r="FVM3231" s="99"/>
      <c r="FVN3231" s="99"/>
      <c r="FVO3231" s="99"/>
      <c r="FVP3231" s="99"/>
      <c r="FVQ3231" s="99"/>
      <c r="FVR3231" s="99"/>
      <c r="FVS3231" s="99"/>
      <c r="FVT3231" s="99"/>
      <c r="FVU3231" s="99"/>
      <c r="FVV3231" s="99"/>
      <c r="FVW3231" s="99"/>
      <c r="FVX3231" s="99"/>
      <c r="FVY3231" s="99"/>
      <c r="FVZ3231" s="99"/>
      <c r="FWA3231" s="99"/>
      <c r="FWB3231" s="99"/>
      <c r="FWC3231" s="99"/>
      <c r="FWD3231" s="99"/>
      <c r="FWE3231" s="99"/>
      <c r="FWF3231" s="99"/>
      <c r="FWG3231" s="99"/>
      <c r="FWH3231" s="99"/>
      <c r="FWI3231" s="99"/>
      <c r="FWJ3231" s="99"/>
      <c r="FWK3231" s="99"/>
      <c r="FWL3231" s="99"/>
      <c r="FWM3231" s="99"/>
      <c r="FWN3231" s="99"/>
      <c r="FWO3231" s="99"/>
      <c r="FWP3231" s="99"/>
      <c r="FWQ3231" s="99"/>
      <c r="FWR3231" s="99"/>
      <c r="FWS3231" s="99"/>
      <c r="FWT3231" s="99"/>
      <c r="FWU3231" s="99"/>
      <c r="FWV3231" s="99"/>
      <c r="FWW3231" s="99"/>
      <c r="FWX3231" s="99"/>
      <c r="FWY3231" s="99"/>
      <c r="FWZ3231" s="99"/>
      <c r="FXA3231" s="99"/>
      <c r="FXB3231" s="99"/>
      <c r="FXC3231" s="99"/>
      <c r="FXD3231" s="99"/>
      <c r="FXE3231" s="99"/>
      <c r="FXF3231" s="99"/>
      <c r="FXG3231" s="99"/>
      <c r="FXH3231" s="99"/>
      <c r="FXI3231" s="99"/>
      <c r="FXJ3231" s="99"/>
      <c r="FXK3231" s="99"/>
      <c r="FXL3231" s="99"/>
      <c r="FXM3231" s="99"/>
      <c r="FXN3231" s="99"/>
      <c r="FXO3231" s="99"/>
      <c r="FXP3231" s="99"/>
      <c r="FXQ3231" s="99"/>
      <c r="FXR3231" s="99"/>
      <c r="FXS3231" s="99"/>
      <c r="FXT3231" s="99"/>
      <c r="FXU3231" s="99"/>
      <c r="FXV3231" s="99"/>
      <c r="FXW3231" s="99"/>
      <c r="FXX3231" s="99"/>
      <c r="FXY3231" s="99"/>
      <c r="FXZ3231" s="99"/>
      <c r="FYA3231" s="99"/>
      <c r="FYB3231" s="99"/>
      <c r="FYC3231" s="99"/>
      <c r="FYD3231" s="99"/>
      <c r="FYE3231" s="99"/>
      <c r="FYF3231" s="99"/>
      <c r="FYG3231" s="99"/>
      <c r="FYH3231" s="99"/>
      <c r="FYI3231" s="99"/>
      <c r="FYJ3231" s="99"/>
      <c r="FYK3231" s="99"/>
      <c r="FYL3231" s="99"/>
      <c r="FYM3231" s="99"/>
      <c r="FYN3231" s="99"/>
      <c r="FYO3231" s="99"/>
      <c r="FYP3231" s="99"/>
      <c r="FYQ3231" s="99"/>
      <c r="FYR3231" s="99"/>
      <c r="FYS3231" s="99"/>
      <c r="FYT3231" s="99"/>
      <c r="FYU3231" s="99"/>
      <c r="FYV3231" s="99"/>
      <c r="FYW3231" s="99"/>
      <c r="FYX3231" s="99"/>
      <c r="FYY3231" s="99"/>
      <c r="FYZ3231" s="99"/>
      <c r="FZA3231" s="99"/>
      <c r="FZB3231" s="99"/>
      <c r="FZC3231" s="99"/>
      <c r="FZD3231" s="99"/>
      <c r="FZE3231" s="99"/>
      <c r="FZF3231" s="99"/>
      <c r="FZG3231" s="99"/>
      <c r="FZH3231" s="99"/>
      <c r="FZI3231" s="99"/>
      <c r="FZJ3231" s="99"/>
      <c r="FZK3231" s="99"/>
      <c r="FZL3231" s="99"/>
      <c r="FZM3231" s="99"/>
      <c r="FZN3231" s="99"/>
      <c r="FZO3231" s="99"/>
      <c r="FZP3231" s="99"/>
      <c r="FZQ3231" s="99"/>
      <c r="FZR3231" s="99"/>
      <c r="FZS3231" s="99"/>
      <c r="FZT3231" s="99"/>
      <c r="FZU3231" s="99"/>
      <c r="FZV3231" s="99"/>
      <c r="FZW3231" s="99"/>
      <c r="FZX3231" s="99"/>
      <c r="FZY3231" s="99"/>
      <c r="FZZ3231" s="99"/>
      <c r="GAA3231" s="99"/>
      <c r="GAB3231" s="99"/>
      <c r="GAC3231" s="99"/>
      <c r="GAD3231" s="99"/>
      <c r="GAE3231" s="99"/>
      <c r="GAF3231" s="99"/>
      <c r="GAG3231" s="99"/>
      <c r="GAH3231" s="99"/>
      <c r="GAI3231" s="99"/>
      <c r="GAJ3231" s="99"/>
      <c r="GAK3231" s="99"/>
      <c r="GAL3231" s="99"/>
      <c r="GAM3231" s="99"/>
      <c r="GAN3231" s="99"/>
      <c r="GAO3231" s="99"/>
      <c r="GAP3231" s="99"/>
      <c r="GAQ3231" s="99"/>
      <c r="GAR3231" s="99"/>
      <c r="GAS3231" s="99"/>
      <c r="GAT3231" s="99"/>
      <c r="GAU3231" s="99"/>
      <c r="GAV3231" s="99"/>
      <c r="GAW3231" s="99"/>
      <c r="GAX3231" s="99"/>
      <c r="GAY3231" s="99"/>
      <c r="GAZ3231" s="99"/>
      <c r="GBA3231" s="99"/>
      <c r="GBB3231" s="99"/>
      <c r="GBC3231" s="99"/>
      <c r="GBD3231" s="99"/>
      <c r="GBE3231" s="99"/>
      <c r="GBF3231" s="99"/>
      <c r="GBG3231" s="99"/>
      <c r="GBH3231" s="99"/>
      <c r="GBI3231" s="99"/>
      <c r="GBJ3231" s="99"/>
      <c r="GBK3231" s="99"/>
      <c r="GBL3231" s="99"/>
      <c r="GBM3231" s="99"/>
      <c r="GBN3231" s="99"/>
      <c r="GBO3231" s="99"/>
      <c r="GBP3231" s="99"/>
      <c r="GBQ3231" s="99"/>
      <c r="GBR3231" s="99"/>
      <c r="GBS3231" s="99"/>
      <c r="GBT3231" s="99"/>
      <c r="GBU3231" s="99"/>
      <c r="GBV3231" s="99"/>
      <c r="GBW3231" s="99"/>
      <c r="GBX3231" s="99"/>
      <c r="GBY3231" s="99"/>
      <c r="GBZ3231" s="99"/>
      <c r="GCA3231" s="99"/>
      <c r="GCB3231" s="99"/>
      <c r="GCC3231" s="99"/>
      <c r="GCD3231" s="99"/>
      <c r="GCE3231" s="99"/>
      <c r="GCF3231" s="99"/>
      <c r="GCG3231" s="99"/>
      <c r="GCH3231" s="99"/>
      <c r="GCI3231" s="99"/>
      <c r="GCJ3231" s="99"/>
      <c r="GCK3231" s="99"/>
      <c r="GCL3231" s="99"/>
      <c r="GCM3231" s="99"/>
      <c r="GCN3231" s="99"/>
      <c r="GCO3231" s="99"/>
      <c r="GCP3231" s="99"/>
      <c r="GCQ3231" s="99"/>
      <c r="GCR3231" s="99"/>
      <c r="GCS3231" s="99"/>
      <c r="GCT3231" s="99"/>
      <c r="GCU3231" s="99"/>
      <c r="GCV3231" s="99"/>
      <c r="GCW3231" s="99"/>
      <c r="GCX3231" s="99"/>
      <c r="GCY3231" s="99"/>
      <c r="GCZ3231" s="99"/>
      <c r="GDA3231" s="99"/>
      <c r="GDB3231" s="99"/>
      <c r="GDC3231" s="99"/>
      <c r="GDD3231" s="99"/>
      <c r="GDE3231" s="99"/>
      <c r="GDF3231" s="99"/>
      <c r="GDG3231" s="99"/>
      <c r="GDH3231" s="99"/>
      <c r="GDI3231" s="99"/>
      <c r="GDJ3231" s="99"/>
      <c r="GDK3231" s="99"/>
      <c r="GDL3231" s="99"/>
      <c r="GDM3231" s="99"/>
      <c r="GDN3231" s="99"/>
      <c r="GDO3231" s="99"/>
      <c r="GDP3231" s="99"/>
      <c r="GDQ3231" s="99"/>
      <c r="GDR3231" s="99"/>
      <c r="GDS3231" s="99"/>
      <c r="GDT3231" s="99"/>
      <c r="GDU3231" s="99"/>
      <c r="GDV3231" s="99"/>
      <c r="GDW3231" s="99"/>
      <c r="GDX3231" s="99"/>
      <c r="GDY3231" s="99"/>
      <c r="GDZ3231" s="99"/>
      <c r="GEA3231" s="99"/>
      <c r="GEB3231" s="99"/>
      <c r="GEC3231" s="99"/>
      <c r="GED3231" s="99"/>
      <c r="GEE3231" s="99"/>
      <c r="GEF3231" s="99"/>
      <c r="GEG3231" s="99"/>
      <c r="GEH3231" s="99"/>
      <c r="GEI3231" s="99"/>
      <c r="GEJ3231" s="99"/>
      <c r="GEK3231" s="99"/>
      <c r="GEL3231" s="99"/>
      <c r="GEM3231" s="99"/>
      <c r="GEN3231" s="99"/>
      <c r="GEO3231" s="99"/>
      <c r="GEP3231" s="99"/>
      <c r="GEQ3231" s="99"/>
      <c r="GER3231" s="99"/>
      <c r="GES3231" s="99"/>
      <c r="GET3231" s="99"/>
      <c r="GEU3231" s="99"/>
      <c r="GEV3231" s="99"/>
      <c r="GEW3231" s="99"/>
      <c r="GEX3231" s="99"/>
      <c r="GEY3231" s="99"/>
      <c r="GEZ3231" s="99"/>
      <c r="GFA3231" s="99"/>
      <c r="GFB3231" s="99"/>
      <c r="GFC3231" s="99"/>
      <c r="GFD3231" s="99"/>
      <c r="GFE3231" s="99"/>
      <c r="GFF3231" s="99"/>
      <c r="GFG3231" s="99"/>
      <c r="GFH3231" s="99"/>
      <c r="GFI3231" s="99"/>
      <c r="GFJ3231" s="99"/>
      <c r="GFK3231" s="99"/>
      <c r="GFL3231" s="99"/>
      <c r="GFM3231" s="99"/>
      <c r="GFN3231" s="99"/>
      <c r="GFO3231" s="99"/>
      <c r="GFP3231" s="99"/>
      <c r="GFQ3231" s="99"/>
      <c r="GFR3231" s="99"/>
      <c r="GFS3231" s="99"/>
      <c r="GFT3231" s="99"/>
      <c r="GFU3231" s="99"/>
      <c r="GFV3231" s="99"/>
      <c r="GFW3231" s="99"/>
      <c r="GFX3231" s="99"/>
      <c r="GFY3231" s="99"/>
      <c r="GFZ3231" s="99"/>
      <c r="GGA3231" s="99"/>
      <c r="GGB3231" s="99"/>
      <c r="GGC3231" s="99"/>
      <c r="GGD3231" s="99"/>
      <c r="GGE3231" s="99"/>
      <c r="GGF3231" s="99"/>
      <c r="GGG3231" s="99"/>
      <c r="GGH3231" s="99"/>
      <c r="GGI3231" s="99"/>
      <c r="GGJ3231" s="99"/>
      <c r="GGK3231" s="99"/>
      <c r="GGL3231" s="99"/>
      <c r="GGM3231" s="99"/>
      <c r="GGN3231" s="99"/>
      <c r="GGO3231" s="99"/>
      <c r="GGP3231" s="99"/>
      <c r="GGQ3231" s="99"/>
      <c r="GGR3231" s="99"/>
      <c r="GGS3231" s="99"/>
      <c r="GGT3231" s="99"/>
      <c r="GGU3231" s="99"/>
      <c r="GGV3231" s="99"/>
      <c r="GGW3231" s="99"/>
      <c r="GGX3231" s="99"/>
      <c r="GGY3231" s="99"/>
      <c r="GGZ3231" s="99"/>
      <c r="GHA3231" s="99"/>
      <c r="GHB3231" s="99"/>
      <c r="GHC3231" s="99"/>
      <c r="GHD3231" s="99"/>
      <c r="GHE3231" s="99"/>
      <c r="GHF3231" s="99"/>
      <c r="GHG3231" s="99"/>
      <c r="GHH3231" s="99"/>
      <c r="GHI3231" s="99"/>
      <c r="GHJ3231" s="99"/>
      <c r="GHK3231" s="99"/>
      <c r="GHL3231" s="99"/>
      <c r="GHM3231" s="99"/>
      <c r="GHN3231" s="99"/>
      <c r="GHO3231" s="99"/>
      <c r="GHP3231" s="99"/>
      <c r="GHQ3231" s="99"/>
      <c r="GHR3231" s="99"/>
      <c r="GHS3231" s="99"/>
      <c r="GHT3231" s="99"/>
      <c r="GHU3231" s="99"/>
      <c r="GHV3231" s="99"/>
      <c r="GHW3231" s="99"/>
      <c r="GHX3231" s="99"/>
      <c r="GHY3231" s="99"/>
      <c r="GHZ3231" s="99"/>
      <c r="GIA3231" s="99"/>
      <c r="GIB3231" s="99"/>
      <c r="GIC3231" s="99"/>
      <c r="GID3231" s="99"/>
      <c r="GIE3231" s="99"/>
      <c r="GIF3231" s="99"/>
      <c r="GIG3231" s="99"/>
      <c r="GIH3231" s="99"/>
      <c r="GII3231" s="99"/>
      <c r="GIJ3231" s="99"/>
      <c r="GIK3231" s="99"/>
      <c r="GIL3231" s="99"/>
      <c r="GIM3231" s="99"/>
      <c r="GIN3231" s="99"/>
      <c r="GIO3231" s="99"/>
      <c r="GIP3231" s="99"/>
      <c r="GIQ3231" s="99"/>
      <c r="GIR3231" s="99"/>
      <c r="GIS3231" s="99"/>
      <c r="GIT3231" s="99"/>
      <c r="GIU3231" s="99"/>
      <c r="GIV3231" s="99"/>
      <c r="GIW3231" s="99"/>
      <c r="GIX3231" s="99"/>
      <c r="GIY3231" s="99"/>
      <c r="GIZ3231" s="99"/>
      <c r="GJA3231" s="99"/>
      <c r="GJB3231" s="99"/>
      <c r="GJC3231" s="99"/>
      <c r="GJD3231" s="99"/>
      <c r="GJE3231" s="99"/>
      <c r="GJF3231" s="99"/>
      <c r="GJG3231" s="99"/>
      <c r="GJH3231" s="99"/>
      <c r="GJI3231" s="99"/>
      <c r="GJJ3231" s="99"/>
      <c r="GJK3231" s="99"/>
      <c r="GJL3231" s="99"/>
      <c r="GJM3231" s="99"/>
      <c r="GJN3231" s="99"/>
      <c r="GJO3231" s="99"/>
      <c r="GJP3231" s="99"/>
      <c r="GJQ3231" s="99"/>
      <c r="GJR3231" s="99"/>
      <c r="GJS3231" s="99"/>
      <c r="GJT3231" s="99"/>
      <c r="GJU3231" s="99"/>
      <c r="GJV3231" s="99"/>
      <c r="GJW3231" s="99"/>
      <c r="GJX3231" s="99"/>
      <c r="GJY3231" s="99"/>
      <c r="GJZ3231" s="99"/>
      <c r="GKA3231" s="99"/>
      <c r="GKB3231" s="99"/>
      <c r="GKC3231" s="99"/>
      <c r="GKD3231" s="99"/>
      <c r="GKE3231" s="99"/>
      <c r="GKF3231" s="99"/>
      <c r="GKG3231" s="99"/>
      <c r="GKH3231" s="99"/>
      <c r="GKI3231" s="99"/>
      <c r="GKJ3231" s="99"/>
      <c r="GKK3231" s="99"/>
      <c r="GKL3231" s="99"/>
      <c r="GKM3231" s="99"/>
      <c r="GKN3231" s="99"/>
      <c r="GKO3231" s="99"/>
      <c r="GKP3231" s="99"/>
      <c r="GKQ3231" s="99"/>
      <c r="GKR3231" s="99"/>
      <c r="GKS3231" s="99"/>
      <c r="GKT3231" s="99"/>
      <c r="GKU3231" s="99"/>
      <c r="GKV3231" s="99"/>
      <c r="GKW3231" s="99"/>
      <c r="GKX3231" s="99"/>
      <c r="GKY3231" s="99"/>
      <c r="GKZ3231" s="99"/>
      <c r="GLA3231" s="99"/>
      <c r="GLB3231" s="99"/>
      <c r="GLC3231" s="99"/>
      <c r="GLD3231" s="99"/>
      <c r="GLE3231" s="99"/>
      <c r="GLF3231" s="99"/>
      <c r="GLG3231" s="99"/>
      <c r="GLH3231" s="99"/>
      <c r="GLI3231" s="99"/>
      <c r="GLJ3231" s="99"/>
      <c r="GLK3231" s="99"/>
      <c r="GLL3231" s="99"/>
      <c r="GLM3231" s="99"/>
      <c r="GLN3231" s="99"/>
      <c r="GLO3231" s="99"/>
      <c r="GLP3231" s="99"/>
      <c r="GLQ3231" s="99"/>
      <c r="GLR3231" s="99"/>
      <c r="GLS3231" s="99"/>
      <c r="GLT3231" s="99"/>
      <c r="GLU3231" s="99"/>
      <c r="GLV3231" s="99"/>
      <c r="GLW3231" s="99"/>
      <c r="GLX3231" s="99"/>
      <c r="GLY3231" s="99"/>
      <c r="GLZ3231" s="99"/>
      <c r="GMA3231" s="99"/>
      <c r="GMB3231" s="99"/>
      <c r="GMC3231" s="99"/>
      <c r="GMD3231" s="99"/>
      <c r="GME3231" s="99"/>
      <c r="GMF3231" s="99"/>
      <c r="GMG3231" s="99"/>
      <c r="GMH3231" s="99"/>
      <c r="GMI3231" s="99"/>
      <c r="GMJ3231" s="99"/>
      <c r="GMK3231" s="99"/>
      <c r="GML3231" s="99"/>
      <c r="GMM3231" s="99"/>
      <c r="GMN3231" s="99"/>
      <c r="GMO3231" s="99"/>
      <c r="GMP3231" s="99"/>
      <c r="GMQ3231" s="99"/>
      <c r="GMR3231" s="99"/>
      <c r="GMS3231" s="99"/>
      <c r="GMT3231" s="99"/>
      <c r="GMU3231" s="99"/>
      <c r="GMV3231" s="99"/>
      <c r="GMW3231" s="99"/>
      <c r="GMX3231" s="99"/>
      <c r="GMY3231" s="99"/>
      <c r="GMZ3231" s="99"/>
      <c r="GNA3231" s="99"/>
      <c r="GNB3231" s="99"/>
      <c r="GNC3231" s="99"/>
      <c r="GND3231" s="99"/>
      <c r="GNE3231" s="99"/>
      <c r="GNF3231" s="99"/>
      <c r="GNG3231" s="99"/>
      <c r="GNH3231" s="99"/>
      <c r="GNI3231" s="99"/>
      <c r="GNJ3231" s="99"/>
      <c r="GNK3231" s="99"/>
      <c r="GNL3231" s="99"/>
      <c r="GNM3231" s="99"/>
      <c r="GNN3231" s="99"/>
      <c r="GNO3231" s="99"/>
      <c r="GNP3231" s="99"/>
      <c r="GNQ3231" s="99"/>
      <c r="GNR3231" s="99"/>
      <c r="GNS3231" s="99"/>
      <c r="GNT3231" s="99"/>
      <c r="GNU3231" s="99"/>
      <c r="GNV3231" s="99"/>
      <c r="GNW3231" s="99"/>
      <c r="GNX3231" s="99"/>
      <c r="GNY3231" s="99"/>
      <c r="GNZ3231" s="99"/>
      <c r="GOA3231" s="99"/>
      <c r="GOB3231" s="99"/>
      <c r="GOC3231" s="99"/>
      <c r="GOD3231" s="99"/>
      <c r="GOE3231" s="99"/>
      <c r="GOF3231" s="99"/>
      <c r="GOG3231" s="99"/>
      <c r="GOH3231" s="99"/>
      <c r="GOI3231" s="99"/>
      <c r="GOJ3231" s="99"/>
      <c r="GOK3231" s="99"/>
      <c r="GOL3231" s="99"/>
      <c r="GOM3231" s="99"/>
      <c r="GON3231" s="99"/>
      <c r="GOO3231" s="99"/>
      <c r="GOP3231" s="99"/>
      <c r="GOQ3231" s="99"/>
      <c r="GOR3231" s="99"/>
      <c r="GOS3231" s="99"/>
      <c r="GOT3231" s="99"/>
      <c r="GOU3231" s="99"/>
      <c r="GOV3231" s="99"/>
      <c r="GOW3231" s="99"/>
      <c r="GOX3231" s="99"/>
      <c r="GOY3231" s="99"/>
      <c r="GOZ3231" s="99"/>
      <c r="GPA3231" s="99"/>
      <c r="GPB3231" s="99"/>
      <c r="GPC3231" s="99"/>
      <c r="GPD3231" s="99"/>
      <c r="GPE3231" s="99"/>
      <c r="GPF3231" s="99"/>
      <c r="GPG3231" s="99"/>
      <c r="GPH3231" s="99"/>
      <c r="GPI3231" s="99"/>
      <c r="GPJ3231" s="99"/>
      <c r="GPK3231" s="99"/>
      <c r="GPL3231" s="99"/>
      <c r="GPM3231" s="99"/>
      <c r="GPN3231" s="99"/>
      <c r="GPO3231" s="99"/>
      <c r="GPP3231" s="99"/>
      <c r="GPQ3231" s="99"/>
      <c r="GPR3231" s="99"/>
      <c r="GPS3231" s="99"/>
      <c r="GPT3231" s="99"/>
      <c r="GPU3231" s="99"/>
      <c r="GPV3231" s="99"/>
      <c r="GPW3231" s="99"/>
      <c r="GPX3231" s="99"/>
      <c r="GPY3231" s="99"/>
      <c r="GPZ3231" s="99"/>
      <c r="GQA3231" s="99"/>
      <c r="GQB3231" s="99"/>
      <c r="GQC3231" s="99"/>
      <c r="GQD3231" s="99"/>
      <c r="GQE3231" s="99"/>
      <c r="GQF3231" s="99"/>
      <c r="GQG3231" s="99"/>
      <c r="GQH3231" s="99"/>
      <c r="GQI3231" s="99"/>
      <c r="GQJ3231" s="99"/>
      <c r="GQK3231" s="99"/>
      <c r="GQL3231" s="99"/>
      <c r="GQM3231" s="99"/>
      <c r="GQN3231" s="99"/>
      <c r="GQO3231" s="99"/>
      <c r="GQP3231" s="99"/>
      <c r="GQQ3231" s="99"/>
      <c r="GQR3231" s="99"/>
      <c r="GQS3231" s="99"/>
      <c r="GQT3231" s="99"/>
      <c r="GQU3231" s="99"/>
      <c r="GQV3231" s="99"/>
      <c r="GQW3231" s="99"/>
      <c r="GQX3231" s="99"/>
      <c r="GQY3231" s="99"/>
      <c r="GQZ3231" s="99"/>
      <c r="GRA3231" s="99"/>
      <c r="GRB3231" s="99"/>
      <c r="GRC3231" s="99"/>
      <c r="GRD3231" s="99"/>
      <c r="GRE3231" s="99"/>
      <c r="GRF3231" s="99"/>
      <c r="GRG3231" s="99"/>
      <c r="GRH3231" s="99"/>
      <c r="GRI3231" s="99"/>
      <c r="GRJ3231" s="99"/>
      <c r="GRK3231" s="99"/>
      <c r="GRL3231" s="99"/>
      <c r="GRM3231" s="99"/>
      <c r="GRN3231" s="99"/>
      <c r="GRO3231" s="99"/>
      <c r="GRP3231" s="99"/>
      <c r="GRQ3231" s="99"/>
      <c r="GRR3231" s="99"/>
      <c r="GRS3231" s="99"/>
      <c r="GRT3231" s="99"/>
      <c r="GRU3231" s="99"/>
      <c r="GRV3231" s="99"/>
      <c r="GRW3231" s="99"/>
      <c r="GRX3231" s="99"/>
      <c r="GRY3231" s="99"/>
      <c r="GRZ3231" s="99"/>
      <c r="GSA3231" s="99"/>
      <c r="GSB3231" s="99"/>
      <c r="GSC3231" s="99"/>
      <c r="GSD3231" s="99"/>
      <c r="GSE3231" s="99"/>
      <c r="GSF3231" s="99"/>
      <c r="GSG3231" s="99"/>
      <c r="GSH3231" s="99"/>
      <c r="GSI3231" s="99"/>
      <c r="GSJ3231" s="99"/>
      <c r="GSK3231" s="99"/>
      <c r="GSL3231" s="99"/>
      <c r="GSM3231" s="99"/>
      <c r="GSN3231" s="99"/>
      <c r="GSO3231" s="99"/>
      <c r="GSP3231" s="99"/>
      <c r="GSQ3231" s="99"/>
      <c r="GSR3231" s="99"/>
      <c r="GSS3231" s="99"/>
      <c r="GST3231" s="99"/>
      <c r="GSU3231" s="99"/>
      <c r="GSV3231" s="99"/>
      <c r="GSW3231" s="99"/>
      <c r="GSX3231" s="99"/>
      <c r="GSY3231" s="99"/>
      <c r="GSZ3231" s="99"/>
      <c r="GTA3231" s="99"/>
      <c r="GTB3231" s="99"/>
      <c r="GTC3231" s="99"/>
      <c r="GTD3231" s="99"/>
      <c r="GTE3231" s="99"/>
      <c r="GTF3231" s="99"/>
      <c r="GTG3231" s="99"/>
      <c r="GTH3231" s="99"/>
      <c r="GTI3231" s="99"/>
      <c r="GTJ3231" s="99"/>
      <c r="GTK3231" s="99"/>
      <c r="GTL3231" s="99"/>
      <c r="GTM3231" s="99"/>
      <c r="GTN3231" s="99"/>
      <c r="GTO3231" s="99"/>
      <c r="GTP3231" s="99"/>
      <c r="GTQ3231" s="99"/>
      <c r="GTR3231" s="99"/>
      <c r="GTS3231" s="99"/>
      <c r="GTT3231" s="99"/>
      <c r="GTU3231" s="99"/>
      <c r="GTV3231" s="99"/>
      <c r="GTW3231" s="99"/>
      <c r="GTX3231" s="99"/>
      <c r="GTY3231" s="99"/>
      <c r="GTZ3231" s="99"/>
      <c r="GUA3231" s="99"/>
      <c r="GUB3231" s="99"/>
      <c r="GUC3231" s="99"/>
      <c r="GUD3231" s="99"/>
      <c r="GUE3231" s="99"/>
      <c r="GUF3231" s="99"/>
      <c r="GUG3231" s="99"/>
      <c r="GUH3231" s="99"/>
      <c r="GUI3231" s="99"/>
      <c r="GUJ3231" s="99"/>
      <c r="GUK3231" s="99"/>
      <c r="GUL3231" s="99"/>
      <c r="GUM3231" s="99"/>
      <c r="GUN3231" s="99"/>
      <c r="GUO3231" s="99"/>
      <c r="GUP3231" s="99"/>
      <c r="GUQ3231" s="99"/>
      <c r="GUR3231" s="99"/>
      <c r="GUS3231" s="99"/>
      <c r="GUT3231" s="99"/>
      <c r="GUU3231" s="99"/>
      <c r="GUV3231" s="99"/>
      <c r="GUW3231" s="99"/>
      <c r="GUX3231" s="99"/>
      <c r="GUY3231" s="99"/>
      <c r="GUZ3231" s="99"/>
      <c r="GVA3231" s="99"/>
      <c r="GVB3231" s="99"/>
      <c r="GVC3231" s="99"/>
      <c r="GVD3231" s="99"/>
      <c r="GVE3231" s="99"/>
      <c r="GVF3231" s="99"/>
      <c r="GVG3231" s="99"/>
      <c r="GVH3231" s="99"/>
      <c r="GVI3231" s="99"/>
      <c r="GVJ3231" s="99"/>
      <c r="GVK3231" s="99"/>
      <c r="GVL3231" s="99"/>
      <c r="GVM3231" s="99"/>
      <c r="GVN3231" s="99"/>
      <c r="GVO3231" s="99"/>
      <c r="GVP3231" s="99"/>
      <c r="GVQ3231" s="99"/>
      <c r="GVR3231" s="99"/>
      <c r="GVS3231" s="99"/>
      <c r="GVT3231" s="99"/>
      <c r="GVU3231" s="99"/>
      <c r="GVV3231" s="99"/>
      <c r="GVW3231" s="99"/>
      <c r="GVX3231" s="99"/>
      <c r="GVY3231" s="99"/>
      <c r="GVZ3231" s="99"/>
      <c r="GWA3231" s="99"/>
      <c r="GWB3231" s="99"/>
      <c r="GWC3231" s="99"/>
      <c r="GWD3231" s="99"/>
      <c r="GWE3231" s="99"/>
      <c r="GWF3231" s="99"/>
      <c r="GWG3231" s="99"/>
      <c r="GWH3231" s="99"/>
      <c r="GWI3231" s="99"/>
      <c r="GWJ3231" s="99"/>
      <c r="GWK3231" s="99"/>
      <c r="GWL3231" s="99"/>
      <c r="GWM3231" s="99"/>
      <c r="GWN3231" s="99"/>
      <c r="GWO3231" s="99"/>
      <c r="GWP3231" s="99"/>
      <c r="GWQ3231" s="99"/>
      <c r="GWR3231" s="99"/>
      <c r="GWS3231" s="99"/>
      <c r="GWT3231" s="99"/>
      <c r="GWU3231" s="99"/>
      <c r="GWV3231" s="99"/>
      <c r="GWW3231" s="99"/>
      <c r="GWX3231" s="99"/>
      <c r="GWY3231" s="99"/>
      <c r="GWZ3231" s="99"/>
      <c r="GXA3231" s="99"/>
      <c r="GXB3231" s="99"/>
      <c r="GXC3231" s="99"/>
      <c r="GXD3231" s="99"/>
      <c r="GXE3231" s="99"/>
      <c r="GXF3231" s="99"/>
      <c r="GXG3231" s="99"/>
      <c r="GXH3231" s="99"/>
      <c r="GXI3231" s="99"/>
      <c r="GXJ3231" s="99"/>
      <c r="GXK3231" s="99"/>
      <c r="GXL3231" s="99"/>
      <c r="GXM3231" s="99"/>
      <c r="GXN3231" s="99"/>
      <c r="GXO3231" s="99"/>
      <c r="GXP3231" s="99"/>
      <c r="GXQ3231" s="99"/>
      <c r="GXR3231" s="99"/>
      <c r="GXS3231" s="99"/>
      <c r="GXT3231" s="99"/>
      <c r="GXU3231" s="99"/>
      <c r="GXV3231" s="99"/>
      <c r="GXW3231" s="99"/>
      <c r="GXX3231" s="99"/>
      <c r="GXY3231" s="99"/>
      <c r="GXZ3231" s="99"/>
      <c r="GYA3231" s="99"/>
      <c r="GYB3231" s="99"/>
      <c r="GYC3231" s="99"/>
      <c r="GYD3231" s="99"/>
      <c r="GYE3231" s="99"/>
      <c r="GYF3231" s="99"/>
      <c r="GYG3231" s="99"/>
      <c r="GYH3231" s="99"/>
      <c r="GYI3231" s="99"/>
      <c r="GYJ3231" s="99"/>
      <c r="GYK3231" s="99"/>
      <c r="GYL3231" s="99"/>
      <c r="GYM3231" s="99"/>
      <c r="GYN3231" s="99"/>
      <c r="GYO3231" s="99"/>
      <c r="GYP3231" s="99"/>
      <c r="GYQ3231" s="99"/>
      <c r="GYR3231" s="99"/>
      <c r="GYS3231" s="99"/>
      <c r="GYT3231" s="99"/>
      <c r="GYU3231" s="99"/>
      <c r="GYV3231" s="99"/>
      <c r="GYW3231" s="99"/>
      <c r="GYX3231" s="99"/>
      <c r="GYY3231" s="99"/>
      <c r="GYZ3231" s="99"/>
      <c r="GZA3231" s="99"/>
      <c r="GZB3231" s="99"/>
      <c r="GZC3231" s="99"/>
      <c r="GZD3231" s="99"/>
      <c r="GZE3231" s="99"/>
      <c r="GZF3231" s="99"/>
      <c r="GZG3231" s="99"/>
      <c r="GZH3231" s="99"/>
      <c r="GZI3231" s="99"/>
      <c r="GZJ3231" s="99"/>
      <c r="GZK3231" s="99"/>
      <c r="GZL3231" s="99"/>
      <c r="GZM3231" s="99"/>
      <c r="GZN3231" s="99"/>
      <c r="GZO3231" s="99"/>
      <c r="GZP3231" s="99"/>
      <c r="GZQ3231" s="99"/>
      <c r="GZR3231" s="99"/>
      <c r="GZS3231" s="99"/>
      <c r="GZT3231" s="99"/>
      <c r="GZU3231" s="99"/>
      <c r="GZV3231" s="99"/>
      <c r="GZW3231" s="99"/>
      <c r="GZX3231" s="99"/>
      <c r="GZY3231" s="99"/>
      <c r="GZZ3231" s="99"/>
      <c r="HAA3231" s="99"/>
      <c r="HAB3231" s="99"/>
      <c r="HAC3231" s="99"/>
      <c r="HAD3231" s="99"/>
      <c r="HAE3231" s="99"/>
      <c r="HAF3231" s="99"/>
      <c r="HAG3231" s="99"/>
      <c r="HAH3231" s="99"/>
      <c r="HAI3231" s="99"/>
      <c r="HAJ3231" s="99"/>
      <c r="HAK3231" s="99"/>
      <c r="HAL3231" s="99"/>
      <c r="HAM3231" s="99"/>
      <c r="HAN3231" s="99"/>
      <c r="HAO3231" s="99"/>
      <c r="HAP3231" s="99"/>
      <c r="HAQ3231" s="99"/>
      <c r="HAR3231" s="99"/>
      <c r="HAS3231" s="99"/>
      <c r="HAT3231" s="99"/>
      <c r="HAU3231" s="99"/>
      <c r="HAV3231" s="99"/>
      <c r="HAW3231" s="99"/>
      <c r="HAX3231" s="99"/>
      <c r="HAY3231" s="99"/>
      <c r="HAZ3231" s="99"/>
      <c r="HBA3231" s="99"/>
      <c r="HBB3231" s="99"/>
      <c r="HBC3231" s="99"/>
      <c r="HBD3231" s="99"/>
      <c r="HBE3231" s="99"/>
      <c r="HBF3231" s="99"/>
      <c r="HBG3231" s="99"/>
      <c r="HBH3231" s="99"/>
      <c r="HBI3231" s="99"/>
      <c r="HBJ3231" s="99"/>
      <c r="HBK3231" s="99"/>
      <c r="HBL3231" s="99"/>
      <c r="HBM3231" s="99"/>
      <c r="HBN3231" s="99"/>
      <c r="HBO3231" s="99"/>
      <c r="HBP3231" s="99"/>
      <c r="HBQ3231" s="99"/>
      <c r="HBR3231" s="99"/>
      <c r="HBS3231" s="99"/>
      <c r="HBT3231" s="99"/>
      <c r="HBU3231" s="99"/>
      <c r="HBV3231" s="99"/>
      <c r="HBW3231" s="99"/>
      <c r="HBX3231" s="99"/>
      <c r="HBY3231" s="99"/>
      <c r="HBZ3231" s="99"/>
      <c r="HCA3231" s="99"/>
      <c r="HCB3231" s="99"/>
      <c r="HCC3231" s="99"/>
      <c r="HCD3231" s="99"/>
      <c r="HCE3231" s="99"/>
      <c r="HCF3231" s="99"/>
      <c r="HCG3231" s="99"/>
      <c r="HCH3231" s="99"/>
      <c r="HCI3231" s="99"/>
      <c r="HCJ3231" s="99"/>
      <c r="HCK3231" s="99"/>
      <c r="HCL3231" s="99"/>
      <c r="HCM3231" s="99"/>
      <c r="HCN3231" s="99"/>
      <c r="HCO3231" s="99"/>
      <c r="HCP3231" s="99"/>
      <c r="HCQ3231" s="99"/>
      <c r="HCR3231" s="99"/>
      <c r="HCS3231" s="99"/>
      <c r="HCT3231" s="99"/>
      <c r="HCU3231" s="99"/>
      <c r="HCV3231" s="99"/>
      <c r="HCW3231" s="99"/>
      <c r="HCX3231" s="99"/>
      <c r="HCY3231" s="99"/>
      <c r="HCZ3231" s="99"/>
      <c r="HDA3231" s="99"/>
      <c r="HDB3231" s="99"/>
      <c r="HDC3231" s="99"/>
      <c r="HDD3231" s="99"/>
      <c r="HDE3231" s="99"/>
      <c r="HDF3231" s="99"/>
      <c r="HDG3231" s="99"/>
      <c r="HDH3231" s="99"/>
      <c r="HDI3231" s="99"/>
      <c r="HDJ3231" s="99"/>
      <c r="HDK3231" s="99"/>
      <c r="HDL3231" s="99"/>
      <c r="HDM3231" s="99"/>
      <c r="HDN3231" s="99"/>
      <c r="HDO3231" s="99"/>
      <c r="HDP3231" s="99"/>
      <c r="HDQ3231" s="99"/>
      <c r="HDR3231" s="99"/>
      <c r="HDS3231" s="99"/>
      <c r="HDT3231" s="99"/>
      <c r="HDU3231" s="99"/>
      <c r="HDV3231" s="99"/>
      <c r="HDW3231" s="99"/>
      <c r="HDX3231" s="99"/>
      <c r="HDY3231" s="99"/>
      <c r="HDZ3231" s="99"/>
      <c r="HEA3231" s="99"/>
      <c r="HEB3231" s="99"/>
      <c r="HEC3231" s="99"/>
      <c r="HED3231" s="99"/>
      <c r="HEE3231" s="99"/>
      <c r="HEF3231" s="99"/>
      <c r="HEG3231" s="99"/>
      <c r="HEH3231" s="99"/>
      <c r="HEI3231" s="99"/>
      <c r="HEJ3231" s="99"/>
      <c r="HEK3231" s="99"/>
      <c r="HEL3231" s="99"/>
      <c r="HEM3231" s="99"/>
      <c r="HEN3231" s="99"/>
      <c r="HEO3231" s="99"/>
      <c r="HEP3231" s="99"/>
      <c r="HEQ3231" s="99"/>
      <c r="HER3231" s="99"/>
      <c r="HES3231" s="99"/>
      <c r="HET3231" s="99"/>
      <c r="HEU3231" s="99"/>
      <c r="HEV3231" s="99"/>
      <c r="HEW3231" s="99"/>
      <c r="HEX3231" s="99"/>
      <c r="HEY3231" s="99"/>
      <c r="HEZ3231" s="99"/>
      <c r="HFA3231" s="99"/>
      <c r="HFB3231" s="99"/>
      <c r="HFC3231" s="99"/>
      <c r="HFD3231" s="99"/>
      <c r="HFE3231" s="99"/>
      <c r="HFF3231" s="99"/>
      <c r="HFG3231" s="99"/>
      <c r="HFH3231" s="99"/>
      <c r="HFI3231" s="99"/>
      <c r="HFJ3231" s="99"/>
      <c r="HFK3231" s="99"/>
      <c r="HFL3231" s="99"/>
      <c r="HFM3231" s="99"/>
      <c r="HFN3231" s="99"/>
      <c r="HFO3231" s="99"/>
      <c r="HFP3231" s="99"/>
      <c r="HFQ3231" s="99"/>
      <c r="HFR3231" s="99"/>
      <c r="HFS3231" s="99"/>
      <c r="HFT3231" s="99"/>
      <c r="HFU3231" s="99"/>
      <c r="HFV3231" s="99"/>
      <c r="HFW3231" s="99"/>
      <c r="HFX3231" s="99"/>
      <c r="HFY3231" s="99"/>
      <c r="HFZ3231" s="99"/>
      <c r="HGA3231" s="99"/>
      <c r="HGB3231" s="99"/>
      <c r="HGC3231" s="99"/>
      <c r="HGD3231" s="99"/>
      <c r="HGE3231" s="99"/>
      <c r="HGF3231" s="99"/>
      <c r="HGG3231" s="99"/>
      <c r="HGH3231" s="99"/>
      <c r="HGI3231" s="99"/>
      <c r="HGJ3231" s="99"/>
      <c r="HGK3231" s="99"/>
      <c r="HGL3231" s="99"/>
      <c r="HGM3231" s="99"/>
      <c r="HGN3231" s="99"/>
      <c r="HGO3231" s="99"/>
      <c r="HGP3231" s="99"/>
      <c r="HGQ3231" s="99"/>
      <c r="HGR3231" s="99"/>
      <c r="HGS3231" s="99"/>
      <c r="HGT3231" s="99"/>
      <c r="HGU3231" s="99"/>
      <c r="HGV3231" s="99"/>
      <c r="HGW3231" s="99"/>
      <c r="HGX3231" s="99"/>
      <c r="HGY3231" s="99"/>
      <c r="HGZ3231" s="99"/>
      <c r="HHA3231" s="99"/>
      <c r="HHB3231" s="99"/>
      <c r="HHC3231" s="99"/>
      <c r="HHD3231" s="99"/>
      <c r="HHE3231" s="99"/>
      <c r="HHF3231" s="99"/>
      <c r="HHG3231" s="99"/>
      <c r="HHH3231" s="99"/>
      <c r="HHI3231" s="99"/>
      <c r="HHJ3231" s="99"/>
      <c r="HHK3231" s="99"/>
      <c r="HHL3231" s="99"/>
      <c r="HHM3231" s="99"/>
      <c r="HHN3231" s="99"/>
      <c r="HHO3231" s="99"/>
      <c r="HHP3231" s="99"/>
      <c r="HHQ3231" s="99"/>
      <c r="HHR3231" s="99"/>
      <c r="HHS3231" s="99"/>
      <c r="HHT3231" s="99"/>
      <c r="HHU3231" s="99"/>
      <c r="HHV3231" s="99"/>
      <c r="HHW3231" s="99"/>
      <c r="HHX3231" s="99"/>
      <c r="HHY3231" s="99"/>
      <c r="HHZ3231" s="99"/>
      <c r="HIA3231" s="99"/>
      <c r="HIB3231" s="99"/>
      <c r="HIC3231" s="99"/>
      <c r="HID3231" s="99"/>
      <c r="HIE3231" s="99"/>
      <c r="HIF3231" s="99"/>
      <c r="HIG3231" s="99"/>
      <c r="HIH3231" s="99"/>
      <c r="HII3231" s="99"/>
      <c r="HIJ3231" s="99"/>
      <c r="HIK3231" s="99"/>
      <c r="HIL3231" s="99"/>
      <c r="HIM3231" s="99"/>
      <c r="HIN3231" s="99"/>
      <c r="HIO3231" s="99"/>
      <c r="HIP3231" s="99"/>
      <c r="HIQ3231" s="99"/>
      <c r="HIR3231" s="99"/>
      <c r="HIS3231" s="99"/>
      <c r="HIT3231" s="99"/>
      <c r="HIU3231" s="99"/>
      <c r="HIV3231" s="99"/>
      <c r="HIW3231" s="99"/>
      <c r="HIX3231" s="99"/>
      <c r="HIY3231" s="99"/>
      <c r="HIZ3231" s="99"/>
      <c r="HJA3231" s="99"/>
      <c r="HJB3231" s="99"/>
      <c r="HJC3231" s="99"/>
      <c r="HJD3231" s="99"/>
      <c r="HJE3231" s="99"/>
      <c r="HJF3231" s="99"/>
      <c r="HJG3231" s="99"/>
      <c r="HJH3231" s="99"/>
      <c r="HJI3231" s="99"/>
      <c r="HJJ3231" s="99"/>
      <c r="HJK3231" s="99"/>
      <c r="HJL3231" s="99"/>
      <c r="HJM3231" s="99"/>
      <c r="HJN3231" s="99"/>
      <c r="HJO3231" s="99"/>
      <c r="HJP3231" s="99"/>
      <c r="HJQ3231" s="99"/>
      <c r="HJR3231" s="99"/>
      <c r="HJS3231" s="99"/>
      <c r="HJT3231" s="99"/>
      <c r="HJU3231" s="99"/>
      <c r="HJV3231" s="99"/>
      <c r="HJW3231" s="99"/>
      <c r="HJX3231" s="99"/>
      <c r="HJY3231" s="99"/>
      <c r="HJZ3231" s="99"/>
      <c r="HKA3231" s="99"/>
      <c r="HKB3231" s="99"/>
      <c r="HKC3231" s="99"/>
      <c r="HKD3231" s="99"/>
      <c r="HKE3231" s="99"/>
      <c r="HKF3231" s="99"/>
      <c r="HKG3231" s="99"/>
      <c r="HKH3231" s="99"/>
      <c r="HKI3231" s="99"/>
      <c r="HKJ3231" s="99"/>
      <c r="HKK3231" s="99"/>
      <c r="HKL3231" s="99"/>
      <c r="HKM3231" s="99"/>
      <c r="HKN3231" s="99"/>
      <c r="HKO3231" s="99"/>
      <c r="HKP3231" s="99"/>
      <c r="HKQ3231" s="99"/>
      <c r="HKR3231" s="99"/>
      <c r="HKS3231" s="99"/>
      <c r="HKT3231" s="99"/>
      <c r="HKU3231" s="99"/>
      <c r="HKV3231" s="99"/>
      <c r="HKW3231" s="99"/>
      <c r="HKX3231" s="99"/>
      <c r="HKY3231" s="99"/>
      <c r="HKZ3231" s="99"/>
      <c r="HLA3231" s="99"/>
      <c r="HLB3231" s="99"/>
      <c r="HLC3231" s="99"/>
      <c r="HLD3231" s="99"/>
      <c r="HLE3231" s="99"/>
      <c r="HLF3231" s="99"/>
      <c r="HLG3231" s="99"/>
      <c r="HLH3231" s="99"/>
      <c r="HLI3231" s="99"/>
      <c r="HLJ3231" s="99"/>
      <c r="HLK3231" s="99"/>
      <c r="HLL3231" s="99"/>
      <c r="HLM3231" s="99"/>
      <c r="HLN3231" s="99"/>
      <c r="HLO3231" s="99"/>
      <c r="HLP3231" s="99"/>
      <c r="HLQ3231" s="99"/>
      <c r="HLR3231" s="99"/>
      <c r="HLS3231" s="99"/>
      <c r="HLT3231" s="99"/>
      <c r="HLU3231" s="99"/>
      <c r="HLV3231" s="99"/>
      <c r="HLW3231" s="99"/>
      <c r="HLX3231" s="99"/>
      <c r="HLY3231" s="99"/>
      <c r="HLZ3231" s="99"/>
      <c r="HMA3231" s="99"/>
      <c r="HMB3231" s="99"/>
      <c r="HMC3231" s="99"/>
      <c r="HMD3231" s="99"/>
      <c r="HME3231" s="99"/>
      <c r="HMF3231" s="99"/>
      <c r="HMG3231" s="99"/>
      <c r="HMH3231" s="99"/>
      <c r="HMI3231" s="99"/>
      <c r="HMJ3231" s="99"/>
      <c r="HMK3231" s="99"/>
      <c r="HML3231" s="99"/>
      <c r="HMM3231" s="99"/>
      <c r="HMN3231" s="99"/>
      <c r="HMO3231" s="99"/>
      <c r="HMP3231" s="99"/>
      <c r="HMQ3231" s="99"/>
      <c r="HMR3231" s="99"/>
      <c r="HMS3231" s="99"/>
      <c r="HMT3231" s="99"/>
      <c r="HMU3231" s="99"/>
      <c r="HMV3231" s="99"/>
      <c r="HMW3231" s="99"/>
      <c r="HMX3231" s="99"/>
      <c r="HMY3231" s="99"/>
      <c r="HMZ3231" s="99"/>
      <c r="HNA3231" s="99"/>
      <c r="HNB3231" s="99"/>
      <c r="HNC3231" s="99"/>
      <c r="HND3231" s="99"/>
      <c r="HNE3231" s="99"/>
      <c r="HNF3231" s="99"/>
      <c r="HNG3231" s="99"/>
      <c r="HNH3231" s="99"/>
      <c r="HNI3231" s="99"/>
      <c r="HNJ3231" s="99"/>
      <c r="HNK3231" s="99"/>
      <c r="HNL3231" s="99"/>
      <c r="HNM3231" s="99"/>
      <c r="HNN3231" s="99"/>
      <c r="HNO3231" s="99"/>
      <c r="HNP3231" s="99"/>
      <c r="HNQ3231" s="99"/>
      <c r="HNR3231" s="99"/>
      <c r="HNS3231" s="99"/>
      <c r="HNT3231" s="99"/>
      <c r="HNU3231" s="99"/>
      <c r="HNV3231" s="99"/>
      <c r="HNW3231" s="99"/>
      <c r="HNX3231" s="99"/>
      <c r="HNY3231" s="99"/>
      <c r="HNZ3231" s="99"/>
      <c r="HOA3231" s="99"/>
      <c r="HOB3231" s="99"/>
      <c r="HOC3231" s="99"/>
      <c r="HOD3231" s="99"/>
      <c r="HOE3231" s="99"/>
      <c r="HOF3231" s="99"/>
      <c r="HOG3231" s="99"/>
      <c r="HOH3231" s="99"/>
      <c r="HOI3231" s="99"/>
      <c r="HOJ3231" s="99"/>
      <c r="HOK3231" s="99"/>
      <c r="HOL3231" s="99"/>
      <c r="HOM3231" s="99"/>
      <c r="HON3231" s="99"/>
      <c r="HOO3231" s="99"/>
      <c r="HOP3231" s="99"/>
      <c r="HOQ3231" s="99"/>
      <c r="HOR3231" s="99"/>
      <c r="HOS3231" s="99"/>
      <c r="HOT3231" s="99"/>
      <c r="HOU3231" s="99"/>
      <c r="HOV3231" s="99"/>
      <c r="HOW3231" s="99"/>
      <c r="HOX3231" s="99"/>
      <c r="HOY3231" s="99"/>
      <c r="HOZ3231" s="99"/>
      <c r="HPA3231" s="99"/>
      <c r="HPB3231" s="99"/>
      <c r="HPC3231" s="99"/>
      <c r="HPD3231" s="99"/>
      <c r="HPE3231" s="99"/>
      <c r="HPF3231" s="99"/>
      <c r="HPG3231" s="99"/>
      <c r="HPH3231" s="99"/>
      <c r="HPI3231" s="99"/>
      <c r="HPJ3231" s="99"/>
      <c r="HPK3231" s="99"/>
      <c r="HPL3231" s="99"/>
      <c r="HPM3231" s="99"/>
      <c r="HPN3231" s="99"/>
      <c r="HPO3231" s="99"/>
      <c r="HPP3231" s="99"/>
      <c r="HPQ3231" s="99"/>
      <c r="HPR3231" s="99"/>
      <c r="HPS3231" s="99"/>
      <c r="HPT3231" s="99"/>
      <c r="HPU3231" s="99"/>
      <c r="HPV3231" s="99"/>
      <c r="HPW3231" s="99"/>
      <c r="HPX3231" s="99"/>
      <c r="HPY3231" s="99"/>
      <c r="HPZ3231" s="99"/>
      <c r="HQA3231" s="99"/>
      <c r="HQB3231" s="99"/>
      <c r="HQC3231" s="99"/>
      <c r="HQD3231" s="99"/>
      <c r="HQE3231" s="99"/>
      <c r="HQF3231" s="99"/>
      <c r="HQG3231" s="99"/>
      <c r="HQH3231" s="99"/>
      <c r="HQI3231" s="99"/>
      <c r="HQJ3231" s="99"/>
      <c r="HQK3231" s="99"/>
      <c r="HQL3231" s="99"/>
      <c r="HQM3231" s="99"/>
      <c r="HQN3231" s="99"/>
      <c r="HQO3231" s="99"/>
      <c r="HQP3231" s="99"/>
      <c r="HQQ3231" s="99"/>
      <c r="HQR3231" s="99"/>
      <c r="HQS3231" s="99"/>
      <c r="HQT3231" s="99"/>
      <c r="HQU3231" s="99"/>
      <c r="HQV3231" s="99"/>
      <c r="HQW3231" s="99"/>
      <c r="HQX3231" s="99"/>
      <c r="HQY3231" s="99"/>
      <c r="HQZ3231" s="99"/>
      <c r="HRA3231" s="99"/>
      <c r="HRB3231" s="99"/>
      <c r="HRC3231" s="99"/>
      <c r="HRD3231" s="99"/>
      <c r="HRE3231" s="99"/>
      <c r="HRF3231" s="99"/>
      <c r="HRG3231" s="99"/>
      <c r="HRH3231" s="99"/>
      <c r="HRI3231" s="99"/>
      <c r="HRJ3231" s="99"/>
      <c r="HRK3231" s="99"/>
      <c r="HRL3231" s="99"/>
      <c r="HRM3231" s="99"/>
      <c r="HRN3231" s="99"/>
      <c r="HRO3231" s="99"/>
      <c r="HRP3231" s="99"/>
      <c r="HRQ3231" s="99"/>
      <c r="HRR3231" s="99"/>
      <c r="HRS3231" s="99"/>
      <c r="HRT3231" s="99"/>
      <c r="HRU3231" s="99"/>
      <c r="HRV3231" s="99"/>
      <c r="HRW3231" s="99"/>
      <c r="HRX3231" s="99"/>
      <c r="HRY3231" s="99"/>
      <c r="HRZ3231" s="99"/>
      <c r="HSA3231" s="99"/>
      <c r="HSB3231" s="99"/>
      <c r="HSC3231" s="99"/>
      <c r="HSD3231" s="99"/>
      <c r="HSE3231" s="99"/>
      <c r="HSF3231" s="99"/>
      <c r="HSG3231" s="99"/>
      <c r="HSH3231" s="99"/>
      <c r="HSI3231" s="99"/>
      <c r="HSJ3231" s="99"/>
      <c r="HSK3231" s="99"/>
      <c r="HSL3231" s="99"/>
      <c r="HSM3231" s="99"/>
      <c r="HSN3231" s="99"/>
      <c r="HSO3231" s="99"/>
      <c r="HSP3231" s="99"/>
      <c r="HSQ3231" s="99"/>
      <c r="HSR3231" s="99"/>
      <c r="HSS3231" s="99"/>
      <c r="HST3231" s="99"/>
      <c r="HSU3231" s="99"/>
      <c r="HSV3231" s="99"/>
      <c r="HSW3231" s="99"/>
      <c r="HSX3231" s="99"/>
      <c r="HSY3231" s="99"/>
      <c r="HSZ3231" s="99"/>
      <c r="HTA3231" s="99"/>
      <c r="HTB3231" s="99"/>
      <c r="HTC3231" s="99"/>
      <c r="HTD3231" s="99"/>
      <c r="HTE3231" s="99"/>
      <c r="HTF3231" s="99"/>
      <c r="HTG3231" s="99"/>
      <c r="HTH3231" s="99"/>
      <c r="HTI3231" s="99"/>
      <c r="HTJ3231" s="99"/>
      <c r="HTK3231" s="99"/>
      <c r="HTL3231" s="99"/>
      <c r="HTM3231" s="99"/>
      <c r="HTN3231" s="99"/>
      <c r="HTO3231" s="99"/>
      <c r="HTP3231" s="99"/>
      <c r="HTQ3231" s="99"/>
      <c r="HTR3231" s="99"/>
      <c r="HTS3231" s="99"/>
      <c r="HTT3231" s="99"/>
      <c r="HTU3231" s="99"/>
      <c r="HTV3231" s="99"/>
      <c r="HTW3231" s="99"/>
      <c r="HTX3231" s="99"/>
      <c r="HTY3231" s="99"/>
      <c r="HTZ3231" s="99"/>
      <c r="HUA3231" s="99"/>
      <c r="HUB3231" s="99"/>
      <c r="HUC3231" s="99"/>
      <c r="HUD3231" s="99"/>
      <c r="HUE3231" s="99"/>
      <c r="HUF3231" s="99"/>
      <c r="HUG3231" s="99"/>
      <c r="HUH3231" s="99"/>
      <c r="HUI3231" s="99"/>
      <c r="HUJ3231" s="99"/>
      <c r="HUK3231" s="99"/>
      <c r="HUL3231" s="99"/>
      <c r="HUM3231" s="99"/>
      <c r="HUN3231" s="99"/>
      <c r="HUO3231" s="99"/>
      <c r="HUP3231" s="99"/>
      <c r="HUQ3231" s="99"/>
      <c r="HUR3231" s="99"/>
      <c r="HUS3231" s="99"/>
      <c r="HUT3231" s="99"/>
      <c r="HUU3231" s="99"/>
      <c r="HUV3231" s="99"/>
      <c r="HUW3231" s="99"/>
      <c r="HUX3231" s="99"/>
      <c r="HUY3231" s="99"/>
      <c r="HUZ3231" s="99"/>
      <c r="HVA3231" s="99"/>
      <c r="HVB3231" s="99"/>
      <c r="HVC3231" s="99"/>
      <c r="HVD3231" s="99"/>
      <c r="HVE3231" s="99"/>
      <c r="HVF3231" s="99"/>
      <c r="HVG3231" s="99"/>
      <c r="HVH3231" s="99"/>
      <c r="HVI3231" s="99"/>
      <c r="HVJ3231" s="99"/>
      <c r="HVK3231" s="99"/>
      <c r="HVL3231" s="99"/>
      <c r="HVM3231" s="99"/>
      <c r="HVN3231" s="99"/>
      <c r="HVO3231" s="99"/>
      <c r="HVP3231" s="99"/>
      <c r="HVQ3231" s="99"/>
      <c r="HVR3231" s="99"/>
      <c r="HVS3231" s="99"/>
      <c r="HVT3231" s="99"/>
      <c r="HVU3231" s="99"/>
      <c r="HVV3231" s="99"/>
      <c r="HVW3231" s="99"/>
      <c r="HVX3231" s="99"/>
      <c r="HVY3231" s="99"/>
      <c r="HVZ3231" s="99"/>
      <c r="HWA3231" s="99"/>
      <c r="HWB3231" s="99"/>
      <c r="HWC3231" s="99"/>
      <c r="HWD3231" s="99"/>
      <c r="HWE3231" s="99"/>
      <c r="HWF3231" s="99"/>
      <c r="HWG3231" s="99"/>
      <c r="HWH3231" s="99"/>
      <c r="HWI3231" s="99"/>
      <c r="HWJ3231" s="99"/>
      <c r="HWK3231" s="99"/>
      <c r="HWL3231" s="99"/>
      <c r="HWM3231" s="99"/>
      <c r="HWN3231" s="99"/>
      <c r="HWO3231" s="99"/>
      <c r="HWP3231" s="99"/>
      <c r="HWQ3231" s="99"/>
      <c r="HWR3231" s="99"/>
      <c r="HWS3231" s="99"/>
      <c r="HWT3231" s="99"/>
      <c r="HWU3231" s="99"/>
      <c r="HWV3231" s="99"/>
      <c r="HWW3231" s="99"/>
      <c r="HWX3231" s="99"/>
      <c r="HWY3231" s="99"/>
      <c r="HWZ3231" s="99"/>
      <c r="HXA3231" s="99"/>
      <c r="HXB3231" s="99"/>
      <c r="HXC3231" s="99"/>
      <c r="HXD3231" s="99"/>
      <c r="HXE3231" s="99"/>
      <c r="HXF3231" s="99"/>
      <c r="HXG3231" s="99"/>
      <c r="HXH3231" s="99"/>
      <c r="HXI3231" s="99"/>
      <c r="HXJ3231" s="99"/>
      <c r="HXK3231" s="99"/>
      <c r="HXL3231" s="99"/>
      <c r="HXM3231" s="99"/>
      <c r="HXN3231" s="99"/>
      <c r="HXO3231" s="99"/>
      <c r="HXP3231" s="99"/>
      <c r="HXQ3231" s="99"/>
      <c r="HXR3231" s="99"/>
      <c r="HXS3231" s="99"/>
      <c r="HXT3231" s="99"/>
      <c r="HXU3231" s="99"/>
      <c r="HXV3231" s="99"/>
      <c r="HXW3231" s="99"/>
      <c r="HXX3231" s="99"/>
      <c r="HXY3231" s="99"/>
      <c r="HXZ3231" s="99"/>
      <c r="HYA3231" s="99"/>
      <c r="HYB3231" s="99"/>
      <c r="HYC3231" s="99"/>
      <c r="HYD3231" s="99"/>
      <c r="HYE3231" s="99"/>
      <c r="HYF3231" s="99"/>
      <c r="HYG3231" s="99"/>
      <c r="HYH3231" s="99"/>
      <c r="HYI3231" s="99"/>
      <c r="HYJ3231" s="99"/>
      <c r="HYK3231" s="99"/>
      <c r="HYL3231" s="99"/>
      <c r="HYM3231" s="99"/>
      <c r="HYN3231" s="99"/>
      <c r="HYO3231" s="99"/>
      <c r="HYP3231" s="99"/>
      <c r="HYQ3231" s="99"/>
      <c r="HYR3231" s="99"/>
      <c r="HYS3231" s="99"/>
      <c r="HYT3231" s="99"/>
      <c r="HYU3231" s="99"/>
      <c r="HYV3231" s="99"/>
      <c r="HYW3231" s="99"/>
      <c r="HYX3231" s="99"/>
      <c r="HYY3231" s="99"/>
      <c r="HYZ3231" s="99"/>
      <c r="HZA3231" s="99"/>
      <c r="HZB3231" s="99"/>
      <c r="HZC3231" s="99"/>
      <c r="HZD3231" s="99"/>
      <c r="HZE3231" s="99"/>
      <c r="HZF3231" s="99"/>
      <c r="HZG3231" s="99"/>
      <c r="HZH3231" s="99"/>
      <c r="HZI3231" s="99"/>
      <c r="HZJ3231" s="99"/>
      <c r="HZK3231" s="99"/>
      <c r="HZL3231" s="99"/>
      <c r="HZM3231" s="99"/>
      <c r="HZN3231" s="99"/>
      <c r="HZO3231" s="99"/>
      <c r="HZP3231" s="99"/>
      <c r="HZQ3231" s="99"/>
      <c r="HZR3231" s="99"/>
      <c r="HZS3231" s="99"/>
      <c r="HZT3231" s="99"/>
      <c r="HZU3231" s="99"/>
      <c r="HZV3231" s="99"/>
      <c r="HZW3231" s="99"/>
      <c r="HZX3231" s="99"/>
      <c r="HZY3231" s="99"/>
      <c r="HZZ3231" s="99"/>
      <c r="IAA3231" s="99"/>
      <c r="IAB3231" s="99"/>
      <c r="IAC3231" s="99"/>
      <c r="IAD3231" s="99"/>
      <c r="IAE3231" s="99"/>
      <c r="IAF3231" s="99"/>
      <c r="IAG3231" s="99"/>
      <c r="IAH3231" s="99"/>
      <c r="IAI3231" s="99"/>
      <c r="IAJ3231" s="99"/>
      <c r="IAK3231" s="99"/>
      <c r="IAL3231" s="99"/>
      <c r="IAM3231" s="99"/>
      <c r="IAN3231" s="99"/>
      <c r="IAO3231" s="99"/>
      <c r="IAP3231" s="99"/>
      <c r="IAQ3231" s="99"/>
      <c r="IAR3231" s="99"/>
      <c r="IAS3231" s="99"/>
      <c r="IAT3231" s="99"/>
      <c r="IAU3231" s="99"/>
      <c r="IAV3231" s="99"/>
      <c r="IAW3231" s="99"/>
      <c r="IAX3231" s="99"/>
      <c r="IAY3231" s="99"/>
      <c r="IAZ3231" s="99"/>
      <c r="IBA3231" s="99"/>
      <c r="IBB3231" s="99"/>
      <c r="IBC3231" s="99"/>
      <c r="IBD3231" s="99"/>
      <c r="IBE3231" s="99"/>
      <c r="IBF3231" s="99"/>
      <c r="IBG3231" s="99"/>
      <c r="IBH3231" s="99"/>
      <c r="IBI3231" s="99"/>
      <c r="IBJ3231" s="99"/>
      <c r="IBK3231" s="99"/>
      <c r="IBL3231" s="99"/>
      <c r="IBM3231" s="99"/>
      <c r="IBN3231" s="99"/>
      <c r="IBO3231" s="99"/>
      <c r="IBP3231" s="99"/>
      <c r="IBQ3231" s="99"/>
      <c r="IBR3231" s="99"/>
      <c r="IBS3231" s="99"/>
      <c r="IBT3231" s="99"/>
      <c r="IBU3231" s="99"/>
      <c r="IBV3231" s="99"/>
      <c r="IBW3231" s="99"/>
      <c r="IBX3231" s="99"/>
      <c r="IBY3231" s="99"/>
      <c r="IBZ3231" s="99"/>
      <c r="ICA3231" s="99"/>
      <c r="ICB3231" s="99"/>
      <c r="ICC3231" s="99"/>
      <c r="ICD3231" s="99"/>
      <c r="ICE3231" s="99"/>
      <c r="ICF3231" s="99"/>
      <c r="ICG3231" s="99"/>
      <c r="ICH3231" s="99"/>
      <c r="ICI3231" s="99"/>
      <c r="ICJ3231" s="99"/>
      <c r="ICK3231" s="99"/>
      <c r="ICL3231" s="99"/>
      <c r="ICM3231" s="99"/>
      <c r="ICN3231" s="99"/>
      <c r="ICO3231" s="99"/>
      <c r="ICP3231" s="99"/>
      <c r="ICQ3231" s="99"/>
      <c r="ICR3231" s="99"/>
      <c r="ICS3231" s="99"/>
      <c r="ICT3231" s="99"/>
      <c r="ICU3231" s="99"/>
      <c r="ICV3231" s="99"/>
      <c r="ICW3231" s="99"/>
      <c r="ICX3231" s="99"/>
      <c r="ICY3231" s="99"/>
      <c r="ICZ3231" s="99"/>
      <c r="IDA3231" s="99"/>
      <c r="IDB3231" s="99"/>
      <c r="IDC3231" s="99"/>
      <c r="IDD3231" s="99"/>
      <c r="IDE3231" s="99"/>
      <c r="IDF3231" s="99"/>
      <c r="IDG3231" s="99"/>
      <c r="IDH3231" s="99"/>
      <c r="IDI3231" s="99"/>
      <c r="IDJ3231" s="99"/>
      <c r="IDK3231" s="99"/>
      <c r="IDL3231" s="99"/>
      <c r="IDM3231" s="99"/>
      <c r="IDN3231" s="99"/>
      <c r="IDO3231" s="99"/>
      <c r="IDP3231" s="99"/>
      <c r="IDQ3231" s="99"/>
      <c r="IDR3231" s="99"/>
      <c r="IDS3231" s="99"/>
      <c r="IDT3231" s="99"/>
      <c r="IDU3231" s="99"/>
      <c r="IDV3231" s="99"/>
      <c r="IDW3231" s="99"/>
      <c r="IDX3231" s="99"/>
      <c r="IDY3231" s="99"/>
      <c r="IDZ3231" s="99"/>
      <c r="IEA3231" s="99"/>
      <c r="IEB3231" s="99"/>
      <c r="IEC3231" s="99"/>
      <c r="IED3231" s="99"/>
      <c r="IEE3231" s="99"/>
      <c r="IEF3231" s="99"/>
      <c r="IEG3231" s="99"/>
      <c r="IEH3231" s="99"/>
      <c r="IEI3231" s="99"/>
      <c r="IEJ3231" s="99"/>
      <c r="IEK3231" s="99"/>
      <c r="IEL3231" s="99"/>
      <c r="IEM3231" s="99"/>
      <c r="IEN3231" s="99"/>
      <c r="IEO3231" s="99"/>
      <c r="IEP3231" s="99"/>
      <c r="IEQ3231" s="99"/>
      <c r="IER3231" s="99"/>
      <c r="IES3231" s="99"/>
      <c r="IET3231" s="99"/>
      <c r="IEU3231" s="99"/>
      <c r="IEV3231" s="99"/>
      <c r="IEW3231" s="99"/>
      <c r="IEX3231" s="99"/>
      <c r="IEY3231" s="99"/>
      <c r="IEZ3231" s="99"/>
      <c r="IFA3231" s="99"/>
      <c r="IFB3231" s="99"/>
      <c r="IFC3231" s="99"/>
      <c r="IFD3231" s="99"/>
      <c r="IFE3231" s="99"/>
      <c r="IFF3231" s="99"/>
      <c r="IFG3231" s="99"/>
      <c r="IFH3231" s="99"/>
      <c r="IFI3231" s="99"/>
      <c r="IFJ3231" s="99"/>
      <c r="IFK3231" s="99"/>
      <c r="IFL3231" s="99"/>
      <c r="IFM3231" s="99"/>
      <c r="IFN3231" s="99"/>
      <c r="IFO3231" s="99"/>
      <c r="IFP3231" s="99"/>
      <c r="IFQ3231" s="99"/>
      <c r="IFR3231" s="99"/>
      <c r="IFS3231" s="99"/>
      <c r="IFT3231" s="99"/>
      <c r="IFU3231" s="99"/>
      <c r="IFV3231" s="99"/>
      <c r="IFW3231" s="99"/>
      <c r="IFX3231" s="99"/>
      <c r="IFY3231" s="99"/>
      <c r="IFZ3231" s="99"/>
      <c r="IGA3231" s="99"/>
      <c r="IGB3231" s="99"/>
      <c r="IGC3231" s="99"/>
      <c r="IGD3231" s="99"/>
      <c r="IGE3231" s="99"/>
      <c r="IGF3231" s="99"/>
      <c r="IGG3231" s="99"/>
      <c r="IGH3231" s="99"/>
      <c r="IGI3231" s="99"/>
      <c r="IGJ3231" s="99"/>
      <c r="IGK3231" s="99"/>
      <c r="IGL3231" s="99"/>
      <c r="IGM3231" s="99"/>
      <c r="IGN3231" s="99"/>
      <c r="IGO3231" s="99"/>
      <c r="IGP3231" s="99"/>
      <c r="IGQ3231" s="99"/>
      <c r="IGR3231" s="99"/>
      <c r="IGS3231" s="99"/>
      <c r="IGT3231" s="99"/>
      <c r="IGU3231" s="99"/>
      <c r="IGV3231" s="99"/>
      <c r="IGW3231" s="99"/>
      <c r="IGX3231" s="99"/>
      <c r="IGY3231" s="99"/>
      <c r="IGZ3231" s="99"/>
      <c r="IHA3231" s="99"/>
      <c r="IHB3231" s="99"/>
      <c r="IHC3231" s="99"/>
      <c r="IHD3231" s="99"/>
      <c r="IHE3231" s="99"/>
      <c r="IHF3231" s="99"/>
      <c r="IHG3231" s="99"/>
      <c r="IHH3231" s="99"/>
      <c r="IHI3231" s="99"/>
      <c r="IHJ3231" s="99"/>
      <c r="IHK3231" s="99"/>
      <c r="IHL3231" s="99"/>
      <c r="IHM3231" s="99"/>
      <c r="IHN3231" s="99"/>
      <c r="IHO3231" s="99"/>
      <c r="IHP3231" s="99"/>
      <c r="IHQ3231" s="99"/>
      <c r="IHR3231" s="99"/>
      <c r="IHS3231" s="99"/>
      <c r="IHT3231" s="99"/>
      <c r="IHU3231" s="99"/>
      <c r="IHV3231" s="99"/>
      <c r="IHW3231" s="99"/>
      <c r="IHX3231" s="99"/>
      <c r="IHY3231" s="99"/>
      <c r="IHZ3231" s="99"/>
      <c r="IIA3231" s="99"/>
      <c r="IIB3231" s="99"/>
      <c r="IIC3231" s="99"/>
      <c r="IID3231" s="99"/>
      <c r="IIE3231" s="99"/>
      <c r="IIF3231" s="99"/>
      <c r="IIG3231" s="99"/>
      <c r="IIH3231" s="99"/>
      <c r="III3231" s="99"/>
      <c r="IIJ3231" s="99"/>
      <c r="IIK3231" s="99"/>
      <c r="IIL3231" s="99"/>
      <c r="IIM3231" s="99"/>
      <c r="IIN3231" s="99"/>
      <c r="IIO3231" s="99"/>
      <c r="IIP3231" s="99"/>
      <c r="IIQ3231" s="99"/>
      <c r="IIR3231" s="99"/>
      <c r="IIS3231" s="99"/>
      <c r="IIT3231" s="99"/>
      <c r="IIU3231" s="99"/>
      <c r="IIV3231" s="99"/>
      <c r="IIW3231" s="99"/>
      <c r="IIX3231" s="99"/>
      <c r="IIY3231" s="99"/>
      <c r="IIZ3231" s="99"/>
      <c r="IJA3231" s="99"/>
      <c r="IJB3231" s="99"/>
      <c r="IJC3231" s="99"/>
      <c r="IJD3231" s="99"/>
      <c r="IJE3231" s="99"/>
      <c r="IJF3231" s="99"/>
      <c r="IJG3231" s="99"/>
      <c r="IJH3231" s="99"/>
      <c r="IJI3231" s="99"/>
      <c r="IJJ3231" s="99"/>
      <c r="IJK3231" s="99"/>
      <c r="IJL3231" s="99"/>
      <c r="IJM3231" s="99"/>
      <c r="IJN3231" s="99"/>
      <c r="IJO3231" s="99"/>
      <c r="IJP3231" s="99"/>
      <c r="IJQ3231" s="99"/>
      <c r="IJR3231" s="99"/>
      <c r="IJS3231" s="99"/>
      <c r="IJT3231" s="99"/>
      <c r="IJU3231" s="99"/>
      <c r="IJV3231" s="99"/>
      <c r="IJW3231" s="99"/>
      <c r="IJX3231" s="99"/>
      <c r="IJY3231" s="99"/>
      <c r="IJZ3231" s="99"/>
      <c r="IKA3231" s="99"/>
      <c r="IKB3231" s="99"/>
      <c r="IKC3231" s="99"/>
      <c r="IKD3231" s="99"/>
      <c r="IKE3231" s="99"/>
      <c r="IKF3231" s="99"/>
      <c r="IKG3231" s="99"/>
      <c r="IKH3231" s="99"/>
      <c r="IKI3231" s="99"/>
      <c r="IKJ3231" s="99"/>
      <c r="IKK3231" s="99"/>
      <c r="IKL3231" s="99"/>
      <c r="IKM3231" s="99"/>
      <c r="IKN3231" s="99"/>
      <c r="IKO3231" s="99"/>
      <c r="IKP3231" s="99"/>
      <c r="IKQ3231" s="99"/>
      <c r="IKR3231" s="99"/>
      <c r="IKS3231" s="99"/>
      <c r="IKT3231" s="99"/>
      <c r="IKU3231" s="99"/>
      <c r="IKV3231" s="99"/>
      <c r="IKW3231" s="99"/>
      <c r="IKX3231" s="99"/>
      <c r="IKY3231" s="99"/>
      <c r="IKZ3231" s="99"/>
      <c r="ILA3231" s="99"/>
      <c r="ILB3231" s="99"/>
      <c r="ILC3231" s="99"/>
      <c r="ILD3231" s="99"/>
      <c r="ILE3231" s="99"/>
      <c r="ILF3231" s="99"/>
      <c r="ILG3231" s="99"/>
      <c r="ILH3231" s="99"/>
      <c r="ILI3231" s="99"/>
      <c r="ILJ3231" s="99"/>
      <c r="ILK3231" s="99"/>
      <c r="ILL3231" s="99"/>
      <c r="ILM3231" s="99"/>
      <c r="ILN3231" s="99"/>
      <c r="ILO3231" s="99"/>
      <c r="ILP3231" s="99"/>
      <c r="ILQ3231" s="99"/>
      <c r="ILR3231" s="99"/>
      <c r="ILS3231" s="99"/>
      <c r="ILT3231" s="99"/>
      <c r="ILU3231" s="99"/>
      <c r="ILV3231" s="99"/>
      <c r="ILW3231" s="99"/>
      <c r="ILX3231" s="99"/>
      <c r="ILY3231" s="99"/>
      <c r="ILZ3231" s="99"/>
      <c r="IMA3231" s="99"/>
      <c r="IMB3231" s="99"/>
      <c r="IMC3231" s="99"/>
      <c r="IMD3231" s="99"/>
      <c r="IME3231" s="99"/>
      <c r="IMF3231" s="99"/>
      <c r="IMG3231" s="99"/>
      <c r="IMH3231" s="99"/>
      <c r="IMI3231" s="99"/>
      <c r="IMJ3231" s="99"/>
      <c r="IMK3231" s="99"/>
      <c r="IML3231" s="99"/>
      <c r="IMM3231" s="99"/>
      <c r="IMN3231" s="99"/>
      <c r="IMO3231" s="99"/>
      <c r="IMP3231" s="99"/>
      <c r="IMQ3231" s="99"/>
      <c r="IMR3231" s="99"/>
      <c r="IMS3231" s="99"/>
      <c r="IMT3231" s="99"/>
      <c r="IMU3231" s="99"/>
      <c r="IMV3231" s="99"/>
      <c r="IMW3231" s="99"/>
      <c r="IMX3231" s="99"/>
      <c r="IMY3231" s="99"/>
      <c r="IMZ3231" s="99"/>
      <c r="INA3231" s="99"/>
      <c r="INB3231" s="99"/>
      <c r="INC3231" s="99"/>
      <c r="IND3231" s="99"/>
      <c r="INE3231" s="99"/>
      <c r="INF3231" s="99"/>
      <c r="ING3231" s="99"/>
      <c r="INH3231" s="99"/>
      <c r="INI3231" s="99"/>
      <c r="INJ3231" s="99"/>
      <c r="INK3231" s="99"/>
      <c r="INL3231" s="99"/>
      <c r="INM3231" s="99"/>
      <c r="INN3231" s="99"/>
      <c r="INO3231" s="99"/>
      <c r="INP3231" s="99"/>
      <c r="INQ3231" s="99"/>
      <c r="INR3231" s="99"/>
      <c r="INS3231" s="99"/>
      <c r="INT3231" s="99"/>
      <c r="INU3231" s="99"/>
      <c r="INV3231" s="99"/>
      <c r="INW3231" s="99"/>
      <c r="INX3231" s="99"/>
      <c r="INY3231" s="99"/>
      <c r="INZ3231" s="99"/>
      <c r="IOA3231" s="99"/>
      <c r="IOB3231" s="99"/>
      <c r="IOC3231" s="99"/>
      <c r="IOD3231" s="99"/>
      <c r="IOE3231" s="99"/>
      <c r="IOF3231" s="99"/>
      <c r="IOG3231" s="99"/>
      <c r="IOH3231" s="99"/>
      <c r="IOI3231" s="99"/>
      <c r="IOJ3231" s="99"/>
      <c r="IOK3231" s="99"/>
      <c r="IOL3231" s="99"/>
      <c r="IOM3231" s="99"/>
      <c r="ION3231" s="99"/>
      <c r="IOO3231" s="99"/>
      <c r="IOP3231" s="99"/>
      <c r="IOQ3231" s="99"/>
      <c r="IOR3231" s="99"/>
      <c r="IOS3231" s="99"/>
      <c r="IOT3231" s="99"/>
      <c r="IOU3231" s="99"/>
      <c r="IOV3231" s="99"/>
      <c r="IOW3231" s="99"/>
      <c r="IOX3231" s="99"/>
      <c r="IOY3231" s="99"/>
      <c r="IOZ3231" s="99"/>
      <c r="IPA3231" s="99"/>
      <c r="IPB3231" s="99"/>
      <c r="IPC3231" s="99"/>
      <c r="IPD3231" s="99"/>
      <c r="IPE3231" s="99"/>
      <c r="IPF3231" s="99"/>
      <c r="IPG3231" s="99"/>
      <c r="IPH3231" s="99"/>
      <c r="IPI3231" s="99"/>
      <c r="IPJ3231" s="99"/>
      <c r="IPK3231" s="99"/>
      <c r="IPL3231" s="99"/>
      <c r="IPM3231" s="99"/>
      <c r="IPN3231" s="99"/>
      <c r="IPO3231" s="99"/>
      <c r="IPP3231" s="99"/>
      <c r="IPQ3231" s="99"/>
      <c r="IPR3231" s="99"/>
      <c r="IPS3231" s="99"/>
      <c r="IPT3231" s="99"/>
      <c r="IPU3231" s="99"/>
      <c r="IPV3231" s="99"/>
      <c r="IPW3231" s="99"/>
      <c r="IPX3231" s="99"/>
      <c r="IPY3231" s="99"/>
      <c r="IPZ3231" s="99"/>
      <c r="IQA3231" s="99"/>
      <c r="IQB3231" s="99"/>
      <c r="IQC3231" s="99"/>
      <c r="IQD3231" s="99"/>
      <c r="IQE3231" s="99"/>
      <c r="IQF3231" s="99"/>
      <c r="IQG3231" s="99"/>
      <c r="IQH3231" s="99"/>
      <c r="IQI3231" s="99"/>
      <c r="IQJ3231" s="99"/>
      <c r="IQK3231" s="99"/>
      <c r="IQL3231" s="99"/>
      <c r="IQM3231" s="99"/>
      <c r="IQN3231" s="99"/>
      <c r="IQO3231" s="99"/>
      <c r="IQP3231" s="99"/>
      <c r="IQQ3231" s="99"/>
      <c r="IQR3231" s="99"/>
      <c r="IQS3231" s="99"/>
      <c r="IQT3231" s="99"/>
      <c r="IQU3231" s="99"/>
      <c r="IQV3231" s="99"/>
      <c r="IQW3231" s="99"/>
      <c r="IQX3231" s="99"/>
      <c r="IQY3231" s="99"/>
      <c r="IQZ3231" s="99"/>
      <c r="IRA3231" s="99"/>
      <c r="IRB3231" s="99"/>
      <c r="IRC3231" s="99"/>
      <c r="IRD3231" s="99"/>
      <c r="IRE3231" s="99"/>
      <c r="IRF3231" s="99"/>
      <c r="IRG3231" s="99"/>
      <c r="IRH3231" s="99"/>
      <c r="IRI3231" s="99"/>
      <c r="IRJ3231" s="99"/>
      <c r="IRK3231" s="99"/>
      <c r="IRL3231" s="99"/>
      <c r="IRM3231" s="99"/>
      <c r="IRN3231" s="99"/>
      <c r="IRO3231" s="99"/>
      <c r="IRP3231" s="99"/>
      <c r="IRQ3231" s="99"/>
      <c r="IRR3231" s="99"/>
      <c r="IRS3231" s="99"/>
      <c r="IRT3231" s="99"/>
      <c r="IRU3231" s="99"/>
      <c r="IRV3231" s="99"/>
      <c r="IRW3231" s="99"/>
      <c r="IRX3231" s="99"/>
      <c r="IRY3231" s="99"/>
      <c r="IRZ3231" s="99"/>
      <c r="ISA3231" s="99"/>
      <c r="ISB3231" s="99"/>
      <c r="ISC3231" s="99"/>
      <c r="ISD3231" s="99"/>
      <c r="ISE3231" s="99"/>
      <c r="ISF3231" s="99"/>
      <c r="ISG3231" s="99"/>
      <c r="ISH3231" s="99"/>
      <c r="ISI3231" s="99"/>
      <c r="ISJ3231" s="99"/>
      <c r="ISK3231" s="99"/>
      <c r="ISL3231" s="99"/>
      <c r="ISM3231" s="99"/>
      <c r="ISN3231" s="99"/>
      <c r="ISO3231" s="99"/>
      <c r="ISP3231" s="99"/>
      <c r="ISQ3231" s="99"/>
      <c r="ISR3231" s="99"/>
      <c r="ISS3231" s="99"/>
      <c r="IST3231" s="99"/>
      <c r="ISU3231" s="99"/>
      <c r="ISV3231" s="99"/>
      <c r="ISW3231" s="99"/>
      <c r="ISX3231" s="99"/>
      <c r="ISY3231" s="99"/>
      <c r="ISZ3231" s="99"/>
      <c r="ITA3231" s="99"/>
      <c r="ITB3231" s="99"/>
      <c r="ITC3231" s="99"/>
      <c r="ITD3231" s="99"/>
      <c r="ITE3231" s="99"/>
      <c r="ITF3231" s="99"/>
      <c r="ITG3231" s="99"/>
      <c r="ITH3231" s="99"/>
      <c r="ITI3231" s="99"/>
      <c r="ITJ3231" s="99"/>
      <c r="ITK3231" s="99"/>
      <c r="ITL3231" s="99"/>
      <c r="ITM3231" s="99"/>
      <c r="ITN3231" s="99"/>
      <c r="ITO3231" s="99"/>
      <c r="ITP3231" s="99"/>
      <c r="ITQ3231" s="99"/>
      <c r="ITR3231" s="99"/>
      <c r="ITS3231" s="99"/>
      <c r="ITT3231" s="99"/>
      <c r="ITU3231" s="99"/>
      <c r="ITV3231" s="99"/>
      <c r="ITW3231" s="99"/>
      <c r="ITX3231" s="99"/>
      <c r="ITY3231" s="99"/>
      <c r="ITZ3231" s="99"/>
      <c r="IUA3231" s="99"/>
      <c r="IUB3231" s="99"/>
      <c r="IUC3231" s="99"/>
      <c r="IUD3231" s="99"/>
      <c r="IUE3231" s="99"/>
      <c r="IUF3231" s="99"/>
      <c r="IUG3231" s="99"/>
      <c r="IUH3231" s="99"/>
      <c r="IUI3231" s="99"/>
      <c r="IUJ3231" s="99"/>
      <c r="IUK3231" s="99"/>
      <c r="IUL3231" s="99"/>
      <c r="IUM3231" s="99"/>
      <c r="IUN3231" s="99"/>
      <c r="IUO3231" s="99"/>
      <c r="IUP3231" s="99"/>
      <c r="IUQ3231" s="99"/>
      <c r="IUR3231" s="99"/>
      <c r="IUS3231" s="99"/>
      <c r="IUT3231" s="99"/>
      <c r="IUU3231" s="99"/>
      <c r="IUV3231" s="99"/>
      <c r="IUW3231" s="99"/>
      <c r="IUX3231" s="99"/>
      <c r="IUY3231" s="99"/>
      <c r="IUZ3231" s="99"/>
      <c r="IVA3231" s="99"/>
      <c r="IVB3231" s="99"/>
      <c r="IVC3231" s="99"/>
      <c r="IVD3231" s="99"/>
      <c r="IVE3231" s="99"/>
      <c r="IVF3231" s="99"/>
      <c r="IVG3231" s="99"/>
      <c r="IVH3231" s="99"/>
      <c r="IVI3231" s="99"/>
      <c r="IVJ3231" s="99"/>
      <c r="IVK3231" s="99"/>
      <c r="IVL3231" s="99"/>
      <c r="IVM3231" s="99"/>
      <c r="IVN3231" s="99"/>
      <c r="IVO3231" s="99"/>
      <c r="IVP3231" s="99"/>
      <c r="IVQ3231" s="99"/>
      <c r="IVR3231" s="99"/>
      <c r="IVS3231" s="99"/>
      <c r="IVT3231" s="99"/>
      <c r="IVU3231" s="99"/>
      <c r="IVV3231" s="99"/>
      <c r="IVW3231" s="99"/>
      <c r="IVX3231" s="99"/>
      <c r="IVY3231" s="99"/>
      <c r="IVZ3231" s="99"/>
      <c r="IWA3231" s="99"/>
      <c r="IWB3231" s="99"/>
      <c r="IWC3231" s="99"/>
      <c r="IWD3231" s="99"/>
      <c r="IWE3231" s="99"/>
      <c r="IWF3231" s="99"/>
      <c r="IWG3231" s="99"/>
      <c r="IWH3231" s="99"/>
      <c r="IWI3231" s="99"/>
      <c r="IWJ3231" s="99"/>
      <c r="IWK3231" s="99"/>
      <c r="IWL3231" s="99"/>
      <c r="IWM3231" s="99"/>
      <c r="IWN3231" s="99"/>
      <c r="IWO3231" s="99"/>
      <c r="IWP3231" s="99"/>
      <c r="IWQ3231" s="99"/>
      <c r="IWR3231" s="99"/>
      <c r="IWS3231" s="99"/>
      <c r="IWT3231" s="99"/>
      <c r="IWU3231" s="99"/>
      <c r="IWV3231" s="99"/>
      <c r="IWW3231" s="99"/>
      <c r="IWX3231" s="99"/>
      <c r="IWY3231" s="99"/>
      <c r="IWZ3231" s="99"/>
      <c r="IXA3231" s="99"/>
      <c r="IXB3231" s="99"/>
      <c r="IXC3231" s="99"/>
      <c r="IXD3231" s="99"/>
      <c r="IXE3231" s="99"/>
      <c r="IXF3231" s="99"/>
      <c r="IXG3231" s="99"/>
      <c r="IXH3231" s="99"/>
      <c r="IXI3231" s="99"/>
      <c r="IXJ3231" s="99"/>
      <c r="IXK3231" s="99"/>
      <c r="IXL3231" s="99"/>
      <c r="IXM3231" s="99"/>
      <c r="IXN3231" s="99"/>
      <c r="IXO3231" s="99"/>
      <c r="IXP3231" s="99"/>
      <c r="IXQ3231" s="99"/>
      <c r="IXR3231" s="99"/>
      <c r="IXS3231" s="99"/>
      <c r="IXT3231" s="99"/>
      <c r="IXU3231" s="99"/>
      <c r="IXV3231" s="99"/>
      <c r="IXW3231" s="99"/>
      <c r="IXX3231" s="99"/>
      <c r="IXY3231" s="99"/>
      <c r="IXZ3231" s="99"/>
      <c r="IYA3231" s="99"/>
      <c r="IYB3231" s="99"/>
      <c r="IYC3231" s="99"/>
      <c r="IYD3231" s="99"/>
      <c r="IYE3231" s="99"/>
      <c r="IYF3231" s="99"/>
      <c r="IYG3231" s="99"/>
      <c r="IYH3231" s="99"/>
      <c r="IYI3231" s="99"/>
      <c r="IYJ3231" s="99"/>
      <c r="IYK3231" s="99"/>
      <c r="IYL3231" s="99"/>
      <c r="IYM3231" s="99"/>
      <c r="IYN3231" s="99"/>
      <c r="IYO3231" s="99"/>
      <c r="IYP3231" s="99"/>
      <c r="IYQ3231" s="99"/>
      <c r="IYR3231" s="99"/>
      <c r="IYS3231" s="99"/>
      <c r="IYT3231" s="99"/>
      <c r="IYU3231" s="99"/>
      <c r="IYV3231" s="99"/>
      <c r="IYW3231" s="99"/>
      <c r="IYX3231" s="99"/>
      <c r="IYY3231" s="99"/>
      <c r="IYZ3231" s="99"/>
      <c r="IZA3231" s="99"/>
      <c r="IZB3231" s="99"/>
      <c r="IZC3231" s="99"/>
      <c r="IZD3231" s="99"/>
      <c r="IZE3231" s="99"/>
      <c r="IZF3231" s="99"/>
      <c r="IZG3231" s="99"/>
      <c r="IZH3231" s="99"/>
      <c r="IZI3231" s="99"/>
      <c r="IZJ3231" s="99"/>
      <c r="IZK3231" s="99"/>
      <c r="IZL3231" s="99"/>
      <c r="IZM3231" s="99"/>
      <c r="IZN3231" s="99"/>
      <c r="IZO3231" s="99"/>
      <c r="IZP3231" s="99"/>
      <c r="IZQ3231" s="99"/>
      <c r="IZR3231" s="99"/>
      <c r="IZS3231" s="99"/>
      <c r="IZT3231" s="99"/>
      <c r="IZU3231" s="99"/>
      <c r="IZV3231" s="99"/>
      <c r="IZW3231" s="99"/>
      <c r="IZX3231" s="99"/>
      <c r="IZY3231" s="99"/>
      <c r="IZZ3231" s="99"/>
      <c r="JAA3231" s="99"/>
      <c r="JAB3231" s="99"/>
      <c r="JAC3231" s="99"/>
      <c r="JAD3231" s="99"/>
      <c r="JAE3231" s="99"/>
      <c r="JAF3231" s="99"/>
      <c r="JAG3231" s="99"/>
      <c r="JAH3231" s="99"/>
      <c r="JAI3231" s="99"/>
      <c r="JAJ3231" s="99"/>
      <c r="JAK3231" s="99"/>
      <c r="JAL3231" s="99"/>
      <c r="JAM3231" s="99"/>
      <c r="JAN3231" s="99"/>
      <c r="JAO3231" s="99"/>
      <c r="JAP3231" s="99"/>
      <c r="JAQ3231" s="99"/>
      <c r="JAR3231" s="99"/>
      <c r="JAS3231" s="99"/>
      <c r="JAT3231" s="99"/>
      <c r="JAU3231" s="99"/>
      <c r="JAV3231" s="99"/>
      <c r="JAW3231" s="99"/>
      <c r="JAX3231" s="99"/>
      <c r="JAY3231" s="99"/>
      <c r="JAZ3231" s="99"/>
      <c r="JBA3231" s="99"/>
      <c r="JBB3231" s="99"/>
      <c r="JBC3231" s="99"/>
      <c r="JBD3231" s="99"/>
      <c r="JBE3231" s="99"/>
      <c r="JBF3231" s="99"/>
      <c r="JBG3231" s="99"/>
      <c r="JBH3231" s="99"/>
      <c r="JBI3231" s="99"/>
      <c r="JBJ3231" s="99"/>
      <c r="JBK3231" s="99"/>
      <c r="JBL3231" s="99"/>
      <c r="JBM3231" s="99"/>
      <c r="JBN3231" s="99"/>
      <c r="JBO3231" s="99"/>
      <c r="JBP3231" s="99"/>
      <c r="JBQ3231" s="99"/>
      <c r="JBR3231" s="99"/>
      <c r="JBS3231" s="99"/>
      <c r="JBT3231" s="99"/>
      <c r="JBU3231" s="99"/>
      <c r="JBV3231" s="99"/>
      <c r="JBW3231" s="99"/>
      <c r="JBX3231" s="99"/>
      <c r="JBY3231" s="99"/>
      <c r="JBZ3231" s="99"/>
      <c r="JCA3231" s="99"/>
      <c r="JCB3231" s="99"/>
      <c r="JCC3231" s="99"/>
      <c r="JCD3231" s="99"/>
      <c r="JCE3231" s="99"/>
      <c r="JCF3231" s="99"/>
      <c r="JCG3231" s="99"/>
      <c r="JCH3231" s="99"/>
      <c r="JCI3231" s="99"/>
      <c r="JCJ3231" s="99"/>
      <c r="JCK3231" s="99"/>
      <c r="JCL3231" s="99"/>
      <c r="JCM3231" s="99"/>
      <c r="JCN3231" s="99"/>
      <c r="JCO3231" s="99"/>
      <c r="JCP3231" s="99"/>
      <c r="JCQ3231" s="99"/>
      <c r="JCR3231" s="99"/>
      <c r="JCS3231" s="99"/>
      <c r="JCT3231" s="99"/>
      <c r="JCU3231" s="99"/>
      <c r="JCV3231" s="99"/>
      <c r="JCW3231" s="99"/>
      <c r="JCX3231" s="99"/>
      <c r="JCY3231" s="99"/>
      <c r="JCZ3231" s="99"/>
      <c r="JDA3231" s="99"/>
      <c r="JDB3231" s="99"/>
      <c r="JDC3231" s="99"/>
      <c r="JDD3231" s="99"/>
      <c r="JDE3231" s="99"/>
      <c r="JDF3231" s="99"/>
      <c r="JDG3231" s="99"/>
      <c r="JDH3231" s="99"/>
      <c r="JDI3231" s="99"/>
      <c r="JDJ3231" s="99"/>
      <c r="JDK3231" s="99"/>
      <c r="JDL3231" s="99"/>
      <c r="JDM3231" s="99"/>
      <c r="JDN3231" s="99"/>
      <c r="JDO3231" s="99"/>
      <c r="JDP3231" s="99"/>
      <c r="JDQ3231" s="99"/>
      <c r="JDR3231" s="99"/>
      <c r="JDS3231" s="99"/>
      <c r="JDT3231" s="99"/>
      <c r="JDU3231" s="99"/>
      <c r="JDV3231" s="99"/>
      <c r="JDW3231" s="99"/>
      <c r="JDX3231" s="99"/>
      <c r="JDY3231" s="99"/>
      <c r="JDZ3231" s="99"/>
      <c r="JEA3231" s="99"/>
      <c r="JEB3231" s="99"/>
      <c r="JEC3231" s="99"/>
      <c r="JED3231" s="99"/>
      <c r="JEE3231" s="99"/>
      <c r="JEF3231" s="99"/>
      <c r="JEG3231" s="99"/>
      <c r="JEH3231" s="99"/>
      <c r="JEI3231" s="99"/>
      <c r="JEJ3231" s="99"/>
      <c r="JEK3231" s="99"/>
      <c r="JEL3231" s="99"/>
      <c r="JEM3231" s="99"/>
      <c r="JEN3231" s="99"/>
      <c r="JEO3231" s="99"/>
      <c r="JEP3231" s="99"/>
      <c r="JEQ3231" s="99"/>
      <c r="JER3231" s="99"/>
      <c r="JES3231" s="99"/>
      <c r="JET3231" s="99"/>
      <c r="JEU3231" s="99"/>
      <c r="JEV3231" s="99"/>
      <c r="JEW3231" s="99"/>
      <c r="JEX3231" s="99"/>
      <c r="JEY3231" s="99"/>
      <c r="JEZ3231" s="99"/>
      <c r="JFA3231" s="99"/>
      <c r="JFB3231" s="99"/>
      <c r="JFC3231" s="99"/>
      <c r="JFD3231" s="99"/>
      <c r="JFE3231" s="99"/>
      <c r="JFF3231" s="99"/>
      <c r="JFG3231" s="99"/>
      <c r="JFH3231" s="99"/>
      <c r="JFI3231" s="99"/>
      <c r="JFJ3231" s="99"/>
      <c r="JFK3231" s="99"/>
      <c r="JFL3231" s="99"/>
      <c r="JFM3231" s="99"/>
      <c r="JFN3231" s="99"/>
      <c r="JFO3231" s="99"/>
      <c r="JFP3231" s="99"/>
      <c r="JFQ3231" s="99"/>
      <c r="JFR3231" s="99"/>
      <c r="JFS3231" s="99"/>
      <c r="JFT3231" s="99"/>
      <c r="JFU3231" s="99"/>
      <c r="JFV3231" s="99"/>
      <c r="JFW3231" s="99"/>
      <c r="JFX3231" s="99"/>
      <c r="JFY3231" s="99"/>
      <c r="JFZ3231" s="99"/>
      <c r="JGA3231" s="99"/>
      <c r="JGB3231" s="99"/>
      <c r="JGC3231" s="99"/>
      <c r="JGD3231" s="99"/>
      <c r="JGE3231" s="99"/>
      <c r="JGF3231" s="99"/>
      <c r="JGG3231" s="99"/>
      <c r="JGH3231" s="99"/>
      <c r="JGI3231" s="99"/>
      <c r="JGJ3231" s="99"/>
      <c r="JGK3231" s="99"/>
      <c r="JGL3231" s="99"/>
      <c r="JGM3231" s="99"/>
      <c r="JGN3231" s="99"/>
      <c r="JGO3231" s="99"/>
      <c r="JGP3231" s="99"/>
      <c r="JGQ3231" s="99"/>
      <c r="JGR3231" s="99"/>
      <c r="JGS3231" s="99"/>
      <c r="JGT3231" s="99"/>
      <c r="JGU3231" s="99"/>
      <c r="JGV3231" s="99"/>
      <c r="JGW3231" s="99"/>
      <c r="JGX3231" s="99"/>
      <c r="JGY3231" s="99"/>
      <c r="JGZ3231" s="99"/>
      <c r="JHA3231" s="99"/>
      <c r="JHB3231" s="99"/>
      <c r="JHC3231" s="99"/>
      <c r="JHD3231" s="99"/>
      <c r="JHE3231" s="99"/>
      <c r="JHF3231" s="99"/>
      <c r="JHG3231" s="99"/>
      <c r="JHH3231" s="99"/>
      <c r="JHI3231" s="99"/>
      <c r="JHJ3231" s="99"/>
      <c r="JHK3231" s="99"/>
      <c r="JHL3231" s="99"/>
      <c r="JHM3231" s="99"/>
      <c r="JHN3231" s="99"/>
      <c r="JHO3231" s="99"/>
      <c r="JHP3231" s="99"/>
      <c r="JHQ3231" s="99"/>
      <c r="JHR3231" s="99"/>
      <c r="JHS3231" s="99"/>
      <c r="JHT3231" s="99"/>
      <c r="JHU3231" s="99"/>
      <c r="JHV3231" s="99"/>
      <c r="JHW3231" s="99"/>
      <c r="JHX3231" s="99"/>
      <c r="JHY3231" s="99"/>
      <c r="JHZ3231" s="99"/>
      <c r="JIA3231" s="99"/>
      <c r="JIB3231" s="99"/>
      <c r="JIC3231" s="99"/>
      <c r="JID3231" s="99"/>
      <c r="JIE3231" s="99"/>
      <c r="JIF3231" s="99"/>
      <c r="JIG3231" s="99"/>
      <c r="JIH3231" s="99"/>
      <c r="JII3231" s="99"/>
      <c r="JIJ3231" s="99"/>
      <c r="JIK3231" s="99"/>
      <c r="JIL3231" s="99"/>
      <c r="JIM3231" s="99"/>
      <c r="JIN3231" s="99"/>
      <c r="JIO3231" s="99"/>
      <c r="JIP3231" s="99"/>
      <c r="JIQ3231" s="99"/>
      <c r="JIR3231" s="99"/>
      <c r="JIS3231" s="99"/>
      <c r="JIT3231" s="99"/>
      <c r="JIU3231" s="99"/>
      <c r="JIV3231" s="99"/>
      <c r="JIW3231" s="99"/>
      <c r="JIX3231" s="99"/>
      <c r="JIY3231" s="99"/>
      <c r="JIZ3231" s="99"/>
      <c r="JJA3231" s="99"/>
      <c r="JJB3231" s="99"/>
      <c r="JJC3231" s="99"/>
      <c r="JJD3231" s="99"/>
      <c r="JJE3231" s="99"/>
      <c r="JJF3231" s="99"/>
      <c r="JJG3231" s="99"/>
      <c r="JJH3231" s="99"/>
      <c r="JJI3231" s="99"/>
      <c r="JJJ3231" s="99"/>
      <c r="JJK3231" s="99"/>
      <c r="JJL3231" s="99"/>
      <c r="JJM3231" s="99"/>
      <c r="JJN3231" s="99"/>
      <c r="JJO3231" s="99"/>
      <c r="JJP3231" s="99"/>
      <c r="JJQ3231" s="99"/>
      <c r="JJR3231" s="99"/>
      <c r="JJS3231" s="99"/>
      <c r="JJT3231" s="99"/>
      <c r="JJU3231" s="99"/>
      <c r="JJV3231" s="99"/>
      <c r="JJW3231" s="99"/>
      <c r="JJX3231" s="99"/>
      <c r="JJY3231" s="99"/>
      <c r="JJZ3231" s="99"/>
      <c r="JKA3231" s="99"/>
      <c r="JKB3231" s="99"/>
      <c r="JKC3231" s="99"/>
      <c r="JKD3231" s="99"/>
      <c r="JKE3231" s="99"/>
      <c r="JKF3231" s="99"/>
      <c r="JKG3231" s="99"/>
      <c r="JKH3231" s="99"/>
      <c r="JKI3231" s="99"/>
      <c r="JKJ3231" s="99"/>
      <c r="JKK3231" s="99"/>
      <c r="JKL3231" s="99"/>
      <c r="JKM3231" s="99"/>
      <c r="JKN3231" s="99"/>
      <c r="JKO3231" s="99"/>
      <c r="JKP3231" s="99"/>
      <c r="JKQ3231" s="99"/>
      <c r="JKR3231" s="99"/>
      <c r="JKS3231" s="99"/>
      <c r="JKT3231" s="99"/>
      <c r="JKU3231" s="99"/>
      <c r="JKV3231" s="99"/>
      <c r="JKW3231" s="99"/>
      <c r="JKX3231" s="99"/>
      <c r="JKY3231" s="99"/>
      <c r="JKZ3231" s="99"/>
      <c r="JLA3231" s="99"/>
      <c r="JLB3231" s="99"/>
      <c r="JLC3231" s="99"/>
      <c r="JLD3231" s="99"/>
      <c r="JLE3231" s="99"/>
      <c r="JLF3231" s="99"/>
      <c r="JLG3231" s="99"/>
      <c r="JLH3231" s="99"/>
      <c r="JLI3231" s="99"/>
      <c r="JLJ3231" s="99"/>
      <c r="JLK3231" s="99"/>
      <c r="JLL3231" s="99"/>
      <c r="JLM3231" s="99"/>
      <c r="JLN3231" s="99"/>
      <c r="JLO3231" s="99"/>
      <c r="JLP3231" s="99"/>
      <c r="JLQ3231" s="99"/>
      <c r="JLR3231" s="99"/>
      <c r="JLS3231" s="99"/>
      <c r="JLT3231" s="99"/>
      <c r="JLU3231" s="99"/>
      <c r="JLV3231" s="99"/>
      <c r="JLW3231" s="99"/>
      <c r="JLX3231" s="99"/>
      <c r="JLY3231" s="99"/>
      <c r="JLZ3231" s="99"/>
      <c r="JMA3231" s="99"/>
      <c r="JMB3231" s="99"/>
      <c r="JMC3231" s="99"/>
      <c r="JMD3231" s="99"/>
      <c r="JME3231" s="99"/>
      <c r="JMF3231" s="99"/>
      <c r="JMG3231" s="99"/>
      <c r="JMH3231" s="99"/>
      <c r="JMI3231" s="99"/>
      <c r="JMJ3231" s="99"/>
      <c r="JMK3231" s="99"/>
      <c r="JML3231" s="99"/>
      <c r="JMM3231" s="99"/>
      <c r="JMN3231" s="99"/>
      <c r="JMO3231" s="99"/>
      <c r="JMP3231" s="99"/>
      <c r="JMQ3231" s="99"/>
      <c r="JMR3231" s="99"/>
      <c r="JMS3231" s="99"/>
      <c r="JMT3231" s="99"/>
      <c r="JMU3231" s="99"/>
      <c r="JMV3231" s="99"/>
      <c r="JMW3231" s="99"/>
      <c r="JMX3231" s="99"/>
      <c r="JMY3231" s="99"/>
      <c r="JMZ3231" s="99"/>
      <c r="JNA3231" s="99"/>
      <c r="JNB3231" s="99"/>
      <c r="JNC3231" s="99"/>
      <c r="JND3231" s="99"/>
      <c r="JNE3231" s="99"/>
      <c r="JNF3231" s="99"/>
      <c r="JNG3231" s="99"/>
      <c r="JNH3231" s="99"/>
      <c r="JNI3231" s="99"/>
      <c r="JNJ3231" s="99"/>
      <c r="JNK3231" s="99"/>
      <c r="JNL3231" s="99"/>
      <c r="JNM3231" s="99"/>
      <c r="JNN3231" s="99"/>
      <c r="JNO3231" s="99"/>
      <c r="JNP3231" s="99"/>
      <c r="JNQ3231" s="99"/>
      <c r="JNR3231" s="99"/>
      <c r="JNS3231" s="99"/>
      <c r="JNT3231" s="99"/>
      <c r="JNU3231" s="99"/>
      <c r="JNV3231" s="99"/>
      <c r="JNW3231" s="99"/>
      <c r="JNX3231" s="99"/>
      <c r="JNY3231" s="99"/>
      <c r="JNZ3231" s="99"/>
      <c r="JOA3231" s="99"/>
      <c r="JOB3231" s="99"/>
      <c r="JOC3231" s="99"/>
      <c r="JOD3231" s="99"/>
      <c r="JOE3231" s="99"/>
      <c r="JOF3231" s="99"/>
      <c r="JOG3231" s="99"/>
      <c r="JOH3231" s="99"/>
      <c r="JOI3231" s="99"/>
      <c r="JOJ3231" s="99"/>
      <c r="JOK3231" s="99"/>
      <c r="JOL3231" s="99"/>
      <c r="JOM3231" s="99"/>
      <c r="JON3231" s="99"/>
      <c r="JOO3231" s="99"/>
      <c r="JOP3231" s="99"/>
      <c r="JOQ3231" s="99"/>
      <c r="JOR3231" s="99"/>
      <c r="JOS3231" s="99"/>
      <c r="JOT3231" s="99"/>
      <c r="JOU3231" s="99"/>
      <c r="JOV3231" s="99"/>
      <c r="JOW3231" s="99"/>
      <c r="JOX3231" s="99"/>
      <c r="JOY3231" s="99"/>
      <c r="JOZ3231" s="99"/>
      <c r="JPA3231" s="99"/>
      <c r="JPB3231" s="99"/>
      <c r="JPC3231" s="99"/>
      <c r="JPD3231" s="99"/>
      <c r="JPE3231" s="99"/>
      <c r="JPF3231" s="99"/>
      <c r="JPG3231" s="99"/>
      <c r="JPH3231" s="99"/>
      <c r="JPI3231" s="99"/>
      <c r="JPJ3231" s="99"/>
      <c r="JPK3231" s="99"/>
      <c r="JPL3231" s="99"/>
      <c r="JPM3231" s="99"/>
      <c r="JPN3231" s="99"/>
      <c r="JPO3231" s="99"/>
      <c r="JPP3231" s="99"/>
      <c r="JPQ3231" s="99"/>
      <c r="JPR3231" s="99"/>
      <c r="JPS3231" s="99"/>
      <c r="JPT3231" s="99"/>
      <c r="JPU3231" s="99"/>
      <c r="JPV3231" s="99"/>
      <c r="JPW3231" s="99"/>
      <c r="JPX3231" s="99"/>
      <c r="JPY3231" s="99"/>
      <c r="JPZ3231" s="99"/>
      <c r="JQA3231" s="99"/>
      <c r="JQB3231" s="99"/>
      <c r="JQC3231" s="99"/>
      <c r="JQD3231" s="99"/>
      <c r="JQE3231" s="99"/>
      <c r="JQF3231" s="99"/>
      <c r="JQG3231" s="99"/>
      <c r="JQH3231" s="99"/>
      <c r="JQI3231" s="99"/>
      <c r="JQJ3231" s="99"/>
      <c r="JQK3231" s="99"/>
      <c r="JQL3231" s="99"/>
      <c r="JQM3231" s="99"/>
      <c r="JQN3231" s="99"/>
      <c r="JQO3231" s="99"/>
      <c r="JQP3231" s="99"/>
      <c r="JQQ3231" s="99"/>
      <c r="JQR3231" s="99"/>
      <c r="JQS3231" s="99"/>
      <c r="JQT3231" s="99"/>
      <c r="JQU3231" s="99"/>
      <c r="JQV3231" s="99"/>
      <c r="JQW3231" s="99"/>
      <c r="JQX3231" s="99"/>
      <c r="JQY3231" s="99"/>
      <c r="JQZ3231" s="99"/>
      <c r="JRA3231" s="99"/>
      <c r="JRB3231" s="99"/>
      <c r="JRC3231" s="99"/>
      <c r="JRD3231" s="99"/>
      <c r="JRE3231" s="99"/>
      <c r="JRF3231" s="99"/>
      <c r="JRG3231" s="99"/>
      <c r="JRH3231" s="99"/>
      <c r="JRI3231" s="99"/>
      <c r="JRJ3231" s="99"/>
      <c r="JRK3231" s="99"/>
      <c r="JRL3231" s="99"/>
      <c r="JRM3231" s="99"/>
      <c r="JRN3231" s="99"/>
      <c r="JRO3231" s="99"/>
      <c r="JRP3231" s="99"/>
      <c r="JRQ3231" s="99"/>
      <c r="JRR3231" s="99"/>
      <c r="JRS3231" s="99"/>
      <c r="JRT3231" s="99"/>
      <c r="JRU3231" s="99"/>
      <c r="JRV3231" s="99"/>
      <c r="JRW3231" s="99"/>
      <c r="JRX3231" s="99"/>
      <c r="JRY3231" s="99"/>
      <c r="JRZ3231" s="99"/>
      <c r="JSA3231" s="99"/>
      <c r="JSB3231" s="99"/>
      <c r="JSC3231" s="99"/>
      <c r="JSD3231" s="99"/>
      <c r="JSE3231" s="99"/>
      <c r="JSF3231" s="99"/>
      <c r="JSG3231" s="99"/>
      <c r="JSH3231" s="99"/>
      <c r="JSI3231" s="99"/>
      <c r="JSJ3231" s="99"/>
      <c r="JSK3231" s="99"/>
      <c r="JSL3231" s="99"/>
      <c r="JSM3231" s="99"/>
      <c r="JSN3231" s="99"/>
      <c r="JSO3231" s="99"/>
      <c r="JSP3231" s="99"/>
      <c r="JSQ3231" s="99"/>
      <c r="JSR3231" s="99"/>
      <c r="JSS3231" s="99"/>
      <c r="JST3231" s="99"/>
      <c r="JSU3231" s="99"/>
      <c r="JSV3231" s="99"/>
      <c r="JSW3231" s="99"/>
      <c r="JSX3231" s="99"/>
      <c r="JSY3231" s="99"/>
      <c r="JSZ3231" s="99"/>
      <c r="JTA3231" s="99"/>
      <c r="JTB3231" s="99"/>
      <c r="JTC3231" s="99"/>
      <c r="JTD3231" s="99"/>
      <c r="JTE3231" s="99"/>
      <c r="JTF3231" s="99"/>
      <c r="JTG3231" s="99"/>
      <c r="JTH3231" s="99"/>
      <c r="JTI3231" s="99"/>
      <c r="JTJ3231" s="99"/>
      <c r="JTK3231" s="99"/>
      <c r="JTL3231" s="99"/>
      <c r="JTM3231" s="99"/>
      <c r="JTN3231" s="99"/>
      <c r="JTO3231" s="99"/>
      <c r="JTP3231" s="99"/>
      <c r="JTQ3231" s="99"/>
      <c r="JTR3231" s="99"/>
      <c r="JTS3231" s="99"/>
      <c r="JTT3231" s="99"/>
      <c r="JTU3231" s="99"/>
      <c r="JTV3231" s="99"/>
      <c r="JTW3231" s="99"/>
      <c r="JTX3231" s="99"/>
      <c r="JTY3231" s="99"/>
      <c r="JTZ3231" s="99"/>
      <c r="JUA3231" s="99"/>
      <c r="JUB3231" s="99"/>
      <c r="JUC3231" s="99"/>
      <c r="JUD3231" s="99"/>
      <c r="JUE3231" s="99"/>
      <c r="JUF3231" s="99"/>
      <c r="JUG3231" s="99"/>
      <c r="JUH3231" s="99"/>
      <c r="JUI3231" s="99"/>
      <c r="JUJ3231" s="99"/>
      <c r="JUK3231" s="99"/>
      <c r="JUL3231" s="99"/>
      <c r="JUM3231" s="99"/>
      <c r="JUN3231" s="99"/>
      <c r="JUO3231" s="99"/>
      <c r="JUP3231" s="99"/>
      <c r="JUQ3231" s="99"/>
      <c r="JUR3231" s="99"/>
      <c r="JUS3231" s="99"/>
      <c r="JUT3231" s="99"/>
      <c r="JUU3231" s="99"/>
      <c r="JUV3231" s="99"/>
      <c r="JUW3231" s="99"/>
      <c r="JUX3231" s="99"/>
      <c r="JUY3231" s="99"/>
      <c r="JUZ3231" s="99"/>
      <c r="JVA3231" s="99"/>
      <c r="JVB3231" s="99"/>
      <c r="JVC3231" s="99"/>
      <c r="JVD3231" s="99"/>
      <c r="JVE3231" s="99"/>
      <c r="JVF3231" s="99"/>
      <c r="JVG3231" s="99"/>
      <c r="JVH3231" s="99"/>
      <c r="JVI3231" s="99"/>
      <c r="JVJ3231" s="99"/>
      <c r="JVK3231" s="99"/>
      <c r="JVL3231" s="99"/>
      <c r="JVM3231" s="99"/>
      <c r="JVN3231" s="99"/>
      <c r="JVO3231" s="99"/>
      <c r="JVP3231" s="99"/>
      <c r="JVQ3231" s="99"/>
      <c r="JVR3231" s="99"/>
      <c r="JVS3231" s="99"/>
      <c r="JVT3231" s="99"/>
      <c r="JVU3231" s="99"/>
      <c r="JVV3231" s="99"/>
      <c r="JVW3231" s="99"/>
      <c r="JVX3231" s="99"/>
      <c r="JVY3231" s="99"/>
      <c r="JVZ3231" s="99"/>
      <c r="JWA3231" s="99"/>
      <c r="JWB3231" s="99"/>
      <c r="JWC3231" s="99"/>
      <c r="JWD3231" s="99"/>
      <c r="JWE3231" s="99"/>
      <c r="JWF3231" s="99"/>
      <c r="JWG3231" s="99"/>
      <c r="JWH3231" s="99"/>
      <c r="JWI3231" s="99"/>
      <c r="JWJ3231" s="99"/>
      <c r="JWK3231" s="99"/>
      <c r="JWL3231" s="99"/>
      <c r="JWM3231" s="99"/>
      <c r="JWN3231" s="99"/>
      <c r="JWO3231" s="99"/>
      <c r="JWP3231" s="99"/>
      <c r="JWQ3231" s="99"/>
      <c r="JWR3231" s="99"/>
      <c r="JWS3231" s="99"/>
      <c r="JWT3231" s="99"/>
      <c r="JWU3231" s="99"/>
      <c r="JWV3231" s="99"/>
      <c r="JWW3231" s="99"/>
      <c r="JWX3231" s="99"/>
      <c r="JWY3231" s="99"/>
      <c r="JWZ3231" s="99"/>
      <c r="JXA3231" s="99"/>
      <c r="JXB3231" s="99"/>
      <c r="JXC3231" s="99"/>
      <c r="JXD3231" s="99"/>
      <c r="JXE3231" s="99"/>
      <c r="JXF3231" s="99"/>
      <c r="JXG3231" s="99"/>
      <c r="JXH3231" s="99"/>
      <c r="JXI3231" s="99"/>
      <c r="JXJ3231" s="99"/>
      <c r="JXK3231" s="99"/>
      <c r="JXL3231" s="99"/>
      <c r="JXM3231" s="99"/>
      <c r="JXN3231" s="99"/>
      <c r="JXO3231" s="99"/>
      <c r="JXP3231" s="99"/>
      <c r="JXQ3231" s="99"/>
      <c r="JXR3231" s="99"/>
      <c r="JXS3231" s="99"/>
      <c r="JXT3231" s="99"/>
      <c r="JXU3231" s="99"/>
      <c r="JXV3231" s="99"/>
      <c r="JXW3231" s="99"/>
      <c r="JXX3231" s="99"/>
      <c r="JXY3231" s="99"/>
      <c r="JXZ3231" s="99"/>
      <c r="JYA3231" s="99"/>
      <c r="JYB3231" s="99"/>
      <c r="JYC3231" s="99"/>
      <c r="JYD3231" s="99"/>
      <c r="JYE3231" s="99"/>
      <c r="JYF3231" s="99"/>
      <c r="JYG3231" s="99"/>
      <c r="JYH3231" s="99"/>
      <c r="JYI3231" s="99"/>
      <c r="JYJ3231" s="99"/>
      <c r="JYK3231" s="99"/>
      <c r="JYL3231" s="99"/>
      <c r="JYM3231" s="99"/>
      <c r="JYN3231" s="99"/>
      <c r="JYO3231" s="99"/>
      <c r="JYP3231" s="99"/>
      <c r="JYQ3231" s="99"/>
      <c r="JYR3231" s="99"/>
      <c r="JYS3231" s="99"/>
      <c r="JYT3231" s="99"/>
      <c r="JYU3231" s="99"/>
      <c r="JYV3231" s="99"/>
      <c r="JYW3231" s="99"/>
      <c r="JYX3231" s="99"/>
      <c r="JYY3231" s="99"/>
      <c r="JYZ3231" s="99"/>
      <c r="JZA3231" s="99"/>
      <c r="JZB3231" s="99"/>
      <c r="JZC3231" s="99"/>
      <c r="JZD3231" s="99"/>
      <c r="JZE3231" s="99"/>
      <c r="JZF3231" s="99"/>
      <c r="JZG3231" s="99"/>
      <c r="JZH3231" s="99"/>
      <c r="JZI3231" s="99"/>
      <c r="JZJ3231" s="99"/>
      <c r="JZK3231" s="99"/>
      <c r="JZL3231" s="99"/>
      <c r="JZM3231" s="99"/>
      <c r="JZN3231" s="99"/>
      <c r="JZO3231" s="99"/>
      <c r="JZP3231" s="99"/>
      <c r="JZQ3231" s="99"/>
      <c r="JZR3231" s="99"/>
      <c r="JZS3231" s="99"/>
      <c r="JZT3231" s="99"/>
      <c r="JZU3231" s="99"/>
      <c r="JZV3231" s="99"/>
      <c r="JZW3231" s="99"/>
      <c r="JZX3231" s="99"/>
      <c r="JZY3231" s="99"/>
      <c r="JZZ3231" s="99"/>
      <c r="KAA3231" s="99"/>
      <c r="KAB3231" s="99"/>
      <c r="KAC3231" s="99"/>
      <c r="KAD3231" s="99"/>
      <c r="KAE3231" s="99"/>
      <c r="KAF3231" s="99"/>
      <c r="KAG3231" s="99"/>
      <c r="KAH3231" s="99"/>
      <c r="KAI3231" s="99"/>
      <c r="KAJ3231" s="99"/>
      <c r="KAK3231" s="99"/>
      <c r="KAL3231" s="99"/>
      <c r="KAM3231" s="99"/>
      <c r="KAN3231" s="99"/>
      <c r="KAO3231" s="99"/>
      <c r="KAP3231" s="99"/>
      <c r="KAQ3231" s="99"/>
      <c r="KAR3231" s="99"/>
      <c r="KAS3231" s="99"/>
      <c r="KAT3231" s="99"/>
      <c r="KAU3231" s="99"/>
      <c r="KAV3231" s="99"/>
      <c r="KAW3231" s="99"/>
      <c r="KAX3231" s="99"/>
      <c r="KAY3231" s="99"/>
      <c r="KAZ3231" s="99"/>
      <c r="KBA3231" s="99"/>
      <c r="KBB3231" s="99"/>
      <c r="KBC3231" s="99"/>
      <c r="KBD3231" s="99"/>
      <c r="KBE3231" s="99"/>
      <c r="KBF3231" s="99"/>
      <c r="KBG3231" s="99"/>
      <c r="KBH3231" s="99"/>
      <c r="KBI3231" s="99"/>
      <c r="KBJ3231" s="99"/>
      <c r="KBK3231" s="99"/>
      <c r="KBL3231" s="99"/>
      <c r="KBM3231" s="99"/>
      <c r="KBN3231" s="99"/>
      <c r="KBO3231" s="99"/>
      <c r="KBP3231" s="99"/>
      <c r="KBQ3231" s="99"/>
      <c r="KBR3231" s="99"/>
      <c r="KBS3231" s="99"/>
      <c r="KBT3231" s="99"/>
      <c r="KBU3231" s="99"/>
      <c r="KBV3231" s="99"/>
      <c r="KBW3231" s="99"/>
      <c r="KBX3231" s="99"/>
      <c r="KBY3231" s="99"/>
      <c r="KBZ3231" s="99"/>
      <c r="KCA3231" s="99"/>
      <c r="KCB3231" s="99"/>
      <c r="KCC3231" s="99"/>
      <c r="KCD3231" s="99"/>
      <c r="KCE3231" s="99"/>
      <c r="KCF3231" s="99"/>
      <c r="KCG3231" s="99"/>
      <c r="KCH3231" s="99"/>
      <c r="KCI3231" s="99"/>
      <c r="KCJ3231" s="99"/>
      <c r="KCK3231" s="99"/>
      <c r="KCL3231" s="99"/>
      <c r="KCM3231" s="99"/>
      <c r="KCN3231" s="99"/>
      <c r="KCO3231" s="99"/>
      <c r="KCP3231" s="99"/>
      <c r="KCQ3231" s="99"/>
      <c r="KCR3231" s="99"/>
      <c r="KCS3231" s="99"/>
      <c r="KCT3231" s="99"/>
      <c r="KCU3231" s="99"/>
      <c r="KCV3231" s="99"/>
      <c r="KCW3231" s="99"/>
      <c r="KCX3231" s="99"/>
      <c r="KCY3231" s="99"/>
      <c r="KCZ3231" s="99"/>
      <c r="KDA3231" s="99"/>
      <c r="KDB3231" s="99"/>
      <c r="KDC3231" s="99"/>
      <c r="KDD3231" s="99"/>
      <c r="KDE3231" s="99"/>
      <c r="KDF3231" s="99"/>
      <c r="KDG3231" s="99"/>
      <c r="KDH3231" s="99"/>
      <c r="KDI3231" s="99"/>
      <c r="KDJ3231" s="99"/>
      <c r="KDK3231" s="99"/>
      <c r="KDL3231" s="99"/>
      <c r="KDM3231" s="99"/>
      <c r="KDN3231" s="99"/>
      <c r="KDO3231" s="99"/>
      <c r="KDP3231" s="99"/>
      <c r="KDQ3231" s="99"/>
      <c r="KDR3231" s="99"/>
      <c r="KDS3231" s="99"/>
      <c r="KDT3231" s="99"/>
      <c r="KDU3231" s="99"/>
      <c r="KDV3231" s="99"/>
      <c r="KDW3231" s="99"/>
      <c r="KDX3231" s="99"/>
      <c r="KDY3231" s="99"/>
      <c r="KDZ3231" s="99"/>
      <c r="KEA3231" s="99"/>
      <c r="KEB3231" s="99"/>
      <c r="KEC3231" s="99"/>
      <c r="KED3231" s="99"/>
      <c r="KEE3231" s="99"/>
      <c r="KEF3231" s="99"/>
      <c r="KEG3231" s="99"/>
      <c r="KEH3231" s="99"/>
      <c r="KEI3231" s="99"/>
      <c r="KEJ3231" s="99"/>
      <c r="KEK3231" s="99"/>
      <c r="KEL3231" s="99"/>
      <c r="KEM3231" s="99"/>
      <c r="KEN3231" s="99"/>
      <c r="KEO3231" s="99"/>
      <c r="KEP3231" s="99"/>
      <c r="KEQ3231" s="99"/>
      <c r="KER3231" s="99"/>
      <c r="KES3231" s="99"/>
      <c r="KET3231" s="99"/>
      <c r="KEU3231" s="99"/>
      <c r="KEV3231" s="99"/>
      <c r="KEW3231" s="99"/>
      <c r="KEX3231" s="99"/>
      <c r="KEY3231" s="99"/>
      <c r="KEZ3231" s="99"/>
      <c r="KFA3231" s="99"/>
      <c r="KFB3231" s="99"/>
      <c r="KFC3231" s="99"/>
      <c r="KFD3231" s="99"/>
      <c r="KFE3231" s="99"/>
      <c r="KFF3231" s="99"/>
      <c r="KFG3231" s="99"/>
      <c r="KFH3231" s="99"/>
      <c r="KFI3231" s="99"/>
      <c r="KFJ3231" s="99"/>
      <c r="KFK3231" s="99"/>
      <c r="KFL3231" s="99"/>
      <c r="KFM3231" s="99"/>
      <c r="KFN3231" s="99"/>
      <c r="KFO3231" s="99"/>
      <c r="KFP3231" s="99"/>
      <c r="KFQ3231" s="99"/>
      <c r="KFR3231" s="99"/>
      <c r="KFS3231" s="99"/>
      <c r="KFT3231" s="99"/>
      <c r="KFU3231" s="99"/>
      <c r="KFV3231" s="99"/>
      <c r="KFW3231" s="99"/>
      <c r="KFX3231" s="99"/>
      <c r="KFY3231" s="99"/>
      <c r="KFZ3231" s="99"/>
      <c r="KGA3231" s="99"/>
      <c r="KGB3231" s="99"/>
      <c r="KGC3231" s="99"/>
      <c r="KGD3231" s="99"/>
      <c r="KGE3231" s="99"/>
      <c r="KGF3231" s="99"/>
      <c r="KGG3231" s="99"/>
      <c r="KGH3231" s="99"/>
      <c r="KGI3231" s="99"/>
      <c r="KGJ3231" s="99"/>
      <c r="KGK3231" s="99"/>
      <c r="KGL3231" s="99"/>
      <c r="KGM3231" s="99"/>
      <c r="KGN3231" s="99"/>
      <c r="KGO3231" s="99"/>
      <c r="KGP3231" s="99"/>
      <c r="KGQ3231" s="99"/>
      <c r="KGR3231" s="99"/>
      <c r="KGS3231" s="99"/>
      <c r="KGT3231" s="99"/>
      <c r="KGU3231" s="99"/>
      <c r="KGV3231" s="99"/>
      <c r="KGW3231" s="99"/>
      <c r="KGX3231" s="99"/>
      <c r="KGY3231" s="99"/>
      <c r="KGZ3231" s="99"/>
      <c r="KHA3231" s="99"/>
      <c r="KHB3231" s="99"/>
      <c r="KHC3231" s="99"/>
      <c r="KHD3231" s="99"/>
      <c r="KHE3231" s="99"/>
      <c r="KHF3231" s="99"/>
      <c r="KHG3231" s="99"/>
      <c r="KHH3231" s="99"/>
      <c r="KHI3231" s="99"/>
      <c r="KHJ3231" s="99"/>
      <c r="KHK3231" s="99"/>
      <c r="KHL3231" s="99"/>
      <c r="KHM3231" s="99"/>
      <c r="KHN3231" s="99"/>
      <c r="KHO3231" s="99"/>
      <c r="KHP3231" s="99"/>
      <c r="KHQ3231" s="99"/>
      <c r="KHR3231" s="99"/>
      <c r="KHS3231" s="99"/>
      <c r="KHT3231" s="99"/>
      <c r="KHU3231" s="99"/>
      <c r="KHV3231" s="99"/>
      <c r="KHW3231" s="99"/>
      <c r="KHX3231" s="99"/>
      <c r="KHY3231" s="99"/>
      <c r="KHZ3231" s="99"/>
      <c r="KIA3231" s="99"/>
      <c r="KIB3231" s="99"/>
      <c r="KIC3231" s="99"/>
      <c r="KID3231" s="99"/>
      <c r="KIE3231" s="99"/>
      <c r="KIF3231" s="99"/>
      <c r="KIG3231" s="99"/>
      <c r="KIH3231" s="99"/>
      <c r="KII3231" s="99"/>
      <c r="KIJ3231" s="99"/>
      <c r="KIK3231" s="99"/>
      <c r="KIL3231" s="99"/>
      <c r="KIM3231" s="99"/>
      <c r="KIN3231" s="99"/>
      <c r="KIO3231" s="99"/>
      <c r="KIP3231" s="99"/>
      <c r="KIQ3231" s="99"/>
      <c r="KIR3231" s="99"/>
      <c r="KIS3231" s="99"/>
      <c r="KIT3231" s="99"/>
      <c r="KIU3231" s="99"/>
      <c r="KIV3231" s="99"/>
      <c r="KIW3231" s="99"/>
      <c r="KIX3231" s="99"/>
      <c r="KIY3231" s="99"/>
      <c r="KIZ3231" s="99"/>
      <c r="KJA3231" s="99"/>
      <c r="KJB3231" s="99"/>
      <c r="KJC3231" s="99"/>
      <c r="KJD3231" s="99"/>
      <c r="KJE3231" s="99"/>
      <c r="KJF3231" s="99"/>
      <c r="KJG3231" s="99"/>
      <c r="KJH3231" s="99"/>
      <c r="KJI3231" s="99"/>
      <c r="KJJ3231" s="99"/>
      <c r="KJK3231" s="99"/>
      <c r="KJL3231" s="99"/>
      <c r="KJM3231" s="99"/>
      <c r="KJN3231" s="99"/>
      <c r="KJO3231" s="99"/>
      <c r="KJP3231" s="99"/>
      <c r="KJQ3231" s="99"/>
      <c r="KJR3231" s="99"/>
      <c r="KJS3231" s="99"/>
      <c r="KJT3231" s="99"/>
      <c r="KJU3231" s="99"/>
      <c r="KJV3231" s="99"/>
      <c r="KJW3231" s="99"/>
      <c r="KJX3231" s="99"/>
      <c r="KJY3231" s="99"/>
      <c r="KJZ3231" s="99"/>
      <c r="KKA3231" s="99"/>
      <c r="KKB3231" s="99"/>
      <c r="KKC3231" s="99"/>
      <c r="KKD3231" s="99"/>
      <c r="KKE3231" s="99"/>
      <c r="KKF3231" s="99"/>
      <c r="KKG3231" s="99"/>
      <c r="KKH3231" s="99"/>
      <c r="KKI3231" s="99"/>
      <c r="KKJ3231" s="99"/>
      <c r="KKK3231" s="99"/>
      <c r="KKL3231" s="99"/>
      <c r="KKM3231" s="99"/>
      <c r="KKN3231" s="99"/>
      <c r="KKO3231" s="99"/>
      <c r="KKP3231" s="99"/>
      <c r="KKQ3231" s="99"/>
      <c r="KKR3231" s="99"/>
      <c r="KKS3231" s="99"/>
      <c r="KKT3231" s="99"/>
      <c r="KKU3231" s="99"/>
      <c r="KKV3231" s="99"/>
      <c r="KKW3231" s="99"/>
      <c r="KKX3231" s="99"/>
      <c r="KKY3231" s="99"/>
      <c r="KKZ3231" s="99"/>
      <c r="KLA3231" s="99"/>
      <c r="KLB3231" s="99"/>
      <c r="KLC3231" s="99"/>
      <c r="KLD3231" s="99"/>
      <c r="KLE3231" s="99"/>
      <c r="KLF3231" s="99"/>
      <c r="KLG3231" s="99"/>
      <c r="KLH3231" s="99"/>
      <c r="KLI3231" s="99"/>
      <c r="KLJ3231" s="99"/>
      <c r="KLK3231" s="99"/>
      <c r="KLL3231" s="99"/>
      <c r="KLM3231" s="99"/>
      <c r="KLN3231" s="99"/>
      <c r="KLO3231" s="99"/>
      <c r="KLP3231" s="99"/>
      <c r="KLQ3231" s="99"/>
      <c r="KLR3231" s="99"/>
      <c r="KLS3231" s="99"/>
      <c r="KLT3231" s="99"/>
      <c r="KLU3231" s="99"/>
      <c r="KLV3231" s="99"/>
      <c r="KLW3231" s="99"/>
      <c r="KLX3231" s="99"/>
      <c r="KLY3231" s="99"/>
      <c r="KLZ3231" s="99"/>
      <c r="KMA3231" s="99"/>
      <c r="KMB3231" s="99"/>
      <c r="KMC3231" s="99"/>
      <c r="KMD3231" s="99"/>
      <c r="KME3231" s="99"/>
      <c r="KMF3231" s="99"/>
      <c r="KMG3231" s="99"/>
      <c r="KMH3231" s="99"/>
      <c r="KMI3231" s="99"/>
      <c r="KMJ3231" s="99"/>
      <c r="KMK3231" s="99"/>
      <c r="KML3231" s="99"/>
      <c r="KMM3231" s="99"/>
      <c r="KMN3231" s="99"/>
      <c r="KMO3231" s="99"/>
      <c r="KMP3231" s="99"/>
      <c r="KMQ3231" s="99"/>
      <c r="KMR3231" s="99"/>
      <c r="KMS3231" s="99"/>
      <c r="KMT3231" s="99"/>
      <c r="KMU3231" s="99"/>
      <c r="KMV3231" s="99"/>
      <c r="KMW3231" s="99"/>
      <c r="KMX3231" s="99"/>
      <c r="KMY3231" s="99"/>
      <c r="KMZ3231" s="99"/>
      <c r="KNA3231" s="99"/>
      <c r="KNB3231" s="99"/>
      <c r="KNC3231" s="99"/>
      <c r="KND3231" s="99"/>
      <c r="KNE3231" s="99"/>
      <c r="KNF3231" s="99"/>
      <c r="KNG3231" s="99"/>
      <c r="KNH3231" s="99"/>
      <c r="KNI3231" s="99"/>
      <c r="KNJ3231" s="99"/>
      <c r="KNK3231" s="99"/>
      <c r="KNL3231" s="99"/>
      <c r="KNM3231" s="99"/>
      <c r="KNN3231" s="99"/>
      <c r="KNO3231" s="99"/>
      <c r="KNP3231" s="99"/>
      <c r="KNQ3231" s="99"/>
      <c r="KNR3231" s="99"/>
      <c r="KNS3231" s="99"/>
      <c r="KNT3231" s="99"/>
      <c r="KNU3231" s="99"/>
      <c r="KNV3231" s="99"/>
      <c r="KNW3231" s="99"/>
      <c r="KNX3231" s="99"/>
      <c r="KNY3231" s="99"/>
      <c r="KNZ3231" s="99"/>
      <c r="KOA3231" s="99"/>
      <c r="KOB3231" s="99"/>
      <c r="KOC3231" s="99"/>
      <c r="KOD3231" s="99"/>
      <c r="KOE3231" s="99"/>
      <c r="KOF3231" s="99"/>
      <c r="KOG3231" s="99"/>
      <c r="KOH3231" s="99"/>
      <c r="KOI3231" s="99"/>
      <c r="KOJ3231" s="99"/>
      <c r="KOK3231" s="99"/>
      <c r="KOL3231" s="99"/>
      <c r="KOM3231" s="99"/>
      <c r="KON3231" s="99"/>
      <c r="KOO3231" s="99"/>
      <c r="KOP3231" s="99"/>
      <c r="KOQ3231" s="99"/>
      <c r="KOR3231" s="99"/>
      <c r="KOS3231" s="99"/>
      <c r="KOT3231" s="99"/>
      <c r="KOU3231" s="99"/>
      <c r="KOV3231" s="99"/>
      <c r="KOW3231" s="99"/>
      <c r="KOX3231" s="99"/>
      <c r="KOY3231" s="99"/>
      <c r="KOZ3231" s="99"/>
      <c r="KPA3231" s="99"/>
      <c r="KPB3231" s="99"/>
      <c r="KPC3231" s="99"/>
      <c r="KPD3231" s="99"/>
      <c r="KPE3231" s="99"/>
      <c r="KPF3231" s="99"/>
      <c r="KPG3231" s="99"/>
      <c r="KPH3231" s="99"/>
      <c r="KPI3231" s="99"/>
      <c r="KPJ3231" s="99"/>
      <c r="KPK3231" s="99"/>
      <c r="KPL3231" s="99"/>
      <c r="KPM3231" s="99"/>
      <c r="KPN3231" s="99"/>
      <c r="KPO3231" s="99"/>
      <c r="KPP3231" s="99"/>
      <c r="KPQ3231" s="99"/>
      <c r="KPR3231" s="99"/>
      <c r="KPS3231" s="99"/>
      <c r="KPT3231" s="99"/>
      <c r="KPU3231" s="99"/>
      <c r="KPV3231" s="99"/>
      <c r="KPW3231" s="99"/>
      <c r="KPX3231" s="99"/>
      <c r="KPY3231" s="99"/>
      <c r="KPZ3231" s="99"/>
      <c r="KQA3231" s="99"/>
      <c r="KQB3231" s="99"/>
      <c r="KQC3231" s="99"/>
      <c r="KQD3231" s="99"/>
      <c r="KQE3231" s="99"/>
      <c r="KQF3231" s="99"/>
      <c r="KQG3231" s="99"/>
      <c r="KQH3231" s="99"/>
      <c r="KQI3231" s="99"/>
      <c r="KQJ3231" s="99"/>
      <c r="KQK3231" s="99"/>
      <c r="KQL3231" s="99"/>
      <c r="KQM3231" s="99"/>
      <c r="KQN3231" s="99"/>
      <c r="KQO3231" s="99"/>
      <c r="KQP3231" s="99"/>
      <c r="KQQ3231" s="99"/>
      <c r="KQR3231" s="99"/>
      <c r="KQS3231" s="99"/>
      <c r="KQT3231" s="99"/>
      <c r="KQU3231" s="99"/>
      <c r="KQV3231" s="99"/>
      <c r="KQW3231" s="99"/>
      <c r="KQX3231" s="99"/>
      <c r="KQY3231" s="99"/>
      <c r="KQZ3231" s="99"/>
      <c r="KRA3231" s="99"/>
      <c r="KRB3231" s="99"/>
      <c r="KRC3231" s="99"/>
      <c r="KRD3231" s="99"/>
      <c r="KRE3231" s="99"/>
      <c r="KRF3231" s="99"/>
      <c r="KRG3231" s="99"/>
      <c r="KRH3231" s="99"/>
      <c r="KRI3231" s="99"/>
      <c r="KRJ3231" s="99"/>
      <c r="KRK3231" s="99"/>
      <c r="KRL3231" s="99"/>
      <c r="KRM3231" s="99"/>
      <c r="KRN3231" s="99"/>
      <c r="KRO3231" s="99"/>
      <c r="KRP3231" s="99"/>
      <c r="KRQ3231" s="99"/>
      <c r="KRR3231" s="99"/>
      <c r="KRS3231" s="99"/>
      <c r="KRT3231" s="99"/>
      <c r="KRU3231" s="99"/>
      <c r="KRV3231" s="99"/>
      <c r="KRW3231" s="99"/>
      <c r="KRX3231" s="99"/>
      <c r="KRY3231" s="99"/>
      <c r="KRZ3231" s="99"/>
      <c r="KSA3231" s="99"/>
      <c r="KSB3231" s="99"/>
      <c r="KSC3231" s="99"/>
      <c r="KSD3231" s="99"/>
      <c r="KSE3231" s="99"/>
      <c r="KSF3231" s="99"/>
      <c r="KSG3231" s="99"/>
      <c r="KSH3231" s="99"/>
      <c r="KSI3231" s="99"/>
      <c r="KSJ3231" s="99"/>
      <c r="KSK3231" s="99"/>
      <c r="KSL3231" s="99"/>
      <c r="KSM3231" s="99"/>
      <c r="KSN3231" s="99"/>
      <c r="KSO3231" s="99"/>
      <c r="KSP3231" s="99"/>
      <c r="KSQ3231" s="99"/>
      <c r="KSR3231" s="99"/>
      <c r="KSS3231" s="99"/>
      <c r="KST3231" s="99"/>
      <c r="KSU3231" s="99"/>
      <c r="KSV3231" s="99"/>
      <c r="KSW3231" s="99"/>
      <c r="KSX3231" s="99"/>
      <c r="KSY3231" s="99"/>
      <c r="KSZ3231" s="99"/>
      <c r="KTA3231" s="99"/>
      <c r="KTB3231" s="99"/>
      <c r="KTC3231" s="99"/>
      <c r="KTD3231" s="99"/>
      <c r="KTE3231" s="99"/>
      <c r="KTF3231" s="99"/>
      <c r="KTG3231" s="99"/>
      <c r="KTH3231" s="99"/>
      <c r="KTI3231" s="99"/>
      <c r="KTJ3231" s="99"/>
      <c r="KTK3231" s="99"/>
      <c r="KTL3231" s="99"/>
      <c r="KTM3231" s="99"/>
      <c r="KTN3231" s="99"/>
      <c r="KTO3231" s="99"/>
      <c r="KTP3231" s="99"/>
      <c r="KTQ3231" s="99"/>
      <c r="KTR3231" s="99"/>
      <c r="KTS3231" s="99"/>
      <c r="KTT3231" s="99"/>
      <c r="KTU3231" s="99"/>
      <c r="KTV3231" s="99"/>
      <c r="KTW3231" s="99"/>
      <c r="KTX3231" s="99"/>
      <c r="KTY3231" s="99"/>
      <c r="KTZ3231" s="99"/>
      <c r="KUA3231" s="99"/>
      <c r="KUB3231" s="99"/>
      <c r="KUC3231" s="99"/>
      <c r="KUD3231" s="99"/>
      <c r="KUE3231" s="99"/>
      <c r="KUF3231" s="99"/>
      <c r="KUG3231" s="99"/>
      <c r="KUH3231" s="99"/>
      <c r="KUI3231" s="99"/>
      <c r="KUJ3231" s="99"/>
      <c r="KUK3231" s="99"/>
      <c r="KUL3231" s="99"/>
      <c r="KUM3231" s="99"/>
      <c r="KUN3231" s="99"/>
      <c r="KUO3231" s="99"/>
      <c r="KUP3231" s="99"/>
      <c r="KUQ3231" s="99"/>
      <c r="KUR3231" s="99"/>
      <c r="KUS3231" s="99"/>
      <c r="KUT3231" s="99"/>
      <c r="KUU3231" s="99"/>
      <c r="KUV3231" s="99"/>
      <c r="KUW3231" s="99"/>
      <c r="KUX3231" s="99"/>
      <c r="KUY3231" s="99"/>
      <c r="KUZ3231" s="99"/>
      <c r="KVA3231" s="99"/>
      <c r="KVB3231" s="99"/>
      <c r="KVC3231" s="99"/>
      <c r="KVD3231" s="99"/>
      <c r="KVE3231" s="99"/>
      <c r="KVF3231" s="99"/>
      <c r="KVG3231" s="99"/>
      <c r="KVH3231" s="99"/>
      <c r="KVI3231" s="99"/>
      <c r="KVJ3231" s="99"/>
      <c r="KVK3231" s="99"/>
      <c r="KVL3231" s="99"/>
      <c r="KVM3231" s="99"/>
      <c r="KVN3231" s="99"/>
      <c r="KVO3231" s="99"/>
      <c r="KVP3231" s="99"/>
      <c r="KVQ3231" s="99"/>
      <c r="KVR3231" s="99"/>
      <c r="KVS3231" s="99"/>
      <c r="KVT3231" s="99"/>
      <c r="KVU3231" s="99"/>
      <c r="KVV3231" s="99"/>
      <c r="KVW3231" s="99"/>
      <c r="KVX3231" s="99"/>
      <c r="KVY3231" s="99"/>
      <c r="KVZ3231" s="99"/>
      <c r="KWA3231" s="99"/>
      <c r="KWB3231" s="99"/>
      <c r="KWC3231" s="99"/>
      <c r="KWD3231" s="99"/>
      <c r="KWE3231" s="99"/>
      <c r="KWF3231" s="99"/>
      <c r="KWG3231" s="99"/>
      <c r="KWH3231" s="99"/>
      <c r="KWI3231" s="99"/>
      <c r="KWJ3231" s="99"/>
      <c r="KWK3231" s="99"/>
      <c r="KWL3231" s="99"/>
      <c r="KWM3231" s="99"/>
      <c r="KWN3231" s="99"/>
      <c r="KWO3231" s="99"/>
      <c r="KWP3231" s="99"/>
      <c r="KWQ3231" s="99"/>
      <c r="KWR3231" s="99"/>
      <c r="KWS3231" s="99"/>
      <c r="KWT3231" s="99"/>
      <c r="KWU3231" s="99"/>
      <c r="KWV3231" s="99"/>
      <c r="KWW3231" s="99"/>
      <c r="KWX3231" s="99"/>
      <c r="KWY3231" s="99"/>
      <c r="KWZ3231" s="99"/>
      <c r="KXA3231" s="99"/>
      <c r="KXB3231" s="99"/>
      <c r="KXC3231" s="99"/>
      <c r="KXD3231" s="99"/>
      <c r="KXE3231" s="99"/>
      <c r="KXF3231" s="99"/>
      <c r="KXG3231" s="99"/>
      <c r="KXH3231" s="99"/>
      <c r="KXI3231" s="99"/>
      <c r="KXJ3231" s="99"/>
      <c r="KXK3231" s="99"/>
      <c r="KXL3231" s="99"/>
      <c r="KXM3231" s="99"/>
      <c r="KXN3231" s="99"/>
      <c r="KXO3231" s="99"/>
      <c r="KXP3231" s="99"/>
      <c r="KXQ3231" s="99"/>
      <c r="KXR3231" s="99"/>
      <c r="KXS3231" s="99"/>
      <c r="KXT3231" s="99"/>
      <c r="KXU3231" s="99"/>
      <c r="KXV3231" s="99"/>
      <c r="KXW3231" s="99"/>
      <c r="KXX3231" s="99"/>
      <c r="KXY3231" s="99"/>
      <c r="KXZ3231" s="99"/>
      <c r="KYA3231" s="99"/>
      <c r="KYB3231" s="99"/>
      <c r="KYC3231" s="99"/>
      <c r="KYD3231" s="99"/>
      <c r="KYE3231" s="99"/>
      <c r="KYF3231" s="99"/>
      <c r="KYG3231" s="99"/>
      <c r="KYH3231" s="99"/>
      <c r="KYI3231" s="99"/>
      <c r="KYJ3231" s="99"/>
      <c r="KYK3231" s="99"/>
      <c r="KYL3231" s="99"/>
      <c r="KYM3231" s="99"/>
      <c r="KYN3231" s="99"/>
      <c r="KYO3231" s="99"/>
      <c r="KYP3231" s="99"/>
      <c r="KYQ3231" s="99"/>
      <c r="KYR3231" s="99"/>
      <c r="KYS3231" s="99"/>
      <c r="KYT3231" s="99"/>
      <c r="KYU3231" s="99"/>
      <c r="KYV3231" s="99"/>
      <c r="KYW3231" s="99"/>
      <c r="KYX3231" s="99"/>
      <c r="KYY3231" s="99"/>
      <c r="KYZ3231" s="99"/>
      <c r="KZA3231" s="99"/>
      <c r="KZB3231" s="99"/>
      <c r="KZC3231" s="99"/>
      <c r="KZD3231" s="99"/>
      <c r="KZE3231" s="99"/>
      <c r="KZF3231" s="99"/>
      <c r="KZG3231" s="99"/>
      <c r="KZH3231" s="99"/>
      <c r="KZI3231" s="99"/>
      <c r="KZJ3231" s="99"/>
      <c r="KZK3231" s="99"/>
      <c r="KZL3231" s="99"/>
      <c r="KZM3231" s="99"/>
      <c r="KZN3231" s="99"/>
      <c r="KZO3231" s="99"/>
      <c r="KZP3231" s="99"/>
      <c r="KZQ3231" s="99"/>
      <c r="KZR3231" s="99"/>
      <c r="KZS3231" s="99"/>
      <c r="KZT3231" s="99"/>
      <c r="KZU3231" s="99"/>
      <c r="KZV3231" s="99"/>
      <c r="KZW3231" s="99"/>
      <c r="KZX3231" s="99"/>
      <c r="KZY3231" s="99"/>
      <c r="KZZ3231" s="99"/>
      <c r="LAA3231" s="99"/>
      <c r="LAB3231" s="99"/>
      <c r="LAC3231" s="99"/>
      <c r="LAD3231" s="99"/>
      <c r="LAE3231" s="99"/>
      <c r="LAF3231" s="99"/>
      <c r="LAG3231" s="99"/>
      <c r="LAH3231" s="99"/>
      <c r="LAI3231" s="99"/>
      <c r="LAJ3231" s="99"/>
      <c r="LAK3231" s="99"/>
      <c r="LAL3231" s="99"/>
      <c r="LAM3231" s="99"/>
      <c r="LAN3231" s="99"/>
      <c r="LAO3231" s="99"/>
      <c r="LAP3231" s="99"/>
      <c r="LAQ3231" s="99"/>
      <c r="LAR3231" s="99"/>
      <c r="LAS3231" s="99"/>
      <c r="LAT3231" s="99"/>
      <c r="LAU3231" s="99"/>
      <c r="LAV3231" s="99"/>
      <c r="LAW3231" s="99"/>
      <c r="LAX3231" s="99"/>
      <c r="LAY3231" s="99"/>
      <c r="LAZ3231" s="99"/>
      <c r="LBA3231" s="99"/>
      <c r="LBB3231" s="99"/>
      <c r="LBC3231" s="99"/>
      <c r="LBD3231" s="99"/>
      <c r="LBE3231" s="99"/>
      <c r="LBF3231" s="99"/>
      <c r="LBG3231" s="99"/>
      <c r="LBH3231" s="99"/>
      <c r="LBI3231" s="99"/>
      <c r="LBJ3231" s="99"/>
      <c r="LBK3231" s="99"/>
      <c r="LBL3231" s="99"/>
      <c r="LBM3231" s="99"/>
      <c r="LBN3231" s="99"/>
      <c r="LBO3231" s="99"/>
      <c r="LBP3231" s="99"/>
      <c r="LBQ3231" s="99"/>
      <c r="LBR3231" s="99"/>
      <c r="LBS3231" s="99"/>
      <c r="LBT3231" s="99"/>
      <c r="LBU3231" s="99"/>
      <c r="LBV3231" s="99"/>
      <c r="LBW3231" s="99"/>
      <c r="LBX3231" s="99"/>
      <c r="LBY3231" s="99"/>
      <c r="LBZ3231" s="99"/>
      <c r="LCA3231" s="99"/>
      <c r="LCB3231" s="99"/>
      <c r="LCC3231" s="99"/>
      <c r="LCD3231" s="99"/>
      <c r="LCE3231" s="99"/>
      <c r="LCF3231" s="99"/>
      <c r="LCG3231" s="99"/>
      <c r="LCH3231" s="99"/>
      <c r="LCI3231" s="99"/>
      <c r="LCJ3231" s="99"/>
      <c r="LCK3231" s="99"/>
      <c r="LCL3231" s="99"/>
      <c r="LCM3231" s="99"/>
      <c r="LCN3231" s="99"/>
      <c r="LCO3231" s="99"/>
      <c r="LCP3231" s="99"/>
      <c r="LCQ3231" s="99"/>
      <c r="LCR3231" s="99"/>
      <c r="LCS3231" s="99"/>
      <c r="LCT3231" s="99"/>
      <c r="LCU3231" s="99"/>
      <c r="LCV3231" s="99"/>
      <c r="LCW3231" s="99"/>
      <c r="LCX3231" s="99"/>
      <c r="LCY3231" s="99"/>
      <c r="LCZ3231" s="99"/>
      <c r="LDA3231" s="99"/>
      <c r="LDB3231" s="99"/>
      <c r="LDC3231" s="99"/>
      <c r="LDD3231" s="99"/>
      <c r="LDE3231" s="99"/>
      <c r="LDF3231" s="99"/>
      <c r="LDG3231" s="99"/>
      <c r="LDH3231" s="99"/>
      <c r="LDI3231" s="99"/>
      <c r="LDJ3231" s="99"/>
      <c r="LDK3231" s="99"/>
      <c r="LDL3231" s="99"/>
      <c r="LDM3231" s="99"/>
      <c r="LDN3231" s="99"/>
      <c r="LDO3231" s="99"/>
      <c r="LDP3231" s="99"/>
      <c r="LDQ3231" s="99"/>
      <c r="LDR3231" s="99"/>
      <c r="LDS3231" s="99"/>
      <c r="LDT3231" s="99"/>
      <c r="LDU3231" s="99"/>
      <c r="LDV3231" s="99"/>
      <c r="LDW3231" s="99"/>
      <c r="LDX3231" s="99"/>
      <c r="LDY3231" s="99"/>
      <c r="LDZ3231" s="99"/>
      <c r="LEA3231" s="99"/>
      <c r="LEB3231" s="99"/>
      <c r="LEC3231" s="99"/>
      <c r="LED3231" s="99"/>
      <c r="LEE3231" s="99"/>
      <c r="LEF3231" s="99"/>
      <c r="LEG3231" s="99"/>
      <c r="LEH3231" s="99"/>
      <c r="LEI3231" s="99"/>
      <c r="LEJ3231" s="99"/>
      <c r="LEK3231" s="99"/>
      <c r="LEL3231" s="99"/>
      <c r="LEM3231" s="99"/>
      <c r="LEN3231" s="99"/>
      <c r="LEO3231" s="99"/>
      <c r="LEP3231" s="99"/>
      <c r="LEQ3231" s="99"/>
      <c r="LER3231" s="99"/>
      <c r="LES3231" s="99"/>
      <c r="LET3231" s="99"/>
      <c r="LEU3231" s="99"/>
      <c r="LEV3231" s="99"/>
      <c r="LEW3231" s="99"/>
      <c r="LEX3231" s="99"/>
      <c r="LEY3231" s="99"/>
      <c r="LEZ3231" s="99"/>
      <c r="LFA3231" s="99"/>
      <c r="LFB3231" s="99"/>
      <c r="LFC3231" s="99"/>
      <c r="LFD3231" s="99"/>
      <c r="LFE3231" s="99"/>
      <c r="LFF3231" s="99"/>
      <c r="LFG3231" s="99"/>
      <c r="LFH3231" s="99"/>
      <c r="LFI3231" s="99"/>
      <c r="LFJ3231" s="99"/>
      <c r="LFK3231" s="99"/>
      <c r="LFL3231" s="99"/>
      <c r="LFM3231" s="99"/>
      <c r="LFN3231" s="99"/>
      <c r="LFO3231" s="99"/>
      <c r="LFP3231" s="99"/>
      <c r="LFQ3231" s="99"/>
      <c r="LFR3231" s="99"/>
      <c r="LFS3231" s="99"/>
      <c r="LFT3231" s="99"/>
      <c r="LFU3231" s="99"/>
      <c r="LFV3231" s="99"/>
      <c r="LFW3231" s="99"/>
      <c r="LFX3231" s="99"/>
      <c r="LFY3231" s="99"/>
      <c r="LFZ3231" s="99"/>
      <c r="LGA3231" s="99"/>
      <c r="LGB3231" s="99"/>
      <c r="LGC3231" s="99"/>
      <c r="LGD3231" s="99"/>
      <c r="LGE3231" s="99"/>
      <c r="LGF3231" s="99"/>
      <c r="LGG3231" s="99"/>
      <c r="LGH3231" s="99"/>
      <c r="LGI3231" s="99"/>
      <c r="LGJ3231" s="99"/>
      <c r="LGK3231" s="99"/>
      <c r="LGL3231" s="99"/>
      <c r="LGM3231" s="99"/>
      <c r="LGN3231" s="99"/>
      <c r="LGO3231" s="99"/>
      <c r="LGP3231" s="99"/>
      <c r="LGQ3231" s="99"/>
      <c r="LGR3231" s="99"/>
      <c r="LGS3231" s="99"/>
      <c r="LGT3231" s="99"/>
      <c r="LGU3231" s="99"/>
      <c r="LGV3231" s="99"/>
      <c r="LGW3231" s="99"/>
      <c r="LGX3231" s="99"/>
      <c r="LGY3231" s="99"/>
      <c r="LGZ3231" s="99"/>
      <c r="LHA3231" s="99"/>
      <c r="LHB3231" s="99"/>
      <c r="LHC3231" s="99"/>
      <c r="LHD3231" s="99"/>
      <c r="LHE3231" s="99"/>
      <c r="LHF3231" s="99"/>
      <c r="LHG3231" s="99"/>
      <c r="LHH3231" s="99"/>
      <c r="LHI3231" s="99"/>
      <c r="LHJ3231" s="99"/>
      <c r="LHK3231" s="99"/>
      <c r="LHL3231" s="99"/>
      <c r="LHM3231" s="99"/>
      <c r="LHN3231" s="99"/>
      <c r="LHO3231" s="99"/>
      <c r="LHP3231" s="99"/>
      <c r="LHQ3231" s="99"/>
      <c r="LHR3231" s="99"/>
      <c r="LHS3231" s="99"/>
      <c r="LHT3231" s="99"/>
      <c r="LHU3231" s="99"/>
      <c r="LHV3231" s="99"/>
      <c r="LHW3231" s="99"/>
      <c r="LHX3231" s="99"/>
      <c r="LHY3231" s="99"/>
      <c r="LHZ3231" s="99"/>
      <c r="LIA3231" s="99"/>
      <c r="LIB3231" s="99"/>
      <c r="LIC3231" s="99"/>
      <c r="LID3231" s="99"/>
      <c r="LIE3231" s="99"/>
      <c r="LIF3231" s="99"/>
      <c r="LIG3231" s="99"/>
      <c r="LIH3231" s="99"/>
      <c r="LII3231" s="99"/>
      <c r="LIJ3231" s="99"/>
      <c r="LIK3231" s="99"/>
      <c r="LIL3231" s="99"/>
      <c r="LIM3231" s="99"/>
      <c r="LIN3231" s="99"/>
      <c r="LIO3231" s="99"/>
      <c r="LIP3231" s="99"/>
      <c r="LIQ3231" s="99"/>
      <c r="LIR3231" s="99"/>
      <c r="LIS3231" s="99"/>
      <c r="LIT3231" s="99"/>
      <c r="LIU3231" s="99"/>
      <c r="LIV3231" s="99"/>
      <c r="LIW3231" s="99"/>
      <c r="LIX3231" s="99"/>
      <c r="LIY3231" s="99"/>
      <c r="LIZ3231" s="99"/>
      <c r="LJA3231" s="99"/>
      <c r="LJB3231" s="99"/>
      <c r="LJC3231" s="99"/>
      <c r="LJD3231" s="99"/>
      <c r="LJE3231" s="99"/>
      <c r="LJF3231" s="99"/>
      <c r="LJG3231" s="99"/>
      <c r="LJH3231" s="99"/>
      <c r="LJI3231" s="99"/>
      <c r="LJJ3231" s="99"/>
      <c r="LJK3231" s="99"/>
      <c r="LJL3231" s="99"/>
      <c r="LJM3231" s="99"/>
      <c r="LJN3231" s="99"/>
      <c r="LJO3231" s="99"/>
      <c r="LJP3231" s="99"/>
      <c r="LJQ3231" s="99"/>
      <c r="LJR3231" s="99"/>
      <c r="LJS3231" s="99"/>
      <c r="LJT3231" s="99"/>
      <c r="LJU3231" s="99"/>
      <c r="LJV3231" s="99"/>
      <c r="LJW3231" s="99"/>
      <c r="LJX3231" s="99"/>
      <c r="LJY3231" s="99"/>
      <c r="LJZ3231" s="99"/>
      <c r="LKA3231" s="99"/>
      <c r="LKB3231" s="99"/>
      <c r="LKC3231" s="99"/>
      <c r="LKD3231" s="99"/>
      <c r="LKE3231" s="99"/>
      <c r="LKF3231" s="99"/>
      <c r="LKG3231" s="99"/>
      <c r="LKH3231" s="99"/>
      <c r="LKI3231" s="99"/>
      <c r="LKJ3231" s="99"/>
      <c r="LKK3231" s="99"/>
      <c r="LKL3231" s="99"/>
      <c r="LKM3231" s="99"/>
      <c r="LKN3231" s="99"/>
      <c r="LKO3231" s="99"/>
      <c r="LKP3231" s="99"/>
      <c r="LKQ3231" s="99"/>
      <c r="LKR3231" s="99"/>
      <c r="LKS3231" s="99"/>
      <c r="LKT3231" s="99"/>
      <c r="LKU3231" s="99"/>
      <c r="LKV3231" s="99"/>
      <c r="LKW3231" s="99"/>
      <c r="LKX3231" s="99"/>
      <c r="LKY3231" s="99"/>
      <c r="LKZ3231" s="99"/>
      <c r="LLA3231" s="99"/>
      <c r="LLB3231" s="99"/>
      <c r="LLC3231" s="99"/>
      <c r="LLD3231" s="99"/>
      <c r="LLE3231" s="99"/>
      <c r="LLF3231" s="99"/>
      <c r="LLG3231" s="99"/>
      <c r="LLH3231" s="99"/>
      <c r="LLI3231" s="99"/>
      <c r="LLJ3231" s="99"/>
      <c r="LLK3231" s="99"/>
      <c r="LLL3231" s="99"/>
      <c r="LLM3231" s="99"/>
      <c r="LLN3231" s="99"/>
      <c r="LLO3231" s="99"/>
      <c r="LLP3231" s="99"/>
      <c r="LLQ3231" s="99"/>
      <c r="LLR3231" s="99"/>
      <c r="LLS3231" s="99"/>
      <c r="LLT3231" s="99"/>
      <c r="LLU3231" s="99"/>
      <c r="LLV3231" s="99"/>
      <c r="LLW3231" s="99"/>
      <c r="LLX3231" s="99"/>
      <c r="LLY3231" s="99"/>
      <c r="LLZ3231" s="99"/>
      <c r="LMA3231" s="99"/>
      <c r="LMB3231" s="99"/>
      <c r="LMC3231" s="99"/>
      <c r="LMD3231" s="99"/>
      <c r="LME3231" s="99"/>
      <c r="LMF3231" s="99"/>
      <c r="LMG3231" s="99"/>
      <c r="LMH3231" s="99"/>
      <c r="LMI3231" s="99"/>
      <c r="LMJ3231" s="99"/>
      <c r="LMK3231" s="99"/>
      <c r="LML3231" s="99"/>
      <c r="LMM3231" s="99"/>
      <c r="LMN3231" s="99"/>
      <c r="LMO3231" s="99"/>
      <c r="LMP3231" s="99"/>
      <c r="LMQ3231" s="99"/>
      <c r="LMR3231" s="99"/>
      <c r="LMS3231" s="99"/>
      <c r="LMT3231" s="99"/>
      <c r="LMU3231" s="99"/>
      <c r="LMV3231" s="99"/>
      <c r="LMW3231" s="99"/>
      <c r="LMX3231" s="99"/>
      <c r="LMY3231" s="99"/>
      <c r="LMZ3231" s="99"/>
      <c r="LNA3231" s="99"/>
      <c r="LNB3231" s="99"/>
      <c r="LNC3231" s="99"/>
      <c r="LND3231" s="99"/>
      <c r="LNE3231" s="99"/>
      <c r="LNF3231" s="99"/>
      <c r="LNG3231" s="99"/>
      <c r="LNH3231" s="99"/>
      <c r="LNI3231" s="99"/>
      <c r="LNJ3231" s="99"/>
      <c r="LNK3231" s="99"/>
      <c r="LNL3231" s="99"/>
      <c r="LNM3231" s="99"/>
      <c r="LNN3231" s="99"/>
      <c r="LNO3231" s="99"/>
      <c r="LNP3231" s="99"/>
      <c r="LNQ3231" s="99"/>
      <c r="LNR3231" s="99"/>
      <c r="LNS3231" s="99"/>
      <c r="LNT3231" s="99"/>
      <c r="LNU3231" s="99"/>
      <c r="LNV3231" s="99"/>
      <c r="LNW3231" s="99"/>
      <c r="LNX3231" s="99"/>
      <c r="LNY3231" s="99"/>
      <c r="LNZ3231" s="99"/>
      <c r="LOA3231" s="99"/>
      <c r="LOB3231" s="99"/>
      <c r="LOC3231" s="99"/>
      <c r="LOD3231" s="99"/>
      <c r="LOE3231" s="99"/>
      <c r="LOF3231" s="99"/>
      <c r="LOG3231" s="99"/>
      <c r="LOH3231" s="99"/>
      <c r="LOI3231" s="99"/>
      <c r="LOJ3231" s="99"/>
      <c r="LOK3231" s="99"/>
      <c r="LOL3231" s="99"/>
      <c r="LOM3231" s="99"/>
      <c r="LON3231" s="99"/>
      <c r="LOO3231" s="99"/>
      <c r="LOP3231" s="99"/>
      <c r="LOQ3231" s="99"/>
      <c r="LOR3231" s="99"/>
      <c r="LOS3231" s="99"/>
      <c r="LOT3231" s="99"/>
      <c r="LOU3231" s="99"/>
      <c r="LOV3231" s="99"/>
      <c r="LOW3231" s="99"/>
      <c r="LOX3231" s="99"/>
      <c r="LOY3231" s="99"/>
      <c r="LOZ3231" s="99"/>
      <c r="LPA3231" s="99"/>
      <c r="LPB3231" s="99"/>
      <c r="LPC3231" s="99"/>
      <c r="LPD3231" s="99"/>
      <c r="LPE3231" s="99"/>
      <c r="LPF3231" s="99"/>
      <c r="LPG3231" s="99"/>
      <c r="LPH3231" s="99"/>
      <c r="LPI3231" s="99"/>
      <c r="LPJ3231" s="99"/>
      <c r="LPK3231" s="99"/>
      <c r="LPL3231" s="99"/>
      <c r="LPM3231" s="99"/>
      <c r="LPN3231" s="99"/>
      <c r="LPO3231" s="99"/>
      <c r="LPP3231" s="99"/>
      <c r="LPQ3231" s="99"/>
      <c r="LPR3231" s="99"/>
      <c r="LPS3231" s="99"/>
      <c r="LPT3231" s="99"/>
      <c r="LPU3231" s="99"/>
      <c r="LPV3231" s="99"/>
      <c r="LPW3231" s="99"/>
      <c r="LPX3231" s="99"/>
      <c r="LPY3231" s="99"/>
      <c r="LPZ3231" s="99"/>
      <c r="LQA3231" s="99"/>
      <c r="LQB3231" s="99"/>
      <c r="LQC3231" s="99"/>
      <c r="LQD3231" s="99"/>
      <c r="LQE3231" s="99"/>
      <c r="LQF3231" s="99"/>
      <c r="LQG3231" s="99"/>
      <c r="LQH3231" s="99"/>
      <c r="LQI3231" s="99"/>
      <c r="LQJ3231" s="99"/>
      <c r="LQK3231" s="99"/>
      <c r="LQL3231" s="99"/>
      <c r="LQM3231" s="99"/>
      <c r="LQN3231" s="99"/>
      <c r="LQO3231" s="99"/>
      <c r="LQP3231" s="99"/>
      <c r="LQQ3231" s="99"/>
      <c r="LQR3231" s="99"/>
      <c r="LQS3231" s="99"/>
      <c r="LQT3231" s="99"/>
      <c r="LQU3231" s="99"/>
      <c r="LQV3231" s="99"/>
      <c r="LQW3231" s="99"/>
      <c r="LQX3231" s="99"/>
      <c r="LQY3231" s="99"/>
      <c r="LQZ3231" s="99"/>
      <c r="LRA3231" s="99"/>
      <c r="LRB3231" s="99"/>
      <c r="LRC3231" s="99"/>
      <c r="LRD3231" s="99"/>
      <c r="LRE3231" s="99"/>
      <c r="LRF3231" s="99"/>
      <c r="LRG3231" s="99"/>
      <c r="LRH3231" s="99"/>
      <c r="LRI3231" s="99"/>
      <c r="LRJ3231" s="99"/>
      <c r="LRK3231" s="99"/>
      <c r="LRL3231" s="99"/>
      <c r="LRM3231" s="99"/>
      <c r="LRN3231" s="99"/>
      <c r="LRO3231" s="99"/>
      <c r="LRP3231" s="99"/>
      <c r="LRQ3231" s="99"/>
      <c r="LRR3231" s="99"/>
      <c r="LRS3231" s="99"/>
      <c r="LRT3231" s="99"/>
      <c r="LRU3231" s="99"/>
      <c r="LRV3231" s="99"/>
      <c r="LRW3231" s="99"/>
      <c r="LRX3231" s="99"/>
      <c r="LRY3231" s="99"/>
      <c r="LRZ3231" s="99"/>
      <c r="LSA3231" s="99"/>
      <c r="LSB3231" s="99"/>
      <c r="LSC3231" s="99"/>
      <c r="LSD3231" s="99"/>
      <c r="LSE3231" s="99"/>
      <c r="LSF3231" s="99"/>
      <c r="LSG3231" s="99"/>
      <c r="LSH3231" s="99"/>
      <c r="LSI3231" s="99"/>
      <c r="LSJ3231" s="99"/>
      <c r="LSK3231" s="99"/>
      <c r="LSL3231" s="99"/>
      <c r="LSM3231" s="99"/>
      <c r="LSN3231" s="99"/>
      <c r="LSO3231" s="99"/>
      <c r="LSP3231" s="99"/>
      <c r="LSQ3231" s="99"/>
      <c r="LSR3231" s="99"/>
      <c r="LSS3231" s="99"/>
      <c r="LST3231" s="99"/>
      <c r="LSU3231" s="99"/>
      <c r="LSV3231" s="99"/>
      <c r="LSW3231" s="99"/>
      <c r="LSX3231" s="99"/>
      <c r="LSY3231" s="99"/>
      <c r="LSZ3231" s="99"/>
      <c r="LTA3231" s="99"/>
      <c r="LTB3231" s="99"/>
      <c r="LTC3231" s="99"/>
      <c r="LTD3231" s="99"/>
      <c r="LTE3231" s="99"/>
      <c r="LTF3231" s="99"/>
      <c r="LTG3231" s="99"/>
      <c r="LTH3231" s="99"/>
      <c r="LTI3231" s="99"/>
      <c r="LTJ3231" s="99"/>
      <c r="LTK3231" s="99"/>
      <c r="LTL3231" s="99"/>
      <c r="LTM3231" s="99"/>
      <c r="LTN3231" s="99"/>
      <c r="LTO3231" s="99"/>
      <c r="LTP3231" s="99"/>
      <c r="LTQ3231" s="99"/>
      <c r="LTR3231" s="99"/>
      <c r="LTS3231" s="99"/>
      <c r="LTT3231" s="99"/>
      <c r="LTU3231" s="99"/>
      <c r="LTV3231" s="99"/>
      <c r="LTW3231" s="99"/>
      <c r="LTX3231" s="99"/>
      <c r="LTY3231" s="99"/>
      <c r="LTZ3231" s="99"/>
      <c r="LUA3231" s="99"/>
      <c r="LUB3231" s="99"/>
      <c r="LUC3231" s="99"/>
      <c r="LUD3231" s="99"/>
      <c r="LUE3231" s="99"/>
      <c r="LUF3231" s="99"/>
      <c r="LUG3231" s="99"/>
      <c r="LUH3231" s="99"/>
      <c r="LUI3231" s="99"/>
      <c r="LUJ3231" s="99"/>
      <c r="LUK3231" s="99"/>
      <c r="LUL3231" s="99"/>
      <c r="LUM3231" s="99"/>
      <c r="LUN3231" s="99"/>
      <c r="LUO3231" s="99"/>
      <c r="LUP3231" s="99"/>
      <c r="LUQ3231" s="99"/>
      <c r="LUR3231" s="99"/>
      <c r="LUS3231" s="99"/>
      <c r="LUT3231" s="99"/>
      <c r="LUU3231" s="99"/>
      <c r="LUV3231" s="99"/>
      <c r="LUW3231" s="99"/>
      <c r="LUX3231" s="99"/>
      <c r="LUY3231" s="99"/>
      <c r="LUZ3231" s="99"/>
      <c r="LVA3231" s="99"/>
      <c r="LVB3231" s="99"/>
      <c r="LVC3231" s="99"/>
      <c r="LVD3231" s="99"/>
      <c r="LVE3231" s="99"/>
      <c r="LVF3231" s="99"/>
      <c r="LVG3231" s="99"/>
      <c r="LVH3231" s="99"/>
      <c r="LVI3231" s="99"/>
      <c r="LVJ3231" s="99"/>
      <c r="LVK3231" s="99"/>
      <c r="LVL3231" s="99"/>
      <c r="LVM3231" s="99"/>
      <c r="LVN3231" s="99"/>
      <c r="LVO3231" s="99"/>
      <c r="LVP3231" s="99"/>
      <c r="LVQ3231" s="99"/>
      <c r="LVR3231" s="99"/>
      <c r="LVS3231" s="99"/>
      <c r="LVT3231" s="99"/>
      <c r="LVU3231" s="99"/>
      <c r="LVV3231" s="99"/>
      <c r="LVW3231" s="99"/>
      <c r="LVX3231" s="99"/>
      <c r="LVY3231" s="99"/>
      <c r="LVZ3231" s="99"/>
      <c r="LWA3231" s="99"/>
      <c r="LWB3231" s="99"/>
      <c r="LWC3231" s="99"/>
      <c r="LWD3231" s="99"/>
      <c r="LWE3231" s="99"/>
      <c r="LWF3231" s="99"/>
      <c r="LWG3231" s="99"/>
      <c r="LWH3231" s="99"/>
      <c r="LWI3231" s="99"/>
      <c r="LWJ3231" s="99"/>
      <c r="LWK3231" s="99"/>
      <c r="LWL3231" s="99"/>
      <c r="LWM3231" s="99"/>
      <c r="LWN3231" s="99"/>
      <c r="LWO3231" s="99"/>
      <c r="LWP3231" s="99"/>
      <c r="LWQ3231" s="99"/>
      <c r="LWR3231" s="99"/>
      <c r="LWS3231" s="99"/>
      <c r="LWT3231" s="99"/>
      <c r="LWU3231" s="99"/>
      <c r="LWV3231" s="99"/>
      <c r="LWW3231" s="99"/>
      <c r="LWX3231" s="99"/>
      <c r="LWY3231" s="99"/>
      <c r="LWZ3231" s="99"/>
      <c r="LXA3231" s="99"/>
      <c r="LXB3231" s="99"/>
      <c r="LXC3231" s="99"/>
      <c r="LXD3231" s="99"/>
      <c r="LXE3231" s="99"/>
      <c r="LXF3231" s="99"/>
      <c r="LXG3231" s="99"/>
      <c r="LXH3231" s="99"/>
      <c r="LXI3231" s="99"/>
      <c r="LXJ3231" s="99"/>
      <c r="LXK3231" s="99"/>
      <c r="LXL3231" s="99"/>
      <c r="LXM3231" s="99"/>
      <c r="LXN3231" s="99"/>
      <c r="LXO3231" s="99"/>
      <c r="LXP3231" s="99"/>
      <c r="LXQ3231" s="99"/>
      <c r="LXR3231" s="99"/>
      <c r="LXS3231" s="99"/>
      <c r="LXT3231" s="99"/>
      <c r="LXU3231" s="99"/>
      <c r="LXV3231" s="99"/>
      <c r="LXW3231" s="99"/>
      <c r="LXX3231" s="99"/>
      <c r="LXY3231" s="99"/>
      <c r="LXZ3231" s="99"/>
      <c r="LYA3231" s="99"/>
      <c r="LYB3231" s="99"/>
      <c r="LYC3231" s="99"/>
      <c r="LYD3231" s="99"/>
      <c r="LYE3231" s="99"/>
      <c r="LYF3231" s="99"/>
      <c r="LYG3231" s="99"/>
      <c r="LYH3231" s="99"/>
      <c r="LYI3231" s="99"/>
      <c r="LYJ3231" s="99"/>
      <c r="LYK3231" s="99"/>
      <c r="LYL3231" s="99"/>
      <c r="LYM3231" s="99"/>
      <c r="LYN3231" s="99"/>
      <c r="LYO3231" s="99"/>
      <c r="LYP3231" s="99"/>
      <c r="LYQ3231" s="99"/>
      <c r="LYR3231" s="99"/>
      <c r="LYS3231" s="99"/>
      <c r="LYT3231" s="99"/>
      <c r="LYU3231" s="99"/>
      <c r="LYV3231" s="99"/>
      <c r="LYW3231" s="99"/>
      <c r="LYX3231" s="99"/>
      <c r="LYY3231" s="99"/>
      <c r="LYZ3231" s="99"/>
      <c r="LZA3231" s="99"/>
      <c r="LZB3231" s="99"/>
      <c r="LZC3231" s="99"/>
      <c r="LZD3231" s="99"/>
      <c r="LZE3231" s="99"/>
      <c r="LZF3231" s="99"/>
      <c r="LZG3231" s="99"/>
      <c r="LZH3231" s="99"/>
      <c r="LZI3231" s="99"/>
      <c r="LZJ3231" s="99"/>
      <c r="LZK3231" s="99"/>
      <c r="LZL3231" s="99"/>
      <c r="LZM3231" s="99"/>
      <c r="LZN3231" s="99"/>
      <c r="LZO3231" s="99"/>
      <c r="LZP3231" s="99"/>
      <c r="LZQ3231" s="99"/>
      <c r="LZR3231" s="99"/>
      <c r="LZS3231" s="99"/>
      <c r="LZT3231" s="99"/>
      <c r="LZU3231" s="99"/>
      <c r="LZV3231" s="99"/>
      <c r="LZW3231" s="99"/>
      <c r="LZX3231" s="99"/>
      <c r="LZY3231" s="99"/>
      <c r="LZZ3231" s="99"/>
      <c r="MAA3231" s="99"/>
      <c r="MAB3231" s="99"/>
      <c r="MAC3231" s="99"/>
      <c r="MAD3231" s="99"/>
      <c r="MAE3231" s="99"/>
      <c r="MAF3231" s="99"/>
      <c r="MAG3231" s="99"/>
      <c r="MAH3231" s="99"/>
      <c r="MAI3231" s="99"/>
      <c r="MAJ3231" s="99"/>
      <c r="MAK3231" s="99"/>
      <c r="MAL3231" s="99"/>
      <c r="MAM3231" s="99"/>
      <c r="MAN3231" s="99"/>
      <c r="MAO3231" s="99"/>
      <c r="MAP3231" s="99"/>
      <c r="MAQ3231" s="99"/>
      <c r="MAR3231" s="99"/>
      <c r="MAS3231" s="99"/>
      <c r="MAT3231" s="99"/>
      <c r="MAU3231" s="99"/>
      <c r="MAV3231" s="99"/>
      <c r="MAW3231" s="99"/>
      <c r="MAX3231" s="99"/>
      <c r="MAY3231" s="99"/>
      <c r="MAZ3231" s="99"/>
      <c r="MBA3231" s="99"/>
      <c r="MBB3231" s="99"/>
      <c r="MBC3231" s="99"/>
      <c r="MBD3231" s="99"/>
      <c r="MBE3231" s="99"/>
      <c r="MBF3231" s="99"/>
      <c r="MBG3231" s="99"/>
      <c r="MBH3231" s="99"/>
      <c r="MBI3231" s="99"/>
      <c r="MBJ3231" s="99"/>
      <c r="MBK3231" s="99"/>
      <c r="MBL3231" s="99"/>
      <c r="MBM3231" s="99"/>
      <c r="MBN3231" s="99"/>
      <c r="MBO3231" s="99"/>
      <c r="MBP3231" s="99"/>
      <c r="MBQ3231" s="99"/>
      <c r="MBR3231" s="99"/>
      <c r="MBS3231" s="99"/>
      <c r="MBT3231" s="99"/>
      <c r="MBU3231" s="99"/>
      <c r="MBV3231" s="99"/>
      <c r="MBW3231" s="99"/>
      <c r="MBX3231" s="99"/>
      <c r="MBY3231" s="99"/>
      <c r="MBZ3231" s="99"/>
      <c r="MCA3231" s="99"/>
      <c r="MCB3231" s="99"/>
      <c r="MCC3231" s="99"/>
      <c r="MCD3231" s="99"/>
      <c r="MCE3231" s="99"/>
      <c r="MCF3231" s="99"/>
      <c r="MCG3231" s="99"/>
      <c r="MCH3231" s="99"/>
      <c r="MCI3231" s="99"/>
      <c r="MCJ3231" s="99"/>
      <c r="MCK3231" s="99"/>
      <c r="MCL3231" s="99"/>
      <c r="MCM3231" s="99"/>
      <c r="MCN3231" s="99"/>
      <c r="MCO3231" s="99"/>
      <c r="MCP3231" s="99"/>
      <c r="MCQ3231" s="99"/>
      <c r="MCR3231" s="99"/>
      <c r="MCS3231" s="99"/>
      <c r="MCT3231" s="99"/>
      <c r="MCU3231" s="99"/>
      <c r="MCV3231" s="99"/>
      <c r="MCW3231" s="99"/>
      <c r="MCX3231" s="99"/>
      <c r="MCY3231" s="99"/>
      <c r="MCZ3231" s="99"/>
      <c r="MDA3231" s="99"/>
      <c r="MDB3231" s="99"/>
      <c r="MDC3231" s="99"/>
      <c r="MDD3231" s="99"/>
      <c r="MDE3231" s="99"/>
      <c r="MDF3231" s="99"/>
      <c r="MDG3231" s="99"/>
      <c r="MDH3231" s="99"/>
      <c r="MDI3231" s="99"/>
      <c r="MDJ3231" s="99"/>
      <c r="MDK3231" s="99"/>
      <c r="MDL3231" s="99"/>
      <c r="MDM3231" s="99"/>
      <c r="MDN3231" s="99"/>
      <c r="MDO3231" s="99"/>
      <c r="MDP3231" s="99"/>
      <c r="MDQ3231" s="99"/>
      <c r="MDR3231" s="99"/>
      <c r="MDS3231" s="99"/>
      <c r="MDT3231" s="99"/>
      <c r="MDU3231" s="99"/>
      <c r="MDV3231" s="99"/>
      <c r="MDW3231" s="99"/>
      <c r="MDX3231" s="99"/>
      <c r="MDY3231" s="99"/>
      <c r="MDZ3231" s="99"/>
      <c r="MEA3231" s="99"/>
      <c r="MEB3231" s="99"/>
      <c r="MEC3231" s="99"/>
      <c r="MED3231" s="99"/>
      <c r="MEE3231" s="99"/>
      <c r="MEF3231" s="99"/>
      <c r="MEG3231" s="99"/>
      <c r="MEH3231" s="99"/>
      <c r="MEI3231" s="99"/>
      <c r="MEJ3231" s="99"/>
      <c r="MEK3231" s="99"/>
      <c r="MEL3231" s="99"/>
      <c r="MEM3231" s="99"/>
      <c r="MEN3231" s="99"/>
      <c r="MEO3231" s="99"/>
      <c r="MEP3231" s="99"/>
      <c r="MEQ3231" s="99"/>
      <c r="MER3231" s="99"/>
      <c r="MES3231" s="99"/>
      <c r="MET3231" s="99"/>
      <c r="MEU3231" s="99"/>
      <c r="MEV3231" s="99"/>
      <c r="MEW3231" s="99"/>
      <c r="MEX3231" s="99"/>
      <c r="MEY3231" s="99"/>
      <c r="MEZ3231" s="99"/>
      <c r="MFA3231" s="99"/>
      <c r="MFB3231" s="99"/>
      <c r="MFC3231" s="99"/>
      <c r="MFD3231" s="99"/>
      <c r="MFE3231" s="99"/>
      <c r="MFF3231" s="99"/>
      <c r="MFG3231" s="99"/>
      <c r="MFH3231" s="99"/>
      <c r="MFI3231" s="99"/>
      <c r="MFJ3231" s="99"/>
      <c r="MFK3231" s="99"/>
      <c r="MFL3231" s="99"/>
      <c r="MFM3231" s="99"/>
      <c r="MFN3231" s="99"/>
      <c r="MFO3231" s="99"/>
      <c r="MFP3231" s="99"/>
      <c r="MFQ3231" s="99"/>
      <c r="MFR3231" s="99"/>
      <c r="MFS3231" s="99"/>
      <c r="MFT3231" s="99"/>
      <c r="MFU3231" s="99"/>
      <c r="MFV3231" s="99"/>
      <c r="MFW3231" s="99"/>
      <c r="MFX3231" s="99"/>
      <c r="MFY3231" s="99"/>
      <c r="MFZ3231" s="99"/>
      <c r="MGA3231" s="99"/>
      <c r="MGB3231" s="99"/>
      <c r="MGC3231" s="99"/>
      <c r="MGD3231" s="99"/>
      <c r="MGE3231" s="99"/>
      <c r="MGF3231" s="99"/>
      <c r="MGG3231" s="99"/>
      <c r="MGH3231" s="99"/>
      <c r="MGI3231" s="99"/>
      <c r="MGJ3231" s="99"/>
      <c r="MGK3231" s="99"/>
      <c r="MGL3231" s="99"/>
      <c r="MGM3231" s="99"/>
      <c r="MGN3231" s="99"/>
      <c r="MGO3231" s="99"/>
      <c r="MGP3231" s="99"/>
      <c r="MGQ3231" s="99"/>
      <c r="MGR3231" s="99"/>
      <c r="MGS3231" s="99"/>
      <c r="MGT3231" s="99"/>
      <c r="MGU3231" s="99"/>
      <c r="MGV3231" s="99"/>
      <c r="MGW3231" s="99"/>
      <c r="MGX3231" s="99"/>
      <c r="MGY3231" s="99"/>
      <c r="MGZ3231" s="99"/>
      <c r="MHA3231" s="99"/>
      <c r="MHB3231" s="99"/>
      <c r="MHC3231" s="99"/>
      <c r="MHD3231" s="99"/>
      <c r="MHE3231" s="99"/>
      <c r="MHF3231" s="99"/>
      <c r="MHG3231" s="99"/>
      <c r="MHH3231" s="99"/>
      <c r="MHI3231" s="99"/>
      <c r="MHJ3231" s="99"/>
      <c r="MHK3231" s="99"/>
      <c r="MHL3231" s="99"/>
      <c r="MHM3231" s="99"/>
      <c r="MHN3231" s="99"/>
      <c r="MHO3231" s="99"/>
      <c r="MHP3231" s="99"/>
      <c r="MHQ3231" s="99"/>
      <c r="MHR3231" s="99"/>
      <c r="MHS3231" s="99"/>
      <c r="MHT3231" s="99"/>
      <c r="MHU3231" s="99"/>
      <c r="MHV3231" s="99"/>
      <c r="MHW3231" s="99"/>
      <c r="MHX3231" s="99"/>
      <c r="MHY3231" s="99"/>
      <c r="MHZ3231" s="99"/>
      <c r="MIA3231" s="99"/>
      <c r="MIB3231" s="99"/>
      <c r="MIC3231" s="99"/>
      <c r="MID3231" s="99"/>
      <c r="MIE3231" s="99"/>
      <c r="MIF3231" s="99"/>
      <c r="MIG3231" s="99"/>
      <c r="MIH3231" s="99"/>
      <c r="MII3231" s="99"/>
      <c r="MIJ3231" s="99"/>
      <c r="MIK3231" s="99"/>
      <c r="MIL3231" s="99"/>
      <c r="MIM3231" s="99"/>
      <c r="MIN3231" s="99"/>
      <c r="MIO3231" s="99"/>
      <c r="MIP3231" s="99"/>
      <c r="MIQ3231" s="99"/>
      <c r="MIR3231" s="99"/>
      <c r="MIS3231" s="99"/>
      <c r="MIT3231" s="99"/>
      <c r="MIU3231" s="99"/>
      <c r="MIV3231" s="99"/>
      <c r="MIW3231" s="99"/>
      <c r="MIX3231" s="99"/>
      <c r="MIY3231" s="99"/>
      <c r="MIZ3231" s="99"/>
      <c r="MJA3231" s="99"/>
      <c r="MJB3231" s="99"/>
      <c r="MJC3231" s="99"/>
      <c r="MJD3231" s="99"/>
      <c r="MJE3231" s="99"/>
      <c r="MJF3231" s="99"/>
      <c r="MJG3231" s="99"/>
      <c r="MJH3231" s="99"/>
      <c r="MJI3231" s="99"/>
      <c r="MJJ3231" s="99"/>
      <c r="MJK3231" s="99"/>
      <c r="MJL3231" s="99"/>
      <c r="MJM3231" s="99"/>
      <c r="MJN3231" s="99"/>
      <c r="MJO3231" s="99"/>
      <c r="MJP3231" s="99"/>
      <c r="MJQ3231" s="99"/>
      <c r="MJR3231" s="99"/>
      <c r="MJS3231" s="99"/>
      <c r="MJT3231" s="99"/>
      <c r="MJU3231" s="99"/>
      <c r="MJV3231" s="99"/>
      <c r="MJW3231" s="99"/>
      <c r="MJX3231" s="99"/>
      <c r="MJY3231" s="99"/>
      <c r="MJZ3231" s="99"/>
      <c r="MKA3231" s="99"/>
      <c r="MKB3231" s="99"/>
      <c r="MKC3231" s="99"/>
      <c r="MKD3231" s="99"/>
      <c r="MKE3231" s="99"/>
      <c r="MKF3231" s="99"/>
      <c r="MKG3231" s="99"/>
      <c r="MKH3231" s="99"/>
      <c r="MKI3231" s="99"/>
      <c r="MKJ3231" s="99"/>
      <c r="MKK3231" s="99"/>
      <c r="MKL3231" s="99"/>
      <c r="MKM3231" s="99"/>
      <c r="MKN3231" s="99"/>
      <c r="MKO3231" s="99"/>
      <c r="MKP3231" s="99"/>
      <c r="MKQ3231" s="99"/>
      <c r="MKR3231" s="99"/>
      <c r="MKS3231" s="99"/>
      <c r="MKT3231" s="99"/>
      <c r="MKU3231" s="99"/>
      <c r="MKV3231" s="99"/>
      <c r="MKW3231" s="99"/>
      <c r="MKX3231" s="99"/>
      <c r="MKY3231" s="99"/>
      <c r="MKZ3231" s="99"/>
      <c r="MLA3231" s="99"/>
      <c r="MLB3231" s="99"/>
      <c r="MLC3231" s="99"/>
      <c r="MLD3231" s="99"/>
      <c r="MLE3231" s="99"/>
      <c r="MLF3231" s="99"/>
      <c r="MLG3231" s="99"/>
      <c r="MLH3231" s="99"/>
      <c r="MLI3231" s="99"/>
      <c r="MLJ3231" s="99"/>
      <c r="MLK3231" s="99"/>
      <c r="MLL3231" s="99"/>
      <c r="MLM3231" s="99"/>
      <c r="MLN3231" s="99"/>
      <c r="MLO3231" s="99"/>
      <c r="MLP3231" s="99"/>
      <c r="MLQ3231" s="99"/>
      <c r="MLR3231" s="99"/>
      <c r="MLS3231" s="99"/>
      <c r="MLT3231" s="99"/>
      <c r="MLU3231" s="99"/>
      <c r="MLV3231" s="99"/>
      <c r="MLW3231" s="99"/>
      <c r="MLX3231" s="99"/>
      <c r="MLY3231" s="99"/>
      <c r="MLZ3231" s="99"/>
      <c r="MMA3231" s="99"/>
      <c r="MMB3231" s="99"/>
      <c r="MMC3231" s="99"/>
      <c r="MMD3231" s="99"/>
      <c r="MME3231" s="99"/>
      <c r="MMF3231" s="99"/>
      <c r="MMG3231" s="99"/>
      <c r="MMH3231" s="99"/>
      <c r="MMI3231" s="99"/>
      <c r="MMJ3231" s="99"/>
      <c r="MMK3231" s="99"/>
      <c r="MML3231" s="99"/>
      <c r="MMM3231" s="99"/>
      <c r="MMN3231" s="99"/>
      <c r="MMO3231" s="99"/>
      <c r="MMP3231" s="99"/>
      <c r="MMQ3231" s="99"/>
      <c r="MMR3231" s="99"/>
      <c r="MMS3231" s="99"/>
      <c r="MMT3231" s="99"/>
      <c r="MMU3231" s="99"/>
      <c r="MMV3231" s="99"/>
      <c r="MMW3231" s="99"/>
      <c r="MMX3231" s="99"/>
      <c r="MMY3231" s="99"/>
      <c r="MMZ3231" s="99"/>
      <c r="MNA3231" s="99"/>
      <c r="MNB3231" s="99"/>
      <c r="MNC3231" s="99"/>
      <c r="MND3231" s="99"/>
      <c r="MNE3231" s="99"/>
      <c r="MNF3231" s="99"/>
      <c r="MNG3231" s="99"/>
      <c r="MNH3231" s="99"/>
      <c r="MNI3231" s="99"/>
      <c r="MNJ3231" s="99"/>
      <c r="MNK3231" s="99"/>
      <c r="MNL3231" s="99"/>
      <c r="MNM3231" s="99"/>
      <c r="MNN3231" s="99"/>
      <c r="MNO3231" s="99"/>
      <c r="MNP3231" s="99"/>
      <c r="MNQ3231" s="99"/>
      <c r="MNR3231" s="99"/>
      <c r="MNS3231" s="99"/>
      <c r="MNT3231" s="99"/>
      <c r="MNU3231" s="99"/>
      <c r="MNV3231" s="99"/>
      <c r="MNW3231" s="99"/>
      <c r="MNX3231" s="99"/>
      <c r="MNY3231" s="99"/>
      <c r="MNZ3231" s="99"/>
      <c r="MOA3231" s="99"/>
      <c r="MOB3231" s="99"/>
      <c r="MOC3231" s="99"/>
      <c r="MOD3231" s="99"/>
      <c r="MOE3231" s="99"/>
      <c r="MOF3231" s="99"/>
      <c r="MOG3231" s="99"/>
      <c r="MOH3231" s="99"/>
      <c r="MOI3231" s="99"/>
      <c r="MOJ3231" s="99"/>
      <c r="MOK3231" s="99"/>
      <c r="MOL3231" s="99"/>
      <c r="MOM3231" s="99"/>
      <c r="MON3231" s="99"/>
      <c r="MOO3231" s="99"/>
      <c r="MOP3231" s="99"/>
      <c r="MOQ3231" s="99"/>
      <c r="MOR3231" s="99"/>
      <c r="MOS3231" s="99"/>
      <c r="MOT3231" s="99"/>
      <c r="MOU3231" s="99"/>
      <c r="MOV3231" s="99"/>
      <c r="MOW3231" s="99"/>
      <c r="MOX3231" s="99"/>
      <c r="MOY3231" s="99"/>
      <c r="MOZ3231" s="99"/>
      <c r="MPA3231" s="99"/>
      <c r="MPB3231" s="99"/>
      <c r="MPC3231" s="99"/>
      <c r="MPD3231" s="99"/>
      <c r="MPE3231" s="99"/>
      <c r="MPF3231" s="99"/>
      <c r="MPG3231" s="99"/>
      <c r="MPH3231" s="99"/>
      <c r="MPI3231" s="99"/>
      <c r="MPJ3231" s="99"/>
      <c r="MPK3231" s="99"/>
      <c r="MPL3231" s="99"/>
      <c r="MPM3231" s="99"/>
      <c r="MPN3231" s="99"/>
      <c r="MPO3231" s="99"/>
      <c r="MPP3231" s="99"/>
      <c r="MPQ3231" s="99"/>
      <c r="MPR3231" s="99"/>
      <c r="MPS3231" s="99"/>
      <c r="MPT3231" s="99"/>
      <c r="MPU3231" s="99"/>
      <c r="MPV3231" s="99"/>
      <c r="MPW3231" s="99"/>
      <c r="MPX3231" s="99"/>
      <c r="MPY3231" s="99"/>
      <c r="MPZ3231" s="99"/>
      <c r="MQA3231" s="99"/>
      <c r="MQB3231" s="99"/>
      <c r="MQC3231" s="99"/>
      <c r="MQD3231" s="99"/>
      <c r="MQE3231" s="99"/>
      <c r="MQF3231" s="99"/>
      <c r="MQG3231" s="99"/>
      <c r="MQH3231" s="99"/>
      <c r="MQI3231" s="99"/>
      <c r="MQJ3231" s="99"/>
      <c r="MQK3231" s="99"/>
      <c r="MQL3231" s="99"/>
      <c r="MQM3231" s="99"/>
      <c r="MQN3231" s="99"/>
      <c r="MQO3231" s="99"/>
      <c r="MQP3231" s="99"/>
      <c r="MQQ3231" s="99"/>
      <c r="MQR3231" s="99"/>
      <c r="MQS3231" s="99"/>
      <c r="MQT3231" s="99"/>
      <c r="MQU3231" s="99"/>
      <c r="MQV3231" s="99"/>
      <c r="MQW3231" s="99"/>
      <c r="MQX3231" s="99"/>
      <c r="MQY3231" s="99"/>
      <c r="MQZ3231" s="99"/>
      <c r="MRA3231" s="99"/>
      <c r="MRB3231" s="99"/>
      <c r="MRC3231" s="99"/>
      <c r="MRD3231" s="99"/>
      <c r="MRE3231" s="99"/>
      <c r="MRF3231" s="99"/>
      <c r="MRG3231" s="99"/>
      <c r="MRH3231" s="99"/>
      <c r="MRI3231" s="99"/>
      <c r="MRJ3231" s="99"/>
      <c r="MRK3231" s="99"/>
      <c r="MRL3231" s="99"/>
      <c r="MRM3231" s="99"/>
      <c r="MRN3231" s="99"/>
      <c r="MRO3231" s="99"/>
      <c r="MRP3231" s="99"/>
      <c r="MRQ3231" s="99"/>
      <c r="MRR3231" s="99"/>
      <c r="MRS3231" s="99"/>
      <c r="MRT3231" s="99"/>
      <c r="MRU3231" s="99"/>
      <c r="MRV3231" s="99"/>
      <c r="MRW3231" s="99"/>
      <c r="MRX3231" s="99"/>
      <c r="MRY3231" s="99"/>
      <c r="MRZ3231" s="99"/>
      <c r="MSA3231" s="99"/>
      <c r="MSB3231" s="99"/>
      <c r="MSC3231" s="99"/>
      <c r="MSD3231" s="99"/>
      <c r="MSE3231" s="99"/>
      <c r="MSF3231" s="99"/>
      <c r="MSG3231" s="99"/>
      <c r="MSH3231" s="99"/>
      <c r="MSI3231" s="99"/>
      <c r="MSJ3231" s="99"/>
      <c r="MSK3231" s="99"/>
      <c r="MSL3231" s="99"/>
      <c r="MSM3231" s="99"/>
      <c r="MSN3231" s="99"/>
      <c r="MSO3231" s="99"/>
      <c r="MSP3231" s="99"/>
      <c r="MSQ3231" s="99"/>
      <c r="MSR3231" s="99"/>
      <c r="MSS3231" s="99"/>
      <c r="MST3231" s="99"/>
      <c r="MSU3231" s="99"/>
      <c r="MSV3231" s="99"/>
      <c r="MSW3231" s="99"/>
      <c r="MSX3231" s="99"/>
      <c r="MSY3231" s="99"/>
      <c r="MSZ3231" s="99"/>
      <c r="MTA3231" s="99"/>
      <c r="MTB3231" s="99"/>
      <c r="MTC3231" s="99"/>
      <c r="MTD3231" s="99"/>
      <c r="MTE3231" s="99"/>
      <c r="MTF3231" s="99"/>
      <c r="MTG3231" s="99"/>
      <c r="MTH3231" s="99"/>
      <c r="MTI3231" s="99"/>
      <c r="MTJ3231" s="99"/>
      <c r="MTK3231" s="99"/>
      <c r="MTL3231" s="99"/>
      <c r="MTM3231" s="99"/>
      <c r="MTN3231" s="99"/>
      <c r="MTO3231" s="99"/>
      <c r="MTP3231" s="99"/>
      <c r="MTQ3231" s="99"/>
      <c r="MTR3231" s="99"/>
      <c r="MTS3231" s="99"/>
      <c r="MTT3231" s="99"/>
      <c r="MTU3231" s="99"/>
      <c r="MTV3231" s="99"/>
      <c r="MTW3231" s="99"/>
      <c r="MTX3231" s="99"/>
      <c r="MTY3231" s="99"/>
      <c r="MTZ3231" s="99"/>
      <c r="MUA3231" s="99"/>
      <c r="MUB3231" s="99"/>
      <c r="MUC3231" s="99"/>
      <c r="MUD3231" s="99"/>
      <c r="MUE3231" s="99"/>
      <c r="MUF3231" s="99"/>
      <c r="MUG3231" s="99"/>
      <c r="MUH3231" s="99"/>
      <c r="MUI3231" s="99"/>
      <c r="MUJ3231" s="99"/>
      <c r="MUK3231" s="99"/>
      <c r="MUL3231" s="99"/>
      <c r="MUM3231" s="99"/>
      <c r="MUN3231" s="99"/>
      <c r="MUO3231" s="99"/>
      <c r="MUP3231" s="99"/>
      <c r="MUQ3231" s="99"/>
      <c r="MUR3231" s="99"/>
      <c r="MUS3231" s="99"/>
      <c r="MUT3231" s="99"/>
      <c r="MUU3231" s="99"/>
      <c r="MUV3231" s="99"/>
      <c r="MUW3231" s="99"/>
      <c r="MUX3231" s="99"/>
      <c r="MUY3231" s="99"/>
      <c r="MUZ3231" s="99"/>
      <c r="MVA3231" s="99"/>
      <c r="MVB3231" s="99"/>
      <c r="MVC3231" s="99"/>
      <c r="MVD3231" s="99"/>
      <c r="MVE3231" s="99"/>
      <c r="MVF3231" s="99"/>
      <c r="MVG3231" s="99"/>
      <c r="MVH3231" s="99"/>
      <c r="MVI3231" s="99"/>
      <c r="MVJ3231" s="99"/>
      <c r="MVK3231" s="99"/>
      <c r="MVL3231" s="99"/>
      <c r="MVM3231" s="99"/>
      <c r="MVN3231" s="99"/>
      <c r="MVO3231" s="99"/>
      <c r="MVP3231" s="99"/>
      <c r="MVQ3231" s="99"/>
      <c r="MVR3231" s="99"/>
      <c r="MVS3231" s="99"/>
      <c r="MVT3231" s="99"/>
      <c r="MVU3231" s="99"/>
      <c r="MVV3231" s="99"/>
      <c r="MVW3231" s="99"/>
      <c r="MVX3231" s="99"/>
      <c r="MVY3231" s="99"/>
      <c r="MVZ3231" s="99"/>
      <c r="MWA3231" s="99"/>
      <c r="MWB3231" s="99"/>
      <c r="MWC3231" s="99"/>
      <c r="MWD3231" s="99"/>
      <c r="MWE3231" s="99"/>
      <c r="MWF3231" s="99"/>
      <c r="MWG3231" s="99"/>
      <c r="MWH3231" s="99"/>
      <c r="MWI3231" s="99"/>
      <c r="MWJ3231" s="99"/>
      <c r="MWK3231" s="99"/>
      <c r="MWL3231" s="99"/>
      <c r="MWM3231" s="99"/>
      <c r="MWN3231" s="99"/>
      <c r="MWO3231" s="99"/>
      <c r="MWP3231" s="99"/>
      <c r="MWQ3231" s="99"/>
      <c r="MWR3231" s="99"/>
      <c r="MWS3231" s="99"/>
      <c r="MWT3231" s="99"/>
      <c r="MWU3231" s="99"/>
      <c r="MWV3231" s="99"/>
      <c r="MWW3231" s="99"/>
      <c r="MWX3231" s="99"/>
      <c r="MWY3231" s="99"/>
      <c r="MWZ3231" s="99"/>
      <c r="MXA3231" s="99"/>
      <c r="MXB3231" s="99"/>
      <c r="MXC3231" s="99"/>
      <c r="MXD3231" s="99"/>
      <c r="MXE3231" s="99"/>
      <c r="MXF3231" s="99"/>
      <c r="MXG3231" s="99"/>
      <c r="MXH3231" s="99"/>
      <c r="MXI3231" s="99"/>
      <c r="MXJ3231" s="99"/>
      <c r="MXK3231" s="99"/>
      <c r="MXL3231" s="99"/>
      <c r="MXM3231" s="99"/>
      <c r="MXN3231" s="99"/>
      <c r="MXO3231" s="99"/>
      <c r="MXP3231" s="99"/>
      <c r="MXQ3231" s="99"/>
      <c r="MXR3231" s="99"/>
      <c r="MXS3231" s="99"/>
      <c r="MXT3231" s="99"/>
      <c r="MXU3231" s="99"/>
      <c r="MXV3231" s="99"/>
      <c r="MXW3231" s="99"/>
      <c r="MXX3231" s="99"/>
      <c r="MXY3231" s="99"/>
      <c r="MXZ3231" s="99"/>
      <c r="MYA3231" s="99"/>
      <c r="MYB3231" s="99"/>
      <c r="MYC3231" s="99"/>
      <c r="MYD3231" s="99"/>
      <c r="MYE3231" s="99"/>
      <c r="MYF3231" s="99"/>
      <c r="MYG3231" s="99"/>
      <c r="MYH3231" s="99"/>
      <c r="MYI3231" s="99"/>
      <c r="MYJ3231" s="99"/>
      <c r="MYK3231" s="99"/>
      <c r="MYL3231" s="99"/>
      <c r="MYM3231" s="99"/>
      <c r="MYN3231" s="99"/>
      <c r="MYO3231" s="99"/>
      <c r="MYP3231" s="99"/>
      <c r="MYQ3231" s="99"/>
      <c r="MYR3231" s="99"/>
      <c r="MYS3231" s="99"/>
      <c r="MYT3231" s="99"/>
      <c r="MYU3231" s="99"/>
      <c r="MYV3231" s="99"/>
      <c r="MYW3231" s="99"/>
      <c r="MYX3231" s="99"/>
      <c r="MYY3231" s="99"/>
      <c r="MYZ3231" s="99"/>
      <c r="MZA3231" s="99"/>
      <c r="MZB3231" s="99"/>
      <c r="MZC3231" s="99"/>
      <c r="MZD3231" s="99"/>
      <c r="MZE3231" s="99"/>
      <c r="MZF3231" s="99"/>
      <c r="MZG3231" s="99"/>
      <c r="MZH3231" s="99"/>
      <c r="MZI3231" s="99"/>
      <c r="MZJ3231" s="99"/>
      <c r="MZK3231" s="99"/>
      <c r="MZL3231" s="99"/>
      <c r="MZM3231" s="99"/>
      <c r="MZN3231" s="99"/>
      <c r="MZO3231" s="99"/>
      <c r="MZP3231" s="99"/>
      <c r="MZQ3231" s="99"/>
      <c r="MZR3231" s="99"/>
      <c r="MZS3231" s="99"/>
      <c r="MZT3231" s="99"/>
      <c r="MZU3231" s="99"/>
      <c r="MZV3231" s="99"/>
      <c r="MZW3231" s="99"/>
      <c r="MZX3231" s="99"/>
      <c r="MZY3231" s="99"/>
      <c r="MZZ3231" s="99"/>
      <c r="NAA3231" s="99"/>
      <c r="NAB3231" s="99"/>
      <c r="NAC3231" s="99"/>
      <c r="NAD3231" s="99"/>
      <c r="NAE3231" s="99"/>
      <c r="NAF3231" s="99"/>
      <c r="NAG3231" s="99"/>
      <c r="NAH3231" s="99"/>
      <c r="NAI3231" s="99"/>
      <c r="NAJ3231" s="99"/>
      <c r="NAK3231" s="99"/>
      <c r="NAL3231" s="99"/>
      <c r="NAM3231" s="99"/>
      <c r="NAN3231" s="99"/>
      <c r="NAO3231" s="99"/>
      <c r="NAP3231" s="99"/>
      <c r="NAQ3231" s="99"/>
      <c r="NAR3231" s="99"/>
      <c r="NAS3231" s="99"/>
      <c r="NAT3231" s="99"/>
      <c r="NAU3231" s="99"/>
      <c r="NAV3231" s="99"/>
      <c r="NAW3231" s="99"/>
      <c r="NAX3231" s="99"/>
      <c r="NAY3231" s="99"/>
      <c r="NAZ3231" s="99"/>
      <c r="NBA3231" s="99"/>
      <c r="NBB3231" s="99"/>
      <c r="NBC3231" s="99"/>
      <c r="NBD3231" s="99"/>
      <c r="NBE3231" s="99"/>
      <c r="NBF3231" s="99"/>
      <c r="NBG3231" s="99"/>
      <c r="NBH3231" s="99"/>
      <c r="NBI3231" s="99"/>
      <c r="NBJ3231" s="99"/>
      <c r="NBK3231" s="99"/>
      <c r="NBL3231" s="99"/>
      <c r="NBM3231" s="99"/>
      <c r="NBN3231" s="99"/>
      <c r="NBO3231" s="99"/>
      <c r="NBP3231" s="99"/>
      <c r="NBQ3231" s="99"/>
      <c r="NBR3231" s="99"/>
      <c r="NBS3231" s="99"/>
      <c r="NBT3231" s="99"/>
      <c r="NBU3231" s="99"/>
      <c r="NBV3231" s="99"/>
      <c r="NBW3231" s="99"/>
      <c r="NBX3231" s="99"/>
      <c r="NBY3231" s="99"/>
      <c r="NBZ3231" s="99"/>
      <c r="NCA3231" s="99"/>
      <c r="NCB3231" s="99"/>
      <c r="NCC3231" s="99"/>
      <c r="NCD3231" s="99"/>
      <c r="NCE3231" s="99"/>
      <c r="NCF3231" s="99"/>
      <c r="NCG3231" s="99"/>
      <c r="NCH3231" s="99"/>
      <c r="NCI3231" s="99"/>
      <c r="NCJ3231" s="99"/>
      <c r="NCK3231" s="99"/>
      <c r="NCL3231" s="99"/>
      <c r="NCM3231" s="99"/>
      <c r="NCN3231" s="99"/>
      <c r="NCO3231" s="99"/>
      <c r="NCP3231" s="99"/>
      <c r="NCQ3231" s="99"/>
      <c r="NCR3231" s="99"/>
      <c r="NCS3231" s="99"/>
      <c r="NCT3231" s="99"/>
      <c r="NCU3231" s="99"/>
      <c r="NCV3231" s="99"/>
      <c r="NCW3231" s="99"/>
      <c r="NCX3231" s="99"/>
      <c r="NCY3231" s="99"/>
      <c r="NCZ3231" s="99"/>
      <c r="NDA3231" s="99"/>
      <c r="NDB3231" s="99"/>
      <c r="NDC3231" s="99"/>
      <c r="NDD3231" s="99"/>
      <c r="NDE3231" s="99"/>
      <c r="NDF3231" s="99"/>
      <c r="NDG3231" s="99"/>
      <c r="NDH3231" s="99"/>
      <c r="NDI3231" s="99"/>
      <c r="NDJ3231" s="99"/>
      <c r="NDK3231" s="99"/>
      <c r="NDL3231" s="99"/>
      <c r="NDM3231" s="99"/>
      <c r="NDN3231" s="99"/>
      <c r="NDO3231" s="99"/>
      <c r="NDP3231" s="99"/>
      <c r="NDQ3231" s="99"/>
      <c r="NDR3231" s="99"/>
      <c r="NDS3231" s="99"/>
      <c r="NDT3231" s="99"/>
      <c r="NDU3231" s="99"/>
      <c r="NDV3231" s="99"/>
      <c r="NDW3231" s="99"/>
      <c r="NDX3231" s="99"/>
      <c r="NDY3231" s="99"/>
      <c r="NDZ3231" s="99"/>
      <c r="NEA3231" s="99"/>
      <c r="NEB3231" s="99"/>
      <c r="NEC3231" s="99"/>
      <c r="NED3231" s="99"/>
      <c r="NEE3231" s="99"/>
      <c r="NEF3231" s="99"/>
      <c r="NEG3231" s="99"/>
      <c r="NEH3231" s="99"/>
      <c r="NEI3231" s="99"/>
      <c r="NEJ3231" s="99"/>
      <c r="NEK3231" s="99"/>
      <c r="NEL3231" s="99"/>
      <c r="NEM3231" s="99"/>
      <c r="NEN3231" s="99"/>
      <c r="NEO3231" s="99"/>
      <c r="NEP3231" s="99"/>
      <c r="NEQ3231" s="99"/>
      <c r="NER3231" s="99"/>
      <c r="NES3231" s="99"/>
      <c r="NET3231" s="99"/>
      <c r="NEU3231" s="99"/>
      <c r="NEV3231" s="99"/>
      <c r="NEW3231" s="99"/>
      <c r="NEX3231" s="99"/>
      <c r="NEY3231" s="99"/>
      <c r="NEZ3231" s="99"/>
      <c r="NFA3231" s="99"/>
      <c r="NFB3231" s="99"/>
      <c r="NFC3231" s="99"/>
      <c r="NFD3231" s="99"/>
      <c r="NFE3231" s="99"/>
      <c r="NFF3231" s="99"/>
      <c r="NFG3231" s="99"/>
      <c r="NFH3231" s="99"/>
      <c r="NFI3231" s="99"/>
      <c r="NFJ3231" s="99"/>
      <c r="NFK3231" s="99"/>
      <c r="NFL3231" s="99"/>
      <c r="NFM3231" s="99"/>
      <c r="NFN3231" s="99"/>
      <c r="NFO3231" s="99"/>
      <c r="NFP3231" s="99"/>
      <c r="NFQ3231" s="99"/>
      <c r="NFR3231" s="99"/>
      <c r="NFS3231" s="99"/>
      <c r="NFT3231" s="99"/>
      <c r="NFU3231" s="99"/>
      <c r="NFV3231" s="99"/>
      <c r="NFW3231" s="99"/>
      <c r="NFX3231" s="99"/>
      <c r="NFY3231" s="99"/>
      <c r="NFZ3231" s="99"/>
      <c r="NGA3231" s="99"/>
      <c r="NGB3231" s="99"/>
      <c r="NGC3231" s="99"/>
      <c r="NGD3231" s="99"/>
      <c r="NGE3231" s="99"/>
      <c r="NGF3231" s="99"/>
      <c r="NGG3231" s="99"/>
      <c r="NGH3231" s="99"/>
      <c r="NGI3231" s="99"/>
      <c r="NGJ3231" s="99"/>
      <c r="NGK3231" s="99"/>
      <c r="NGL3231" s="99"/>
      <c r="NGM3231" s="99"/>
      <c r="NGN3231" s="99"/>
      <c r="NGO3231" s="99"/>
      <c r="NGP3231" s="99"/>
      <c r="NGQ3231" s="99"/>
      <c r="NGR3231" s="99"/>
      <c r="NGS3231" s="99"/>
      <c r="NGT3231" s="99"/>
      <c r="NGU3231" s="99"/>
      <c r="NGV3231" s="99"/>
      <c r="NGW3231" s="99"/>
      <c r="NGX3231" s="99"/>
      <c r="NGY3231" s="99"/>
      <c r="NGZ3231" s="99"/>
      <c r="NHA3231" s="99"/>
      <c r="NHB3231" s="99"/>
      <c r="NHC3231" s="99"/>
      <c r="NHD3231" s="99"/>
      <c r="NHE3231" s="99"/>
      <c r="NHF3231" s="99"/>
      <c r="NHG3231" s="99"/>
      <c r="NHH3231" s="99"/>
      <c r="NHI3231" s="99"/>
      <c r="NHJ3231" s="99"/>
      <c r="NHK3231" s="99"/>
      <c r="NHL3231" s="99"/>
      <c r="NHM3231" s="99"/>
      <c r="NHN3231" s="99"/>
      <c r="NHO3231" s="99"/>
      <c r="NHP3231" s="99"/>
      <c r="NHQ3231" s="99"/>
      <c r="NHR3231" s="99"/>
      <c r="NHS3231" s="99"/>
      <c r="NHT3231" s="99"/>
      <c r="NHU3231" s="99"/>
      <c r="NHV3231" s="99"/>
      <c r="NHW3231" s="99"/>
      <c r="NHX3231" s="99"/>
      <c r="NHY3231" s="99"/>
      <c r="NHZ3231" s="99"/>
      <c r="NIA3231" s="99"/>
      <c r="NIB3231" s="99"/>
      <c r="NIC3231" s="99"/>
      <c r="NID3231" s="99"/>
      <c r="NIE3231" s="99"/>
      <c r="NIF3231" s="99"/>
      <c r="NIG3231" s="99"/>
      <c r="NIH3231" s="99"/>
      <c r="NII3231" s="99"/>
      <c r="NIJ3231" s="99"/>
      <c r="NIK3231" s="99"/>
      <c r="NIL3231" s="99"/>
      <c r="NIM3231" s="99"/>
      <c r="NIN3231" s="99"/>
      <c r="NIO3231" s="99"/>
      <c r="NIP3231" s="99"/>
      <c r="NIQ3231" s="99"/>
      <c r="NIR3231" s="99"/>
      <c r="NIS3231" s="99"/>
      <c r="NIT3231" s="99"/>
      <c r="NIU3231" s="99"/>
      <c r="NIV3231" s="99"/>
      <c r="NIW3231" s="99"/>
      <c r="NIX3231" s="99"/>
      <c r="NIY3231" s="99"/>
      <c r="NIZ3231" s="99"/>
      <c r="NJA3231" s="99"/>
      <c r="NJB3231" s="99"/>
      <c r="NJC3231" s="99"/>
      <c r="NJD3231" s="99"/>
      <c r="NJE3231" s="99"/>
      <c r="NJF3231" s="99"/>
      <c r="NJG3231" s="99"/>
      <c r="NJH3231" s="99"/>
      <c r="NJI3231" s="99"/>
      <c r="NJJ3231" s="99"/>
      <c r="NJK3231" s="99"/>
      <c r="NJL3231" s="99"/>
      <c r="NJM3231" s="99"/>
      <c r="NJN3231" s="99"/>
      <c r="NJO3231" s="99"/>
      <c r="NJP3231" s="99"/>
      <c r="NJQ3231" s="99"/>
      <c r="NJR3231" s="99"/>
      <c r="NJS3231" s="99"/>
      <c r="NJT3231" s="99"/>
      <c r="NJU3231" s="99"/>
      <c r="NJV3231" s="99"/>
      <c r="NJW3231" s="99"/>
      <c r="NJX3231" s="99"/>
      <c r="NJY3231" s="99"/>
      <c r="NJZ3231" s="99"/>
      <c r="NKA3231" s="99"/>
      <c r="NKB3231" s="99"/>
      <c r="NKC3231" s="99"/>
      <c r="NKD3231" s="99"/>
      <c r="NKE3231" s="99"/>
      <c r="NKF3231" s="99"/>
      <c r="NKG3231" s="99"/>
      <c r="NKH3231" s="99"/>
      <c r="NKI3231" s="99"/>
      <c r="NKJ3231" s="99"/>
      <c r="NKK3231" s="99"/>
      <c r="NKL3231" s="99"/>
      <c r="NKM3231" s="99"/>
      <c r="NKN3231" s="99"/>
      <c r="NKO3231" s="99"/>
      <c r="NKP3231" s="99"/>
      <c r="NKQ3231" s="99"/>
      <c r="NKR3231" s="99"/>
      <c r="NKS3231" s="99"/>
      <c r="NKT3231" s="99"/>
      <c r="NKU3231" s="99"/>
      <c r="NKV3231" s="99"/>
      <c r="NKW3231" s="99"/>
      <c r="NKX3231" s="99"/>
      <c r="NKY3231" s="99"/>
      <c r="NKZ3231" s="99"/>
      <c r="NLA3231" s="99"/>
      <c r="NLB3231" s="99"/>
      <c r="NLC3231" s="99"/>
      <c r="NLD3231" s="99"/>
      <c r="NLE3231" s="99"/>
      <c r="NLF3231" s="99"/>
      <c r="NLG3231" s="99"/>
      <c r="NLH3231" s="99"/>
      <c r="NLI3231" s="99"/>
      <c r="NLJ3231" s="99"/>
      <c r="NLK3231" s="99"/>
      <c r="NLL3231" s="99"/>
      <c r="NLM3231" s="99"/>
      <c r="NLN3231" s="99"/>
      <c r="NLO3231" s="99"/>
      <c r="NLP3231" s="99"/>
      <c r="NLQ3231" s="99"/>
      <c r="NLR3231" s="99"/>
      <c r="NLS3231" s="99"/>
      <c r="NLT3231" s="99"/>
      <c r="NLU3231" s="99"/>
      <c r="NLV3231" s="99"/>
      <c r="NLW3231" s="99"/>
      <c r="NLX3231" s="99"/>
      <c r="NLY3231" s="99"/>
      <c r="NLZ3231" s="99"/>
      <c r="NMA3231" s="99"/>
      <c r="NMB3231" s="99"/>
      <c r="NMC3231" s="99"/>
      <c r="NMD3231" s="99"/>
      <c r="NME3231" s="99"/>
      <c r="NMF3231" s="99"/>
      <c r="NMG3231" s="99"/>
      <c r="NMH3231" s="99"/>
      <c r="NMI3231" s="99"/>
      <c r="NMJ3231" s="99"/>
      <c r="NMK3231" s="99"/>
      <c r="NML3231" s="99"/>
      <c r="NMM3231" s="99"/>
      <c r="NMN3231" s="99"/>
      <c r="NMO3231" s="99"/>
      <c r="NMP3231" s="99"/>
      <c r="NMQ3231" s="99"/>
      <c r="NMR3231" s="99"/>
      <c r="NMS3231" s="99"/>
      <c r="NMT3231" s="99"/>
      <c r="NMU3231" s="99"/>
      <c r="NMV3231" s="99"/>
      <c r="NMW3231" s="99"/>
      <c r="NMX3231" s="99"/>
      <c r="NMY3231" s="99"/>
      <c r="NMZ3231" s="99"/>
      <c r="NNA3231" s="99"/>
      <c r="NNB3231" s="99"/>
      <c r="NNC3231" s="99"/>
      <c r="NND3231" s="99"/>
      <c r="NNE3231" s="99"/>
      <c r="NNF3231" s="99"/>
      <c r="NNG3231" s="99"/>
      <c r="NNH3231" s="99"/>
      <c r="NNI3231" s="99"/>
      <c r="NNJ3231" s="99"/>
      <c r="NNK3231" s="99"/>
      <c r="NNL3231" s="99"/>
      <c r="NNM3231" s="99"/>
      <c r="NNN3231" s="99"/>
      <c r="NNO3231" s="99"/>
      <c r="NNP3231" s="99"/>
      <c r="NNQ3231" s="99"/>
      <c r="NNR3231" s="99"/>
      <c r="NNS3231" s="99"/>
      <c r="NNT3231" s="99"/>
      <c r="NNU3231" s="99"/>
      <c r="NNV3231" s="99"/>
      <c r="NNW3231" s="99"/>
      <c r="NNX3231" s="99"/>
      <c r="NNY3231" s="99"/>
      <c r="NNZ3231" s="99"/>
      <c r="NOA3231" s="99"/>
      <c r="NOB3231" s="99"/>
      <c r="NOC3231" s="99"/>
      <c r="NOD3231" s="99"/>
      <c r="NOE3231" s="99"/>
      <c r="NOF3231" s="99"/>
      <c r="NOG3231" s="99"/>
      <c r="NOH3231" s="99"/>
      <c r="NOI3231" s="99"/>
      <c r="NOJ3231" s="99"/>
      <c r="NOK3231" s="99"/>
      <c r="NOL3231" s="99"/>
      <c r="NOM3231" s="99"/>
      <c r="NON3231" s="99"/>
      <c r="NOO3231" s="99"/>
      <c r="NOP3231" s="99"/>
      <c r="NOQ3231" s="99"/>
      <c r="NOR3231" s="99"/>
      <c r="NOS3231" s="99"/>
      <c r="NOT3231" s="99"/>
      <c r="NOU3231" s="99"/>
      <c r="NOV3231" s="99"/>
      <c r="NOW3231" s="99"/>
      <c r="NOX3231" s="99"/>
      <c r="NOY3231" s="99"/>
      <c r="NOZ3231" s="99"/>
      <c r="NPA3231" s="99"/>
      <c r="NPB3231" s="99"/>
      <c r="NPC3231" s="99"/>
      <c r="NPD3231" s="99"/>
      <c r="NPE3231" s="99"/>
      <c r="NPF3231" s="99"/>
      <c r="NPG3231" s="99"/>
      <c r="NPH3231" s="99"/>
      <c r="NPI3231" s="99"/>
      <c r="NPJ3231" s="99"/>
      <c r="NPK3231" s="99"/>
      <c r="NPL3231" s="99"/>
      <c r="NPM3231" s="99"/>
      <c r="NPN3231" s="99"/>
      <c r="NPO3231" s="99"/>
      <c r="NPP3231" s="99"/>
      <c r="NPQ3231" s="99"/>
      <c r="NPR3231" s="99"/>
      <c r="NPS3231" s="99"/>
      <c r="NPT3231" s="99"/>
      <c r="NPU3231" s="99"/>
      <c r="NPV3231" s="99"/>
      <c r="NPW3231" s="99"/>
      <c r="NPX3231" s="99"/>
      <c r="NPY3231" s="99"/>
      <c r="NPZ3231" s="99"/>
      <c r="NQA3231" s="99"/>
      <c r="NQB3231" s="99"/>
      <c r="NQC3231" s="99"/>
      <c r="NQD3231" s="99"/>
      <c r="NQE3231" s="99"/>
      <c r="NQF3231" s="99"/>
      <c r="NQG3231" s="99"/>
      <c r="NQH3231" s="99"/>
      <c r="NQI3231" s="99"/>
      <c r="NQJ3231" s="99"/>
      <c r="NQK3231" s="99"/>
      <c r="NQL3231" s="99"/>
      <c r="NQM3231" s="99"/>
      <c r="NQN3231" s="99"/>
      <c r="NQO3231" s="99"/>
      <c r="NQP3231" s="99"/>
      <c r="NQQ3231" s="99"/>
      <c r="NQR3231" s="99"/>
      <c r="NQS3231" s="99"/>
      <c r="NQT3231" s="99"/>
      <c r="NQU3231" s="99"/>
      <c r="NQV3231" s="99"/>
      <c r="NQW3231" s="99"/>
      <c r="NQX3231" s="99"/>
      <c r="NQY3231" s="99"/>
      <c r="NQZ3231" s="99"/>
      <c r="NRA3231" s="99"/>
      <c r="NRB3231" s="99"/>
      <c r="NRC3231" s="99"/>
      <c r="NRD3231" s="99"/>
      <c r="NRE3231" s="99"/>
      <c r="NRF3231" s="99"/>
      <c r="NRG3231" s="99"/>
      <c r="NRH3231" s="99"/>
      <c r="NRI3231" s="99"/>
      <c r="NRJ3231" s="99"/>
      <c r="NRK3231" s="99"/>
      <c r="NRL3231" s="99"/>
      <c r="NRM3231" s="99"/>
      <c r="NRN3231" s="99"/>
      <c r="NRO3231" s="99"/>
      <c r="NRP3231" s="99"/>
      <c r="NRQ3231" s="99"/>
      <c r="NRR3231" s="99"/>
      <c r="NRS3231" s="99"/>
      <c r="NRT3231" s="99"/>
      <c r="NRU3231" s="99"/>
      <c r="NRV3231" s="99"/>
      <c r="NRW3231" s="99"/>
      <c r="NRX3231" s="99"/>
      <c r="NRY3231" s="99"/>
      <c r="NRZ3231" s="99"/>
      <c r="NSA3231" s="99"/>
      <c r="NSB3231" s="99"/>
      <c r="NSC3231" s="99"/>
      <c r="NSD3231" s="99"/>
      <c r="NSE3231" s="99"/>
      <c r="NSF3231" s="99"/>
      <c r="NSG3231" s="99"/>
      <c r="NSH3231" s="99"/>
      <c r="NSI3231" s="99"/>
      <c r="NSJ3231" s="99"/>
      <c r="NSK3231" s="99"/>
      <c r="NSL3231" s="99"/>
      <c r="NSM3231" s="99"/>
      <c r="NSN3231" s="99"/>
      <c r="NSO3231" s="99"/>
      <c r="NSP3231" s="99"/>
      <c r="NSQ3231" s="99"/>
      <c r="NSR3231" s="99"/>
      <c r="NSS3231" s="99"/>
      <c r="NST3231" s="99"/>
      <c r="NSU3231" s="99"/>
      <c r="NSV3231" s="99"/>
      <c r="NSW3231" s="99"/>
      <c r="NSX3231" s="99"/>
      <c r="NSY3231" s="99"/>
      <c r="NSZ3231" s="99"/>
      <c r="NTA3231" s="99"/>
      <c r="NTB3231" s="99"/>
      <c r="NTC3231" s="99"/>
      <c r="NTD3231" s="99"/>
      <c r="NTE3231" s="99"/>
      <c r="NTF3231" s="99"/>
      <c r="NTG3231" s="99"/>
      <c r="NTH3231" s="99"/>
      <c r="NTI3231" s="99"/>
      <c r="NTJ3231" s="99"/>
      <c r="NTK3231" s="99"/>
      <c r="NTL3231" s="99"/>
      <c r="NTM3231" s="99"/>
      <c r="NTN3231" s="99"/>
      <c r="NTO3231" s="99"/>
      <c r="NTP3231" s="99"/>
      <c r="NTQ3231" s="99"/>
      <c r="NTR3231" s="99"/>
      <c r="NTS3231" s="99"/>
      <c r="NTT3231" s="99"/>
      <c r="NTU3231" s="99"/>
      <c r="NTV3231" s="99"/>
      <c r="NTW3231" s="99"/>
      <c r="NTX3231" s="99"/>
      <c r="NTY3231" s="99"/>
      <c r="NTZ3231" s="99"/>
      <c r="NUA3231" s="99"/>
      <c r="NUB3231" s="99"/>
      <c r="NUC3231" s="99"/>
      <c r="NUD3231" s="99"/>
      <c r="NUE3231" s="99"/>
      <c r="NUF3231" s="99"/>
      <c r="NUG3231" s="99"/>
      <c r="NUH3231" s="99"/>
      <c r="NUI3231" s="99"/>
      <c r="NUJ3231" s="99"/>
      <c r="NUK3231" s="99"/>
      <c r="NUL3231" s="99"/>
      <c r="NUM3231" s="99"/>
      <c r="NUN3231" s="99"/>
      <c r="NUO3231" s="99"/>
      <c r="NUP3231" s="99"/>
      <c r="NUQ3231" s="99"/>
      <c r="NUR3231" s="99"/>
      <c r="NUS3231" s="99"/>
      <c r="NUT3231" s="99"/>
      <c r="NUU3231" s="99"/>
      <c r="NUV3231" s="99"/>
      <c r="NUW3231" s="99"/>
      <c r="NUX3231" s="99"/>
      <c r="NUY3231" s="99"/>
      <c r="NUZ3231" s="99"/>
      <c r="NVA3231" s="99"/>
      <c r="NVB3231" s="99"/>
      <c r="NVC3231" s="99"/>
      <c r="NVD3231" s="99"/>
      <c r="NVE3231" s="99"/>
      <c r="NVF3231" s="99"/>
      <c r="NVG3231" s="99"/>
      <c r="NVH3231" s="99"/>
      <c r="NVI3231" s="99"/>
      <c r="NVJ3231" s="99"/>
      <c r="NVK3231" s="99"/>
      <c r="NVL3231" s="99"/>
      <c r="NVM3231" s="99"/>
      <c r="NVN3231" s="99"/>
      <c r="NVO3231" s="99"/>
      <c r="NVP3231" s="99"/>
      <c r="NVQ3231" s="99"/>
      <c r="NVR3231" s="99"/>
      <c r="NVS3231" s="99"/>
      <c r="NVT3231" s="99"/>
      <c r="NVU3231" s="99"/>
      <c r="NVV3231" s="99"/>
      <c r="NVW3231" s="99"/>
      <c r="NVX3231" s="99"/>
      <c r="NVY3231" s="99"/>
      <c r="NVZ3231" s="99"/>
      <c r="NWA3231" s="99"/>
      <c r="NWB3231" s="99"/>
      <c r="NWC3231" s="99"/>
      <c r="NWD3231" s="99"/>
      <c r="NWE3231" s="99"/>
      <c r="NWF3231" s="99"/>
      <c r="NWG3231" s="99"/>
      <c r="NWH3231" s="99"/>
      <c r="NWI3231" s="99"/>
      <c r="NWJ3231" s="99"/>
      <c r="NWK3231" s="99"/>
      <c r="NWL3231" s="99"/>
      <c r="NWM3231" s="99"/>
      <c r="NWN3231" s="99"/>
      <c r="NWO3231" s="99"/>
      <c r="NWP3231" s="99"/>
      <c r="NWQ3231" s="99"/>
      <c r="NWR3231" s="99"/>
      <c r="NWS3231" s="99"/>
      <c r="NWT3231" s="99"/>
      <c r="NWU3231" s="99"/>
      <c r="NWV3231" s="99"/>
      <c r="NWW3231" s="99"/>
      <c r="NWX3231" s="99"/>
      <c r="NWY3231" s="99"/>
      <c r="NWZ3231" s="99"/>
      <c r="NXA3231" s="99"/>
      <c r="NXB3231" s="99"/>
      <c r="NXC3231" s="99"/>
      <c r="NXD3231" s="99"/>
      <c r="NXE3231" s="99"/>
      <c r="NXF3231" s="99"/>
      <c r="NXG3231" s="99"/>
      <c r="NXH3231" s="99"/>
      <c r="NXI3231" s="99"/>
      <c r="NXJ3231" s="99"/>
      <c r="NXK3231" s="99"/>
      <c r="NXL3231" s="99"/>
      <c r="NXM3231" s="99"/>
      <c r="NXN3231" s="99"/>
      <c r="NXO3231" s="99"/>
      <c r="NXP3231" s="99"/>
      <c r="NXQ3231" s="99"/>
      <c r="NXR3231" s="99"/>
      <c r="NXS3231" s="99"/>
      <c r="NXT3231" s="99"/>
      <c r="NXU3231" s="99"/>
      <c r="NXV3231" s="99"/>
      <c r="NXW3231" s="99"/>
      <c r="NXX3231" s="99"/>
      <c r="NXY3231" s="99"/>
      <c r="NXZ3231" s="99"/>
      <c r="NYA3231" s="99"/>
      <c r="NYB3231" s="99"/>
      <c r="NYC3231" s="99"/>
      <c r="NYD3231" s="99"/>
      <c r="NYE3231" s="99"/>
      <c r="NYF3231" s="99"/>
      <c r="NYG3231" s="99"/>
      <c r="NYH3231" s="99"/>
      <c r="NYI3231" s="99"/>
      <c r="NYJ3231" s="99"/>
      <c r="NYK3231" s="99"/>
      <c r="NYL3231" s="99"/>
      <c r="NYM3231" s="99"/>
      <c r="NYN3231" s="99"/>
      <c r="NYO3231" s="99"/>
      <c r="NYP3231" s="99"/>
      <c r="NYQ3231" s="99"/>
      <c r="NYR3231" s="99"/>
      <c r="NYS3231" s="99"/>
      <c r="NYT3231" s="99"/>
      <c r="NYU3231" s="99"/>
      <c r="NYV3231" s="99"/>
      <c r="NYW3231" s="99"/>
      <c r="NYX3231" s="99"/>
      <c r="NYY3231" s="99"/>
      <c r="NYZ3231" s="99"/>
      <c r="NZA3231" s="99"/>
      <c r="NZB3231" s="99"/>
      <c r="NZC3231" s="99"/>
      <c r="NZD3231" s="99"/>
      <c r="NZE3231" s="99"/>
      <c r="NZF3231" s="99"/>
      <c r="NZG3231" s="99"/>
      <c r="NZH3231" s="99"/>
      <c r="NZI3231" s="99"/>
      <c r="NZJ3231" s="99"/>
      <c r="NZK3231" s="99"/>
      <c r="NZL3231" s="99"/>
      <c r="NZM3231" s="99"/>
      <c r="NZN3231" s="99"/>
      <c r="NZO3231" s="99"/>
      <c r="NZP3231" s="99"/>
      <c r="NZQ3231" s="99"/>
      <c r="NZR3231" s="99"/>
      <c r="NZS3231" s="99"/>
      <c r="NZT3231" s="99"/>
      <c r="NZU3231" s="99"/>
      <c r="NZV3231" s="99"/>
      <c r="NZW3231" s="99"/>
      <c r="NZX3231" s="99"/>
      <c r="NZY3231" s="99"/>
      <c r="NZZ3231" s="99"/>
      <c r="OAA3231" s="99"/>
      <c r="OAB3231" s="99"/>
      <c r="OAC3231" s="99"/>
      <c r="OAD3231" s="99"/>
      <c r="OAE3231" s="99"/>
      <c r="OAF3231" s="99"/>
      <c r="OAG3231" s="99"/>
      <c r="OAH3231" s="99"/>
      <c r="OAI3231" s="99"/>
      <c r="OAJ3231" s="99"/>
      <c r="OAK3231" s="99"/>
      <c r="OAL3231" s="99"/>
      <c r="OAM3231" s="99"/>
      <c r="OAN3231" s="99"/>
      <c r="OAO3231" s="99"/>
      <c r="OAP3231" s="99"/>
      <c r="OAQ3231" s="99"/>
      <c r="OAR3231" s="99"/>
      <c r="OAS3231" s="99"/>
      <c r="OAT3231" s="99"/>
      <c r="OAU3231" s="99"/>
      <c r="OAV3231" s="99"/>
      <c r="OAW3231" s="99"/>
      <c r="OAX3231" s="99"/>
      <c r="OAY3231" s="99"/>
      <c r="OAZ3231" s="99"/>
      <c r="OBA3231" s="99"/>
      <c r="OBB3231" s="99"/>
      <c r="OBC3231" s="99"/>
      <c r="OBD3231" s="99"/>
      <c r="OBE3231" s="99"/>
      <c r="OBF3231" s="99"/>
      <c r="OBG3231" s="99"/>
      <c r="OBH3231" s="99"/>
      <c r="OBI3231" s="99"/>
      <c r="OBJ3231" s="99"/>
      <c r="OBK3231" s="99"/>
      <c r="OBL3231" s="99"/>
      <c r="OBM3231" s="99"/>
      <c r="OBN3231" s="99"/>
      <c r="OBO3231" s="99"/>
      <c r="OBP3231" s="99"/>
      <c r="OBQ3231" s="99"/>
      <c r="OBR3231" s="99"/>
      <c r="OBS3231" s="99"/>
      <c r="OBT3231" s="99"/>
      <c r="OBU3231" s="99"/>
      <c r="OBV3231" s="99"/>
      <c r="OBW3231" s="99"/>
      <c r="OBX3231" s="99"/>
      <c r="OBY3231" s="99"/>
      <c r="OBZ3231" s="99"/>
      <c r="OCA3231" s="99"/>
      <c r="OCB3231" s="99"/>
      <c r="OCC3231" s="99"/>
      <c r="OCD3231" s="99"/>
      <c r="OCE3231" s="99"/>
      <c r="OCF3231" s="99"/>
      <c r="OCG3231" s="99"/>
      <c r="OCH3231" s="99"/>
      <c r="OCI3231" s="99"/>
      <c r="OCJ3231" s="99"/>
      <c r="OCK3231" s="99"/>
      <c r="OCL3231" s="99"/>
      <c r="OCM3231" s="99"/>
      <c r="OCN3231" s="99"/>
      <c r="OCO3231" s="99"/>
      <c r="OCP3231" s="99"/>
      <c r="OCQ3231" s="99"/>
      <c r="OCR3231" s="99"/>
      <c r="OCS3231" s="99"/>
      <c r="OCT3231" s="99"/>
      <c r="OCU3231" s="99"/>
      <c r="OCV3231" s="99"/>
      <c r="OCW3231" s="99"/>
      <c r="OCX3231" s="99"/>
      <c r="OCY3231" s="99"/>
      <c r="OCZ3231" s="99"/>
      <c r="ODA3231" s="99"/>
      <c r="ODB3231" s="99"/>
      <c r="ODC3231" s="99"/>
      <c r="ODD3231" s="99"/>
      <c r="ODE3231" s="99"/>
      <c r="ODF3231" s="99"/>
      <c r="ODG3231" s="99"/>
      <c r="ODH3231" s="99"/>
      <c r="ODI3231" s="99"/>
      <c r="ODJ3231" s="99"/>
      <c r="ODK3231" s="99"/>
      <c r="ODL3231" s="99"/>
      <c r="ODM3231" s="99"/>
      <c r="ODN3231" s="99"/>
      <c r="ODO3231" s="99"/>
      <c r="ODP3231" s="99"/>
      <c r="ODQ3231" s="99"/>
      <c r="ODR3231" s="99"/>
      <c r="ODS3231" s="99"/>
      <c r="ODT3231" s="99"/>
      <c r="ODU3231" s="99"/>
      <c r="ODV3231" s="99"/>
      <c r="ODW3231" s="99"/>
      <c r="ODX3231" s="99"/>
      <c r="ODY3231" s="99"/>
      <c r="ODZ3231" s="99"/>
      <c r="OEA3231" s="99"/>
      <c r="OEB3231" s="99"/>
      <c r="OEC3231" s="99"/>
      <c r="OED3231" s="99"/>
      <c r="OEE3231" s="99"/>
      <c r="OEF3231" s="99"/>
      <c r="OEG3231" s="99"/>
      <c r="OEH3231" s="99"/>
      <c r="OEI3231" s="99"/>
      <c r="OEJ3231" s="99"/>
      <c r="OEK3231" s="99"/>
      <c r="OEL3231" s="99"/>
      <c r="OEM3231" s="99"/>
      <c r="OEN3231" s="99"/>
      <c r="OEO3231" s="99"/>
      <c r="OEP3231" s="99"/>
      <c r="OEQ3231" s="99"/>
      <c r="OER3231" s="99"/>
      <c r="OES3231" s="99"/>
      <c r="OET3231" s="99"/>
      <c r="OEU3231" s="99"/>
      <c r="OEV3231" s="99"/>
      <c r="OEW3231" s="99"/>
      <c r="OEX3231" s="99"/>
      <c r="OEY3231" s="99"/>
      <c r="OEZ3231" s="99"/>
      <c r="OFA3231" s="99"/>
      <c r="OFB3231" s="99"/>
      <c r="OFC3231" s="99"/>
      <c r="OFD3231" s="99"/>
      <c r="OFE3231" s="99"/>
      <c r="OFF3231" s="99"/>
      <c r="OFG3231" s="99"/>
      <c r="OFH3231" s="99"/>
      <c r="OFI3231" s="99"/>
      <c r="OFJ3231" s="99"/>
      <c r="OFK3231" s="99"/>
      <c r="OFL3231" s="99"/>
      <c r="OFM3231" s="99"/>
      <c r="OFN3231" s="99"/>
      <c r="OFO3231" s="99"/>
      <c r="OFP3231" s="99"/>
      <c r="OFQ3231" s="99"/>
      <c r="OFR3231" s="99"/>
      <c r="OFS3231" s="99"/>
      <c r="OFT3231" s="99"/>
      <c r="OFU3231" s="99"/>
      <c r="OFV3231" s="99"/>
      <c r="OFW3231" s="99"/>
      <c r="OFX3231" s="99"/>
      <c r="OFY3231" s="99"/>
      <c r="OFZ3231" s="99"/>
      <c r="OGA3231" s="99"/>
      <c r="OGB3231" s="99"/>
      <c r="OGC3231" s="99"/>
      <c r="OGD3231" s="99"/>
      <c r="OGE3231" s="99"/>
      <c r="OGF3231" s="99"/>
      <c r="OGG3231" s="99"/>
      <c r="OGH3231" s="99"/>
      <c r="OGI3231" s="99"/>
      <c r="OGJ3231" s="99"/>
      <c r="OGK3231" s="99"/>
      <c r="OGL3231" s="99"/>
      <c r="OGM3231" s="99"/>
      <c r="OGN3231" s="99"/>
      <c r="OGO3231" s="99"/>
      <c r="OGP3231" s="99"/>
      <c r="OGQ3231" s="99"/>
      <c r="OGR3231" s="99"/>
      <c r="OGS3231" s="99"/>
      <c r="OGT3231" s="99"/>
      <c r="OGU3231" s="99"/>
      <c r="OGV3231" s="99"/>
      <c r="OGW3231" s="99"/>
      <c r="OGX3231" s="99"/>
      <c r="OGY3231" s="99"/>
      <c r="OGZ3231" s="99"/>
      <c r="OHA3231" s="99"/>
      <c r="OHB3231" s="99"/>
      <c r="OHC3231" s="99"/>
      <c r="OHD3231" s="99"/>
      <c r="OHE3231" s="99"/>
      <c r="OHF3231" s="99"/>
      <c r="OHG3231" s="99"/>
      <c r="OHH3231" s="99"/>
      <c r="OHI3231" s="99"/>
      <c r="OHJ3231" s="99"/>
      <c r="OHK3231" s="99"/>
      <c r="OHL3231" s="99"/>
      <c r="OHM3231" s="99"/>
      <c r="OHN3231" s="99"/>
      <c r="OHO3231" s="99"/>
      <c r="OHP3231" s="99"/>
      <c r="OHQ3231" s="99"/>
      <c r="OHR3231" s="99"/>
      <c r="OHS3231" s="99"/>
      <c r="OHT3231" s="99"/>
      <c r="OHU3231" s="99"/>
      <c r="OHV3231" s="99"/>
      <c r="OHW3231" s="99"/>
      <c r="OHX3231" s="99"/>
      <c r="OHY3231" s="99"/>
      <c r="OHZ3231" s="99"/>
      <c r="OIA3231" s="99"/>
      <c r="OIB3231" s="99"/>
      <c r="OIC3231" s="99"/>
      <c r="OID3231" s="99"/>
      <c r="OIE3231" s="99"/>
      <c r="OIF3231" s="99"/>
      <c r="OIG3231" s="99"/>
      <c r="OIH3231" s="99"/>
      <c r="OII3231" s="99"/>
      <c r="OIJ3231" s="99"/>
      <c r="OIK3231" s="99"/>
      <c r="OIL3231" s="99"/>
      <c r="OIM3231" s="99"/>
      <c r="OIN3231" s="99"/>
      <c r="OIO3231" s="99"/>
      <c r="OIP3231" s="99"/>
      <c r="OIQ3231" s="99"/>
      <c r="OIR3231" s="99"/>
      <c r="OIS3231" s="99"/>
      <c r="OIT3231" s="99"/>
      <c r="OIU3231" s="99"/>
      <c r="OIV3231" s="99"/>
      <c r="OIW3231" s="99"/>
      <c r="OIX3231" s="99"/>
      <c r="OIY3231" s="99"/>
      <c r="OIZ3231" s="99"/>
      <c r="OJA3231" s="99"/>
      <c r="OJB3231" s="99"/>
      <c r="OJC3231" s="99"/>
      <c r="OJD3231" s="99"/>
      <c r="OJE3231" s="99"/>
      <c r="OJF3231" s="99"/>
      <c r="OJG3231" s="99"/>
      <c r="OJH3231" s="99"/>
      <c r="OJI3231" s="99"/>
      <c r="OJJ3231" s="99"/>
      <c r="OJK3231" s="99"/>
      <c r="OJL3231" s="99"/>
      <c r="OJM3231" s="99"/>
      <c r="OJN3231" s="99"/>
      <c r="OJO3231" s="99"/>
      <c r="OJP3231" s="99"/>
      <c r="OJQ3231" s="99"/>
      <c r="OJR3231" s="99"/>
      <c r="OJS3231" s="99"/>
      <c r="OJT3231" s="99"/>
      <c r="OJU3231" s="99"/>
      <c r="OJV3231" s="99"/>
      <c r="OJW3231" s="99"/>
      <c r="OJX3231" s="99"/>
      <c r="OJY3231" s="99"/>
      <c r="OJZ3231" s="99"/>
      <c r="OKA3231" s="99"/>
      <c r="OKB3231" s="99"/>
      <c r="OKC3231" s="99"/>
      <c r="OKD3231" s="99"/>
      <c r="OKE3231" s="99"/>
      <c r="OKF3231" s="99"/>
      <c r="OKG3231" s="99"/>
      <c r="OKH3231" s="99"/>
      <c r="OKI3231" s="99"/>
      <c r="OKJ3231" s="99"/>
      <c r="OKK3231" s="99"/>
      <c r="OKL3231" s="99"/>
      <c r="OKM3231" s="99"/>
      <c r="OKN3231" s="99"/>
      <c r="OKO3231" s="99"/>
      <c r="OKP3231" s="99"/>
      <c r="OKQ3231" s="99"/>
      <c r="OKR3231" s="99"/>
      <c r="OKS3231" s="99"/>
      <c r="OKT3231" s="99"/>
      <c r="OKU3231" s="99"/>
      <c r="OKV3231" s="99"/>
      <c r="OKW3231" s="99"/>
      <c r="OKX3231" s="99"/>
      <c r="OKY3231" s="99"/>
      <c r="OKZ3231" s="99"/>
      <c r="OLA3231" s="99"/>
      <c r="OLB3231" s="99"/>
      <c r="OLC3231" s="99"/>
      <c r="OLD3231" s="99"/>
      <c r="OLE3231" s="99"/>
      <c r="OLF3231" s="99"/>
      <c r="OLG3231" s="99"/>
      <c r="OLH3231" s="99"/>
      <c r="OLI3231" s="99"/>
      <c r="OLJ3231" s="99"/>
      <c r="OLK3231" s="99"/>
      <c r="OLL3231" s="99"/>
      <c r="OLM3231" s="99"/>
      <c r="OLN3231" s="99"/>
      <c r="OLO3231" s="99"/>
      <c r="OLP3231" s="99"/>
      <c r="OLQ3231" s="99"/>
      <c r="OLR3231" s="99"/>
      <c r="OLS3231" s="99"/>
      <c r="OLT3231" s="99"/>
      <c r="OLU3231" s="99"/>
      <c r="OLV3231" s="99"/>
      <c r="OLW3231" s="99"/>
      <c r="OLX3231" s="99"/>
      <c r="OLY3231" s="99"/>
      <c r="OLZ3231" s="99"/>
      <c r="OMA3231" s="99"/>
      <c r="OMB3231" s="99"/>
      <c r="OMC3231" s="99"/>
      <c r="OMD3231" s="99"/>
      <c r="OME3231" s="99"/>
      <c r="OMF3231" s="99"/>
      <c r="OMG3231" s="99"/>
      <c r="OMH3231" s="99"/>
      <c r="OMI3231" s="99"/>
      <c r="OMJ3231" s="99"/>
      <c r="OMK3231" s="99"/>
      <c r="OML3231" s="99"/>
      <c r="OMM3231" s="99"/>
      <c r="OMN3231" s="99"/>
      <c r="OMO3231" s="99"/>
      <c r="OMP3231" s="99"/>
      <c r="OMQ3231" s="99"/>
      <c r="OMR3231" s="99"/>
      <c r="OMS3231" s="99"/>
      <c r="OMT3231" s="99"/>
      <c r="OMU3231" s="99"/>
      <c r="OMV3231" s="99"/>
      <c r="OMW3231" s="99"/>
      <c r="OMX3231" s="99"/>
      <c r="OMY3231" s="99"/>
      <c r="OMZ3231" s="99"/>
      <c r="ONA3231" s="99"/>
      <c r="ONB3231" s="99"/>
      <c r="ONC3231" s="99"/>
      <c r="OND3231" s="99"/>
      <c r="ONE3231" s="99"/>
      <c r="ONF3231" s="99"/>
      <c r="ONG3231" s="99"/>
      <c r="ONH3231" s="99"/>
      <c r="ONI3231" s="99"/>
      <c r="ONJ3231" s="99"/>
      <c r="ONK3231" s="99"/>
      <c r="ONL3231" s="99"/>
      <c r="ONM3231" s="99"/>
      <c r="ONN3231" s="99"/>
      <c r="ONO3231" s="99"/>
      <c r="ONP3231" s="99"/>
      <c r="ONQ3231" s="99"/>
      <c r="ONR3231" s="99"/>
      <c r="ONS3231" s="99"/>
      <c r="ONT3231" s="99"/>
      <c r="ONU3231" s="99"/>
      <c r="ONV3231" s="99"/>
      <c r="ONW3231" s="99"/>
      <c r="ONX3231" s="99"/>
      <c r="ONY3231" s="99"/>
      <c r="ONZ3231" s="99"/>
      <c r="OOA3231" s="99"/>
      <c r="OOB3231" s="99"/>
      <c r="OOC3231" s="99"/>
      <c r="OOD3231" s="99"/>
      <c r="OOE3231" s="99"/>
      <c r="OOF3231" s="99"/>
      <c r="OOG3231" s="99"/>
      <c r="OOH3231" s="99"/>
      <c r="OOI3231" s="99"/>
      <c r="OOJ3231" s="99"/>
      <c r="OOK3231" s="99"/>
      <c r="OOL3231" s="99"/>
      <c r="OOM3231" s="99"/>
      <c r="OON3231" s="99"/>
      <c r="OOO3231" s="99"/>
      <c r="OOP3231" s="99"/>
      <c r="OOQ3231" s="99"/>
      <c r="OOR3231" s="99"/>
      <c r="OOS3231" s="99"/>
      <c r="OOT3231" s="99"/>
      <c r="OOU3231" s="99"/>
      <c r="OOV3231" s="99"/>
      <c r="OOW3231" s="99"/>
      <c r="OOX3231" s="99"/>
      <c r="OOY3231" s="99"/>
      <c r="OOZ3231" s="99"/>
      <c r="OPA3231" s="99"/>
      <c r="OPB3231" s="99"/>
      <c r="OPC3231" s="99"/>
      <c r="OPD3231" s="99"/>
      <c r="OPE3231" s="99"/>
      <c r="OPF3231" s="99"/>
      <c r="OPG3231" s="99"/>
      <c r="OPH3231" s="99"/>
      <c r="OPI3231" s="99"/>
      <c r="OPJ3231" s="99"/>
      <c r="OPK3231" s="99"/>
      <c r="OPL3231" s="99"/>
      <c r="OPM3231" s="99"/>
      <c r="OPN3231" s="99"/>
      <c r="OPO3231" s="99"/>
      <c r="OPP3231" s="99"/>
      <c r="OPQ3231" s="99"/>
      <c r="OPR3231" s="99"/>
      <c r="OPS3231" s="99"/>
      <c r="OPT3231" s="99"/>
      <c r="OPU3231" s="99"/>
      <c r="OPV3231" s="99"/>
      <c r="OPW3231" s="99"/>
      <c r="OPX3231" s="99"/>
      <c r="OPY3231" s="99"/>
      <c r="OPZ3231" s="99"/>
      <c r="OQA3231" s="99"/>
      <c r="OQB3231" s="99"/>
      <c r="OQC3231" s="99"/>
      <c r="OQD3231" s="99"/>
      <c r="OQE3231" s="99"/>
      <c r="OQF3231" s="99"/>
      <c r="OQG3231" s="99"/>
      <c r="OQH3231" s="99"/>
      <c r="OQI3231" s="99"/>
      <c r="OQJ3231" s="99"/>
      <c r="OQK3231" s="99"/>
      <c r="OQL3231" s="99"/>
      <c r="OQM3231" s="99"/>
      <c r="OQN3231" s="99"/>
      <c r="OQO3231" s="99"/>
      <c r="OQP3231" s="99"/>
      <c r="OQQ3231" s="99"/>
      <c r="OQR3231" s="99"/>
      <c r="OQS3231" s="99"/>
      <c r="OQT3231" s="99"/>
      <c r="OQU3231" s="99"/>
      <c r="OQV3231" s="99"/>
      <c r="OQW3231" s="99"/>
      <c r="OQX3231" s="99"/>
      <c r="OQY3231" s="99"/>
      <c r="OQZ3231" s="99"/>
      <c r="ORA3231" s="99"/>
      <c r="ORB3231" s="99"/>
      <c r="ORC3231" s="99"/>
      <c r="ORD3231" s="99"/>
      <c r="ORE3231" s="99"/>
      <c r="ORF3231" s="99"/>
      <c r="ORG3231" s="99"/>
      <c r="ORH3231" s="99"/>
      <c r="ORI3231" s="99"/>
      <c r="ORJ3231" s="99"/>
      <c r="ORK3231" s="99"/>
      <c r="ORL3231" s="99"/>
      <c r="ORM3231" s="99"/>
      <c r="ORN3231" s="99"/>
      <c r="ORO3231" s="99"/>
      <c r="ORP3231" s="99"/>
      <c r="ORQ3231" s="99"/>
      <c r="ORR3231" s="99"/>
      <c r="ORS3231" s="99"/>
      <c r="ORT3231" s="99"/>
      <c r="ORU3231" s="99"/>
      <c r="ORV3231" s="99"/>
      <c r="ORW3231" s="99"/>
      <c r="ORX3231" s="99"/>
      <c r="ORY3231" s="99"/>
      <c r="ORZ3231" s="99"/>
      <c r="OSA3231" s="99"/>
      <c r="OSB3231" s="99"/>
      <c r="OSC3231" s="99"/>
      <c r="OSD3231" s="99"/>
      <c r="OSE3231" s="99"/>
      <c r="OSF3231" s="99"/>
      <c r="OSG3231" s="99"/>
      <c r="OSH3231" s="99"/>
      <c r="OSI3231" s="99"/>
      <c r="OSJ3231" s="99"/>
      <c r="OSK3231" s="99"/>
      <c r="OSL3231" s="99"/>
      <c r="OSM3231" s="99"/>
      <c r="OSN3231" s="99"/>
      <c r="OSO3231" s="99"/>
      <c r="OSP3231" s="99"/>
      <c r="OSQ3231" s="99"/>
      <c r="OSR3231" s="99"/>
      <c r="OSS3231" s="99"/>
      <c r="OST3231" s="99"/>
      <c r="OSU3231" s="99"/>
      <c r="OSV3231" s="99"/>
      <c r="OSW3231" s="99"/>
      <c r="OSX3231" s="99"/>
      <c r="OSY3231" s="99"/>
      <c r="OSZ3231" s="99"/>
      <c r="OTA3231" s="99"/>
      <c r="OTB3231" s="99"/>
      <c r="OTC3231" s="99"/>
      <c r="OTD3231" s="99"/>
      <c r="OTE3231" s="99"/>
      <c r="OTF3231" s="99"/>
      <c r="OTG3231" s="99"/>
      <c r="OTH3231" s="99"/>
      <c r="OTI3231" s="99"/>
      <c r="OTJ3231" s="99"/>
      <c r="OTK3231" s="99"/>
      <c r="OTL3231" s="99"/>
      <c r="OTM3231" s="99"/>
      <c r="OTN3231" s="99"/>
      <c r="OTO3231" s="99"/>
      <c r="OTP3231" s="99"/>
      <c r="OTQ3231" s="99"/>
      <c r="OTR3231" s="99"/>
      <c r="OTS3231" s="99"/>
      <c r="OTT3231" s="99"/>
      <c r="OTU3231" s="99"/>
      <c r="OTV3231" s="99"/>
      <c r="OTW3231" s="99"/>
      <c r="OTX3231" s="99"/>
      <c r="OTY3231" s="99"/>
      <c r="OTZ3231" s="99"/>
      <c r="OUA3231" s="99"/>
      <c r="OUB3231" s="99"/>
      <c r="OUC3231" s="99"/>
      <c r="OUD3231" s="99"/>
      <c r="OUE3231" s="99"/>
      <c r="OUF3231" s="99"/>
      <c r="OUG3231" s="99"/>
      <c r="OUH3231" s="99"/>
      <c r="OUI3231" s="99"/>
      <c r="OUJ3231" s="99"/>
      <c r="OUK3231" s="99"/>
      <c r="OUL3231" s="99"/>
      <c r="OUM3231" s="99"/>
      <c r="OUN3231" s="99"/>
      <c r="OUO3231" s="99"/>
      <c r="OUP3231" s="99"/>
      <c r="OUQ3231" s="99"/>
      <c r="OUR3231" s="99"/>
      <c r="OUS3231" s="99"/>
      <c r="OUT3231" s="99"/>
      <c r="OUU3231" s="99"/>
      <c r="OUV3231" s="99"/>
      <c r="OUW3231" s="99"/>
      <c r="OUX3231" s="99"/>
      <c r="OUY3231" s="99"/>
      <c r="OUZ3231" s="99"/>
      <c r="OVA3231" s="99"/>
      <c r="OVB3231" s="99"/>
      <c r="OVC3231" s="99"/>
      <c r="OVD3231" s="99"/>
      <c r="OVE3231" s="99"/>
      <c r="OVF3231" s="99"/>
      <c r="OVG3231" s="99"/>
      <c r="OVH3231" s="99"/>
      <c r="OVI3231" s="99"/>
      <c r="OVJ3231" s="99"/>
      <c r="OVK3231" s="99"/>
      <c r="OVL3231" s="99"/>
      <c r="OVM3231" s="99"/>
      <c r="OVN3231" s="99"/>
      <c r="OVO3231" s="99"/>
      <c r="OVP3231" s="99"/>
      <c r="OVQ3231" s="99"/>
      <c r="OVR3231" s="99"/>
      <c r="OVS3231" s="99"/>
      <c r="OVT3231" s="99"/>
      <c r="OVU3231" s="99"/>
      <c r="OVV3231" s="99"/>
      <c r="OVW3231" s="99"/>
      <c r="OVX3231" s="99"/>
      <c r="OVY3231" s="99"/>
      <c r="OVZ3231" s="99"/>
      <c r="OWA3231" s="99"/>
      <c r="OWB3231" s="99"/>
      <c r="OWC3231" s="99"/>
      <c r="OWD3231" s="99"/>
      <c r="OWE3231" s="99"/>
      <c r="OWF3231" s="99"/>
      <c r="OWG3231" s="99"/>
      <c r="OWH3231" s="99"/>
      <c r="OWI3231" s="99"/>
      <c r="OWJ3231" s="99"/>
      <c r="OWK3231" s="99"/>
      <c r="OWL3231" s="99"/>
      <c r="OWM3231" s="99"/>
      <c r="OWN3231" s="99"/>
      <c r="OWO3231" s="99"/>
      <c r="OWP3231" s="99"/>
      <c r="OWQ3231" s="99"/>
      <c r="OWR3231" s="99"/>
      <c r="OWS3231" s="99"/>
      <c r="OWT3231" s="99"/>
      <c r="OWU3231" s="99"/>
      <c r="OWV3231" s="99"/>
      <c r="OWW3231" s="99"/>
      <c r="OWX3231" s="99"/>
      <c r="OWY3231" s="99"/>
      <c r="OWZ3231" s="99"/>
      <c r="OXA3231" s="99"/>
      <c r="OXB3231" s="99"/>
      <c r="OXC3231" s="99"/>
      <c r="OXD3231" s="99"/>
      <c r="OXE3231" s="99"/>
      <c r="OXF3231" s="99"/>
      <c r="OXG3231" s="99"/>
      <c r="OXH3231" s="99"/>
      <c r="OXI3231" s="99"/>
      <c r="OXJ3231" s="99"/>
      <c r="OXK3231" s="99"/>
      <c r="OXL3231" s="99"/>
      <c r="OXM3231" s="99"/>
      <c r="OXN3231" s="99"/>
      <c r="OXO3231" s="99"/>
      <c r="OXP3231" s="99"/>
      <c r="OXQ3231" s="99"/>
      <c r="OXR3231" s="99"/>
      <c r="OXS3231" s="99"/>
      <c r="OXT3231" s="99"/>
      <c r="OXU3231" s="99"/>
      <c r="OXV3231" s="99"/>
      <c r="OXW3231" s="99"/>
      <c r="OXX3231" s="99"/>
      <c r="OXY3231" s="99"/>
      <c r="OXZ3231" s="99"/>
      <c r="OYA3231" s="99"/>
      <c r="OYB3231" s="99"/>
      <c r="OYC3231" s="99"/>
      <c r="OYD3231" s="99"/>
      <c r="OYE3231" s="99"/>
      <c r="OYF3231" s="99"/>
      <c r="OYG3231" s="99"/>
      <c r="OYH3231" s="99"/>
      <c r="OYI3231" s="99"/>
      <c r="OYJ3231" s="99"/>
      <c r="OYK3231" s="99"/>
      <c r="OYL3231" s="99"/>
      <c r="OYM3231" s="99"/>
      <c r="OYN3231" s="99"/>
      <c r="OYO3231" s="99"/>
      <c r="OYP3231" s="99"/>
      <c r="OYQ3231" s="99"/>
      <c r="OYR3231" s="99"/>
      <c r="OYS3231" s="99"/>
      <c r="OYT3231" s="99"/>
      <c r="OYU3231" s="99"/>
      <c r="OYV3231" s="99"/>
      <c r="OYW3231" s="99"/>
      <c r="OYX3231" s="99"/>
      <c r="OYY3231" s="99"/>
      <c r="OYZ3231" s="99"/>
      <c r="OZA3231" s="99"/>
      <c r="OZB3231" s="99"/>
      <c r="OZC3231" s="99"/>
      <c r="OZD3231" s="99"/>
      <c r="OZE3231" s="99"/>
      <c r="OZF3231" s="99"/>
      <c r="OZG3231" s="99"/>
      <c r="OZH3231" s="99"/>
      <c r="OZI3231" s="99"/>
      <c r="OZJ3231" s="99"/>
      <c r="OZK3231" s="99"/>
      <c r="OZL3231" s="99"/>
      <c r="OZM3231" s="99"/>
      <c r="OZN3231" s="99"/>
      <c r="OZO3231" s="99"/>
      <c r="OZP3231" s="99"/>
      <c r="OZQ3231" s="99"/>
      <c r="OZR3231" s="99"/>
      <c r="OZS3231" s="99"/>
      <c r="OZT3231" s="99"/>
      <c r="OZU3231" s="99"/>
      <c r="OZV3231" s="99"/>
      <c r="OZW3231" s="99"/>
      <c r="OZX3231" s="99"/>
      <c r="OZY3231" s="99"/>
      <c r="OZZ3231" s="99"/>
      <c r="PAA3231" s="99"/>
      <c r="PAB3231" s="99"/>
      <c r="PAC3231" s="99"/>
      <c r="PAD3231" s="99"/>
      <c r="PAE3231" s="99"/>
      <c r="PAF3231" s="99"/>
      <c r="PAG3231" s="99"/>
      <c r="PAH3231" s="99"/>
      <c r="PAI3231" s="99"/>
      <c r="PAJ3231" s="99"/>
      <c r="PAK3231" s="99"/>
      <c r="PAL3231" s="99"/>
      <c r="PAM3231" s="99"/>
      <c r="PAN3231" s="99"/>
      <c r="PAO3231" s="99"/>
      <c r="PAP3231" s="99"/>
      <c r="PAQ3231" s="99"/>
      <c r="PAR3231" s="99"/>
      <c r="PAS3231" s="99"/>
      <c r="PAT3231" s="99"/>
      <c r="PAU3231" s="99"/>
      <c r="PAV3231" s="99"/>
      <c r="PAW3231" s="99"/>
      <c r="PAX3231" s="99"/>
      <c r="PAY3231" s="99"/>
      <c r="PAZ3231" s="99"/>
      <c r="PBA3231" s="99"/>
      <c r="PBB3231" s="99"/>
      <c r="PBC3231" s="99"/>
      <c r="PBD3231" s="99"/>
      <c r="PBE3231" s="99"/>
      <c r="PBF3231" s="99"/>
      <c r="PBG3231" s="99"/>
      <c r="PBH3231" s="99"/>
      <c r="PBI3231" s="99"/>
      <c r="PBJ3231" s="99"/>
      <c r="PBK3231" s="99"/>
      <c r="PBL3231" s="99"/>
      <c r="PBM3231" s="99"/>
      <c r="PBN3231" s="99"/>
      <c r="PBO3231" s="99"/>
      <c r="PBP3231" s="99"/>
      <c r="PBQ3231" s="99"/>
      <c r="PBR3231" s="99"/>
      <c r="PBS3231" s="99"/>
      <c r="PBT3231" s="99"/>
      <c r="PBU3231" s="99"/>
      <c r="PBV3231" s="99"/>
      <c r="PBW3231" s="99"/>
      <c r="PBX3231" s="99"/>
      <c r="PBY3231" s="99"/>
      <c r="PBZ3231" s="99"/>
      <c r="PCA3231" s="99"/>
      <c r="PCB3231" s="99"/>
      <c r="PCC3231" s="99"/>
      <c r="PCD3231" s="99"/>
      <c r="PCE3231" s="99"/>
      <c r="PCF3231" s="99"/>
      <c r="PCG3231" s="99"/>
      <c r="PCH3231" s="99"/>
      <c r="PCI3231" s="99"/>
      <c r="PCJ3231" s="99"/>
      <c r="PCK3231" s="99"/>
      <c r="PCL3231" s="99"/>
      <c r="PCM3231" s="99"/>
      <c r="PCN3231" s="99"/>
      <c r="PCO3231" s="99"/>
      <c r="PCP3231" s="99"/>
      <c r="PCQ3231" s="99"/>
      <c r="PCR3231" s="99"/>
      <c r="PCS3231" s="99"/>
      <c r="PCT3231" s="99"/>
      <c r="PCU3231" s="99"/>
      <c r="PCV3231" s="99"/>
      <c r="PCW3231" s="99"/>
      <c r="PCX3231" s="99"/>
      <c r="PCY3231" s="99"/>
      <c r="PCZ3231" s="99"/>
      <c r="PDA3231" s="99"/>
      <c r="PDB3231" s="99"/>
      <c r="PDC3231" s="99"/>
      <c r="PDD3231" s="99"/>
      <c r="PDE3231" s="99"/>
      <c r="PDF3231" s="99"/>
      <c r="PDG3231" s="99"/>
      <c r="PDH3231" s="99"/>
      <c r="PDI3231" s="99"/>
      <c r="PDJ3231" s="99"/>
      <c r="PDK3231" s="99"/>
      <c r="PDL3231" s="99"/>
      <c r="PDM3231" s="99"/>
      <c r="PDN3231" s="99"/>
      <c r="PDO3231" s="99"/>
      <c r="PDP3231" s="99"/>
      <c r="PDQ3231" s="99"/>
      <c r="PDR3231" s="99"/>
      <c r="PDS3231" s="99"/>
      <c r="PDT3231" s="99"/>
      <c r="PDU3231" s="99"/>
      <c r="PDV3231" s="99"/>
      <c r="PDW3231" s="99"/>
      <c r="PDX3231" s="99"/>
      <c r="PDY3231" s="99"/>
      <c r="PDZ3231" s="99"/>
      <c r="PEA3231" s="99"/>
      <c r="PEB3231" s="99"/>
      <c r="PEC3231" s="99"/>
      <c r="PED3231" s="99"/>
      <c r="PEE3231" s="99"/>
      <c r="PEF3231" s="99"/>
      <c r="PEG3231" s="99"/>
      <c r="PEH3231" s="99"/>
      <c r="PEI3231" s="99"/>
      <c r="PEJ3231" s="99"/>
      <c r="PEK3231" s="99"/>
      <c r="PEL3231" s="99"/>
      <c r="PEM3231" s="99"/>
      <c r="PEN3231" s="99"/>
      <c r="PEO3231" s="99"/>
      <c r="PEP3231" s="99"/>
      <c r="PEQ3231" s="99"/>
      <c r="PER3231" s="99"/>
      <c r="PES3231" s="99"/>
      <c r="PET3231" s="99"/>
      <c r="PEU3231" s="99"/>
      <c r="PEV3231" s="99"/>
      <c r="PEW3231" s="99"/>
      <c r="PEX3231" s="99"/>
      <c r="PEY3231" s="99"/>
      <c r="PEZ3231" s="99"/>
      <c r="PFA3231" s="99"/>
      <c r="PFB3231" s="99"/>
      <c r="PFC3231" s="99"/>
      <c r="PFD3231" s="99"/>
      <c r="PFE3231" s="99"/>
      <c r="PFF3231" s="99"/>
      <c r="PFG3231" s="99"/>
      <c r="PFH3231" s="99"/>
      <c r="PFI3231" s="99"/>
      <c r="PFJ3231" s="99"/>
      <c r="PFK3231" s="99"/>
      <c r="PFL3231" s="99"/>
      <c r="PFM3231" s="99"/>
      <c r="PFN3231" s="99"/>
      <c r="PFO3231" s="99"/>
      <c r="PFP3231" s="99"/>
      <c r="PFQ3231" s="99"/>
      <c r="PFR3231" s="99"/>
      <c r="PFS3231" s="99"/>
      <c r="PFT3231" s="99"/>
      <c r="PFU3231" s="99"/>
      <c r="PFV3231" s="99"/>
      <c r="PFW3231" s="99"/>
      <c r="PFX3231" s="99"/>
      <c r="PFY3231" s="99"/>
      <c r="PFZ3231" s="99"/>
      <c r="PGA3231" s="99"/>
      <c r="PGB3231" s="99"/>
      <c r="PGC3231" s="99"/>
      <c r="PGD3231" s="99"/>
      <c r="PGE3231" s="99"/>
      <c r="PGF3231" s="99"/>
      <c r="PGG3231" s="99"/>
      <c r="PGH3231" s="99"/>
      <c r="PGI3231" s="99"/>
      <c r="PGJ3231" s="99"/>
      <c r="PGK3231" s="99"/>
      <c r="PGL3231" s="99"/>
      <c r="PGM3231" s="99"/>
      <c r="PGN3231" s="99"/>
      <c r="PGO3231" s="99"/>
      <c r="PGP3231" s="99"/>
      <c r="PGQ3231" s="99"/>
      <c r="PGR3231" s="99"/>
      <c r="PGS3231" s="99"/>
      <c r="PGT3231" s="99"/>
      <c r="PGU3231" s="99"/>
      <c r="PGV3231" s="99"/>
      <c r="PGW3231" s="99"/>
      <c r="PGX3231" s="99"/>
      <c r="PGY3231" s="99"/>
      <c r="PGZ3231" s="99"/>
      <c r="PHA3231" s="99"/>
      <c r="PHB3231" s="99"/>
      <c r="PHC3231" s="99"/>
      <c r="PHD3231" s="99"/>
      <c r="PHE3231" s="99"/>
      <c r="PHF3231" s="99"/>
      <c r="PHG3231" s="99"/>
      <c r="PHH3231" s="99"/>
      <c r="PHI3231" s="99"/>
      <c r="PHJ3231" s="99"/>
      <c r="PHK3231" s="99"/>
      <c r="PHL3231" s="99"/>
      <c r="PHM3231" s="99"/>
      <c r="PHN3231" s="99"/>
      <c r="PHO3231" s="99"/>
      <c r="PHP3231" s="99"/>
      <c r="PHQ3231" s="99"/>
      <c r="PHR3231" s="99"/>
      <c r="PHS3231" s="99"/>
      <c r="PHT3231" s="99"/>
      <c r="PHU3231" s="99"/>
      <c r="PHV3231" s="99"/>
      <c r="PHW3231" s="99"/>
      <c r="PHX3231" s="99"/>
      <c r="PHY3231" s="99"/>
      <c r="PHZ3231" s="99"/>
      <c r="PIA3231" s="99"/>
      <c r="PIB3231" s="99"/>
      <c r="PIC3231" s="99"/>
      <c r="PID3231" s="99"/>
      <c r="PIE3231" s="99"/>
      <c r="PIF3231" s="99"/>
      <c r="PIG3231" s="99"/>
      <c r="PIH3231" s="99"/>
      <c r="PII3231" s="99"/>
      <c r="PIJ3231" s="99"/>
      <c r="PIK3231" s="99"/>
      <c r="PIL3231" s="99"/>
      <c r="PIM3231" s="99"/>
      <c r="PIN3231" s="99"/>
      <c r="PIO3231" s="99"/>
      <c r="PIP3231" s="99"/>
      <c r="PIQ3231" s="99"/>
      <c r="PIR3231" s="99"/>
      <c r="PIS3231" s="99"/>
      <c r="PIT3231" s="99"/>
      <c r="PIU3231" s="99"/>
      <c r="PIV3231" s="99"/>
      <c r="PIW3231" s="99"/>
      <c r="PIX3231" s="99"/>
      <c r="PIY3231" s="99"/>
      <c r="PIZ3231" s="99"/>
      <c r="PJA3231" s="99"/>
      <c r="PJB3231" s="99"/>
      <c r="PJC3231" s="99"/>
      <c r="PJD3231" s="99"/>
      <c r="PJE3231" s="99"/>
      <c r="PJF3231" s="99"/>
      <c r="PJG3231" s="99"/>
      <c r="PJH3231" s="99"/>
      <c r="PJI3231" s="99"/>
      <c r="PJJ3231" s="99"/>
      <c r="PJK3231" s="99"/>
      <c r="PJL3231" s="99"/>
      <c r="PJM3231" s="99"/>
      <c r="PJN3231" s="99"/>
      <c r="PJO3231" s="99"/>
      <c r="PJP3231" s="99"/>
      <c r="PJQ3231" s="99"/>
      <c r="PJR3231" s="99"/>
      <c r="PJS3231" s="99"/>
      <c r="PJT3231" s="99"/>
      <c r="PJU3231" s="99"/>
      <c r="PJV3231" s="99"/>
      <c r="PJW3231" s="99"/>
      <c r="PJX3231" s="99"/>
      <c r="PJY3231" s="99"/>
      <c r="PJZ3231" s="99"/>
      <c r="PKA3231" s="99"/>
      <c r="PKB3231" s="99"/>
      <c r="PKC3231" s="99"/>
      <c r="PKD3231" s="99"/>
      <c r="PKE3231" s="99"/>
      <c r="PKF3231" s="99"/>
      <c r="PKG3231" s="99"/>
      <c r="PKH3231" s="99"/>
      <c r="PKI3231" s="99"/>
      <c r="PKJ3231" s="99"/>
      <c r="PKK3231" s="99"/>
      <c r="PKL3231" s="99"/>
      <c r="PKM3231" s="99"/>
      <c r="PKN3231" s="99"/>
      <c r="PKO3231" s="99"/>
      <c r="PKP3231" s="99"/>
      <c r="PKQ3231" s="99"/>
      <c r="PKR3231" s="99"/>
      <c r="PKS3231" s="99"/>
      <c r="PKT3231" s="99"/>
      <c r="PKU3231" s="99"/>
      <c r="PKV3231" s="99"/>
      <c r="PKW3231" s="99"/>
      <c r="PKX3231" s="99"/>
      <c r="PKY3231" s="99"/>
      <c r="PKZ3231" s="99"/>
      <c r="PLA3231" s="99"/>
      <c r="PLB3231" s="99"/>
      <c r="PLC3231" s="99"/>
      <c r="PLD3231" s="99"/>
      <c r="PLE3231" s="99"/>
      <c r="PLF3231" s="99"/>
      <c r="PLG3231" s="99"/>
      <c r="PLH3231" s="99"/>
      <c r="PLI3231" s="99"/>
      <c r="PLJ3231" s="99"/>
      <c r="PLK3231" s="99"/>
      <c r="PLL3231" s="99"/>
      <c r="PLM3231" s="99"/>
      <c r="PLN3231" s="99"/>
      <c r="PLO3231" s="99"/>
      <c r="PLP3231" s="99"/>
      <c r="PLQ3231" s="99"/>
      <c r="PLR3231" s="99"/>
      <c r="PLS3231" s="99"/>
      <c r="PLT3231" s="99"/>
      <c r="PLU3231" s="99"/>
      <c r="PLV3231" s="99"/>
      <c r="PLW3231" s="99"/>
      <c r="PLX3231" s="99"/>
      <c r="PLY3231" s="99"/>
      <c r="PLZ3231" s="99"/>
      <c r="PMA3231" s="99"/>
      <c r="PMB3231" s="99"/>
      <c r="PMC3231" s="99"/>
      <c r="PMD3231" s="99"/>
      <c r="PME3231" s="99"/>
      <c r="PMF3231" s="99"/>
      <c r="PMG3231" s="99"/>
      <c r="PMH3231" s="99"/>
      <c r="PMI3231" s="99"/>
      <c r="PMJ3231" s="99"/>
      <c r="PMK3231" s="99"/>
      <c r="PML3231" s="99"/>
      <c r="PMM3231" s="99"/>
      <c r="PMN3231" s="99"/>
      <c r="PMO3231" s="99"/>
      <c r="PMP3231" s="99"/>
      <c r="PMQ3231" s="99"/>
      <c r="PMR3231" s="99"/>
      <c r="PMS3231" s="99"/>
      <c r="PMT3231" s="99"/>
      <c r="PMU3231" s="99"/>
      <c r="PMV3231" s="99"/>
      <c r="PMW3231" s="99"/>
      <c r="PMX3231" s="99"/>
      <c r="PMY3231" s="99"/>
      <c r="PMZ3231" s="99"/>
      <c r="PNA3231" s="99"/>
      <c r="PNB3231" s="99"/>
      <c r="PNC3231" s="99"/>
      <c r="PND3231" s="99"/>
      <c r="PNE3231" s="99"/>
      <c r="PNF3231" s="99"/>
      <c r="PNG3231" s="99"/>
      <c r="PNH3231" s="99"/>
      <c r="PNI3231" s="99"/>
      <c r="PNJ3231" s="99"/>
      <c r="PNK3231" s="99"/>
      <c r="PNL3231" s="99"/>
      <c r="PNM3231" s="99"/>
      <c r="PNN3231" s="99"/>
      <c r="PNO3231" s="99"/>
      <c r="PNP3231" s="99"/>
      <c r="PNQ3231" s="99"/>
      <c r="PNR3231" s="99"/>
      <c r="PNS3231" s="99"/>
      <c r="PNT3231" s="99"/>
      <c r="PNU3231" s="99"/>
      <c r="PNV3231" s="99"/>
      <c r="PNW3231" s="99"/>
      <c r="PNX3231" s="99"/>
      <c r="PNY3231" s="99"/>
      <c r="PNZ3231" s="99"/>
      <c r="POA3231" s="99"/>
      <c r="POB3231" s="99"/>
      <c r="POC3231" s="99"/>
      <c r="POD3231" s="99"/>
      <c r="POE3231" s="99"/>
      <c r="POF3231" s="99"/>
      <c r="POG3231" s="99"/>
      <c r="POH3231" s="99"/>
      <c r="POI3231" s="99"/>
      <c r="POJ3231" s="99"/>
      <c r="POK3231" s="99"/>
      <c r="POL3231" s="99"/>
      <c r="POM3231" s="99"/>
      <c r="PON3231" s="99"/>
      <c r="POO3231" s="99"/>
      <c r="POP3231" s="99"/>
      <c r="POQ3231" s="99"/>
      <c r="POR3231" s="99"/>
      <c r="POS3231" s="99"/>
      <c r="POT3231" s="99"/>
      <c r="POU3231" s="99"/>
      <c r="POV3231" s="99"/>
      <c r="POW3231" s="99"/>
      <c r="POX3231" s="99"/>
      <c r="POY3231" s="99"/>
      <c r="POZ3231" s="99"/>
      <c r="PPA3231" s="99"/>
      <c r="PPB3231" s="99"/>
      <c r="PPC3231" s="99"/>
      <c r="PPD3231" s="99"/>
      <c r="PPE3231" s="99"/>
      <c r="PPF3231" s="99"/>
      <c r="PPG3231" s="99"/>
      <c r="PPH3231" s="99"/>
      <c r="PPI3231" s="99"/>
      <c r="PPJ3231" s="99"/>
      <c r="PPK3231" s="99"/>
      <c r="PPL3231" s="99"/>
      <c r="PPM3231" s="99"/>
      <c r="PPN3231" s="99"/>
      <c r="PPO3231" s="99"/>
      <c r="PPP3231" s="99"/>
      <c r="PPQ3231" s="99"/>
      <c r="PPR3231" s="99"/>
      <c r="PPS3231" s="99"/>
      <c r="PPT3231" s="99"/>
      <c r="PPU3231" s="99"/>
      <c r="PPV3231" s="99"/>
      <c r="PPW3231" s="99"/>
      <c r="PPX3231" s="99"/>
      <c r="PPY3231" s="99"/>
      <c r="PPZ3231" s="99"/>
      <c r="PQA3231" s="99"/>
      <c r="PQB3231" s="99"/>
      <c r="PQC3231" s="99"/>
      <c r="PQD3231" s="99"/>
      <c r="PQE3231" s="99"/>
      <c r="PQF3231" s="99"/>
      <c r="PQG3231" s="99"/>
      <c r="PQH3231" s="99"/>
      <c r="PQI3231" s="99"/>
      <c r="PQJ3231" s="99"/>
      <c r="PQK3231" s="99"/>
      <c r="PQL3231" s="99"/>
      <c r="PQM3231" s="99"/>
      <c r="PQN3231" s="99"/>
      <c r="PQO3231" s="99"/>
      <c r="PQP3231" s="99"/>
      <c r="PQQ3231" s="99"/>
      <c r="PQR3231" s="99"/>
      <c r="PQS3231" s="99"/>
      <c r="PQT3231" s="99"/>
      <c r="PQU3231" s="99"/>
      <c r="PQV3231" s="99"/>
      <c r="PQW3231" s="99"/>
      <c r="PQX3231" s="99"/>
      <c r="PQY3231" s="99"/>
      <c r="PQZ3231" s="99"/>
      <c r="PRA3231" s="99"/>
      <c r="PRB3231" s="99"/>
      <c r="PRC3231" s="99"/>
      <c r="PRD3231" s="99"/>
      <c r="PRE3231" s="99"/>
      <c r="PRF3231" s="99"/>
      <c r="PRG3231" s="99"/>
      <c r="PRH3231" s="99"/>
      <c r="PRI3231" s="99"/>
      <c r="PRJ3231" s="99"/>
      <c r="PRK3231" s="99"/>
      <c r="PRL3231" s="99"/>
      <c r="PRM3231" s="99"/>
      <c r="PRN3231" s="99"/>
      <c r="PRO3231" s="99"/>
      <c r="PRP3231" s="99"/>
      <c r="PRQ3231" s="99"/>
      <c r="PRR3231" s="99"/>
      <c r="PRS3231" s="99"/>
      <c r="PRT3231" s="99"/>
      <c r="PRU3231" s="99"/>
      <c r="PRV3231" s="99"/>
      <c r="PRW3231" s="99"/>
      <c r="PRX3231" s="99"/>
      <c r="PRY3231" s="99"/>
      <c r="PRZ3231" s="99"/>
      <c r="PSA3231" s="99"/>
      <c r="PSB3231" s="99"/>
      <c r="PSC3231" s="99"/>
      <c r="PSD3231" s="99"/>
      <c r="PSE3231" s="99"/>
      <c r="PSF3231" s="99"/>
      <c r="PSG3231" s="99"/>
      <c r="PSH3231" s="99"/>
      <c r="PSI3231" s="99"/>
      <c r="PSJ3231" s="99"/>
      <c r="PSK3231" s="99"/>
      <c r="PSL3231" s="99"/>
      <c r="PSM3231" s="99"/>
      <c r="PSN3231" s="99"/>
      <c r="PSO3231" s="99"/>
      <c r="PSP3231" s="99"/>
      <c r="PSQ3231" s="99"/>
      <c r="PSR3231" s="99"/>
      <c r="PSS3231" s="99"/>
      <c r="PST3231" s="99"/>
      <c r="PSU3231" s="99"/>
      <c r="PSV3231" s="99"/>
      <c r="PSW3231" s="99"/>
      <c r="PSX3231" s="99"/>
      <c r="PSY3231" s="99"/>
      <c r="PSZ3231" s="99"/>
      <c r="PTA3231" s="99"/>
      <c r="PTB3231" s="99"/>
      <c r="PTC3231" s="99"/>
      <c r="PTD3231" s="99"/>
      <c r="PTE3231" s="99"/>
      <c r="PTF3231" s="99"/>
      <c r="PTG3231" s="99"/>
      <c r="PTH3231" s="99"/>
      <c r="PTI3231" s="99"/>
      <c r="PTJ3231" s="99"/>
      <c r="PTK3231" s="99"/>
      <c r="PTL3231" s="99"/>
      <c r="PTM3231" s="99"/>
      <c r="PTN3231" s="99"/>
      <c r="PTO3231" s="99"/>
      <c r="PTP3231" s="99"/>
      <c r="PTQ3231" s="99"/>
      <c r="PTR3231" s="99"/>
      <c r="PTS3231" s="99"/>
      <c r="PTT3231" s="99"/>
      <c r="PTU3231" s="99"/>
      <c r="PTV3231" s="99"/>
      <c r="PTW3231" s="99"/>
      <c r="PTX3231" s="99"/>
      <c r="PTY3231" s="99"/>
      <c r="PTZ3231" s="99"/>
      <c r="PUA3231" s="99"/>
      <c r="PUB3231" s="99"/>
      <c r="PUC3231" s="99"/>
      <c r="PUD3231" s="99"/>
      <c r="PUE3231" s="99"/>
      <c r="PUF3231" s="99"/>
      <c r="PUG3231" s="99"/>
      <c r="PUH3231" s="99"/>
      <c r="PUI3231" s="99"/>
      <c r="PUJ3231" s="99"/>
      <c r="PUK3231" s="99"/>
      <c r="PUL3231" s="99"/>
      <c r="PUM3231" s="99"/>
      <c r="PUN3231" s="99"/>
      <c r="PUO3231" s="99"/>
      <c r="PUP3231" s="99"/>
      <c r="PUQ3231" s="99"/>
      <c r="PUR3231" s="99"/>
      <c r="PUS3231" s="99"/>
      <c r="PUT3231" s="99"/>
      <c r="PUU3231" s="99"/>
      <c r="PUV3231" s="99"/>
      <c r="PUW3231" s="99"/>
      <c r="PUX3231" s="99"/>
      <c r="PUY3231" s="99"/>
      <c r="PUZ3231" s="99"/>
      <c r="PVA3231" s="99"/>
      <c r="PVB3231" s="99"/>
      <c r="PVC3231" s="99"/>
      <c r="PVD3231" s="99"/>
      <c r="PVE3231" s="99"/>
      <c r="PVF3231" s="99"/>
      <c r="PVG3231" s="99"/>
      <c r="PVH3231" s="99"/>
      <c r="PVI3231" s="99"/>
      <c r="PVJ3231" s="99"/>
      <c r="PVK3231" s="99"/>
      <c r="PVL3231" s="99"/>
      <c r="PVM3231" s="99"/>
      <c r="PVN3231" s="99"/>
      <c r="PVO3231" s="99"/>
      <c r="PVP3231" s="99"/>
      <c r="PVQ3231" s="99"/>
      <c r="PVR3231" s="99"/>
      <c r="PVS3231" s="99"/>
      <c r="PVT3231" s="99"/>
      <c r="PVU3231" s="99"/>
      <c r="PVV3231" s="99"/>
      <c r="PVW3231" s="99"/>
      <c r="PVX3231" s="99"/>
      <c r="PVY3231" s="99"/>
      <c r="PVZ3231" s="99"/>
      <c r="PWA3231" s="99"/>
      <c r="PWB3231" s="99"/>
      <c r="PWC3231" s="99"/>
      <c r="PWD3231" s="99"/>
      <c r="PWE3231" s="99"/>
      <c r="PWF3231" s="99"/>
      <c r="PWG3231" s="99"/>
      <c r="PWH3231" s="99"/>
      <c r="PWI3231" s="99"/>
      <c r="PWJ3231" s="99"/>
      <c r="PWK3231" s="99"/>
      <c r="PWL3231" s="99"/>
      <c r="PWM3231" s="99"/>
      <c r="PWN3231" s="99"/>
      <c r="PWO3231" s="99"/>
      <c r="PWP3231" s="99"/>
      <c r="PWQ3231" s="99"/>
      <c r="PWR3231" s="99"/>
      <c r="PWS3231" s="99"/>
      <c r="PWT3231" s="99"/>
      <c r="PWU3231" s="99"/>
      <c r="PWV3231" s="99"/>
      <c r="PWW3231" s="99"/>
      <c r="PWX3231" s="99"/>
      <c r="PWY3231" s="99"/>
      <c r="PWZ3231" s="99"/>
      <c r="PXA3231" s="99"/>
      <c r="PXB3231" s="99"/>
      <c r="PXC3231" s="99"/>
      <c r="PXD3231" s="99"/>
      <c r="PXE3231" s="99"/>
      <c r="PXF3231" s="99"/>
      <c r="PXG3231" s="99"/>
      <c r="PXH3231" s="99"/>
      <c r="PXI3231" s="99"/>
      <c r="PXJ3231" s="99"/>
      <c r="PXK3231" s="99"/>
      <c r="PXL3231" s="99"/>
      <c r="PXM3231" s="99"/>
      <c r="PXN3231" s="99"/>
      <c r="PXO3231" s="99"/>
      <c r="PXP3231" s="99"/>
      <c r="PXQ3231" s="99"/>
      <c r="PXR3231" s="99"/>
      <c r="PXS3231" s="99"/>
      <c r="PXT3231" s="99"/>
      <c r="PXU3231" s="99"/>
      <c r="PXV3231" s="99"/>
      <c r="PXW3231" s="99"/>
      <c r="PXX3231" s="99"/>
      <c r="PXY3231" s="99"/>
      <c r="PXZ3231" s="99"/>
      <c r="PYA3231" s="99"/>
      <c r="PYB3231" s="99"/>
      <c r="PYC3231" s="99"/>
      <c r="PYD3231" s="99"/>
      <c r="PYE3231" s="99"/>
      <c r="PYF3231" s="99"/>
      <c r="PYG3231" s="99"/>
      <c r="PYH3231" s="99"/>
      <c r="PYI3231" s="99"/>
      <c r="PYJ3231" s="99"/>
      <c r="PYK3231" s="99"/>
      <c r="PYL3231" s="99"/>
      <c r="PYM3231" s="99"/>
      <c r="PYN3231" s="99"/>
      <c r="PYO3231" s="99"/>
      <c r="PYP3231" s="99"/>
      <c r="PYQ3231" s="99"/>
      <c r="PYR3231" s="99"/>
      <c r="PYS3231" s="99"/>
      <c r="PYT3231" s="99"/>
      <c r="PYU3231" s="99"/>
      <c r="PYV3231" s="99"/>
      <c r="PYW3231" s="99"/>
      <c r="PYX3231" s="99"/>
      <c r="PYY3231" s="99"/>
      <c r="PYZ3231" s="99"/>
      <c r="PZA3231" s="99"/>
      <c r="PZB3231" s="99"/>
      <c r="PZC3231" s="99"/>
      <c r="PZD3231" s="99"/>
      <c r="PZE3231" s="99"/>
      <c r="PZF3231" s="99"/>
      <c r="PZG3231" s="99"/>
      <c r="PZH3231" s="99"/>
      <c r="PZI3231" s="99"/>
      <c r="PZJ3231" s="99"/>
      <c r="PZK3231" s="99"/>
      <c r="PZL3231" s="99"/>
      <c r="PZM3231" s="99"/>
      <c r="PZN3231" s="99"/>
      <c r="PZO3231" s="99"/>
      <c r="PZP3231" s="99"/>
      <c r="PZQ3231" s="99"/>
      <c r="PZR3231" s="99"/>
      <c r="PZS3231" s="99"/>
      <c r="PZT3231" s="99"/>
      <c r="PZU3231" s="99"/>
      <c r="PZV3231" s="99"/>
      <c r="PZW3231" s="99"/>
      <c r="PZX3231" s="99"/>
      <c r="PZY3231" s="99"/>
      <c r="PZZ3231" s="99"/>
      <c r="QAA3231" s="99"/>
      <c r="QAB3231" s="99"/>
      <c r="QAC3231" s="99"/>
      <c r="QAD3231" s="99"/>
      <c r="QAE3231" s="99"/>
      <c r="QAF3231" s="99"/>
      <c r="QAG3231" s="99"/>
      <c r="QAH3231" s="99"/>
      <c r="QAI3231" s="99"/>
      <c r="QAJ3231" s="99"/>
      <c r="QAK3231" s="99"/>
      <c r="QAL3231" s="99"/>
      <c r="QAM3231" s="99"/>
      <c r="QAN3231" s="99"/>
      <c r="QAO3231" s="99"/>
      <c r="QAP3231" s="99"/>
      <c r="QAQ3231" s="99"/>
      <c r="QAR3231" s="99"/>
      <c r="QAS3231" s="99"/>
      <c r="QAT3231" s="99"/>
      <c r="QAU3231" s="99"/>
      <c r="QAV3231" s="99"/>
      <c r="QAW3231" s="99"/>
      <c r="QAX3231" s="99"/>
      <c r="QAY3231" s="99"/>
      <c r="QAZ3231" s="99"/>
      <c r="QBA3231" s="99"/>
      <c r="QBB3231" s="99"/>
      <c r="QBC3231" s="99"/>
      <c r="QBD3231" s="99"/>
      <c r="QBE3231" s="99"/>
      <c r="QBF3231" s="99"/>
      <c r="QBG3231" s="99"/>
      <c r="QBH3231" s="99"/>
      <c r="QBI3231" s="99"/>
      <c r="QBJ3231" s="99"/>
      <c r="QBK3231" s="99"/>
      <c r="QBL3231" s="99"/>
      <c r="QBM3231" s="99"/>
      <c r="QBN3231" s="99"/>
      <c r="QBO3231" s="99"/>
      <c r="QBP3231" s="99"/>
      <c r="QBQ3231" s="99"/>
      <c r="QBR3231" s="99"/>
      <c r="QBS3231" s="99"/>
      <c r="QBT3231" s="99"/>
      <c r="QBU3231" s="99"/>
      <c r="QBV3231" s="99"/>
      <c r="QBW3231" s="99"/>
      <c r="QBX3231" s="99"/>
      <c r="QBY3231" s="99"/>
      <c r="QBZ3231" s="99"/>
      <c r="QCA3231" s="99"/>
      <c r="QCB3231" s="99"/>
      <c r="QCC3231" s="99"/>
      <c r="QCD3231" s="99"/>
      <c r="QCE3231" s="99"/>
      <c r="QCF3231" s="99"/>
      <c r="QCG3231" s="99"/>
      <c r="QCH3231" s="99"/>
      <c r="QCI3231" s="99"/>
      <c r="QCJ3231" s="99"/>
      <c r="QCK3231" s="99"/>
      <c r="QCL3231" s="99"/>
      <c r="QCM3231" s="99"/>
      <c r="QCN3231" s="99"/>
      <c r="QCO3231" s="99"/>
      <c r="QCP3231" s="99"/>
      <c r="QCQ3231" s="99"/>
      <c r="QCR3231" s="99"/>
      <c r="QCS3231" s="99"/>
      <c r="QCT3231" s="99"/>
      <c r="QCU3231" s="99"/>
      <c r="QCV3231" s="99"/>
      <c r="QCW3231" s="99"/>
      <c r="QCX3231" s="99"/>
      <c r="QCY3231" s="99"/>
      <c r="QCZ3231" s="99"/>
      <c r="QDA3231" s="99"/>
      <c r="QDB3231" s="99"/>
      <c r="QDC3231" s="99"/>
      <c r="QDD3231" s="99"/>
      <c r="QDE3231" s="99"/>
      <c r="QDF3231" s="99"/>
      <c r="QDG3231" s="99"/>
      <c r="QDH3231" s="99"/>
      <c r="QDI3231" s="99"/>
      <c r="QDJ3231" s="99"/>
      <c r="QDK3231" s="99"/>
      <c r="QDL3231" s="99"/>
      <c r="QDM3231" s="99"/>
      <c r="QDN3231" s="99"/>
      <c r="QDO3231" s="99"/>
      <c r="QDP3231" s="99"/>
      <c r="QDQ3231" s="99"/>
      <c r="QDR3231" s="99"/>
      <c r="QDS3231" s="99"/>
      <c r="QDT3231" s="99"/>
      <c r="QDU3231" s="99"/>
      <c r="QDV3231" s="99"/>
      <c r="QDW3231" s="99"/>
      <c r="QDX3231" s="99"/>
      <c r="QDY3231" s="99"/>
      <c r="QDZ3231" s="99"/>
      <c r="QEA3231" s="99"/>
      <c r="QEB3231" s="99"/>
      <c r="QEC3231" s="99"/>
      <c r="QED3231" s="99"/>
      <c r="QEE3231" s="99"/>
      <c r="QEF3231" s="99"/>
      <c r="QEG3231" s="99"/>
      <c r="QEH3231" s="99"/>
      <c r="QEI3231" s="99"/>
      <c r="QEJ3231" s="99"/>
      <c r="QEK3231" s="99"/>
      <c r="QEL3231" s="99"/>
      <c r="QEM3231" s="99"/>
      <c r="QEN3231" s="99"/>
      <c r="QEO3231" s="99"/>
      <c r="QEP3231" s="99"/>
      <c r="QEQ3231" s="99"/>
      <c r="QER3231" s="99"/>
      <c r="QES3231" s="99"/>
      <c r="QET3231" s="99"/>
      <c r="QEU3231" s="99"/>
      <c r="QEV3231" s="99"/>
      <c r="QEW3231" s="99"/>
      <c r="QEX3231" s="99"/>
      <c r="QEY3231" s="99"/>
      <c r="QEZ3231" s="99"/>
      <c r="QFA3231" s="99"/>
      <c r="QFB3231" s="99"/>
      <c r="QFC3231" s="99"/>
      <c r="QFD3231" s="99"/>
      <c r="QFE3231" s="99"/>
      <c r="QFF3231" s="99"/>
      <c r="QFG3231" s="99"/>
      <c r="QFH3231" s="99"/>
      <c r="QFI3231" s="99"/>
      <c r="QFJ3231" s="99"/>
      <c r="QFK3231" s="99"/>
      <c r="QFL3231" s="99"/>
      <c r="QFM3231" s="99"/>
      <c r="QFN3231" s="99"/>
      <c r="QFO3231" s="99"/>
      <c r="QFP3231" s="99"/>
      <c r="QFQ3231" s="99"/>
      <c r="QFR3231" s="99"/>
      <c r="QFS3231" s="99"/>
      <c r="QFT3231" s="99"/>
      <c r="QFU3231" s="99"/>
      <c r="QFV3231" s="99"/>
      <c r="QFW3231" s="99"/>
      <c r="QFX3231" s="99"/>
      <c r="QFY3231" s="99"/>
      <c r="QFZ3231" s="99"/>
      <c r="QGA3231" s="99"/>
      <c r="QGB3231" s="99"/>
      <c r="QGC3231" s="99"/>
      <c r="QGD3231" s="99"/>
      <c r="QGE3231" s="99"/>
      <c r="QGF3231" s="99"/>
      <c r="QGG3231" s="99"/>
      <c r="QGH3231" s="99"/>
      <c r="QGI3231" s="99"/>
      <c r="QGJ3231" s="99"/>
      <c r="QGK3231" s="99"/>
      <c r="QGL3231" s="99"/>
      <c r="QGM3231" s="99"/>
      <c r="QGN3231" s="99"/>
      <c r="QGO3231" s="99"/>
      <c r="QGP3231" s="99"/>
      <c r="QGQ3231" s="99"/>
      <c r="QGR3231" s="99"/>
      <c r="QGS3231" s="99"/>
      <c r="QGT3231" s="99"/>
      <c r="QGU3231" s="99"/>
      <c r="QGV3231" s="99"/>
      <c r="QGW3231" s="99"/>
      <c r="QGX3231" s="99"/>
      <c r="QGY3231" s="99"/>
      <c r="QGZ3231" s="99"/>
      <c r="QHA3231" s="99"/>
      <c r="QHB3231" s="99"/>
      <c r="QHC3231" s="99"/>
      <c r="QHD3231" s="99"/>
      <c r="QHE3231" s="99"/>
      <c r="QHF3231" s="99"/>
      <c r="QHG3231" s="99"/>
      <c r="QHH3231" s="99"/>
      <c r="QHI3231" s="99"/>
      <c r="QHJ3231" s="99"/>
      <c r="QHK3231" s="99"/>
      <c r="QHL3231" s="99"/>
      <c r="QHM3231" s="99"/>
      <c r="QHN3231" s="99"/>
      <c r="QHO3231" s="99"/>
      <c r="QHP3231" s="99"/>
      <c r="QHQ3231" s="99"/>
      <c r="QHR3231" s="99"/>
      <c r="QHS3231" s="99"/>
      <c r="QHT3231" s="99"/>
      <c r="QHU3231" s="99"/>
      <c r="QHV3231" s="99"/>
      <c r="QHW3231" s="99"/>
      <c r="QHX3231" s="99"/>
      <c r="QHY3231" s="99"/>
      <c r="QHZ3231" s="99"/>
      <c r="QIA3231" s="99"/>
      <c r="QIB3231" s="99"/>
      <c r="QIC3231" s="99"/>
      <c r="QID3231" s="99"/>
      <c r="QIE3231" s="99"/>
      <c r="QIF3231" s="99"/>
      <c r="QIG3231" s="99"/>
      <c r="QIH3231" s="99"/>
      <c r="QII3231" s="99"/>
      <c r="QIJ3231" s="99"/>
      <c r="QIK3231" s="99"/>
      <c r="QIL3231" s="99"/>
      <c r="QIM3231" s="99"/>
      <c r="QIN3231" s="99"/>
      <c r="QIO3231" s="99"/>
      <c r="QIP3231" s="99"/>
      <c r="QIQ3231" s="99"/>
      <c r="QIR3231" s="99"/>
      <c r="QIS3231" s="99"/>
      <c r="QIT3231" s="99"/>
      <c r="QIU3231" s="99"/>
      <c r="QIV3231" s="99"/>
      <c r="QIW3231" s="99"/>
      <c r="QIX3231" s="99"/>
      <c r="QIY3231" s="99"/>
      <c r="QIZ3231" s="99"/>
      <c r="QJA3231" s="99"/>
      <c r="QJB3231" s="99"/>
      <c r="QJC3231" s="99"/>
      <c r="QJD3231" s="99"/>
      <c r="QJE3231" s="99"/>
      <c r="QJF3231" s="99"/>
      <c r="QJG3231" s="99"/>
      <c r="QJH3231" s="99"/>
      <c r="QJI3231" s="99"/>
      <c r="QJJ3231" s="99"/>
      <c r="QJK3231" s="99"/>
      <c r="QJL3231" s="99"/>
      <c r="QJM3231" s="99"/>
      <c r="QJN3231" s="99"/>
      <c r="QJO3231" s="99"/>
      <c r="QJP3231" s="99"/>
      <c r="QJQ3231" s="99"/>
      <c r="QJR3231" s="99"/>
      <c r="QJS3231" s="99"/>
      <c r="QJT3231" s="99"/>
      <c r="QJU3231" s="99"/>
      <c r="QJV3231" s="99"/>
      <c r="QJW3231" s="99"/>
      <c r="QJX3231" s="99"/>
      <c r="QJY3231" s="99"/>
      <c r="QJZ3231" s="99"/>
      <c r="QKA3231" s="99"/>
      <c r="QKB3231" s="99"/>
      <c r="QKC3231" s="99"/>
      <c r="QKD3231" s="99"/>
      <c r="QKE3231" s="99"/>
      <c r="QKF3231" s="99"/>
      <c r="QKG3231" s="99"/>
      <c r="QKH3231" s="99"/>
      <c r="QKI3231" s="99"/>
      <c r="QKJ3231" s="99"/>
      <c r="QKK3231" s="99"/>
      <c r="QKL3231" s="99"/>
      <c r="QKM3231" s="99"/>
      <c r="QKN3231" s="99"/>
      <c r="QKO3231" s="99"/>
      <c r="QKP3231" s="99"/>
      <c r="QKQ3231" s="99"/>
      <c r="QKR3231" s="99"/>
      <c r="QKS3231" s="99"/>
      <c r="QKT3231" s="99"/>
      <c r="QKU3231" s="99"/>
      <c r="QKV3231" s="99"/>
      <c r="QKW3231" s="99"/>
      <c r="QKX3231" s="99"/>
      <c r="QKY3231" s="99"/>
      <c r="QKZ3231" s="99"/>
      <c r="QLA3231" s="99"/>
      <c r="QLB3231" s="99"/>
      <c r="QLC3231" s="99"/>
      <c r="QLD3231" s="99"/>
      <c r="QLE3231" s="99"/>
      <c r="QLF3231" s="99"/>
      <c r="QLG3231" s="99"/>
      <c r="QLH3231" s="99"/>
      <c r="QLI3231" s="99"/>
      <c r="QLJ3231" s="99"/>
      <c r="QLK3231" s="99"/>
      <c r="QLL3231" s="99"/>
      <c r="QLM3231" s="99"/>
      <c r="QLN3231" s="99"/>
      <c r="QLO3231" s="99"/>
      <c r="QLP3231" s="99"/>
      <c r="QLQ3231" s="99"/>
      <c r="QLR3231" s="99"/>
      <c r="QLS3231" s="99"/>
      <c r="QLT3231" s="99"/>
      <c r="QLU3231" s="99"/>
      <c r="QLV3231" s="99"/>
      <c r="QLW3231" s="99"/>
      <c r="QLX3231" s="99"/>
      <c r="QLY3231" s="99"/>
      <c r="QLZ3231" s="99"/>
      <c r="QMA3231" s="99"/>
      <c r="QMB3231" s="99"/>
      <c r="QMC3231" s="99"/>
      <c r="QMD3231" s="99"/>
      <c r="QME3231" s="99"/>
      <c r="QMF3231" s="99"/>
      <c r="QMG3231" s="99"/>
      <c r="QMH3231" s="99"/>
      <c r="QMI3231" s="99"/>
      <c r="QMJ3231" s="99"/>
      <c r="QMK3231" s="99"/>
      <c r="QML3231" s="99"/>
      <c r="QMM3231" s="99"/>
      <c r="QMN3231" s="99"/>
      <c r="QMO3231" s="99"/>
      <c r="QMP3231" s="99"/>
      <c r="QMQ3231" s="99"/>
      <c r="QMR3231" s="99"/>
      <c r="QMS3231" s="99"/>
      <c r="QMT3231" s="99"/>
      <c r="QMU3231" s="99"/>
      <c r="QMV3231" s="99"/>
      <c r="QMW3231" s="99"/>
      <c r="QMX3231" s="99"/>
      <c r="QMY3231" s="99"/>
      <c r="QMZ3231" s="99"/>
      <c r="QNA3231" s="99"/>
      <c r="QNB3231" s="99"/>
      <c r="QNC3231" s="99"/>
      <c r="QND3231" s="99"/>
      <c r="QNE3231" s="99"/>
      <c r="QNF3231" s="99"/>
      <c r="QNG3231" s="99"/>
      <c r="QNH3231" s="99"/>
      <c r="QNI3231" s="99"/>
      <c r="QNJ3231" s="99"/>
      <c r="QNK3231" s="99"/>
      <c r="QNL3231" s="99"/>
      <c r="QNM3231" s="99"/>
      <c r="QNN3231" s="99"/>
      <c r="QNO3231" s="99"/>
      <c r="QNP3231" s="99"/>
      <c r="QNQ3231" s="99"/>
      <c r="QNR3231" s="99"/>
      <c r="QNS3231" s="99"/>
      <c r="QNT3231" s="99"/>
      <c r="QNU3231" s="99"/>
      <c r="QNV3231" s="99"/>
      <c r="QNW3231" s="99"/>
      <c r="QNX3231" s="99"/>
      <c r="QNY3231" s="99"/>
      <c r="QNZ3231" s="99"/>
      <c r="QOA3231" s="99"/>
      <c r="QOB3231" s="99"/>
      <c r="QOC3231" s="99"/>
      <c r="QOD3231" s="99"/>
      <c r="QOE3231" s="99"/>
      <c r="QOF3231" s="99"/>
      <c r="QOG3231" s="99"/>
      <c r="QOH3231" s="99"/>
      <c r="QOI3231" s="99"/>
      <c r="QOJ3231" s="99"/>
      <c r="QOK3231" s="99"/>
      <c r="QOL3231" s="99"/>
      <c r="QOM3231" s="99"/>
      <c r="QON3231" s="99"/>
      <c r="QOO3231" s="99"/>
      <c r="QOP3231" s="99"/>
      <c r="QOQ3231" s="99"/>
      <c r="QOR3231" s="99"/>
      <c r="QOS3231" s="99"/>
      <c r="QOT3231" s="99"/>
      <c r="QOU3231" s="99"/>
      <c r="QOV3231" s="99"/>
      <c r="QOW3231" s="99"/>
      <c r="QOX3231" s="99"/>
      <c r="QOY3231" s="99"/>
      <c r="QOZ3231" s="99"/>
      <c r="QPA3231" s="99"/>
      <c r="QPB3231" s="99"/>
      <c r="QPC3231" s="99"/>
      <c r="QPD3231" s="99"/>
      <c r="QPE3231" s="99"/>
      <c r="QPF3231" s="99"/>
      <c r="QPG3231" s="99"/>
      <c r="QPH3231" s="99"/>
      <c r="QPI3231" s="99"/>
      <c r="QPJ3231" s="99"/>
      <c r="QPK3231" s="99"/>
      <c r="QPL3231" s="99"/>
      <c r="QPM3231" s="99"/>
      <c r="QPN3231" s="99"/>
      <c r="QPO3231" s="99"/>
      <c r="QPP3231" s="99"/>
      <c r="QPQ3231" s="99"/>
      <c r="QPR3231" s="99"/>
      <c r="QPS3231" s="99"/>
      <c r="QPT3231" s="99"/>
      <c r="QPU3231" s="99"/>
      <c r="QPV3231" s="99"/>
      <c r="QPW3231" s="99"/>
      <c r="QPX3231" s="99"/>
      <c r="QPY3231" s="99"/>
      <c r="QPZ3231" s="99"/>
      <c r="QQA3231" s="99"/>
      <c r="QQB3231" s="99"/>
      <c r="QQC3231" s="99"/>
      <c r="QQD3231" s="99"/>
      <c r="QQE3231" s="99"/>
      <c r="QQF3231" s="99"/>
      <c r="QQG3231" s="99"/>
      <c r="QQH3231" s="99"/>
      <c r="QQI3231" s="99"/>
      <c r="QQJ3231" s="99"/>
      <c r="QQK3231" s="99"/>
      <c r="QQL3231" s="99"/>
      <c r="QQM3231" s="99"/>
      <c r="QQN3231" s="99"/>
      <c r="QQO3231" s="99"/>
      <c r="QQP3231" s="99"/>
      <c r="QQQ3231" s="99"/>
      <c r="QQR3231" s="99"/>
      <c r="QQS3231" s="99"/>
      <c r="QQT3231" s="99"/>
      <c r="QQU3231" s="99"/>
      <c r="QQV3231" s="99"/>
      <c r="QQW3231" s="99"/>
      <c r="QQX3231" s="99"/>
      <c r="QQY3231" s="99"/>
      <c r="QQZ3231" s="99"/>
      <c r="QRA3231" s="99"/>
      <c r="QRB3231" s="99"/>
      <c r="QRC3231" s="99"/>
      <c r="QRD3231" s="99"/>
      <c r="QRE3231" s="99"/>
      <c r="QRF3231" s="99"/>
      <c r="QRG3231" s="99"/>
      <c r="QRH3231" s="99"/>
      <c r="QRI3231" s="99"/>
      <c r="QRJ3231" s="99"/>
      <c r="QRK3231" s="99"/>
      <c r="QRL3231" s="99"/>
      <c r="QRM3231" s="99"/>
      <c r="QRN3231" s="99"/>
      <c r="QRO3231" s="99"/>
      <c r="QRP3231" s="99"/>
      <c r="QRQ3231" s="99"/>
      <c r="QRR3231" s="99"/>
      <c r="QRS3231" s="99"/>
      <c r="QRT3231" s="99"/>
      <c r="QRU3231" s="99"/>
      <c r="QRV3231" s="99"/>
      <c r="QRW3231" s="99"/>
      <c r="QRX3231" s="99"/>
      <c r="QRY3231" s="99"/>
      <c r="QRZ3231" s="99"/>
      <c r="QSA3231" s="99"/>
      <c r="QSB3231" s="99"/>
      <c r="QSC3231" s="99"/>
      <c r="QSD3231" s="99"/>
      <c r="QSE3231" s="99"/>
      <c r="QSF3231" s="99"/>
      <c r="QSG3231" s="99"/>
      <c r="QSH3231" s="99"/>
      <c r="QSI3231" s="99"/>
      <c r="QSJ3231" s="99"/>
      <c r="QSK3231" s="99"/>
      <c r="QSL3231" s="99"/>
      <c r="QSM3231" s="99"/>
      <c r="QSN3231" s="99"/>
      <c r="QSO3231" s="99"/>
      <c r="QSP3231" s="99"/>
      <c r="QSQ3231" s="99"/>
      <c r="QSR3231" s="99"/>
      <c r="QSS3231" s="99"/>
      <c r="QST3231" s="99"/>
      <c r="QSU3231" s="99"/>
      <c r="QSV3231" s="99"/>
      <c r="QSW3231" s="99"/>
      <c r="QSX3231" s="99"/>
      <c r="QSY3231" s="99"/>
      <c r="QSZ3231" s="99"/>
      <c r="QTA3231" s="99"/>
      <c r="QTB3231" s="99"/>
      <c r="QTC3231" s="99"/>
      <c r="QTD3231" s="99"/>
      <c r="QTE3231" s="99"/>
      <c r="QTF3231" s="99"/>
      <c r="QTG3231" s="99"/>
      <c r="QTH3231" s="99"/>
      <c r="QTI3231" s="99"/>
      <c r="QTJ3231" s="99"/>
      <c r="QTK3231" s="99"/>
      <c r="QTL3231" s="99"/>
      <c r="QTM3231" s="99"/>
      <c r="QTN3231" s="99"/>
      <c r="QTO3231" s="99"/>
      <c r="QTP3231" s="99"/>
      <c r="QTQ3231" s="99"/>
      <c r="QTR3231" s="99"/>
      <c r="QTS3231" s="99"/>
      <c r="QTT3231" s="99"/>
      <c r="QTU3231" s="99"/>
      <c r="QTV3231" s="99"/>
      <c r="QTW3231" s="99"/>
      <c r="QTX3231" s="99"/>
      <c r="QTY3231" s="99"/>
      <c r="QTZ3231" s="99"/>
      <c r="QUA3231" s="99"/>
      <c r="QUB3231" s="99"/>
      <c r="QUC3231" s="99"/>
      <c r="QUD3231" s="99"/>
      <c r="QUE3231" s="99"/>
      <c r="QUF3231" s="99"/>
      <c r="QUG3231" s="99"/>
      <c r="QUH3231" s="99"/>
      <c r="QUI3231" s="99"/>
      <c r="QUJ3231" s="99"/>
      <c r="QUK3231" s="99"/>
      <c r="QUL3231" s="99"/>
      <c r="QUM3231" s="99"/>
      <c r="QUN3231" s="99"/>
      <c r="QUO3231" s="99"/>
      <c r="QUP3231" s="99"/>
      <c r="QUQ3231" s="99"/>
      <c r="QUR3231" s="99"/>
      <c r="QUS3231" s="99"/>
      <c r="QUT3231" s="99"/>
      <c r="QUU3231" s="99"/>
      <c r="QUV3231" s="99"/>
      <c r="QUW3231" s="99"/>
      <c r="QUX3231" s="99"/>
      <c r="QUY3231" s="99"/>
      <c r="QUZ3231" s="99"/>
      <c r="QVA3231" s="99"/>
      <c r="QVB3231" s="99"/>
      <c r="QVC3231" s="99"/>
      <c r="QVD3231" s="99"/>
      <c r="QVE3231" s="99"/>
      <c r="QVF3231" s="99"/>
      <c r="QVG3231" s="99"/>
      <c r="QVH3231" s="99"/>
      <c r="QVI3231" s="99"/>
      <c r="QVJ3231" s="99"/>
      <c r="QVK3231" s="99"/>
      <c r="QVL3231" s="99"/>
      <c r="QVM3231" s="99"/>
      <c r="QVN3231" s="99"/>
      <c r="QVO3231" s="99"/>
      <c r="QVP3231" s="99"/>
      <c r="QVQ3231" s="99"/>
      <c r="QVR3231" s="99"/>
      <c r="QVS3231" s="99"/>
      <c r="QVT3231" s="99"/>
      <c r="QVU3231" s="99"/>
      <c r="QVV3231" s="99"/>
      <c r="QVW3231" s="99"/>
      <c r="QVX3231" s="99"/>
      <c r="QVY3231" s="99"/>
      <c r="QVZ3231" s="99"/>
      <c r="QWA3231" s="99"/>
      <c r="QWB3231" s="99"/>
      <c r="QWC3231" s="99"/>
      <c r="QWD3231" s="99"/>
      <c r="QWE3231" s="99"/>
      <c r="QWF3231" s="99"/>
      <c r="QWG3231" s="99"/>
      <c r="QWH3231" s="99"/>
      <c r="QWI3231" s="99"/>
      <c r="QWJ3231" s="99"/>
      <c r="QWK3231" s="99"/>
      <c r="QWL3231" s="99"/>
      <c r="QWM3231" s="99"/>
      <c r="QWN3231" s="99"/>
      <c r="QWO3231" s="99"/>
      <c r="QWP3231" s="99"/>
      <c r="QWQ3231" s="99"/>
      <c r="QWR3231" s="99"/>
      <c r="QWS3231" s="99"/>
      <c r="QWT3231" s="99"/>
      <c r="QWU3231" s="99"/>
      <c r="QWV3231" s="99"/>
      <c r="QWW3231" s="99"/>
      <c r="QWX3231" s="99"/>
      <c r="QWY3231" s="99"/>
      <c r="QWZ3231" s="99"/>
      <c r="QXA3231" s="99"/>
      <c r="QXB3231" s="99"/>
      <c r="QXC3231" s="99"/>
      <c r="QXD3231" s="99"/>
      <c r="QXE3231" s="99"/>
      <c r="QXF3231" s="99"/>
      <c r="QXG3231" s="99"/>
      <c r="QXH3231" s="99"/>
      <c r="QXI3231" s="99"/>
      <c r="QXJ3231" s="99"/>
      <c r="QXK3231" s="99"/>
      <c r="QXL3231" s="99"/>
      <c r="QXM3231" s="99"/>
      <c r="QXN3231" s="99"/>
      <c r="QXO3231" s="99"/>
      <c r="QXP3231" s="99"/>
      <c r="QXQ3231" s="99"/>
      <c r="QXR3231" s="99"/>
      <c r="QXS3231" s="99"/>
      <c r="QXT3231" s="99"/>
      <c r="QXU3231" s="99"/>
      <c r="QXV3231" s="99"/>
      <c r="QXW3231" s="99"/>
      <c r="QXX3231" s="99"/>
      <c r="QXY3231" s="99"/>
      <c r="QXZ3231" s="99"/>
      <c r="QYA3231" s="99"/>
      <c r="QYB3231" s="99"/>
      <c r="QYC3231" s="99"/>
      <c r="QYD3231" s="99"/>
      <c r="QYE3231" s="99"/>
      <c r="QYF3231" s="99"/>
      <c r="QYG3231" s="99"/>
      <c r="QYH3231" s="99"/>
      <c r="QYI3231" s="99"/>
      <c r="QYJ3231" s="99"/>
      <c r="QYK3231" s="99"/>
      <c r="QYL3231" s="99"/>
      <c r="QYM3231" s="99"/>
      <c r="QYN3231" s="99"/>
      <c r="QYO3231" s="99"/>
      <c r="QYP3231" s="99"/>
      <c r="QYQ3231" s="99"/>
      <c r="QYR3231" s="99"/>
      <c r="QYS3231" s="99"/>
      <c r="QYT3231" s="99"/>
      <c r="QYU3231" s="99"/>
      <c r="QYV3231" s="99"/>
      <c r="QYW3231" s="99"/>
      <c r="QYX3231" s="99"/>
      <c r="QYY3231" s="99"/>
      <c r="QYZ3231" s="99"/>
      <c r="QZA3231" s="99"/>
      <c r="QZB3231" s="99"/>
      <c r="QZC3231" s="99"/>
      <c r="QZD3231" s="99"/>
      <c r="QZE3231" s="99"/>
      <c r="QZF3231" s="99"/>
      <c r="QZG3231" s="99"/>
      <c r="QZH3231" s="99"/>
      <c r="QZI3231" s="99"/>
      <c r="QZJ3231" s="99"/>
      <c r="QZK3231" s="99"/>
      <c r="QZL3231" s="99"/>
      <c r="QZM3231" s="99"/>
      <c r="QZN3231" s="99"/>
      <c r="QZO3231" s="99"/>
      <c r="QZP3231" s="99"/>
      <c r="QZQ3231" s="99"/>
      <c r="QZR3231" s="99"/>
      <c r="QZS3231" s="99"/>
      <c r="QZT3231" s="99"/>
      <c r="QZU3231" s="99"/>
      <c r="QZV3231" s="99"/>
      <c r="QZW3231" s="99"/>
      <c r="QZX3231" s="99"/>
      <c r="QZY3231" s="99"/>
      <c r="QZZ3231" s="99"/>
      <c r="RAA3231" s="99"/>
      <c r="RAB3231" s="99"/>
      <c r="RAC3231" s="99"/>
      <c r="RAD3231" s="99"/>
      <c r="RAE3231" s="99"/>
      <c r="RAF3231" s="99"/>
      <c r="RAG3231" s="99"/>
      <c r="RAH3231" s="99"/>
      <c r="RAI3231" s="99"/>
      <c r="RAJ3231" s="99"/>
      <c r="RAK3231" s="99"/>
      <c r="RAL3231" s="99"/>
      <c r="RAM3231" s="99"/>
      <c r="RAN3231" s="99"/>
      <c r="RAO3231" s="99"/>
      <c r="RAP3231" s="99"/>
      <c r="RAQ3231" s="99"/>
      <c r="RAR3231" s="99"/>
      <c r="RAS3231" s="99"/>
      <c r="RAT3231" s="99"/>
      <c r="RAU3231" s="99"/>
      <c r="RAV3231" s="99"/>
      <c r="RAW3231" s="99"/>
      <c r="RAX3231" s="99"/>
      <c r="RAY3231" s="99"/>
      <c r="RAZ3231" s="99"/>
      <c r="RBA3231" s="99"/>
      <c r="RBB3231" s="99"/>
      <c r="RBC3231" s="99"/>
      <c r="RBD3231" s="99"/>
      <c r="RBE3231" s="99"/>
      <c r="RBF3231" s="99"/>
      <c r="RBG3231" s="99"/>
      <c r="RBH3231" s="99"/>
      <c r="RBI3231" s="99"/>
      <c r="RBJ3231" s="99"/>
      <c r="RBK3231" s="99"/>
      <c r="RBL3231" s="99"/>
      <c r="RBM3231" s="99"/>
      <c r="RBN3231" s="99"/>
      <c r="RBO3231" s="99"/>
      <c r="RBP3231" s="99"/>
      <c r="RBQ3231" s="99"/>
      <c r="RBR3231" s="99"/>
      <c r="RBS3231" s="99"/>
      <c r="RBT3231" s="99"/>
      <c r="RBU3231" s="99"/>
      <c r="RBV3231" s="99"/>
      <c r="RBW3231" s="99"/>
      <c r="RBX3231" s="99"/>
      <c r="RBY3231" s="99"/>
      <c r="RBZ3231" s="99"/>
      <c r="RCA3231" s="99"/>
      <c r="RCB3231" s="99"/>
      <c r="RCC3231" s="99"/>
      <c r="RCD3231" s="99"/>
      <c r="RCE3231" s="99"/>
      <c r="RCF3231" s="99"/>
      <c r="RCG3231" s="99"/>
      <c r="RCH3231" s="99"/>
      <c r="RCI3231" s="99"/>
      <c r="RCJ3231" s="99"/>
      <c r="RCK3231" s="99"/>
      <c r="RCL3231" s="99"/>
      <c r="RCM3231" s="99"/>
      <c r="RCN3231" s="99"/>
      <c r="RCO3231" s="99"/>
      <c r="RCP3231" s="99"/>
      <c r="RCQ3231" s="99"/>
      <c r="RCR3231" s="99"/>
      <c r="RCS3231" s="99"/>
      <c r="RCT3231" s="99"/>
      <c r="RCU3231" s="99"/>
      <c r="RCV3231" s="99"/>
      <c r="RCW3231" s="99"/>
      <c r="RCX3231" s="99"/>
      <c r="RCY3231" s="99"/>
      <c r="RCZ3231" s="99"/>
      <c r="RDA3231" s="99"/>
      <c r="RDB3231" s="99"/>
      <c r="RDC3231" s="99"/>
      <c r="RDD3231" s="99"/>
      <c r="RDE3231" s="99"/>
      <c r="RDF3231" s="99"/>
      <c r="RDG3231" s="99"/>
      <c r="RDH3231" s="99"/>
      <c r="RDI3231" s="99"/>
      <c r="RDJ3231" s="99"/>
      <c r="RDK3231" s="99"/>
      <c r="RDL3231" s="99"/>
      <c r="RDM3231" s="99"/>
      <c r="RDN3231" s="99"/>
      <c r="RDO3231" s="99"/>
      <c r="RDP3231" s="99"/>
      <c r="RDQ3231" s="99"/>
      <c r="RDR3231" s="99"/>
      <c r="RDS3231" s="99"/>
      <c r="RDT3231" s="99"/>
      <c r="RDU3231" s="99"/>
      <c r="RDV3231" s="99"/>
      <c r="RDW3231" s="99"/>
      <c r="RDX3231" s="99"/>
      <c r="RDY3231" s="99"/>
      <c r="RDZ3231" s="99"/>
      <c r="REA3231" s="99"/>
      <c r="REB3231" s="99"/>
      <c r="REC3231" s="99"/>
      <c r="RED3231" s="99"/>
      <c r="REE3231" s="99"/>
      <c r="REF3231" s="99"/>
      <c r="REG3231" s="99"/>
      <c r="REH3231" s="99"/>
      <c r="REI3231" s="99"/>
      <c r="REJ3231" s="99"/>
      <c r="REK3231" s="99"/>
      <c r="REL3231" s="99"/>
      <c r="REM3231" s="99"/>
      <c r="REN3231" s="99"/>
      <c r="REO3231" s="99"/>
      <c r="REP3231" s="99"/>
      <c r="REQ3231" s="99"/>
      <c r="RER3231" s="99"/>
      <c r="RES3231" s="99"/>
      <c r="RET3231" s="99"/>
      <c r="REU3231" s="99"/>
      <c r="REV3231" s="99"/>
      <c r="REW3231" s="99"/>
      <c r="REX3231" s="99"/>
      <c r="REY3231" s="99"/>
      <c r="REZ3231" s="99"/>
      <c r="RFA3231" s="99"/>
      <c r="RFB3231" s="99"/>
      <c r="RFC3231" s="99"/>
      <c r="RFD3231" s="99"/>
      <c r="RFE3231" s="99"/>
      <c r="RFF3231" s="99"/>
      <c r="RFG3231" s="99"/>
      <c r="RFH3231" s="99"/>
      <c r="RFI3231" s="99"/>
      <c r="RFJ3231" s="99"/>
      <c r="RFK3231" s="99"/>
      <c r="RFL3231" s="99"/>
      <c r="RFM3231" s="99"/>
      <c r="RFN3231" s="99"/>
      <c r="RFO3231" s="99"/>
      <c r="RFP3231" s="99"/>
      <c r="RFQ3231" s="99"/>
      <c r="RFR3231" s="99"/>
      <c r="RFS3231" s="99"/>
      <c r="RFT3231" s="99"/>
      <c r="RFU3231" s="99"/>
      <c r="RFV3231" s="99"/>
      <c r="RFW3231" s="99"/>
      <c r="RFX3231" s="99"/>
      <c r="RFY3231" s="99"/>
      <c r="RFZ3231" s="99"/>
      <c r="RGA3231" s="99"/>
      <c r="RGB3231" s="99"/>
      <c r="RGC3231" s="99"/>
      <c r="RGD3231" s="99"/>
      <c r="RGE3231" s="99"/>
      <c r="RGF3231" s="99"/>
      <c r="RGG3231" s="99"/>
      <c r="RGH3231" s="99"/>
      <c r="RGI3231" s="99"/>
      <c r="RGJ3231" s="99"/>
      <c r="RGK3231" s="99"/>
      <c r="RGL3231" s="99"/>
      <c r="RGM3231" s="99"/>
      <c r="RGN3231" s="99"/>
      <c r="RGO3231" s="99"/>
      <c r="RGP3231" s="99"/>
      <c r="RGQ3231" s="99"/>
      <c r="RGR3231" s="99"/>
      <c r="RGS3231" s="99"/>
      <c r="RGT3231" s="99"/>
      <c r="RGU3231" s="99"/>
      <c r="RGV3231" s="99"/>
      <c r="RGW3231" s="99"/>
      <c r="RGX3231" s="99"/>
      <c r="RGY3231" s="99"/>
      <c r="RGZ3231" s="99"/>
      <c r="RHA3231" s="99"/>
      <c r="RHB3231" s="99"/>
      <c r="RHC3231" s="99"/>
      <c r="RHD3231" s="99"/>
      <c r="RHE3231" s="99"/>
      <c r="RHF3231" s="99"/>
      <c r="RHG3231" s="99"/>
      <c r="RHH3231" s="99"/>
      <c r="RHI3231" s="99"/>
      <c r="RHJ3231" s="99"/>
      <c r="RHK3231" s="99"/>
      <c r="RHL3231" s="99"/>
      <c r="RHM3231" s="99"/>
      <c r="RHN3231" s="99"/>
      <c r="RHO3231" s="99"/>
      <c r="RHP3231" s="99"/>
      <c r="RHQ3231" s="99"/>
      <c r="RHR3231" s="99"/>
      <c r="RHS3231" s="99"/>
      <c r="RHT3231" s="99"/>
      <c r="RHU3231" s="99"/>
      <c r="RHV3231" s="99"/>
      <c r="RHW3231" s="99"/>
      <c r="RHX3231" s="99"/>
      <c r="RHY3231" s="99"/>
      <c r="RHZ3231" s="99"/>
      <c r="RIA3231" s="99"/>
      <c r="RIB3231" s="99"/>
      <c r="RIC3231" s="99"/>
      <c r="RID3231" s="99"/>
      <c r="RIE3231" s="99"/>
      <c r="RIF3231" s="99"/>
      <c r="RIG3231" s="99"/>
      <c r="RIH3231" s="99"/>
      <c r="RII3231" s="99"/>
      <c r="RIJ3231" s="99"/>
      <c r="RIK3231" s="99"/>
      <c r="RIL3231" s="99"/>
      <c r="RIM3231" s="99"/>
      <c r="RIN3231" s="99"/>
      <c r="RIO3231" s="99"/>
      <c r="RIP3231" s="99"/>
      <c r="RIQ3231" s="99"/>
      <c r="RIR3231" s="99"/>
      <c r="RIS3231" s="99"/>
      <c r="RIT3231" s="99"/>
      <c r="RIU3231" s="99"/>
      <c r="RIV3231" s="99"/>
      <c r="RIW3231" s="99"/>
      <c r="RIX3231" s="99"/>
      <c r="RIY3231" s="99"/>
      <c r="RIZ3231" s="99"/>
      <c r="RJA3231" s="99"/>
      <c r="RJB3231" s="99"/>
      <c r="RJC3231" s="99"/>
      <c r="RJD3231" s="99"/>
      <c r="RJE3231" s="99"/>
      <c r="RJF3231" s="99"/>
      <c r="RJG3231" s="99"/>
      <c r="RJH3231" s="99"/>
      <c r="RJI3231" s="99"/>
      <c r="RJJ3231" s="99"/>
      <c r="RJK3231" s="99"/>
      <c r="RJL3231" s="99"/>
      <c r="RJM3231" s="99"/>
      <c r="RJN3231" s="99"/>
      <c r="RJO3231" s="99"/>
      <c r="RJP3231" s="99"/>
      <c r="RJQ3231" s="99"/>
      <c r="RJR3231" s="99"/>
      <c r="RJS3231" s="99"/>
      <c r="RJT3231" s="99"/>
      <c r="RJU3231" s="99"/>
      <c r="RJV3231" s="99"/>
      <c r="RJW3231" s="99"/>
      <c r="RJX3231" s="99"/>
      <c r="RJY3231" s="99"/>
      <c r="RJZ3231" s="99"/>
      <c r="RKA3231" s="99"/>
      <c r="RKB3231" s="99"/>
      <c r="RKC3231" s="99"/>
      <c r="RKD3231" s="99"/>
      <c r="RKE3231" s="99"/>
      <c r="RKF3231" s="99"/>
      <c r="RKG3231" s="99"/>
      <c r="RKH3231" s="99"/>
      <c r="RKI3231" s="99"/>
      <c r="RKJ3231" s="99"/>
      <c r="RKK3231" s="99"/>
      <c r="RKL3231" s="99"/>
      <c r="RKM3231" s="99"/>
      <c r="RKN3231" s="99"/>
      <c r="RKO3231" s="99"/>
      <c r="RKP3231" s="99"/>
      <c r="RKQ3231" s="99"/>
      <c r="RKR3231" s="99"/>
      <c r="RKS3231" s="99"/>
      <c r="RKT3231" s="99"/>
      <c r="RKU3231" s="99"/>
      <c r="RKV3231" s="99"/>
      <c r="RKW3231" s="99"/>
      <c r="RKX3231" s="99"/>
      <c r="RKY3231" s="99"/>
      <c r="RKZ3231" s="99"/>
      <c r="RLA3231" s="99"/>
      <c r="RLB3231" s="99"/>
      <c r="RLC3231" s="99"/>
      <c r="RLD3231" s="99"/>
      <c r="RLE3231" s="99"/>
      <c r="RLF3231" s="99"/>
      <c r="RLG3231" s="99"/>
      <c r="RLH3231" s="99"/>
      <c r="RLI3231" s="99"/>
      <c r="RLJ3231" s="99"/>
      <c r="RLK3231" s="99"/>
      <c r="RLL3231" s="99"/>
      <c r="RLM3231" s="99"/>
      <c r="RLN3231" s="99"/>
      <c r="RLO3231" s="99"/>
      <c r="RLP3231" s="99"/>
      <c r="RLQ3231" s="99"/>
      <c r="RLR3231" s="99"/>
      <c r="RLS3231" s="99"/>
      <c r="RLT3231" s="99"/>
      <c r="RLU3231" s="99"/>
      <c r="RLV3231" s="99"/>
      <c r="RLW3231" s="99"/>
      <c r="RLX3231" s="99"/>
      <c r="RLY3231" s="99"/>
      <c r="RLZ3231" s="99"/>
      <c r="RMA3231" s="99"/>
      <c r="RMB3231" s="99"/>
      <c r="RMC3231" s="99"/>
      <c r="RMD3231" s="99"/>
      <c r="RME3231" s="99"/>
      <c r="RMF3231" s="99"/>
      <c r="RMG3231" s="99"/>
      <c r="RMH3231" s="99"/>
      <c r="RMI3231" s="99"/>
      <c r="RMJ3231" s="99"/>
      <c r="RMK3231" s="99"/>
      <c r="RML3231" s="99"/>
      <c r="RMM3231" s="99"/>
      <c r="RMN3231" s="99"/>
      <c r="RMO3231" s="99"/>
      <c r="RMP3231" s="99"/>
      <c r="RMQ3231" s="99"/>
      <c r="RMR3231" s="99"/>
      <c r="RMS3231" s="99"/>
      <c r="RMT3231" s="99"/>
      <c r="RMU3231" s="99"/>
      <c r="RMV3231" s="99"/>
      <c r="RMW3231" s="99"/>
      <c r="RMX3231" s="99"/>
      <c r="RMY3231" s="99"/>
      <c r="RMZ3231" s="99"/>
      <c r="RNA3231" s="99"/>
      <c r="RNB3231" s="99"/>
      <c r="RNC3231" s="99"/>
      <c r="RND3231" s="99"/>
      <c r="RNE3231" s="99"/>
      <c r="RNF3231" s="99"/>
      <c r="RNG3231" s="99"/>
      <c r="RNH3231" s="99"/>
      <c r="RNI3231" s="99"/>
      <c r="RNJ3231" s="99"/>
      <c r="RNK3231" s="99"/>
      <c r="RNL3231" s="99"/>
      <c r="RNM3231" s="99"/>
      <c r="RNN3231" s="99"/>
      <c r="RNO3231" s="99"/>
      <c r="RNP3231" s="99"/>
      <c r="RNQ3231" s="99"/>
      <c r="RNR3231" s="99"/>
      <c r="RNS3231" s="99"/>
      <c r="RNT3231" s="99"/>
      <c r="RNU3231" s="99"/>
      <c r="RNV3231" s="99"/>
      <c r="RNW3231" s="99"/>
      <c r="RNX3231" s="99"/>
      <c r="RNY3231" s="99"/>
      <c r="RNZ3231" s="99"/>
      <c r="ROA3231" s="99"/>
      <c r="ROB3231" s="99"/>
      <c r="ROC3231" s="99"/>
      <c r="ROD3231" s="99"/>
      <c r="ROE3231" s="99"/>
      <c r="ROF3231" s="99"/>
      <c r="ROG3231" s="99"/>
      <c r="ROH3231" s="99"/>
      <c r="ROI3231" s="99"/>
      <c r="ROJ3231" s="99"/>
      <c r="ROK3231" s="99"/>
      <c r="ROL3231" s="99"/>
      <c r="ROM3231" s="99"/>
      <c r="RON3231" s="99"/>
      <c r="ROO3231" s="99"/>
      <c r="ROP3231" s="99"/>
      <c r="ROQ3231" s="99"/>
      <c r="ROR3231" s="99"/>
      <c r="ROS3231" s="99"/>
      <c r="ROT3231" s="99"/>
      <c r="ROU3231" s="99"/>
      <c r="ROV3231" s="99"/>
      <c r="ROW3231" s="99"/>
      <c r="ROX3231" s="99"/>
      <c r="ROY3231" s="99"/>
      <c r="ROZ3231" s="99"/>
      <c r="RPA3231" s="99"/>
      <c r="RPB3231" s="99"/>
      <c r="RPC3231" s="99"/>
      <c r="RPD3231" s="99"/>
      <c r="RPE3231" s="99"/>
      <c r="RPF3231" s="99"/>
      <c r="RPG3231" s="99"/>
      <c r="RPH3231" s="99"/>
      <c r="RPI3231" s="99"/>
      <c r="RPJ3231" s="99"/>
      <c r="RPK3231" s="99"/>
      <c r="RPL3231" s="99"/>
      <c r="RPM3231" s="99"/>
      <c r="RPN3231" s="99"/>
      <c r="RPO3231" s="99"/>
      <c r="RPP3231" s="99"/>
      <c r="RPQ3231" s="99"/>
      <c r="RPR3231" s="99"/>
      <c r="RPS3231" s="99"/>
      <c r="RPT3231" s="99"/>
      <c r="RPU3231" s="99"/>
      <c r="RPV3231" s="99"/>
      <c r="RPW3231" s="99"/>
      <c r="RPX3231" s="99"/>
      <c r="RPY3231" s="99"/>
      <c r="RPZ3231" s="99"/>
      <c r="RQA3231" s="99"/>
      <c r="RQB3231" s="99"/>
      <c r="RQC3231" s="99"/>
      <c r="RQD3231" s="99"/>
      <c r="RQE3231" s="99"/>
      <c r="RQF3231" s="99"/>
      <c r="RQG3231" s="99"/>
      <c r="RQH3231" s="99"/>
      <c r="RQI3231" s="99"/>
      <c r="RQJ3231" s="99"/>
      <c r="RQK3231" s="99"/>
      <c r="RQL3231" s="99"/>
      <c r="RQM3231" s="99"/>
      <c r="RQN3231" s="99"/>
      <c r="RQO3231" s="99"/>
      <c r="RQP3231" s="99"/>
      <c r="RQQ3231" s="99"/>
      <c r="RQR3231" s="99"/>
      <c r="RQS3231" s="99"/>
      <c r="RQT3231" s="99"/>
      <c r="RQU3231" s="99"/>
      <c r="RQV3231" s="99"/>
      <c r="RQW3231" s="99"/>
      <c r="RQX3231" s="99"/>
      <c r="RQY3231" s="99"/>
      <c r="RQZ3231" s="99"/>
      <c r="RRA3231" s="99"/>
      <c r="RRB3231" s="99"/>
      <c r="RRC3231" s="99"/>
      <c r="RRD3231" s="99"/>
      <c r="RRE3231" s="99"/>
      <c r="RRF3231" s="99"/>
      <c r="RRG3231" s="99"/>
      <c r="RRH3231" s="99"/>
      <c r="RRI3231" s="99"/>
      <c r="RRJ3231" s="99"/>
      <c r="RRK3231" s="99"/>
      <c r="RRL3231" s="99"/>
      <c r="RRM3231" s="99"/>
      <c r="RRN3231" s="99"/>
      <c r="RRO3231" s="99"/>
      <c r="RRP3231" s="99"/>
      <c r="RRQ3231" s="99"/>
      <c r="RRR3231" s="99"/>
      <c r="RRS3231" s="99"/>
      <c r="RRT3231" s="99"/>
      <c r="RRU3231" s="99"/>
      <c r="RRV3231" s="99"/>
      <c r="RRW3231" s="99"/>
      <c r="RRX3231" s="99"/>
      <c r="RRY3231" s="99"/>
      <c r="RRZ3231" s="99"/>
      <c r="RSA3231" s="99"/>
      <c r="RSB3231" s="99"/>
      <c r="RSC3231" s="99"/>
      <c r="RSD3231" s="99"/>
      <c r="RSE3231" s="99"/>
      <c r="RSF3231" s="99"/>
      <c r="RSG3231" s="99"/>
      <c r="RSH3231" s="99"/>
      <c r="RSI3231" s="99"/>
      <c r="RSJ3231" s="99"/>
      <c r="RSK3231" s="99"/>
      <c r="RSL3231" s="99"/>
      <c r="RSM3231" s="99"/>
      <c r="RSN3231" s="99"/>
      <c r="RSO3231" s="99"/>
      <c r="RSP3231" s="99"/>
      <c r="RSQ3231" s="99"/>
      <c r="RSR3231" s="99"/>
      <c r="RSS3231" s="99"/>
      <c r="RST3231" s="99"/>
      <c r="RSU3231" s="99"/>
      <c r="RSV3231" s="99"/>
      <c r="RSW3231" s="99"/>
      <c r="RSX3231" s="99"/>
      <c r="RSY3231" s="99"/>
      <c r="RSZ3231" s="99"/>
      <c r="RTA3231" s="99"/>
      <c r="RTB3231" s="99"/>
      <c r="RTC3231" s="99"/>
      <c r="RTD3231" s="99"/>
      <c r="RTE3231" s="99"/>
      <c r="RTF3231" s="99"/>
      <c r="RTG3231" s="99"/>
      <c r="RTH3231" s="99"/>
      <c r="RTI3231" s="99"/>
      <c r="RTJ3231" s="99"/>
      <c r="RTK3231" s="99"/>
      <c r="RTL3231" s="99"/>
      <c r="RTM3231" s="99"/>
      <c r="RTN3231" s="99"/>
      <c r="RTO3231" s="99"/>
      <c r="RTP3231" s="99"/>
      <c r="RTQ3231" s="99"/>
      <c r="RTR3231" s="99"/>
      <c r="RTS3231" s="99"/>
      <c r="RTT3231" s="99"/>
      <c r="RTU3231" s="99"/>
      <c r="RTV3231" s="99"/>
      <c r="RTW3231" s="99"/>
      <c r="RTX3231" s="99"/>
      <c r="RTY3231" s="99"/>
      <c r="RTZ3231" s="99"/>
      <c r="RUA3231" s="99"/>
      <c r="RUB3231" s="99"/>
      <c r="RUC3231" s="99"/>
      <c r="RUD3231" s="99"/>
      <c r="RUE3231" s="99"/>
      <c r="RUF3231" s="99"/>
      <c r="RUG3231" s="99"/>
      <c r="RUH3231" s="99"/>
      <c r="RUI3231" s="99"/>
      <c r="RUJ3231" s="99"/>
      <c r="RUK3231" s="99"/>
      <c r="RUL3231" s="99"/>
      <c r="RUM3231" s="99"/>
      <c r="RUN3231" s="99"/>
      <c r="RUO3231" s="99"/>
      <c r="RUP3231" s="99"/>
      <c r="RUQ3231" s="99"/>
      <c r="RUR3231" s="99"/>
      <c r="RUS3231" s="99"/>
      <c r="RUT3231" s="99"/>
      <c r="RUU3231" s="99"/>
      <c r="RUV3231" s="99"/>
      <c r="RUW3231" s="99"/>
      <c r="RUX3231" s="99"/>
      <c r="RUY3231" s="99"/>
      <c r="RUZ3231" s="99"/>
      <c r="RVA3231" s="99"/>
      <c r="RVB3231" s="99"/>
      <c r="RVC3231" s="99"/>
      <c r="RVD3231" s="99"/>
      <c r="RVE3231" s="99"/>
      <c r="RVF3231" s="99"/>
      <c r="RVG3231" s="99"/>
      <c r="RVH3231" s="99"/>
      <c r="RVI3231" s="99"/>
      <c r="RVJ3231" s="99"/>
      <c r="RVK3231" s="99"/>
      <c r="RVL3231" s="99"/>
      <c r="RVM3231" s="99"/>
      <c r="RVN3231" s="99"/>
      <c r="RVO3231" s="99"/>
      <c r="RVP3231" s="99"/>
      <c r="RVQ3231" s="99"/>
      <c r="RVR3231" s="99"/>
      <c r="RVS3231" s="99"/>
      <c r="RVT3231" s="99"/>
      <c r="RVU3231" s="99"/>
      <c r="RVV3231" s="99"/>
      <c r="RVW3231" s="99"/>
      <c r="RVX3231" s="99"/>
      <c r="RVY3231" s="99"/>
      <c r="RVZ3231" s="99"/>
      <c r="RWA3231" s="99"/>
      <c r="RWB3231" s="99"/>
      <c r="RWC3231" s="99"/>
      <c r="RWD3231" s="99"/>
      <c r="RWE3231" s="99"/>
      <c r="RWF3231" s="99"/>
      <c r="RWG3231" s="99"/>
      <c r="RWH3231" s="99"/>
      <c r="RWI3231" s="99"/>
      <c r="RWJ3231" s="99"/>
      <c r="RWK3231" s="99"/>
      <c r="RWL3231" s="99"/>
      <c r="RWM3231" s="99"/>
      <c r="RWN3231" s="99"/>
      <c r="RWO3231" s="99"/>
      <c r="RWP3231" s="99"/>
      <c r="RWQ3231" s="99"/>
      <c r="RWR3231" s="99"/>
      <c r="RWS3231" s="99"/>
      <c r="RWT3231" s="99"/>
      <c r="RWU3231" s="99"/>
      <c r="RWV3231" s="99"/>
      <c r="RWW3231" s="99"/>
      <c r="RWX3231" s="99"/>
      <c r="RWY3231" s="99"/>
      <c r="RWZ3231" s="99"/>
      <c r="RXA3231" s="99"/>
      <c r="RXB3231" s="99"/>
      <c r="RXC3231" s="99"/>
      <c r="RXD3231" s="99"/>
      <c r="RXE3231" s="99"/>
      <c r="RXF3231" s="99"/>
      <c r="RXG3231" s="99"/>
      <c r="RXH3231" s="99"/>
      <c r="RXI3231" s="99"/>
      <c r="RXJ3231" s="99"/>
      <c r="RXK3231" s="99"/>
      <c r="RXL3231" s="99"/>
      <c r="RXM3231" s="99"/>
      <c r="RXN3231" s="99"/>
      <c r="RXO3231" s="99"/>
      <c r="RXP3231" s="99"/>
      <c r="RXQ3231" s="99"/>
      <c r="RXR3231" s="99"/>
      <c r="RXS3231" s="99"/>
      <c r="RXT3231" s="99"/>
      <c r="RXU3231" s="99"/>
      <c r="RXV3231" s="99"/>
      <c r="RXW3231" s="99"/>
      <c r="RXX3231" s="99"/>
      <c r="RXY3231" s="99"/>
      <c r="RXZ3231" s="99"/>
      <c r="RYA3231" s="99"/>
      <c r="RYB3231" s="99"/>
      <c r="RYC3231" s="99"/>
      <c r="RYD3231" s="99"/>
      <c r="RYE3231" s="99"/>
      <c r="RYF3231" s="99"/>
      <c r="RYG3231" s="99"/>
      <c r="RYH3231" s="99"/>
      <c r="RYI3231" s="99"/>
      <c r="RYJ3231" s="99"/>
      <c r="RYK3231" s="99"/>
      <c r="RYL3231" s="99"/>
      <c r="RYM3231" s="99"/>
      <c r="RYN3231" s="99"/>
      <c r="RYO3231" s="99"/>
      <c r="RYP3231" s="99"/>
      <c r="RYQ3231" s="99"/>
      <c r="RYR3231" s="99"/>
      <c r="RYS3231" s="99"/>
      <c r="RYT3231" s="99"/>
      <c r="RYU3231" s="99"/>
      <c r="RYV3231" s="99"/>
      <c r="RYW3231" s="99"/>
      <c r="RYX3231" s="99"/>
      <c r="RYY3231" s="99"/>
      <c r="RYZ3231" s="99"/>
      <c r="RZA3231" s="99"/>
      <c r="RZB3231" s="99"/>
      <c r="RZC3231" s="99"/>
      <c r="RZD3231" s="99"/>
      <c r="RZE3231" s="99"/>
      <c r="RZF3231" s="99"/>
      <c r="RZG3231" s="99"/>
      <c r="RZH3231" s="99"/>
      <c r="RZI3231" s="99"/>
      <c r="RZJ3231" s="99"/>
      <c r="RZK3231" s="99"/>
      <c r="RZL3231" s="99"/>
      <c r="RZM3231" s="99"/>
      <c r="RZN3231" s="99"/>
      <c r="RZO3231" s="99"/>
      <c r="RZP3231" s="99"/>
      <c r="RZQ3231" s="99"/>
      <c r="RZR3231" s="99"/>
      <c r="RZS3231" s="99"/>
      <c r="RZT3231" s="99"/>
      <c r="RZU3231" s="99"/>
      <c r="RZV3231" s="99"/>
      <c r="RZW3231" s="99"/>
      <c r="RZX3231" s="99"/>
      <c r="RZY3231" s="99"/>
      <c r="RZZ3231" s="99"/>
      <c r="SAA3231" s="99"/>
      <c r="SAB3231" s="99"/>
      <c r="SAC3231" s="99"/>
      <c r="SAD3231" s="99"/>
      <c r="SAE3231" s="99"/>
      <c r="SAF3231" s="99"/>
      <c r="SAG3231" s="99"/>
      <c r="SAH3231" s="99"/>
      <c r="SAI3231" s="99"/>
      <c r="SAJ3231" s="99"/>
      <c r="SAK3231" s="99"/>
      <c r="SAL3231" s="99"/>
      <c r="SAM3231" s="99"/>
      <c r="SAN3231" s="99"/>
      <c r="SAO3231" s="99"/>
      <c r="SAP3231" s="99"/>
      <c r="SAQ3231" s="99"/>
      <c r="SAR3231" s="99"/>
      <c r="SAS3231" s="99"/>
      <c r="SAT3231" s="99"/>
      <c r="SAU3231" s="99"/>
      <c r="SAV3231" s="99"/>
      <c r="SAW3231" s="99"/>
      <c r="SAX3231" s="99"/>
      <c r="SAY3231" s="99"/>
      <c r="SAZ3231" s="99"/>
      <c r="SBA3231" s="99"/>
      <c r="SBB3231" s="99"/>
      <c r="SBC3231" s="99"/>
      <c r="SBD3231" s="99"/>
      <c r="SBE3231" s="99"/>
      <c r="SBF3231" s="99"/>
      <c r="SBG3231" s="99"/>
      <c r="SBH3231" s="99"/>
      <c r="SBI3231" s="99"/>
      <c r="SBJ3231" s="99"/>
      <c r="SBK3231" s="99"/>
      <c r="SBL3231" s="99"/>
      <c r="SBM3231" s="99"/>
      <c r="SBN3231" s="99"/>
      <c r="SBO3231" s="99"/>
      <c r="SBP3231" s="99"/>
      <c r="SBQ3231" s="99"/>
      <c r="SBR3231" s="99"/>
      <c r="SBS3231" s="99"/>
      <c r="SBT3231" s="99"/>
      <c r="SBU3231" s="99"/>
      <c r="SBV3231" s="99"/>
      <c r="SBW3231" s="99"/>
      <c r="SBX3231" s="99"/>
      <c r="SBY3231" s="99"/>
      <c r="SBZ3231" s="99"/>
      <c r="SCA3231" s="99"/>
      <c r="SCB3231" s="99"/>
      <c r="SCC3231" s="99"/>
      <c r="SCD3231" s="99"/>
      <c r="SCE3231" s="99"/>
      <c r="SCF3231" s="99"/>
      <c r="SCG3231" s="99"/>
      <c r="SCH3231" s="99"/>
      <c r="SCI3231" s="99"/>
      <c r="SCJ3231" s="99"/>
      <c r="SCK3231" s="99"/>
      <c r="SCL3231" s="99"/>
      <c r="SCM3231" s="99"/>
      <c r="SCN3231" s="99"/>
      <c r="SCO3231" s="99"/>
      <c r="SCP3231" s="99"/>
      <c r="SCQ3231" s="99"/>
      <c r="SCR3231" s="99"/>
      <c r="SCS3231" s="99"/>
      <c r="SCT3231" s="99"/>
      <c r="SCU3231" s="99"/>
      <c r="SCV3231" s="99"/>
      <c r="SCW3231" s="99"/>
      <c r="SCX3231" s="99"/>
      <c r="SCY3231" s="99"/>
      <c r="SCZ3231" s="99"/>
      <c r="SDA3231" s="99"/>
      <c r="SDB3231" s="99"/>
      <c r="SDC3231" s="99"/>
      <c r="SDD3231" s="99"/>
      <c r="SDE3231" s="99"/>
      <c r="SDF3231" s="99"/>
      <c r="SDG3231" s="99"/>
      <c r="SDH3231" s="99"/>
      <c r="SDI3231" s="99"/>
      <c r="SDJ3231" s="99"/>
      <c r="SDK3231" s="99"/>
      <c r="SDL3231" s="99"/>
      <c r="SDM3231" s="99"/>
      <c r="SDN3231" s="99"/>
      <c r="SDO3231" s="99"/>
      <c r="SDP3231" s="99"/>
      <c r="SDQ3231" s="99"/>
      <c r="SDR3231" s="99"/>
      <c r="SDS3231" s="99"/>
      <c r="SDT3231" s="99"/>
      <c r="SDU3231" s="99"/>
      <c r="SDV3231" s="99"/>
      <c r="SDW3231" s="99"/>
      <c r="SDX3231" s="99"/>
      <c r="SDY3231" s="99"/>
      <c r="SDZ3231" s="99"/>
      <c r="SEA3231" s="99"/>
      <c r="SEB3231" s="99"/>
      <c r="SEC3231" s="99"/>
      <c r="SED3231" s="99"/>
      <c r="SEE3231" s="99"/>
      <c r="SEF3231" s="99"/>
      <c r="SEG3231" s="99"/>
      <c r="SEH3231" s="99"/>
      <c r="SEI3231" s="99"/>
      <c r="SEJ3231" s="99"/>
      <c r="SEK3231" s="99"/>
      <c r="SEL3231" s="99"/>
      <c r="SEM3231" s="99"/>
      <c r="SEN3231" s="99"/>
      <c r="SEO3231" s="99"/>
      <c r="SEP3231" s="99"/>
      <c r="SEQ3231" s="99"/>
      <c r="SER3231" s="99"/>
      <c r="SES3231" s="99"/>
      <c r="SET3231" s="99"/>
      <c r="SEU3231" s="99"/>
      <c r="SEV3231" s="99"/>
      <c r="SEW3231" s="99"/>
      <c r="SEX3231" s="99"/>
      <c r="SEY3231" s="99"/>
      <c r="SEZ3231" s="99"/>
      <c r="SFA3231" s="99"/>
      <c r="SFB3231" s="99"/>
      <c r="SFC3231" s="99"/>
      <c r="SFD3231" s="99"/>
      <c r="SFE3231" s="99"/>
      <c r="SFF3231" s="99"/>
      <c r="SFG3231" s="99"/>
      <c r="SFH3231" s="99"/>
      <c r="SFI3231" s="99"/>
      <c r="SFJ3231" s="99"/>
      <c r="SFK3231" s="99"/>
      <c r="SFL3231" s="99"/>
      <c r="SFM3231" s="99"/>
      <c r="SFN3231" s="99"/>
      <c r="SFO3231" s="99"/>
      <c r="SFP3231" s="99"/>
      <c r="SFQ3231" s="99"/>
      <c r="SFR3231" s="99"/>
      <c r="SFS3231" s="99"/>
      <c r="SFT3231" s="99"/>
      <c r="SFU3231" s="99"/>
      <c r="SFV3231" s="99"/>
      <c r="SFW3231" s="99"/>
      <c r="SFX3231" s="99"/>
      <c r="SFY3231" s="99"/>
      <c r="SFZ3231" s="99"/>
      <c r="SGA3231" s="99"/>
      <c r="SGB3231" s="99"/>
      <c r="SGC3231" s="99"/>
      <c r="SGD3231" s="99"/>
      <c r="SGE3231" s="99"/>
      <c r="SGF3231" s="99"/>
      <c r="SGG3231" s="99"/>
      <c r="SGH3231" s="99"/>
      <c r="SGI3231" s="99"/>
      <c r="SGJ3231" s="99"/>
      <c r="SGK3231" s="99"/>
      <c r="SGL3231" s="99"/>
      <c r="SGM3231" s="99"/>
      <c r="SGN3231" s="99"/>
      <c r="SGO3231" s="99"/>
      <c r="SGP3231" s="99"/>
      <c r="SGQ3231" s="99"/>
      <c r="SGR3231" s="99"/>
      <c r="SGS3231" s="99"/>
      <c r="SGT3231" s="99"/>
      <c r="SGU3231" s="99"/>
      <c r="SGV3231" s="99"/>
      <c r="SGW3231" s="99"/>
      <c r="SGX3231" s="99"/>
      <c r="SGY3231" s="99"/>
      <c r="SGZ3231" s="99"/>
      <c r="SHA3231" s="99"/>
      <c r="SHB3231" s="99"/>
      <c r="SHC3231" s="99"/>
      <c r="SHD3231" s="99"/>
      <c r="SHE3231" s="99"/>
      <c r="SHF3231" s="99"/>
      <c r="SHG3231" s="99"/>
      <c r="SHH3231" s="99"/>
      <c r="SHI3231" s="99"/>
      <c r="SHJ3231" s="99"/>
      <c r="SHK3231" s="99"/>
      <c r="SHL3231" s="99"/>
      <c r="SHM3231" s="99"/>
      <c r="SHN3231" s="99"/>
      <c r="SHO3231" s="99"/>
      <c r="SHP3231" s="99"/>
      <c r="SHQ3231" s="99"/>
      <c r="SHR3231" s="99"/>
      <c r="SHS3231" s="99"/>
      <c r="SHT3231" s="99"/>
      <c r="SHU3231" s="99"/>
      <c r="SHV3231" s="99"/>
      <c r="SHW3231" s="99"/>
      <c r="SHX3231" s="99"/>
      <c r="SHY3231" s="99"/>
      <c r="SHZ3231" s="99"/>
      <c r="SIA3231" s="99"/>
      <c r="SIB3231" s="99"/>
      <c r="SIC3231" s="99"/>
      <c r="SID3231" s="99"/>
      <c r="SIE3231" s="99"/>
      <c r="SIF3231" s="99"/>
      <c r="SIG3231" s="99"/>
      <c r="SIH3231" s="99"/>
      <c r="SII3231" s="99"/>
      <c r="SIJ3231" s="99"/>
      <c r="SIK3231" s="99"/>
      <c r="SIL3231" s="99"/>
      <c r="SIM3231" s="99"/>
      <c r="SIN3231" s="99"/>
      <c r="SIO3231" s="99"/>
      <c r="SIP3231" s="99"/>
      <c r="SIQ3231" s="99"/>
      <c r="SIR3231" s="99"/>
      <c r="SIS3231" s="99"/>
      <c r="SIT3231" s="99"/>
      <c r="SIU3231" s="99"/>
      <c r="SIV3231" s="99"/>
      <c r="SIW3231" s="99"/>
      <c r="SIX3231" s="99"/>
      <c r="SIY3231" s="99"/>
      <c r="SIZ3231" s="99"/>
      <c r="SJA3231" s="99"/>
      <c r="SJB3231" s="99"/>
      <c r="SJC3231" s="99"/>
      <c r="SJD3231" s="99"/>
      <c r="SJE3231" s="99"/>
      <c r="SJF3231" s="99"/>
      <c r="SJG3231" s="99"/>
      <c r="SJH3231" s="99"/>
      <c r="SJI3231" s="99"/>
      <c r="SJJ3231" s="99"/>
      <c r="SJK3231" s="99"/>
      <c r="SJL3231" s="99"/>
      <c r="SJM3231" s="99"/>
      <c r="SJN3231" s="99"/>
      <c r="SJO3231" s="99"/>
      <c r="SJP3231" s="99"/>
      <c r="SJQ3231" s="99"/>
      <c r="SJR3231" s="99"/>
      <c r="SJS3231" s="99"/>
      <c r="SJT3231" s="99"/>
      <c r="SJU3231" s="99"/>
      <c r="SJV3231" s="99"/>
      <c r="SJW3231" s="99"/>
      <c r="SJX3231" s="99"/>
      <c r="SJY3231" s="99"/>
      <c r="SJZ3231" s="99"/>
      <c r="SKA3231" s="99"/>
      <c r="SKB3231" s="99"/>
      <c r="SKC3231" s="99"/>
      <c r="SKD3231" s="99"/>
      <c r="SKE3231" s="99"/>
      <c r="SKF3231" s="99"/>
      <c r="SKG3231" s="99"/>
      <c r="SKH3231" s="99"/>
      <c r="SKI3231" s="99"/>
      <c r="SKJ3231" s="99"/>
      <c r="SKK3231" s="99"/>
      <c r="SKL3231" s="99"/>
      <c r="SKM3231" s="99"/>
      <c r="SKN3231" s="99"/>
      <c r="SKO3231" s="99"/>
      <c r="SKP3231" s="99"/>
      <c r="SKQ3231" s="99"/>
      <c r="SKR3231" s="99"/>
      <c r="SKS3231" s="99"/>
      <c r="SKT3231" s="99"/>
      <c r="SKU3231" s="99"/>
      <c r="SKV3231" s="99"/>
      <c r="SKW3231" s="99"/>
      <c r="SKX3231" s="99"/>
      <c r="SKY3231" s="99"/>
      <c r="SKZ3231" s="99"/>
      <c r="SLA3231" s="99"/>
      <c r="SLB3231" s="99"/>
      <c r="SLC3231" s="99"/>
      <c r="SLD3231" s="99"/>
      <c r="SLE3231" s="99"/>
      <c r="SLF3231" s="99"/>
      <c r="SLG3231" s="99"/>
      <c r="SLH3231" s="99"/>
      <c r="SLI3231" s="99"/>
      <c r="SLJ3231" s="99"/>
      <c r="SLK3231" s="99"/>
      <c r="SLL3231" s="99"/>
      <c r="SLM3231" s="99"/>
      <c r="SLN3231" s="99"/>
      <c r="SLO3231" s="99"/>
      <c r="SLP3231" s="99"/>
      <c r="SLQ3231" s="99"/>
      <c r="SLR3231" s="99"/>
      <c r="SLS3231" s="99"/>
      <c r="SLT3231" s="99"/>
      <c r="SLU3231" s="99"/>
      <c r="SLV3231" s="99"/>
      <c r="SLW3231" s="99"/>
      <c r="SLX3231" s="99"/>
      <c r="SLY3231" s="99"/>
      <c r="SLZ3231" s="99"/>
      <c r="SMA3231" s="99"/>
      <c r="SMB3231" s="99"/>
      <c r="SMC3231" s="99"/>
      <c r="SMD3231" s="99"/>
      <c r="SME3231" s="99"/>
      <c r="SMF3231" s="99"/>
      <c r="SMG3231" s="99"/>
      <c r="SMH3231" s="99"/>
      <c r="SMI3231" s="99"/>
      <c r="SMJ3231" s="99"/>
      <c r="SMK3231" s="99"/>
      <c r="SML3231" s="99"/>
      <c r="SMM3231" s="99"/>
      <c r="SMN3231" s="99"/>
      <c r="SMO3231" s="99"/>
      <c r="SMP3231" s="99"/>
      <c r="SMQ3231" s="99"/>
      <c r="SMR3231" s="99"/>
      <c r="SMS3231" s="99"/>
      <c r="SMT3231" s="99"/>
      <c r="SMU3231" s="99"/>
      <c r="SMV3231" s="99"/>
      <c r="SMW3231" s="99"/>
      <c r="SMX3231" s="99"/>
      <c r="SMY3231" s="99"/>
      <c r="SMZ3231" s="99"/>
      <c r="SNA3231" s="99"/>
      <c r="SNB3231" s="99"/>
      <c r="SNC3231" s="99"/>
      <c r="SND3231" s="99"/>
      <c r="SNE3231" s="99"/>
      <c r="SNF3231" s="99"/>
      <c r="SNG3231" s="99"/>
      <c r="SNH3231" s="99"/>
      <c r="SNI3231" s="99"/>
      <c r="SNJ3231" s="99"/>
      <c r="SNK3231" s="99"/>
      <c r="SNL3231" s="99"/>
      <c r="SNM3231" s="99"/>
      <c r="SNN3231" s="99"/>
      <c r="SNO3231" s="99"/>
      <c r="SNP3231" s="99"/>
      <c r="SNQ3231" s="99"/>
      <c r="SNR3231" s="99"/>
      <c r="SNS3231" s="99"/>
      <c r="SNT3231" s="99"/>
      <c r="SNU3231" s="99"/>
      <c r="SNV3231" s="99"/>
      <c r="SNW3231" s="99"/>
      <c r="SNX3231" s="99"/>
      <c r="SNY3231" s="99"/>
      <c r="SNZ3231" s="99"/>
      <c r="SOA3231" s="99"/>
      <c r="SOB3231" s="99"/>
      <c r="SOC3231" s="99"/>
      <c r="SOD3231" s="99"/>
      <c r="SOE3231" s="99"/>
      <c r="SOF3231" s="99"/>
      <c r="SOG3231" s="99"/>
      <c r="SOH3231" s="99"/>
      <c r="SOI3231" s="99"/>
      <c r="SOJ3231" s="99"/>
      <c r="SOK3231" s="99"/>
      <c r="SOL3231" s="99"/>
      <c r="SOM3231" s="99"/>
      <c r="SON3231" s="99"/>
      <c r="SOO3231" s="99"/>
      <c r="SOP3231" s="99"/>
      <c r="SOQ3231" s="99"/>
      <c r="SOR3231" s="99"/>
      <c r="SOS3231" s="99"/>
      <c r="SOT3231" s="99"/>
      <c r="SOU3231" s="99"/>
      <c r="SOV3231" s="99"/>
      <c r="SOW3231" s="99"/>
      <c r="SOX3231" s="99"/>
      <c r="SOY3231" s="99"/>
      <c r="SOZ3231" s="99"/>
      <c r="SPA3231" s="99"/>
      <c r="SPB3231" s="99"/>
      <c r="SPC3231" s="99"/>
      <c r="SPD3231" s="99"/>
      <c r="SPE3231" s="99"/>
      <c r="SPF3231" s="99"/>
      <c r="SPG3231" s="99"/>
      <c r="SPH3231" s="99"/>
      <c r="SPI3231" s="99"/>
      <c r="SPJ3231" s="99"/>
      <c r="SPK3231" s="99"/>
      <c r="SPL3231" s="99"/>
      <c r="SPM3231" s="99"/>
      <c r="SPN3231" s="99"/>
      <c r="SPO3231" s="99"/>
      <c r="SPP3231" s="99"/>
      <c r="SPQ3231" s="99"/>
      <c r="SPR3231" s="99"/>
      <c r="SPS3231" s="99"/>
      <c r="SPT3231" s="99"/>
      <c r="SPU3231" s="99"/>
      <c r="SPV3231" s="99"/>
      <c r="SPW3231" s="99"/>
      <c r="SPX3231" s="99"/>
      <c r="SPY3231" s="99"/>
      <c r="SPZ3231" s="99"/>
      <c r="SQA3231" s="99"/>
      <c r="SQB3231" s="99"/>
      <c r="SQC3231" s="99"/>
      <c r="SQD3231" s="99"/>
      <c r="SQE3231" s="99"/>
      <c r="SQF3231" s="99"/>
      <c r="SQG3231" s="99"/>
      <c r="SQH3231" s="99"/>
      <c r="SQI3231" s="99"/>
      <c r="SQJ3231" s="99"/>
      <c r="SQK3231" s="99"/>
      <c r="SQL3231" s="99"/>
      <c r="SQM3231" s="99"/>
      <c r="SQN3231" s="99"/>
      <c r="SQO3231" s="99"/>
      <c r="SQP3231" s="99"/>
      <c r="SQQ3231" s="99"/>
      <c r="SQR3231" s="99"/>
      <c r="SQS3231" s="99"/>
      <c r="SQT3231" s="99"/>
      <c r="SQU3231" s="99"/>
      <c r="SQV3231" s="99"/>
      <c r="SQW3231" s="99"/>
      <c r="SQX3231" s="99"/>
      <c r="SQY3231" s="99"/>
      <c r="SQZ3231" s="99"/>
      <c r="SRA3231" s="99"/>
      <c r="SRB3231" s="99"/>
      <c r="SRC3231" s="99"/>
      <c r="SRD3231" s="99"/>
      <c r="SRE3231" s="99"/>
      <c r="SRF3231" s="99"/>
      <c r="SRG3231" s="99"/>
      <c r="SRH3231" s="99"/>
      <c r="SRI3231" s="99"/>
      <c r="SRJ3231" s="99"/>
      <c r="SRK3231" s="99"/>
      <c r="SRL3231" s="99"/>
      <c r="SRM3231" s="99"/>
      <c r="SRN3231" s="99"/>
      <c r="SRO3231" s="99"/>
      <c r="SRP3231" s="99"/>
      <c r="SRQ3231" s="99"/>
      <c r="SRR3231" s="99"/>
      <c r="SRS3231" s="99"/>
      <c r="SRT3231" s="99"/>
      <c r="SRU3231" s="99"/>
      <c r="SRV3231" s="99"/>
      <c r="SRW3231" s="99"/>
      <c r="SRX3231" s="99"/>
      <c r="SRY3231" s="99"/>
      <c r="SRZ3231" s="99"/>
      <c r="SSA3231" s="99"/>
      <c r="SSB3231" s="99"/>
      <c r="SSC3231" s="99"/>
      <c r="SSD3231" s="99"/>
      <c r="SSE3231" s="99"/>
      <c r="SSF3231" s="99"/>
      <c r="SSG3231" s="99"/>
      <c r="SSH3231" s="99"/>
      <c r="SSI3231" s="99"/>
      <c r="SSJ3231" s="99"/>
      <c r="SSK3231" s="99"/>
      <c r="SSL3231" s="99"/>
      <c r="SSM3231" s="99"/>
      <c r="SSN3231" s="99"/>
      <c r="SSO3231" s="99"/>
      <c r="SSP3231" s="99"/>
      <c r="SSQ3231" s="99"/>
      <c r="SSR3231" s="99"/>
      <c r="SSS3231" s="99"/>
      <c r="SST3231" s="99"/>
      <c r="SSU3231" s="99"/>
      <c r="SSV3231" s="99"/>
      <c r="SSW3231" s="99"/>
      <c r="SSX3231" s="99"/>
      <c r="SSY3231" s="99"/>
      <c r="SSZ3231" s="99"/>
      <c r="STA3231" s="99"/>
      <c r="STB3231" s="99"/>
      <c r="STC3231" s="99"/>
      <c r="STD3231" s="99"/>
      <c r="STE3231" s="99"/>
      <c r="STF3231" s="99"/>
      <c r="STG3231" s="99"/>
      <c r="STH3231" s="99"/>
      <c r="STI3231" s="99"/>
      <c r="STJ3231" s="99"/>
      <c r="STK3231" s="99"/>
      <c r="STL3231" s="99"/>
      <c r="STM3231" s="99"/>
      <c r="STN3231" s="99"/>
      <c r="STO3231" s="99"/>
      <c r="STP3231" s="99"/>
      <c r="STQ3231" s="99"/>
      <c r="STR3231" s="99"/>
      <c r="STS3231" s="99"/>
      <c r="STT3231" s="99"/>
      <c r="STU3231" s="99"/>
      <c r="STV3231" s="99"/>
      <c r="STW3231" s="99"/>
      <c r="STX3231" s="99"/>
      <c r="STY3231" s="99"/>
      <c r="STZ3231" s="99"/>
      <c r="SUA3231" s="99"/>
      <c r="SUB3231" s="99"/>
      <c r="SUC3231" s="99"/>
      <c r="SUD3231" s="99"/>
      <c r="SUE3231" s="99"/>
      <c r="SUF3231" s="99"/>
      <c r="SUG3231" s="99"/>
      <c r="SUH3231" s="99"/>
      <c r="SUI3231" s="99"/>
      <c r="SUJ3231" s="99"/>
      <c r="SUK3231" s="99"/>
      <c r="SUL3231" s="99"/>
      <c r="SUM3231" s="99"/>
      <c r="SUN3231" s="99"/>
      <c r="SUO3231" s="99"/>
      <c r="SUP3231" s="99"/>
      <c r="SUQ3231" s="99"/>
      <c r="SUR3231" s="99"/>
      <c r="SUS3231" s="99"/>
      <c r="SUT3231" s="99"/>
      <c r="SUU3231" s="99"/>
      <c r="SUV3231" s="99"/>
      <c r="SUW3231" s="99"/>
      <c r="SUX3231" s="99"/>
      <c r="SUY3231" s="99"/>
      <c r="SUZ3231" s="99"/>
      <c r="SVA3231" s="99"/>
      <c r="SVB3231" s="99"/>
      <c r="SVC3231" s="99"/>
      <c r="SVD3231" s="99"/>
      <c r="SVE3231" s="99"/>
      <c r="SVF3231" s="99"/>
      <c r="SVG3231" s="99"/>
      <c r="SVH3231" s="99"/>
      <c r="SVI3231" s="99"/>
      <c r="SVJ3231" s="99"/>
      <c r="SVK3231" s="99"/>
      <c r="SVL3231" s="99"/>
      <c r="SVM3231" s="99"/>
      <c r="SVN3231" s="99"/>
      <c r="SVO3231" s="99"/>
      <c r="SVP3231" s="99"/>
      <c r="SVQ3231" s="99"/>
      <c r="SVR3231" s="99"/>
      <c r="SVS3231" s="99"/>
      <c r="SVT3231" s="99"/>
      <c r="SVU3231" s="99"/>
      <c r="SVV3231" s="99"/>
      <c r="SVW3231" s="99"/>
      <c r="SVX3231" s="99"/>
      <c r="SVY3231" s="99"/>
      <c r="SVZ3231" s="99"/>
      <c r="SWA3231" s="99"/>
      <c r="SWB3231" s="99"/>
      <c r="SWC3231" s="99"/>
      <c r="SWD3231" s="99"/>
      <c r="SWE3231" s="99"/>
      <c r="SWF3231" s="99"/>
      <c r="SWG3231" s="99"/>
      <c r="SWH3231" s="99"/>
      <c r="SWI3231" s="99"/>
      <c r="SWJ3231" s="99"/>
      <c r="SWK3231" s="99"/>
      <c r="SWL3231" s="99"/>
      <c r="SWM3231" s="99"/>
      <c r="SWN3231" s="99"/>
      <c r="SWO3231" s="99"/>
      <c r="SWP3231" s="99"/>
      <c r="SWQ3231" s="99"/>
      <c r="SWR3231" s="99"/>
      <c r="SWS3231" s="99"/>
      <c r="SWT3231" s="99"/>
      <c r="SWU3231" s="99"/>
      <c r="SWV3231" s="99"/>
      <c r="SWW3231" s="99"/>
      <c r="SWX3231" s="99"/>
      <c r="SWY3231" s="99"/>
      <c r="SWZ3231" s="99"/>
      <c r="SXA3231" s="99"/>
      <c r="SXB3231" s="99"/>
      <c r="SXC3231" s="99"/>
      <c r="SXD3231" s="99"/>
      <c r="SXE3231" s="99"/>
      <c r="SXF3231" s="99"/>
      <c r="SXG3231" s="99"/>
      <c r="SXH3231" s="99"/>
      <c r="SXI3231" s="99"/>
      <c r="SXJ3231" s="99"/>
      <c r="SXK3231" s="99"/>
      <c r="SXL3231" s="99"/>
      <c r="SXM3231" s="99"/>
      <c r="SXN3231" s="99"/>
      <c r="SXO3231" s="99"/>
      <c r="SXP3231" s="99"/>
      <c r="SXQ3231" s="99"/>
      <c r="SXR3231" s="99"/>
      <c r="SXS3231" s="99"/>
      <c r="SXT3231" s="99"/>
      <c r="SXU3231" s="99"/>
      <c r="SXV3231" s="99"/>
      <c r="SXW3231" s="99"/>
      <c r="SXX3231" s="99"/>
      <c r="SXY3231" s="99"/>
      <c r="SXZ3231" s="99"/>
      <c r="SYA3231" s="99"/>
      <c r="SYB3231" s="99"/>
      <c r="SYC3231" s="99"/>
      <c r="SYD3231" s="99"/>
      <c r="SYE3231" s="99"/>
      <c r="SYF3231" s="99"/>
      <c r="SYG3231" s="99"/>
      <c r="SYH3231" s="99"/>
      <c r="SYI3231" s="99"/>
      <c r="SYJ3231" s="99"/>
      <c r="SYK3231" s="99"/>
      <c r="SYL3231" s="99"/>
      <c r="SYM3231" s="99"/>
      <c r="SYN3231" s="99"/>
      <c r="SYO3231" s="99"/>
      <c r="SYP3231" s="99"/>
      <c r="SYQ3231" s="99"/>
      <c r="SYR3231" s="99"/>
      <c r="SYS3231" s="99"/>
      <c r="SYT3231" s="99"/>
      <c r="SYU3231" s="99"/>
      <c r="SYV3231" s="99"/>
      <c r="SYW3231" s="99"/>
      <c r="SYX3231" s="99"/>
      <c r="SYY3231" s="99"/>
      <c r="SYZ3231" s="99"/>
      <c r="SZA3231" s="99"/>
      <c r="SZB3231" s="99"/>
      <c r="SZC3231" s="99"/>
      <c r="SZD3231" s="99"/>
      <c r="SZE3231" s="99"/>
      <c r="SZF3231" s="99"/>
      <c r="SZG3231" s="99"/>
      <c r="SZH3231" s="99"/>
      <c r="SZI3231" s="99"/>
      <c r="SZJ3231" s="99"/>
      <c r="SZK3231" s="99"/>
      <c r="SZL3231" s="99"/>
      <c r="SZM3231" s="99"/>
      <c r="SZN3231" s="99"/>
      <c r="SZO3231" s="99"/>
      <c r="SZP3231" s="99"/>
      <c r="SZQ3231" s="99"/>
      <c r="SZR3231" s="99"/>
      <c r="SZS3231" s="99"/>
      <c r="SZT3231" s="99"/>
      <c r="SZU3231" s="99"/>
      <c r="SZV3231" s="99"/>
      <c r="SZW3231" s="99"/>
      <c r="SZX3231" s="99"/>
      <c r="SZY3231" s="99"/>
      <c r="SZZ3231" s="99"/>
      <c r="TAA3231" s="99"/>
      <c r="TAB3231" s="99"/>
      <c r="TAC3231" s="99"/>
      <c r="TAD3231" s="99"/>
      <c r="TAE3231" s="99"/>
      <c r="TAF3231" s="99"/>
      <c r="TAG3231" s="99"/>
      <c r="TAH3231" s="99"/>
      <c r="TAI3231" s="99"/>
      <c r="TAJ3231" s="99"/>
      <c r="TAK3231" s="99"/>
      <c r="TAL3231" s="99"/>
      <c r="TAM3231" s="99"/>
      <c r="TAN3231" s="99"/>
      <c r="TAO3231" s="99"/>
      <c r="TAP3231" s="99"/>
      <c r="TAQ3231" s="99"/>
      <c r="TAR3231" s="99"/>
      <c r="TAS3231" s="99"/>
      <c r="TAT3231" s="99"/>
      <c r="TAU3231" s="99"/>
      <c r="TAV3231" s="99"/>
      <c r="TAW3231" s="99"/>
      <c r="TAX3231" s="99"/>
      <c r="TAY3231" s="99"/>
      <c r="TAZ3231" s="99"/>
      <c r="TBA3231" s="99"/>
      <c r="TBB3231" s="99"/>
      <c r="TBC3231" s="99"/>
      <c r="TBD3231" s="99"/>
      <c r="TBE3231" s="99"/>
      <c r="TBF3231" s="99"/>
      <c r="TBG3231" s="99"/>
      <c r="TBH3231" s="99"/>
      <c r="TBI3231" s="99"/>
      <c r="TBJ3231" s="99"/>
      <c r="TBK3231" s="99"/>
      <c r="TBL3231" s="99"/>
      <c r="TBM3231" s="99"/>
      <c r="TBN3231" s="99"/>
      <c r="TBO3231" s="99"/>
      <c r="TBP3231" s="99"/>
      <c r="TBQ3231" s="99"/>
      <c r="TBR3231" s="99"/>
      <c r="TBS3231" s="99"/>
      <c r="TBT3231" s="99"/>
      <c r="TBU3231" s="99"/>
      <c r="TBV3231" s="99"/>
      <c r="TBW3231" s="99"/>
      <c r="TBX3231" s="99"/>
      <c r="TBY3231" s="99"/>
      <c r="TBZ3231" s="99"/>
      <c r="TCA3231" s="99"/>
      <c r="TCB3231" s="99"/>
      <c r="TCC3231" s="99"/>
      <c r="TCD3231" s="99"/>
      <c r="TCE3231" s="99"/>
      <c r="TCF3231" s="99"/>
      <c r="TCG3231" s="99"/>
      <c r="TCH3231" s="99"/>
      <c r="TCI3231" s="99"/>
      <c r="TCJ3231" s="99"/>
      <c r="TCK3231" s="99"/>
      <c r="TCL3231" s="99"/>
      <c r="TCM3231" s="99"/>
      <c r="TCN3231" s="99"/>
      <c r="TCO3231" s="99"/>
      <c r="TCP3231" s="99"/>
      <c r="TCQ3231" s="99"/>
      <c r="TCR3231" s="99"/>
      <c r="TCS3231" s="99"/>
      <c r="TCT3231" s="99"/>
      <c r="TCU3231" s="99"/>
      <c r="TCV3231" s="99"/>
      <c r="TCW3231" s="99"/>
      <c r="TCX3231" s="99"/>
      <c r="TCY3231" s="99"/>
      <c r="TCZ3231" s="99"/>
      <c r="TDA3231" s="99"/>
      <c r="TDB3231" s="99"/>
      <c r="TDC3231" s="99"/>
      <c r="TDD3231" s="99"/>
      <c r="TDE3231" s="99"/>
      <c r="TDF3231" s="99"/>
      <c r="TDG3231" s="99"/>
      <c r="TDH3231" s="99"/>
      <c r="TDI3231" s="99"/>
      <c r="TDJ3231" s="99"/>
      <c r="TDK3231" s="99"/>
      <c r="TDL3231" s="99"/>
      <c r="TDM3231" s="99"/>
      <c r="TDN3231" s="99"/>
      <c r="TDO3231" s="99"/>
      <c r="TDP3231" s="99"/>
      <c r="TDQ3231" s="99"/>
      <c r="TDR3231" s="99"/>
      <c r="TDS3231" s="99"/>
      <c r="TDT3231" s="99"/>
      <c r="TDU3231" s="99"/>
      <c r="TDV3231" s="99"/>
      <c r="TDW3231" s="99"/>
      <c r="TDX3231" s="99"/>
      <c r="TDY3231" s="99"/>
      <c r="TDZ3231" s="99"/>
      <c r="TEA3231" s="99"/>
      <c r="TEB3231" s="99"/>
      <c r="TEC3231" s="99"/>
      <c r="TED3231" s="99"/>
      <c r="TEE3231" s="99"/>
      <c r="TEF3231" s="99"/>
      <c r="TEG3231" s="99"/>
      <c r="TEH3231" s="99"/>
      <c r="TEI3231" s="99"/>
      <c r="TEJ3231" s="99"/>
      <c r="TEK3231" s="99"/>
      <c r="TEL3231" s="99"/>
      <c r="TEM3231" s="99"/>
      <c r="TEN3231" s="99"/>
      <c r="TEO3231" s="99"/>
      <c r="TEP3231" s="99"/>
      <c r="TEQ3231" s="99"/>
      <c r="TER3231" s="99"/>
      <c r="TES3231" s="99"/>
      <c r="TET3231" s="99"/>
      <c r="TEU3231" s="99"/>
      <c r="TEV3231" s="99"/>
      <c r="TEW3231" s="99"/>
      <c r="TEX3231" s="99"/>
      <c r="TEY3231" s="99"/>
      <c r="TEZ3231" s="99"/>
      <c r="TFA3231" s="99"/>
      <c r="TFB3231" s="99"/>
      <c r="TFC3231" s="99"/>
      <c r="TFD3231" s="99"/>
      <c r="TFE3231" s="99"/>
      <c r="TFF3231" s="99"/>
      <c r="TFG3231" s="99"/>
      <c r="TFH3231" s="99"/>
      <c r="TFI3231" s="99"/>
      <c r="TFJ3231" s="99"/>
      <c r="TFK3231" s="99"/>
      <c r="TFL3231" s="99"/>
      <c r="TFM3231" s="99"/>
      <c r="TFN3231" s="99"/>
      <c r="TFO3231" s="99"/>
      <c r="TFP3231" s="99"/>
      <c r="TFQ3231" s="99"/>
      <c r="TFR3231" s="99"/>
      <c r="TFS3231" s="99"/>
      <c r="TFT3231" s="99"/>
      <c r="TFU3231" s="99"/>
      <c r="TFV3231" s="99"/>
      <c r="TFW3231" s="99"/>
      <c r="TFX3231" s="99"/>
      <c r="TFY3231" s="99"/>
      <c r="TFZ3231" s="99"/>
      <c r="TGA3231" s="99"/>
      <c r="TGB3231" s="99"/>
      <c r="TGC3231" s="99"/>
      <c r="TGD3231" s="99"/>
      <c r="TGE3231" s="99"/>
      <c r="TGF3231" s="99"/>
      <c r="TGG3231" s="99"/>
      <c r="TGH3231" s="99"/>
      <c r="TGI3231" s="99"/>
      <c r="TGJ3231" s="99"/>
      <c r="TGK3231" s="99"/>
      <c r="TGL3231" s="99"/>
      <c r="TGM3231" s="99"/>
      <c r="TGN3231" s="99"/>
      <c r="TGO3231" s="99"/>
      <c r="TGP3231" s="99"/>
      <c r="TGQ3231" s="99"/>
      <c r="TGR3231" s="99"/>
      <c r="TGS3231" s="99"/>
      <c r="TGT3231" s="99"/>
      <c r="TGU3231" s="99"/>
      <c r="TGV3231" s="99"/>
      <c r="TGW3231" s="99"/>
      <c r="TGX3231" s="99"/>
      <c r="TGY3231" s="99"/>
      <c r="TGZ3231" s="99"/>
      <c r="THA3231" s="99"/>
      <c r="THB3231" s="99"/>
      <c r="THC3231" s="99"/>
      <c r="THD3231" s="99"/>
      <c r="THE3231" s="99"/>
      <c r="THF3231" s="99"/>
      <c r="THG3231" s="99"/>
      <c r="THH3231" s="99"/>
      <c r="THI3231" s="99"/>
      <c r="THJ3231" s="99"/>
      <c r="THK3231" s="99"/>
      <c r="THL3231" s="99"/>
      <c r="THM3231" s="99"/>
      <c r="THN3231" s="99"/>
      <c r="THO3231" s="99"/>
      <c r="THP3231" s="99"/>
      <c r="THQ3231" s="99"/>
      <c r="THR3231" s="99"/>
      <c r="THS3231" s="99"/>
      <c r="THT3231" s="99"/>
      <c r="THU3231" s="99"/>
      <c r="THV3231" s="99"/>
      <c r="THW3231" s="99"/>
      <c r="THX3231" s="99"/>
      <c r="THY3231" s="99"/>
      <c r="THZ3231" s="99"/>
      <c r="TIA3231" s="99"/>
      <c r="TIB3231" s="99"/>
      <c r="TIC3231" s="99"/>
      <c r="TID3231" s="99"/>
      <c r="TIE3231" s="99"/>
      <c r="TIF3231" s="99"/>
      <c r="TIG3231" s="99"/>
      <c r="TIH3231" s="99"/>
      <c r="TII3231" s="99"/>
      <c r="TIJ3231" s="99"/>
      <c r="TIK3231" s="99"/>
      <c r="TIL3231" s="99"/>
      <c r="TIM3231" s="99"/>
      <c r="TIN3231" s="99"/>
      <c r="TIO3231" s="99"/>
      <c r="TIP3231" s="99"/>
      <c r="TIQ3231" s="99"/>
      <c r="TIR3231" s="99"/>
      <c r="TIS3231" s="99"/>
      <c r="TIT3231" s="99"/>
      <c r="TIU3231" s="99"/>
      <c r="TIV3231" s="99"/>
      <c r="TIW3231" s="99"/>
      <c r="TIX3231" s="99"/>
      <c r="TIY3231" s="99"/>
      <c r="TIZ3231" s="99"/>
      <c r="TJA3231" s="99"/>
      <c r="TJB3231" s="99"/>
      <c r="TJC3231" s="99"/>
      <c r="TJD3231" s="99"/>
      <c r="TJE3231" s="99"/>
      <c r="TJF3231" s="99"/>
      <c r="TJG3231" s="99"/>
      <c r="TJH3231" s="99"/>
      <c r="TJI3231" s="99"/>
      <c r="TJJ3231" s="99"/>
      <c r="TJK3231" s="99"/>
      <c r="TJL3231" s="99"/>
      <c r="TJM3231" s="99"/>
      <c r="TJN3231" s="99"/>
      <c r="TJO3231" s="99"/>
      <c r="TJP3231" s="99"/>
      <c r="TJQ3231" s="99"/>
      <c r="TJR3231" s="99"/>
      <c r="TJS3231" s="99"/>
      <c r="TJT3231" s="99"/>
      <c r="TJU3231" s="99"/>
      <c r="TJV3231" s="99"/>
      <c r="TJW3231" s="99"/>
      <c r="TJX3231" s="99"/>
      <c r="TJY3231" s="99"/>
      <c r="TJZ3231" s="99"/>
      <c r="TKA3231" s="99"/>
      <c r="TKB3231" s="99"/>
      <c r="TKC3231" s="99"/>
      <c r="TKD3231" s="99"/>
      <c r="TKE3231" s="99"/>
      <c r="TKF3231" s="99"/>
      <c r="TKG3231" s="99"/>
      <c r="TKH3231" s="99"/>
      <c r="TKI3231" s="99"/>
      <c r="TKJ3231" s="99"/>
      <c r="TKK3231" s="99"/>
      <c r="TKL3231" s="99"/>
      <c r="TKM3231" s="99"/>
      <c r="TKN3231" s="99"/>
      <c r="TKO3231" s="99"/>
      <c r="TKP3231" s="99"/>
      <c r="TKQ3231" s="99"/>
      <c r="TKR3231" s="99"/>
      <c r="TKS3231" s="99"/>
      <c r="TKT3231" s="99"/>
      <c r="TKU3231" s="99"/>
      <c r="TKV3231" s="99"/>
      <c r="TKW3231" s="99"/>
      <c r="TKX3231" s="99"/>
      <c r="TKY3231" s="99"/>
      <c r="TKZ3231" s="99"/>
      <c r="TLA3231" s="99"/>
      <c r="TLB3231" s="99"/>
      <c r="TLC3231" s="99"/>
      <c r="TLD3231" s="99"/>
      <c r="TLE3231" s="99"/>
      <c r="TLF3231" s="99"/>
      <c r="TLG3231" s="99"/>
      <c r="TLH3231" s="99"/>
      <c r="TLI3231" s="99"/>
      <c r="TLJ3231" s="99"/>
      <c r="TLK3231" s="99"/>
      <c r="TLL3231" s="99"/>
      <c r="TLM3231" s="99"/>
      <c r="TLN3231" s="99"/>
      <c r="TLO3231" s="99"/>
      <c r="TLP3231" s="99"/>
      <c r="TLQ3231" s="99"/>
      <c r="TLR3231" s="99"/>
      <c r="TLS3231" s="99"/>
      <c r="TLT3231" s="99"/>
      <c r="TLU3231" s="99"/>
      <c r="TLV3231" s="99"/>
      <c r="TLW3231" s="99"/>
      <c r="TLX3231" s="99"/>
      <c r="TLY3231" s="99"/>
      <c r="TLZ3231" s="99"/>
      <c r="TMA3231" s="99"/>
      <c r="TMB3231" s="99"/>
      <c r="TMC3231" s="99"/>
      <c r="TMD3231" s="99"/>
      <c r="TME3231" s="99"/>
      <c r="TMF3231" s="99"/>
      <c r="TMG3231" s="99"/>
      <c r="TMH3231" s="99"/>
      <c r="TMI3231" s="99"/>
      <c r="TMJ3231" s="99"/>
      <c r="TMK3231" s="99"/>
      <c r="TML3231" s="99"/>
      <c r="TMM3231" s="99"/>
      <c r="TMN3231" s="99"/>
      <c r="TMO3231" s="99"/>
      <c r="TMP3231" s="99"/>
      <c r="TMQ3231" s="99"/>
      <c r="TMR3231" s="99"/>
      <c r="TMS3231" s="99"/>
      <c r="TMT3231" s="99"/>
      <c r="TMU3231" s="99"/>
      <c r="TMV3231" s="99"/>
      <c r="TMW3231" s="99"/>
      <c r="TMX3231" s="99"/>
      <c r="TMY3231" s="99"/>
      <c r="TMZ3231" s="99"/>
      <c r="TNA3231" s="99"/>
      <c r="TNB3231" s="99"/>
      <c r="TNC3231" s="99"/>
      <c r="TND3231" s="99"/>
      <c r="TNE3231" s="99"/>
      <c r="TNF3231" s="99"/>
      <c r="TNG3231" s="99"/>
      <c r="TNH3231" s="99"/>
      <c r="TNI3231" s="99"/>
      <c r="TNJ3231" s="99"/>
      <c r="TNK3231" s="99"/>
      <c r="TNL3231" s="99"/>
      <c r="TNM3231" s="99"/>
      <c r="TNN3231" s="99"/>
      <c r="TNO3231" s="99"/>
      <c r="TNP3231" s="99"/>
      <c r="TNQ3231" s="99"/>
      <c r="TNR3231" s="99"/>
      <c r="TNS3231" s="99"/>
      <c r="TNT3231" s="99"/>
      <c r="TNU3231" s="99"/>
      <c r="TNV3231" s="99"/>
      <c r="TNW3231" s="99"/>
      <c r="TNX3231" s="99"/>
      <c r="TNY3231" s="99"/>
      <c r="TNZ3231" s="99"/>
      <c r="TOA3231" s="99"/>
      <c r="TOB3231" s="99"/>
      <c r="TOC3231" s="99"/>
      <c r="TOD3231" s="99"/>
      <c r="TOE3231" s="99"/>
      <c r="TOF3231" s="99"/>
      <c r="TOG3231" s="99"/>
      <c r="TOH3231" s="99"/>
      <c r="TOI3231" s="99"/>
      <c r="TOJ3231" s="99"/>
      <c r="TOK3231" s="99"/>
      <c r="TOL3231" s="99"/>
      <c r="TOM3231" s="99"/>
      <c r="TON3231" s="99"/>
      <c r="TOO3231" s="99"/>
      <c r="TOP3231" s="99"/>
      <c r="TOQ3231" s="99"/>
      <c r="TOR3231" s="99"/>
      <c r="TOS3231" s="99"/>
      <c r="TOT3231" s="99"/>
      <c r="TOU3231" s="99"/>
      <c r="TOV3231" s="99"/>
      <c r="TOW3231" s="99"/>
      <c r="TOX3231" s="99"/>
      <c r="TOY3231" s="99"/>
      <c r="TOZ3231" s="99"/>
      <c r="TPA3231" s="99"/>
      <c r="TPB3231" s="99"/>
      <c r="TPC3231" s="99"/>
      <c r="TPD3231" s="99"/>
      <c r="TPE3231" s="99"/>
      <c r="TPF3231" s="99"/>
      <c r="TPG3231" s="99"/>
      <c r="TPH3231" s="99"/>
      <c r="TPI3231" s="99"/>
      <c r="TPJ3231" s="99"/>
      <c r="TPK3231" s="99"/>
      <c r="TPL3231" s="99"/>
      <c r="TPM3231" s="99"/>
      <c r="TPN3231" s="99"/>
      <c r="TPO3231" s="99"/>
      <c r="TPP3231" s="99"/>
      <c r="TPQ3231" s="99"/>
      <c r="TPR3231" s="99"/>
      <c r="TPS3231" s="99"/>
      <c r="TPT3231" s="99"/>
      <c r="TPU3231" s="99"/>
      <c r="TPV3231" s="99"/>
      <c r="TPW3231" s="99"/>
      <c r="TPX3231" s="99"/>
      <c r="TPY3231" s="99"/>
      <c r="TPZ3231" s="99"/>
      <c r="TQA3231" s="99"/>
      <c r="TQB3231" s="99"/>
      <c r="TQC3231" s="99"/>
      <c r="TQD3231" s="99"/>
      <c r="TQE3231" s="99"/>
      <c r="TQF3231" s="99"/>
      <c r="TQG3231" s="99"/>
      <c r="TQH3231" s="99"/>
      <c r="TQI3231" s="99"/>
      <c r="TQJ3231" s="99"/>
      <c r="TQK3231" s="99"/>
      <c r="TQL3231" s="99"/>
      <c r="TQM3231" s="99"/>
      <c r="TQN3231" s="99"/>
      <c r="TQO3231" s="99"/>
      <c r="TQP3231" s="99"/>
      <c r="TQQ3231" s="99"/>
      <c r="TQR3231" s="99"/>
      <c r="TQS3231" s="99"/>
      <c r="TQT3231" s="99"/>
      <c r="TQU3231" s="99"/>
      <c r="TQV3231" s="99"/>
      <c r="TQW3231" s="99"/>
      <c r="TQX3231" s="99"/>
      <c r="TQY3231" s="99"/>
      <c r="TQZ3231" s="99"/>
      <c r="TRA3231" s="99"/>
      <c r="TRB3231" s="99"/>
      <c r="TRC3231" s="99"/>
      <c r="TRD3231" s="99"/>
      <c r="TRE3231" s="99"/>
      <c r="TRF3231" s="99"/>
      <c r="TRG3231" s="99"/>
      <c r="TRH3231" s="99"/>
      <c r="TRI3231" s="99"/>
      <c r="TRJ3231" s="99"/>
      <c r="TRK3231" s="99"/>
      <c r="TRL3231" s="99"/>
      <c r="TRM3231" s="99"/>
      <c r="TRN3231" s="99"/>
      <c r="TRO3231" s="99"/>
      <c r="TRP3231" s="99"/>
      <c r="TRQ3231" s="99"/>
      <c r="TRR3231" s="99"/>
      <c r="TRS3231" s="99"/>
      <c r="TRT3231" s="99"/>
      <c r="TRU3231" s="99"/>
      <c r="TRV3231" s="99"/>
      <c r="TRW3231" s="99"/>
      <c r="TRX3231" s="99"/>
      <c r="TRY3231" s="99"/>
      <c r="TRZ3231" s="99"/>
      <c r="TSA3231" s="99"/>
      <c r="TSB3231" s="99"/>
      <c r="TSC3231" s="99"/>
      <c r="TSD3231" s="99"/>
      <c r="TSE3231" s="99"/>
      <c r="TSF3231" s="99"/>
      <c r="TSG3231" s="99"/>
      <c r="TSH3231" s="99"/>
      <c r="TSI3231" s="99"/>
      <c r="TSJ3231" s="99"/>
      <c r="TSK3231" s="99"/>
      <c r="TSL3231" s="99"/>
      <c r="TSM3231" s="99"/>
      <c r="TSN3231" s="99"/>
      <c r="TSO3231" s="99"/>
      <c r="TSP3231" s="99"/>
      <c r="TSQ3231" s="99"/>
      <c r="TSR3231" s="99"/>
      <c r="TSS3231" s="99"/>
      <c r="TST3231" s="99"/>
      <c r="TSU3231" s="99"/>
      <c r="TSV3231" s="99"/>
      <c r="TSW3231" s="99"/>
      <c r="TSX3231" s="99"/>
      <c r="TSY3231" s="99"/>
      <c r="TSZ3231" s="99"/>
      <c r="TTA3231" s="99"/>
      <c r="TTB3231" s="99"/>
      <c r="TTC3231" s="99"/>
      <c r="TTD3231" s="99"/>
      <c r="TTE3231" s="99"/>
      <c r="TTF3231" s="99"/>
      <c r="TTG3231" s="99"/>
      <c r="TTH3231" s="99"/>
      <c r="TTI3231" s="99"/>
      <c r="TTJ3231" s="99"/>
      <c r="TTK3231" s="99"/>
      <c r="TTL3231" s="99"/>
      <c r="TTM3231" s="99"/>
      <c r="TTN3231" s="99"/>
      <c r="TTO3231" s="99"/>
      <c r="TTP3231" s="99"/>
      <c r="TTQ3231" s="99"/>
      <c r="TTR3231" s="99"/>
      <c r="TTS3231" s="99"/>
      <c r="TTT3231" s="99"/>
      <c r="TTU3231" s="99"/>
      <c r="TTV3231" s="99"/>
      <c r="TTW3231" s="99"/>
      <c r="TTX3231" s="99"/>
      <c r="TTY3231" s="99"/>
      <c r="TTZ3231" s="99"/>
      <c r="TUA3231" s="99"/>
      <c r="TUB3231" s="99"/>
      <c r="TUC3231" s="99"/>
      <c r="TUD3231" s="99"/>
      <c r="TUE3231" s="99"/>
      <c r="TUF3231" s="99"/>
      <c r="TUG3231" s="99"/>
      <c r="TUH3231" s="99"/>
      <c r="TUI3231" s="99"/>
      <c r="TUJ3231" s="99"/>
      <c r="TUK3231" s="99"/>
      <c r="TUL3231" s="99"/>
      <c r="TUM3231" s="99"/>
      <c r="TUN3231" s="99"/>
      <c r="TUO3231" s="99"/>
      <c r="TUP3231" s="99"/>
      <c r="TUQ3231" s="99"/>
      <c r="TUR3231" s="99"/>
      <c r="TUS3231" s="99"/>
      <c r="TUT3231" s="99"/>
      <c r="TUU3231" s="99"/>
      <c r="TUV3231" s="99"/>
      <c r="TUW3231" s="99"/>
      <c r="TUX3231" s="99"/>
      <c r="TUY3231" s="99"/>
      <c r="TUZ3231" s="99"/>
      <c r="TVA3231" s="99"/>
      <c r="TVB3231" s="99"/>
      <c r="TVC3231" s="99"/>
      <c r="TVD3231" s="99"/>
      <c r="TVE3231" s="99"/>
      <c r="TVF3231" s="99"/>
      <c r="TVG3231" s="99"/>
      <c r="TVH3231" s="99"/>
      <c r="TVI3231" s="99"/>
      <c r="TVJ3231" s="99"/>
      <c r="TVK3231" s="99"/>
      <c r="TVL3231" s="99"/>
      <c r="TVM3231" s="99"/>
      <c r="TVN3231" s="99"/>
      <c r="TVO3231" s="99"/>
      <c r="TVP3231" s="99"/>
      <c r="TVQ3231" s="99"/>
      <c r="TVR3231" s="99"/>
      <c r="TVS3231" s="99"/>
      <c r="TVT3231" s="99"/>
      <c r="TVU3231" s="99"/>
      <c r="TVV3231" s="99"/>
      <c r="TVW3231" s="99"/>
      <c r="TVX3231" s="99"/>
      <c r="TVY3231" s="99"/>
      <c r="TVZ3231" s="99"/>
      <c r="TWA3231" s="99"/>
      <c r="TWB3231" s="99"/>
      <c r="TWC3231" s="99"/>
      <c r="TWD3231" s="99"/>
      <c r="TWE3231" s="99"/>
      <c r="TWF3231" s="99"/>
      <c r="TWG3231" s="99"/>
      <c r="TWH3231" s="99"/>
      <c r="TWI3231" s="99"/>
      <c r="TWJ3231" s="99"/>
      <c r="TWK3231" s="99"/>
      <c r="TWL3231" s="99"/>
      <c r="TWM3231" s="99"/>
      <c r="TWN3231" s="99"/>
      <c r="TWO3231" s="99"/>
      <c r="TWP3231" s="99"/>
      <c r="TWQ3231" s="99"/>
      <c r="TWR3231" s="99"/>
      <c r="TWS3231" s="99"/>
      <c r="TWT3231" s="99"/>
      <c r="TWU3231" s="99"/>
      <c r="TWV3231" s="99"/>
      <c r="TWW3231" s="99"/>
      <c r="TWX3231" s="99"/>
      <c r="TWY3231" s="99"/>
      <c r="TWZ3231" s="99"/>
      <c r="TXA3231" s="99"/>
      <c r="TXB3231" s="99"/>
      <c r="TXC3231" s="99"/>
      <c r="TXD3231" s="99"/>
      <c r="TXE3231" s="99"/>
      <c r="TXF3231" s="99"/>
      <c r="TXG3231" s="99"/>
      <c r="TXH3231" s="99"/>
      <c r="TXI3231" s="99"/>
      <c r="TXJ3231" s="99"/>
      <c r="TXK3231" s="99"/>
      <c r="TXL3231" s="99"/>
      <c r="TXM3231" s="99"/>
      <c r="TXN3231" s="99"/>
      <c r="TXO3231" s="99"/>
      <c r="TXP3231" s="99"/>
      <c r="TXQ3231" s="99"/>
      <c r="TXR3231" s="99"/>
      <c r="TXS3231" s="99"/>
      <c r="TXT3231" s="99"/>
      <c r="TXU3231" s="99"/>
      <c r="TXV3231" s="99"/>
      <c r="TXW3231" s="99"/>
      <c r="TXX3231" s="99"/>
      <c r="TXY3231" s="99"/>
      <c r="TXZ3231" s="99"/>
      <c r="TYA3231" s="99"/>
      <c r="TYB3231" s="99"/>
      <c r="TYC3231" s="99"/>
      <c r="TYD3231" s="99"/>
      <c r="TYE3231" s="99"/>
      <c r="TYF3231" s="99"/>
      <c r="TYG3231" s="99"/>
      <c r="TYH3231" s="99"/>
      <c r="TYI3231" s="99"/>
      <c r="TYJ3231" s="99"/>
      <c r="TYK3231" s="99"/>
      <c r="TYL3231" s="99"/>
      <c r="TYM3231" s="99"/>
      <c r="TYN3231" s="99"/>
      <c r="TYO3231" s="99"/>
      <c r="TYP3231" s="99"/>
      <c r="TYQ3231" s="99"/>
      <c r="TYR3231" s="99"/>
      <c r="TYS3231" s="99"/>
      <c r="TYT3231" s="99"/>
      <c r="TYU3231" s="99"/>
      <c r="TYV3231" s="99"/>
      <c r="TYW3231" s="99"/>
      <c r="TYX3231" s="99"/>
      <c r="TYY3231" s="99"/>
      <c r="TYZ3231" s="99"/>
      <c r="TZA3231" s="99"/>
      <c r="TZB3231" s="99"/>
      <c r="TZC3231" s="99"/>
      <c r="TZD3231" s="99"/>
      <c r="TZE3231" s="99"/>
      <c r="TZF3231" s="99"/>
      <c r="TZG3231" s="99"/>
      <c r="TZH3231" s="99"/>
      <c r="TZI3231" s="99"/>
      <c r="TZJ3231" s="99"/>
      <c r="TZK3231" s="99"/>
      <c r="TZL3231" s="99"/>
      <c r="TZM3231" s="99"/>
      <c r="TZN3231" s="99"/>
      <c r="TZO3231" s="99"/>
      <c r="TZP3231" s="99"/>
      <c r="TZQ3231" s="99"/>
      <c r="TZR3231" s="99"/>
      <c r="TZS3231" s="99"/>
      <c r="TZT3231" s="99"/>
      <c r="TZU3231" s="99"/>
      <c r="TZV3231" s="99"/>
      <c r="TZW3231" s="99"/>
      <c r="TZX3231" s="99"/>
      <c r="TZY3231" s="99"/>
      <c r="TZZ3231" s="99"/>
      <c r="UAA3231" s="99"/>
      <c r="UAB3231" s="99"/>
      <c r="UAC3231" s="99"/>
      <c r="UAD3231" s="99"/>
      <c r="UAE3231" s="99"/>
      <c r="UAF3231" s="99"/>
      <c r="UAG3231" s="99"/>
      <c r="UAH3231" s="99"/>
      <c r="UAI3231" s="99"/>
      <c r="UAJ3231" s="99"/>
      <c r="UAK3231" s="99"/>
      <c r="UAL3231" s="99"/>
      <c r="UAM3231" s="99"/>
      <c r="UAN3231" s="99"/>
      <c r="UAO3231" s="99"/>
      <c r="UAP3231" s="99"/>
      <c r="UAQ3231" s="99"/>
      <c r="UAR3231" s="99"/>
      <c r="UAS3231" s="99"/>
      <c r="UAT3231" s="99"/>
      <c r="UAU3231" s="99"/>
      <c r="UAV3231" s="99"/>
      <c r="UAW3231" s="99"/>
      <c r="UAX3231" s="99"/>
      <c r="UAY3231" s="99"/>
      <c r="UAZ3231" s="99"/>
      <c r="UBA3231" s="99"/>
      <c r="UBB3231" s="99"/>
      <c r="UBC3231" s="99"/>
      <c r="UBD3231" s="99"/>
      <c r="UBE3231" s="99"/>
      <c r="UBF3231" s="99"/>
      <c r="UBG3231" s="99"/>
      <c r="UBH3231" s="99"/>
      <c r="UBI3231" s="99"/>
      <c r="UBJ3231" s="99"/>
      <c r="UBK3231" s="99"/>
      <c r="UBL3231" s="99"/>
      <c r="UBM3231" s="99"/>
      <c r="UBN3231" s="99"/>
      <c r="UBO3231" s="99"/>
      <c r="UBP3231" s="99"/>
      <c r="UBQ3231" s="99"/>
      <c r="UBR3231" s="99"/>
      <c r="UBS3231" s="99"/>
      <c r="UBT3231" s="99"/>
      <c r="UBU3231" s="99"/>
      <c r="UBV3231" s="99"/>
      <c r="UBW3231" s="99"/>
      <c r="UBX3231" s="99"/>
      <c r="UBY3231" s="99"/>
      <c r="UBZ3231" s="99"/>
      <c r="UCA3231" s="99"/>
      <c r="UCB3231" s="99"/>
      <c r="UCC3231" s="99"/>
      <c r="UCD3231" s="99"/>
      <c r="UCE3231" s="99"/>
      <c r="UCF3231" s="99"/>
      <c r="UCG3231" s="99"/>
      <c r="UCH3231" s="99"/>
      <c r="UCI3231" s="99"/>
      <c r="UCJ3231" s="99"/>
      <c r="UCK3231" s="99"/>
      <c r="UCL3231" s="99"/>
      <c r="UCM3231" s="99"/>
      <c r="UCN3231" s="99"/>
      <c r="UCO3231" s="99"/>
      <c r="UCP3231" s="99"/>
      <c r="UCQ3231" s="99"/>
      <c r="UCR3231" s="99"/>
      <c r="UCS3231" s="99"/>
      <c r="UCT3231" s="99"/>
      <c r="UCU3231" s="99"/>
      <c r="UCV3231" s="99"/>
      <c r="UCW3231" s="99"/>
      <c r="UCX3231" s="99"/>
      <c r="UCY3231" s="99"/>
      <c r="UCZ3231" s="99"/>
      <c r="UDA3231" s="99"/>
      <c r="UDB3231" s="99"/>
      <c r="UDC3231" s="99"/>
      <c r="UDD3231" s="99"/>
      <c r="UDE3231" s="99"/>
      <c r="UDF3231" s="99"/>
      <c r="UDG3231" s="99"/>
      <c r="UDH3231" s="99"/>
      <c r="UDI3231" s="99"/>
      <c r="UDJ3231" s="99"/>
      <c r="UDK3231" s="99"/>
      <c r="UDL3231" s="99"/>
      <c r="UDM3231" s="99"/>
      <c r="UDN3231" s="99"/>
      <c r="UDO3231" s="99"/>
      <c r="UDP3231" s="99"/>
      <c r="UDQ3231" s="99"/>
      <c r="UDR3231" s="99"/>
      <c r="UDS3231" s="99"/>
      <c r="UDT3231" s="99"/>
      <c r="UDU3231" s="99"/>
      <c r="UDV3231" s="99"/>
      <c r="UDW3231" s="99"/>
      <c r="UDX3231" s="99"/>
      <c r="UDY3231" s="99"/>
      <c r="UDZ3231" s="99"/>
      <c r="UEA3231" s="99"/>
      <c r="UEB3231" s="99"/>
      <c r="UEC3231" s="99"/>
      <c r="UED3231" s="99"/>
      <c r="UEE3231" s="99"/>
      <c r="UEF3231" s="99"/>
      <c r="UEG3231" s="99"/>
      <c r="UEH3231" s="99"/>
      <c r="UEI3231" s="99"/>
      <c r="UEJ3231" s="99"/>
      <c r="UEK3231" s="99"/>
      <c r="UEL3231" s="99"/>
      <c r="UEM3231" s="99"/>
      <c r="UEN3231" s="99"/>
      <c r="UEO3231" s="99"/>
      <c r="UEP3231" s="99"/>
      <c r="UEQ3231" s="99"/>
      <c r="UER3231" s="99"/>
      <c r="UES3231" s="99"/>
      <c r="UET3231" s="99"/>
      <c r="UEU3231" s="99"/>
      <c r="UEV3231" s="99"/>
      <c r="UEW3231" s="99"/>
      <c r="UEX3231" s="99"/>
      <c r="UEY3231" s="99"/>
      <c r="UEZ3231" s="99"/>
      <c r="UFA3231" s="99"/>
      <c r="UFB3231" s="99"/>
      <c r="UFC3231" s="99"/>
      <c r="UFD3231" s="99"/>
      <c r="UFE3231" s="99"/>
      <c r="UFF3231" s="99"/>
      <c r="UFG3231" s="99"/>
      <c r="UFH3231" s="99"/>
      <c r="UFI3231" s="99"/>
      <c r="UFJ3231" s="99"/>
      <c r="UFK3231" s="99"/>
      <c r="UFL3231" s="99"/>
      <c r="UFM3231" s="99"/>
      <c r="UFN3231" s="99"/>
      <c r="UFO3231" s="99"/>
      <c r="UFP3231" s="99"/>
      <c r="UFQ3231" s="99"/>
      <c r="UFR3231" s="99"/>
      <c r="UFS3231" s="99"/>
      <c r="UFT3231" s="99"/>
      <c r="UFU3231" s="99"/>
      <c r="UFV3231" s="99"/>
      <c r="UFW3231" s="99"/>
      <c r="UFX3231" s="99"/>
      <c r="UFY3231" s="99"/>
      <c r="UFZ3231" s="99"/>
      <c r="UGA3231" s="99"/>
      <c r="UGB3231" s="99"/>
      <c r="UGC3231" s="99"/>
      <c r="UGD3231" s="99"/>
      <c r="UGE3231" s="99"/>
      <c r="UGF3231" s="99"/>
      <c r="UGG3231" s="99"/>
      <c r="UGH3231" s="99"/>
      <c r="UGI3231" s="99"/>
      <c r="UGJ3231" s="99"/>
      <c r="UGK3231" s="99"/>
      <c r="UGL3231" s="99"/>
      <c r="UGM3231" s="99"/>
      <c r="UGN3231" s="99"/>
      <c r="UGO3231" s="99"/>
      <c r="UGP3231" s="99"/>
      <c r="UGQ3231" s="99"/>
      <c r="UGR3231" s="99"/>
      <c r="UGS3231" s="99"/>
      <c r="UGT3231" s="99"/>
      <c r="UGU3231" s="99"/>
      <c r="UGV3231" s="99"/>
      <c r="UGW3231" s="99"/>
      <c r="UGX3231" s="99"/>
      <c r="UGY3231" s="99"/>
      <c r="UGZ3231" s="99"/>
      <c r="UHA3231" s="99"/>
      <c r="UHB3231" s="99"/>
      <c r="UHC3231" s="99"/>
      <c r="UHD3231" s="99"/>
      <c r="UHE3231" s="99"/>
      <c r="UHF3231" s="99"/>
      <c r="UHG3231" s="99"/>
      <c r="UHH3231" s="99"/>
      <c r="UHI3231" s="99"/>
      <c r="UHJ3231" s="99"/>
      <c r="UHK3231" s="99"/>
      <c r="UHL3231" s="99"/>
      <c r="UHM3231" s="99"/>
      <c r="UHN3231" s="99"/>
      <c r="UHO3231" s="99"/>
      <c r="UHP3231" s="99"/>
      <c r="UHQ3231" s="99"/>
      <c r="UHR3231" s="99"/>
      <c r="UHS3231" s="99"/>
      <c r="UHT3231" s="99"/>
      <c r="UHU3231" s="99"/>
      <c r="UHV3231" s="99"/>
      <c r="UHW3231" s="99"/>
      <c r="UHX3231" s="99"/>
      <c r="UHY3231" s="99"/>
      <c r="UHZ3231" s="99"/>
      <c r="UIA3231" s="99"/>
      <c r="UIB3231" s="99"/>
      <c r="UIC3231" s="99"/>
      <c r="UID3231" s="99"/>
      <c r="UIE3231" s="99"/>
      <c r="UIF3231" s="99"/>
      <c r="UIG3231" s="99"/>
      <c r="UIH3231" s="99"/>
      <c r="UII3231" s="99"/>
      <c r="UIJ3231" s="99"/>
      <c r="UIK3231" s="99"/>
      <c r="UIL3231" s="99"/>
      <c r="UIM3231" s="99"/>
      <c r="UIN3231" s="99"/>
      <c r="UIO3231" s="99"/>
      <c r="UIP3231" s="99"/>
      <c r="UIQ3231" s="99"/>
      <c r="UIR3231" s="99"/>
      <c r="UIS3231" s="99"/>
      <c r="UIT3231" s="99"/>
      <c r="UIU3231" s="99"/>
      <c r="UIV3231" s="99"/>
      <c r="UIW3231" s="99"/>
      <c r="UIX3231" s="99"/>
      <c r="UIY3231" s="99"/>
      <c r="UIZ3231" s="99"/>
      <c r="UJA3231" s="99"/>
      <c r="UJB3231" s="99"/>
      <c r="UJC3231" s="99"/>
      <c r="UJD3231" s="99"/>
      <c r="UJE3231" s="99"/>
      <c r="UJF3231" s="99"/>
      <c r="UJG3231" s="99"/>
      <c r="UJH3231" s="99"/>
      <c r="UJI3231" s="99"/>
      <c r="UJJ3231" s="99"/>
      <c r="UJK3231" s="99"/>
      <c r="UJL3231" s="99"/>
      <c r="UJM3231" s="99"/>
      <c r="UJN3231" s="99"/>
      <c r="UJO3231" s="99"/>
      <c r="UJP3231" s="99"/>
      <c r="UJQ3231" s="99"/>
      <c r="UJR3231" s="99"/>
      <c r="UJS3231" s="99"/>
      <c r="UJT3231" s="99"/>
      <c r="UJU3231" s="99"/>
      <c r="UJV3231" s="99"/>
      <c r="UJW3231" s="99"/>
      <c r="UJX3231" s="99"/>
      <c r="UJY3231" s="99"/>
      <c r="UJZ3231" s="99"/>
      <c r="UKA3231" s="99"/>
      <c r="UKB3231" s="99"/>
      <c r="UKC3231" s="99"/>
      <c r="UKD3231" s="99"/>
      <c r="UKE3231" s="99"/>
      <c r="UKF3231" s="99"/>
      <c r="UKG3231" s="99"/>
      <c r="UKH3231" s="99"/>
      <c r="UKI3231" s="99"/>
      <c r="UKJ3231" s="99"/>
      <c r="UKK3231" s="99"/>
      <c r="UKL3231" s="99"/>
      <c r="UKM3231" s="99"/>
      <c r="UKN3231" s="99"/>
      <c r="UKO3231" s="99"/>
      <c r="UKP3231" s="99"/>
      <c r="UKQ3231" s="99"/>
      <c r="UKR3231" s="99"/>
      <c r="UKS3231" s="99"/>
      <c r="UKT3231" s="99"/>
      <c r="UKU3231" s="99"/>
      <c r="UKV3231" s="99"/>
      <c r="UKW3231" s="99"/>
      <c r="UKX3231" s="99"/>
      <c r="UKY3231" s="99"/>
      <c r="UKZ3231" s="99"/>
      <c r="ULA3231" s="99"/>
      <c r="ULB3231" s="99"/>
      <c r="ULC3231" s="99"/>
      <c r="ULD3231" s="99"/>
      <c r="ULE3231" s="99"/>
      <c r="ULF3231" s="99"/>
      <c r="ULG3231" s="99"/>
      <c r="ULH3231" s="99"/>
      <c r="ULI3231" s="99"/>
      <c r="ULJ3231" s="99"/>
      <c r="ULK3231" s="99"/>
      <c r="ULL3231" s="99"/>
      <c r="ULM3231" s="99"/>
      <c r="ULN3231" s="99"/>
      <c r="ULO3231" s="99"/>
      <c r="ULP3231" s="99"/>
      <c r="ULQ3231" s="99"/>
      <c r="ULR3231" s="99"/>
      <c r="ULS3231" s="99"/>
      <c r="ULT3231" s="99"/>
      <c r="ULU3231" s="99"/>
      <c r="ULV3231" s="99"/>
      <c r="ULW3231" s="99"/>
      <c r="ULX3231" s="99"/>
      <c r="ULY3231" s="99"/>
      <c r="ULZ3231" s="99"/>
      <c r="UMA3231" s="99"/>
      <c r="UMB3231" s="99"/>
      <c r="UMC3231" s="99"/>
      <c r="UMD3231" s="99"/>
      <c r="UME3231" s="99"/>
      <c r="UMF3231" s="99"/>
      <c r="UMG3231" s="99"/>
      <c r="UMH3231" s="99"/>
      <c r="UMI3231" s="99"/>
      <c r="UMJ3231" s="99"/>
      <c r="UMK3231" s="99"/>
      <c r="UML3231" s="99"/>
      <c r="UMM3231" s="99"/>
      <c r="UMN3231" s="99"/>
      <c r="UMO3231" s="99"/>
      <c r="UMP3231" s="99"/>
      <c r="UMQ3231" s="99"/>
      <c r="UMR3231" s="99"/>
      <c r="UMS3231" s="99"/>
      <c r="UMT3231" s="99"/>
      <c r="UMU3231" s="99"/>
      <c r="UMV3231" s="99"/>
      <c r="UMW3231" s="99"/>
      <c r="UMX3231" s="99"/>
      <c r="UMY3231" s="99"/>
      <c r="UMZ3231" s="99"/>
      <c r="UNA3231" s="99"/>
      <c r="UNB3231" s="99"/>
      <c r="UNC3231" s="99"/>
      <c r="UND3231" s="99"/>
      <c r="UNE3231" s="99"/>
      <c r="UNF3231" s="99"/>
      <c r="UNG3231" s="99"/>
      <c r="UNH3231" s="99"/>
      <c r="UNI3231" s="99"/>
      <c r="UNJ3231" s="99"/>
      <c r="UNK3231" s="99"/>
      <c r="UNL3231" s="99"/>
      <c r="UNM3231" s="99"/>
      <c r="UNN3231" s="99"/>
      <c r="UNO3231" s="99"/>
      <c r="UNP3231" s="99"/>
      <c r="UNQ3231" s="99"/>
      <c r="UNR3231" s="99"/>
      <c r="UNS3231" s="99"/>
      <c r="UNT3231" s="99"/>
      <c r="UNU3231" s="99"/>
      <c r="UNV3231" s="99"/>
      <c r="UNW3231" s="99"/>
      <c r="UNX3231" s="99"/>
      <c r="UNY3231" s="99"/>
      <c r="UNZ3231" s="99"/>
      <c r="UOA3231" s="99"/>
      <c r="UOB3231" s="99"/>
      <c r="UOC3231" s="99"/>
      <c r="UOD3231" s="99"/>
      <c r="UOE3231" s="99"/>
      <c r="UOF3231" s="99"/>
      <c r="UOG3231" s="99"/>
      <c r="UOH3231" s="99"/>
      <c r="UOI3231" s="99"/>
      <c r="UOJ3231" s="99"/>
      <c r="UOK3231" s="99"/>
      <c r="UOL3231" s="99"/>
      <c r="UOM3231" s="99"/>
      <c r="UON3231" s="99"/>
      <c r="UOO3231" s="99"/>
      <c r="UOP3231" s="99"/>
      <c r="UOQ3231" s="99"/>
      <c r="UOR3231" s="99"/>
      <c r="UOS3231" s="99"/>
      <c r="UOT3231" s="99"/>
      <c r="UOU3231" s="99"/>
      <c r="UOV3231" s="99"/>
      <c r="UOW3231" s="99"/>
      <c r="UOX3231" s="99"/>
      <c r="UOY3231" s="99"/>
      <c r="UOZ3231" s="99"/>
      <c r="UPA3231" s="99"/>
      <c r="UPB3231" s="99"/>
      <c r="UPC3231" s="99"/>
      <c r="UPD3231" s="99"/>
      <c r="UPE3231" s="99"/>
      <c r="UPF3231" s="99"/>
      <c r="UPG3231" s="99"/>
      <c r="UPH3231" s="99"/>
      <c r="UPI3231" s="99"/>
      <c r="UPJ3231" s="99"/>
      <c r="UPK3231" s="99"/>
      <c r="UPL3231" s="99"/>
      <c r="UPM3231" s="99"/>
      <c r="UPN3231" s="99"/>
      <c r="UPO3231" s="99"/>
      <c r="UPP3231" s="99"/>
      <c r="UPQ3231" s="99"/>
      <c r="UPR3231" s="99"/>
      <c r="UPS3231" s="99"/>
      <c r="UPT3231" s="99"/>
      <c r="UPU3231" s="99"/>
      <c r="UPV3231" s="99"/>
      <c r="UPW3231" s="99"/>
      <c r="UPX3231" s="99"/>
      <c r="UPY3231" s="99"/>
      <c r="UPZ3231" s="99"/>
      <c r="UQA3231" s="99"/>
      <c r="UQB3231" s="99"/>
      <c r="UQC3231" s="99"/>
      <c r="UQD3231" s="99"/>
      <c r="UQE3231" s="99"/>
      <c r="UQF3231" s="99"/>
      <c r="UQG3231" s="99"/>
      <c r="UQH3231" s="99"/>
      <c r="UQI3231" s="99"/>
      <c r="UQJ3231" s="99"/>
      <c r="UQK3231" s="99"/>
      <c r="UQL3231" s="99"/>
      <c r="UQM3231" s="99"/>
      <c r="UQN3231" s="99"/>
      <c r="UQO3231" s="99"/>
      <c r="UQP3231" s="99"/>
      <c r="UQQ3231" s="99"/>
      <c r="UQR3231" s="99"/>
      <c r="UQS3231" s="99"/>
      <c r="UQT3231" s="99"/>
      <c r="UQU3231" s="99"/>
      <c r="UQV3231" s="99"/>
      <c r="UQW3231" s="99"/>
      <c r="UQX3231" s="99"/>
      <c r="UQY3231" s="99"/>
      <c r="UQZ3231" s="99"/>
      <c r="URA3231" s="99"/>
      <c r="URB3231" s="99"/>
      <c r="URC3231" s="99"/>
      <c r="URD3231" s="99"/>
      <c r="URE3231" s="99"/>
      <c r="URF3231" s="99"/>
      <c r="URG3231" s="99"/>
      <c r="URH3231" s="99"/>
      <c r="URI3231" s="99"/>
      <c r="URJ3231" s="99"/>
      <c r="URK3231" s="99"/>
      <c r="URL3231" s="99"/>
      <c r="URM3231" s="99"/>
      <c r="URN3231" s="99"/>
      <c r="URO3231" s="99"/>
      <c r="URP3231" s="99"/>
      <c r="URQ3231" s="99"/>
      <c r="URR3231" s="99"/>
      <c r="URS3231" s="99"/>
      <c r="URT3231" s="99"/>
      <c r="URU3231" s="99"/>
      <c r="URV3231" s="99"/>
      <c r="URW3231" s="99"/>
      <c r="URX3231" s="99"/>
      <c r="URY3231" s="99"/>
      <c r="URZ3231" s="99"/>
      <c r="USA3231" s="99"/>
      <c r="USB3231" s="99"/>
      <c r="USC3231" s="99"/>
      <c r="USD3231" s="99"/>
      <c r="USE3231" s="99"/>
      <c r="USF3231" s="99"/>
      <c r="USG3231" s="99"/>
      <c r="USH3231" s="99"/>
      <c r="USI3231" s="99"/>
      <c r="USJ3231" s="99"/>
      <c r="USK3231" s="99"/>
      <c r="USL3231" s="99"/>
      <c r="USM3231" s="99"/>
      <c r="USN3231" s="99"/>
      <c r="USO3231" s="99"/>
      <c r="USP3231" s="99"/>
      <c r="USQ3231" s="99"/>
      <c r="USR3231" s="99"/>
      <c r="USS3231" s="99"/>
      <c r="UST3231" s="99"/>
      <c r="USU3231" s="99"/>
      <c r="USV3231" s="99"/>
      <c r="USW3231" s="99"/>
      <c r="USX3231" s="99"/>
      <c r="USY3231" s="99"/>
      <c r="USZ3231" s="99"/>
      <c r="UTA3231" s="99"/>
      <c r="UTB3231" s="99"/>
      <c r="UTC3231" s="99"/>
      <c r="UTD3231" s="99"/>
      <c r="UTE3231" s="99"/>
      <c r="UTF3231" s="99"/>
      <c r="UTG3231" s="99"/>
      <c r="UTH3231" s="99"/>
      <c r="UTI3231" s="99"/>
      <c r="UTJ3231" s="99"/>
      <c r="UTK3231" s="99"/>
      <c r="UTL3231" s="99"/>
      <c r="UTM3231" s="99"/>
      <c r="UTN3231" s="99"/>
      <c r="UTO3231" s="99"/>
      <c r="UTP3231" s="99"/>
      <c r="UTQ3231" s="99"/>
      <c r="UTR3231" s="99"/>
      <c r="UTS3231" s="99"/>
      <c r="UTT3231" s="99"/>
      <c r="UTU3231" s="99"/>
      <c r="UTV3231" s="99"/>
      <c r="UTW3231" s="99"/>
      <c r="UTX3231" s="99"/>
      <c r="UTY3231" s="99"/>
      <c r="UTZ3231" s="99"/>
      <c r="UUA3231" s="99"/>
      <c r="UUB3231" s="99"/>
      <c r="UUC3231" s="99"/>
      <c r="UUD3231" s="99"/>
      <c r="UUE3231" s="99"/>
      <c r="UUF3231" s="99"/>
      <c r="UUG3231" s="99"/>
      <c r="UUH3231" s="99"/>
      <c r="UUI3231" s="99"/>
      <c r="UUJ3231" s="99"/>
      <c r="UUK3231" s="99"/>
      <c r="UUL3231" s="99"/>
      <c r="UUM3231" s="99"/>
      <c r="UUN3231" s="99"/>
      <c r="UUO3231" s="99"/>
      <c r="UUP3231" s="99"/>
      <c r="UUQ3231" s="99"/>
      <c r="UUR3231" s="99"/>
      <c r="UUS3231" s="99"/>
      <c r="UUT3231" s="99"/>
      <c r="UUU3231" s="99"/>
      <c r="UUV3231" s="99"/>
      <c r="UUW3231" s="99"/>
      <c r="UUX3231" s="99"/>
      <c r="UUY3231" s="99"/>
      <c r="UUZ3231" s="99"/>
      <c r="UVA3231" s="99"/>
      <c r="UVB3231" s="99"/>
      <c r="UVC3231" s="99"/>
      <c r="UVD3231" s="99"/>
      <c r="UVE3231" s="99"/>
      <c r="UVF3231" s="99"/>
      <c r="UVG3231" s="99"/>
      <c r="UVH3231" s="99"/>
      <c r="UVI3231" s="99"/>
      <c r="UVJ3231" s="99"/>
      <c r="UVK3231" s="99"/>
      <c r="UVL3231" s="99"/>
      <c r="UVM3231" s="99"/>
      <c r="UVN3231" s="99"/>
      <c r="UVO3231" s="99"/>
      <c r="UVP3231" s="99"/>
      <c r="UVQ3231" s="99"/>
      <c r="UVR3231" s="99"/>
      <c r="UVS3231" s="99"/>
      <c r="UVT3231" s="99"/>
      <c r="UVU3231" s="99"/>
      <c r="UVV3231" s="99"/>
      <c r="UVW3231" s="99"/>
      <c r="UVX3231" s="99"/>
      <c r="UVY3231" s="99"/>
      <c r="UVZ3231" s="99"/>
      <c r="UWA3231" s="99"/>
      <c r="UWB3231" s="99"/>
      <c r="UWC3231" s="99"/>
      <c r="UWD3231" s="99"/>
      <c r="UWE3231" s="99"/>
      <c r="UWF3231" s="99"/>
      <c r="UWG3231" s="99"/>
      <c r="UWH3231" s="99"/>
      <c r="UWI3231" s="99"/>
      <c r="UWJ3231" s="99"/>
      <c r="UWK3231" s="99"/>
      <c r="UWL3231" s="99"/>
      <c r="UWM3231" s="99"/>
      <c r="UWN3231" s="99"/>
      <c r="UWO3231" s="99"/>
      <c r="UWP3231" s="99"/>
      <c r="UWQ3231" s="99"/>
      <c r="UWR3231" s="99"/>
      <c r="UWS3231" s="99"/>
      <c r="UWT3231" s="99"/>
      <c r="UWU3231" s="99"/>
      <c r="UWV3231" s="99"/>
      <c r="UWW3231" s="99"/>
      <c r="UWX3231" s="99"/>
      <c r="UWY3231" s="99"/>
      <c r="UWZ3231" s="99"/>
      <c r="UXA3231" s="99"/>
      <c r="UXB3231" s="99"/>
      <c r="UXC3231" s="99"/>
      <c r="UXD3231" s="99"/>
      <c r="UXE3231" s="99"/>
      <c r="UXF3231" s="99"/>
      <c r="UXG3231" s="99"/>
      <c r="UXH3231" s="99"/>
      <c r="UXI3231" s="99"/>
      <c r="UXJ3231" s="99"/>
      <c r="UXK3231" s="99"/>
      <c r="UXL3231" s="99"/>
      <c r="UXM3231" s="99"/>
      <c r="UXN3231" s="99"/>
      <c r="UXO3231" s="99"/>
      <c r="UXP3231" s="99"/>
      <c r="UXQ3231" s="99"/>
      <c r="UXR3231" s="99"/>
      <c r="UXS3231" s="99"/>
      <c r="UXT3231" s="99"/>
      <c r="UXU3231" s="99"/>
      <c r="UXV3231" s="99"/>
      <c r="UXW3231" s="99"/>
      <c r="UXX3231" s="99"/>
      <c r="UXY3231" s="99"/>
      <c r="UXZ3231" s="99"/>
      <c r="UYA3231" s="99"/>
      <c r="UYB3231" s="99"/>
      <c r="UYC3231" s="99"/>
      <c r="UYD3231" s="99"/>
      <c r="UYE3231" s="99"/>
      <c r="UYF3231" s="99"/>
      <c r="UYG3231" s="99"/>
      <c r="UYH3231" s="99"/>
      <c r="UYI3231" s="99"/>
      <c r="UYJ3231" s="99"/>
      <c r="UYK3231" s="99"/>
      <c r="UYL3231" s="99"/>
      <c r="UYM3231" s="99"/>
      <c r="UYN3231" s="99"/>
      <c r="UYO3231" s="99"/>
      <c r="UYP3231" s="99"/>
      <c r="UYQ3231" s="99"/>
      <c r="UYR3231" s="99"/>
      <c r="UYS3231" s="99"/>
      <c r="UYT3231" s="99"/>
      <c r="UYU3231" s="99"/>
      <c r="UYV3231" s="99"/>
      <c r="UYW3231" s="99"/>
      <c r="UYX3231" s="99"/>
      <c r="UYY3231" s="99"/>
      <c r="UYZ3231" s="99"/>
      <c r="UZA3231" s="99"/>
      <c r="UZB3231" s="99"/>
      <c r="UZC3231" s="99"/>
      <c r="UZD3231" s="99"/>
      <c r="UZE3231" s="99"/>
      <c r="UZF3231" s="99"/>
      <c r="UZG3231" s="99"/>
      <c r="UZH3231" s="99"/>
      <c r="UZI3231" s="99"/>
      <c r="UZJ3231" s="99"/>
      <c r="UZK3231" s="99"/>
      <c r="UZL3231" s="99"/>
      <c r="UZM3231" s="99"/>
      <c r="UZN3231" s="99"/>
      <c r="UZO3231" s="99"/>
      <c r="UZP3231" s="99"/>
      <c r="UZQ3231" s="99"/>
      <c r="UZR3231" s="99"/>
      <c r="UZS3231" s="99"/>
      <c r="UZT3231" s="99"/>
      <c r="UZU3231" s="99"/>
      <c r="UZV3231" s="99"/>
      <c r="UZW3231" s="99"/>
      <c r="UZX3231" s="99"/>
      <c r="UZY3231" s="99"/>
      <c r="UZZ3231" s="99"/>
      <c r="VAA3231" s="99"/>
      <c r="VAB3231" s="99"/>
      <c r="VAC3231" s="99"/>
      <c r="VAD3231" s="99"/>
      <c r="VAE3231" s="99"/>
      <c r="VAF3231" s="99"/>
      <c r="VAG3231" s="99"/>
      <c r="VAH3231" s="99"/>
      <c r="VAI3231" s="99"/>
      <c r="VAJ3231" s="99"/>
      <c r="VAK3231" s="99"/>
      <c r="VAL3231" s="99"/>
      <c r="VAM3231" s="99"/>
      <c r="VAN3231" s="99"/>
      <c r="VAO3231" s="99"/>
      <c r="VAP3231" s="99"/>
      <c r="VAQ3231" s="99"/>
      <c r="VAR3231" s="99"/>
      <c r="VAS3231" s="99"/>
      <c r="VAT3231" s="99"/>
      <c r="VAU3231" s="99"/>
      <c r="VAV3231" s="99"/>
      <c r="VAW3231" s="99"/>
      <c r="VAX3231" s="99"/>
      <c r="VAY3231" s="99"/>
      <c r="VAZ3231" s="99"/>
      <c r="VBA3231" s="99"/>
      <c r="VBB3231" s="99"/>
      <c r="VBC3231" s="99"/>
      <c r="VBD3231" s="99"/>
      <c r="VBE3231" s="99"/>
      <c r="VBF3231" s="99"/>
      <c r="VBG3231" s="99"/>
      <c r="VBH3231" s="99"/>
      <c r="VBI3231" s="99"/>
      <c r="VBJ3231" s="99"/>
      <c r="VBK3231" s="99"/>
      <c r="VBL3231" s="99"/>
      <c r="VBM3231" s="99"/>
      <c r="VBN3231" s="99"/>
      <c r="VBO3231" s="99"/>
      <c r="VBP3231" s="99"/>
      <c r="VBQ3231" s="99"/>
      <c r="VBR3231" s="99"/>
      <c r="VBS3231" s="99"/>
      <c r="VBT3231" s="99"/>
      <c r="VBU3231" s="99"/>
      <c r="VBV3231" s="99"/>
      <c r="VBW3231" s="99"/>
      <c r="VBX3231" s="99"/>
      <c r="VBY3231" s="99"/>
      <c r="VBZ3231" s="99"/>
      <c r="VCA3231" s="99"/>
      <c r="VCB3231" s="99"/>
      <c r="VCC3231" s="99"/>
      <c r="VCD3231" s="99"/>
      <c r="VCE3231" s="99"/>
      <c r="VCF3231" s="99"/>
      <c r="VCG3231" s="99"/>
      <c r="VCH3231" s="99"/>
      <c r="VCI3231" s="99"/>
      <c r="VCJ3231" s="99"/>
      <c r="VCK3231" s="99"/>
      <c r="VCL3231" s="99"/>
      <c r="VCM3231" s="99"/>
      <c r="VCN3231" s="99"/>
      <c r="VCO3231" s="99"/>
      <c r="VCP3231" s="99"/>
      <c r="VCQ3231" s="99"/>
      <c r="VCR3231" s="99"/>
      <c r="VCS3231" s="99"/>
      <c r="VCT3231" s="99"/>
      <c r="VCU3231" s="99"/>
      <c r="VCV3231" s="99"/>
      <c r="VCW3231" s="99"/>
      <c r="VCX3231" s="99"/>
      <c r="VCY3231" s="99"/>
      <c r="VCZ3231" s="99"/>
      <c r="VDA3231" s="99"/>
      <c r="VDB3231" s="99"/>
      <c r="VDC3231" s="99"/>
      <c r="VDD3231" s="99"/>
      <c r="VDE3231" s="99"/>
      <c r="VDF3231" s="99"/>
      <c r="VDG3231" s="99"/>
      <c r="VDH3231" s="99"/>
      <c r="VDI3231" s="99"/>
      <c r="VDJ3231" s="99"/>
      <c r="VDK3231" s="99"/>
      <c r="VDL3231" s="99"/>
      <c r="VDM3231" s="99"/>
      <c r="VDN3231" s="99"/>
      <c r="VDO3231" s="99"/>
      <c r="VDP3231" s="99"/>
      <c r="VDQ3231" s="99"/>
      <c r="VDR3231" s="99"/>
      <c r="VDS3231" s="99"/>
      <c r="VDT3231" s="99"/>
      <c r="VDU3231" s="99"/>
      <c r="VDV3231" s="99"/>
      <c r="VDW3231" s="99"/>
      <c r="VDX3231" s="99"/>
      <c r="VDY3231" s="99"/>
      <c r="VDZ3231" s="99"/>
      <c r="VEA3231" s="99"/>
      <c r="VEB3231" s="99"/>
      <c r="VEC3231" s="99"/>
      <c r="VED3231" s="99"/>
      <c r="VEE3231" s="99"/>
      <c r="VEF3231" s="99"/>
      <c r="VEG3231" s="99"/>
      <c r="VEH3231" s="99"/>
      <c r="VEI3231" s="99"/>
      <c r="VEJ3231" s="99"/>
      <c r="VEK3231" s="99"/>
      <c r="VEL3231" s="99"/>
      <c r="VEM3231" s="99"/>
      <c r="VEN3231" s="99"/>
      <c r="VEO3231" s="99"/>
      <c r="VEP3231" s="99"/>
      <c r="VEQ3231" s="99"/>
      <c r="VER3231" s="99"/>
      <c r="VES3231" s="99"/>
      <c r="VET3231" s="99"/>
      <c r="VEU3231" s="99"/>
      <c r="VEV3231" s="99"/>
      <c r="VEW3231" s="99"/>
      <c r="VEX3231" s="99"/>
      <c r="VEY3231" s="99"/>
      <c r="VEZ3231" s="99"/>
      <c r="VFA3231" s="99"/>
      <c r="VFB3231" s="99"/>
      <c r="VFC3231" s="99"/>
      <c r="VFD3231" s="99"/>
      <c r="VFE3231" s="99"/>
      <c r="VFF3231" s="99"/>
      <c r="VFG3231" s="99"/>
      <c r="VFH3231" s="99"/>
      <c r="VFI3231" s="99"/>
      <c r="VFJ3231" s="99"/>
      <c r="VFK3231" s="99"/>
      <c r="VFL3231" s="99"/>
      <c r="VFM3231" s="99"/>
      <c r="VFN3231" s="99"/>
      <c r="VFO3231" s="99"/>
      <c r="VFP3231" s="99"/>
      <c r="VFQ3231" s="99"/>
      <c r="VFR3231" s="99"/>
      <c r="VFS3231" s="99"/>
      <c r="VFT3231" s="99"/>
      <c r="VFU3231" s="99"/>
      <c r="VFV3231" s="99"/>
      <c r="VFW3231" s="99"/>
      <c r="VFX3231" s="99"/>
      <c r="VFY3231" s="99"/>
      <c r="VFZ3231" s="99"/>
      <c r="VGA3231" s="99"/>
      <c r="VGB3231" s="99"/>
      <c r="VGC3231" s="99"/>
      <c r="VGD3231" s="99"/>
      <c r="VGE3231" s="99"/>
      <c r="VGF3231" s="99"/>
      <c r="VGG3231" s="99"/>
      <c r="VGH3231" s="99"/>
      <c r="VGI3231" s="99"/>
      <c r="VGJ3231" s="99"/>
      <c r="VGK3231" s="99"/>
      <c r="VGL3231" s="99"/>
      <c r="VGM3231" s="99"/>
      <c r="VGN3231" s="99"/>
      <c r="VGO3231" s="99"/>
      <c r="VGP3231" s="99"/>
      <c r="VGQ3231" s="99"/>
      <c r="VGR3231" s="99"/>
      <c r="VGS3231" s="99"/>
      <c r="VGT3231" s="99"/>
      <c r="VGU3231" s="99"/>
      <c r="VGV3231" s="99"/>
      <c r="VGW3231" s="99"/>
      <c r="VGX3231" s="99"/>
      <c r="VGY3231" s="99"/>
      <c r="VGZ3231" s="99"/>
      <c r="VHA3231" s="99"/>
      <c r="VHB3231" s="99"/>
      <c r="VHC3231" s="99"/>
      <c r="VHD3231" s="99"/>
      <c r="VHE3231" s="99"/>
      <c r="VHF3231" s="99"/>
      <c r="VHG3231" s="99"/>
      <c r="VHH3231" s="99"/>
      <c r="VHI3231" s="99"/>
      <c r="VHJ3231" s="99"/>
      <c r="VHK3231" s="99"/>
      <c r="VHL3231" s="99"/>
      <c r="VHM3231" s="99"/>
      <c r="VHN3231" s="99"/>
      <c r="VHO3231" s="99"/>
      <c r="VHP3231" s="99"/>
      <c r="VHQ3231" s="99"/>
      <c r="VHR3231" s="99"/>
      <c r="VHS3231" s="99"/>
      <c r="VHT3231" s="99"/>
      <c r="VHU3231" s="99"/>
      <c r="VHV3231" s="99"/>
      <c r="VHW3231" s="99"/>
      <c r="VHX3231" s="99"/>
      <c r="VHY3231" s="99"/>
      <c r="VHZ3231" s="99"/>
      <c r="VIA3231" s="99"/>
      <c r="VIB3231" s="99"/>
      <c r="VIC3231" s="99"/>
      <c r="VID3231" s="99"/>
      <c r="VIE3231" s="99"/>
      <c r="VIF3231" s="99"/>
      <c r="VIG3231" s="99"/>
      <c r="VIH3231" s="99"/>
      <c r="VII3231" s="99"/>
      <c r="VIJ3231" s="99"/>
      <c r="VIK3231" s="99"/>
      <c r="VIL3231" s="99"/>
      <c r="VIM3231" s="99"/>
      <c r="VIN3231" s="99"/>
      <c r="VIO3231" s="99"/>
      <c r="VIP3231" s="99"/>
      <c r="VIQ3231" s="99"/>
      <c r="VIR3231" s="99"/>
      <c r="VIS3231" s="99"/>
      <c r="VIT3231" s="99"/>
      <c r="VIU3231" s="99"/>
      <c r="VIV3231" s="99"/>
      <c r="VIW3231" s="99"/>
      <c r="VIX3231" s="99"/>
      <c r="VIY3231" s="99"/>
      <c r="VIZ3231" s="99"/>
      <c r="VJA3231" s="99"/>
      <c r="VJB3231" s="99"/>
      <c r="VJC3231" s="99"/>
      <c r="VJD3231" s="99"/>
      <c r="VJE3231" s="99"/>
      <c r="VJF3231" s="99"/>
      <c r="VJG3231" s="99"/>
      <c r="VJH3231" s="99"/>
      <c r="VJI3231" s="99"/>
      <c r="VJJ3231" s="99"/>
      <c r="VJK3231" s="99"/>
      <c r="VJL3231" s="99"/>
      <c r="VJM3231" s="99"/>
      <c r="VJN3231" s="99"/>
      <c r="VJO3231" s="99"/>
      <c r="VJP3231" s="99"/>
      <c r="VJQ3231" s="99"/>
      <c r="VJR3231" s="99"/>
      <c r="VJS3231" s="99"/>
      <c r="VJT3231" s="99"/>
      <c r="VJU3231" s="99"/>
      <c r="VJV3231" s="99"/>
      <c r="VJW3231" s="99"/>
      <c r="VJX3231" s="99"/>
      <c r="VJY3231" s="99"/>
      <c r="VJZ3231" s="99"/>
      <c r="VKA3231" s="99"/>
      <c r="VKB3231" s="99"/>
      <c r="VKC3231" s="99"/>
      <c r="VKD3231" s="99"/>
      <c r="VKE3231" s="99"/>
      <c r="VKF3231" s="99"/>
      <c r="VKG3231" s="99"/>
      <c r="VKH3231" s="99"/>
      <c r="VKI3231" s="99"/>
      <c r="VKJ3231" s="99"/>
      <c r="VKK3231" s="99"/>
      <c r="VKL3231" s="99"/>
      <c r="VKM3231" s="99"/>
      <c r="VKN3231" s="99"/>
      <c r="VKO3231" s="99"/>
      <c r="VKP3231" s="99"/>
      <c r="VKQ3231" s="99"/>
      <c r="VKR3231" s="99"/>
      <c r="VKS3231" s="99"/>
      <c r="VKT3231" s="99"/>
      <c r="VKU3231" s="99"/>
      <c r="VKV3231" s="99"/>
      <c r="VKW3231" s="99"/>
      <c r="VKX3231" s="99"/>
      <c r="VKY3231" s="99"/>
      <c r="VKZ3231" s="99"/>
      <c r="VLA3231" s="99"/>
      <c r="VLB3231" s="99"/>
      <c r="VLC3231" s="99"/>
      <c r="VLD3231" s="99"/>
      <c r="VLE3231" s="99"/>
      <c r="VLF3231" s="99"/>
      <c r="VLG3231" s="99"/>
      <c r="VLH3231" s="99"/>
      <c r="VLI3231" s="99"/>
      <c r="VLJ3231" s="99"/>
      <c r="VLK3231" s="99"/>
      <c r="VLL3231" s="99"/>
      <c r="VLM3231" s="99"/>
      <c r="VLN3231" s="99"/>
      <c r="VLO3231" s="99"/>
      <c r="VLP3231" s="99"/>
      <c r="VLQ3231" s="99"/>
      <c r="VLR3231" s="99"/>
      <c r="VLS3231" s="99"/>
      <c r="VLT3231" s="99"/>
      <c r="VLU3231" s="99"/>
      <c r="VLV3231" s="99"/>
      <c r="VLW3231" s="99"/>
      <c r="VLX3231" s="99"/>
      <c r="VLY3231" s="99"/>
      <c r="VLZ3231" s="99"/>
      <c r="VMA3231" s="99"/>
      <c r="VMB3231" s="99"/>
      <c r="VMC3231" s="99"/>
      <c r="VMD3231" s="99"/>
      <c r="VME3231" s="99"/>
      <c r="VMF3231" s="99"/>
      <c r="VMG3231" s="99"/>
      <c r="VMH3231" s="99"/>
      <c r="VMI3231" s="99"/>
      <c r="VMJ3231" s="99"/>
      <c r="VMK3231" s="99"/>
      <c r="VML3231" s="99"/>
      <c r="VMM3231" s="99"/>
      <c r="VMN3231" s="99"/>
      <c r="VMO3231" s="99"/>
      <c r="VMP3231" s="99"/>
      <c r="VMQ3231" s="99"/>
      <c r="VMR3231" s="99"/>
      <c r="VMS3231" s="99"/>
      <c r="VMT3231" s="99"/>
      <c r="VMU3231" s="99"/>
      <c r="VMV3231" s="99"/>
      <c r="VMW3231" s="99"/>
      <c r="VMX3231" s="99"/>
      <c r="VMY3231" s="99"/>
      <c r="VMZ3231" s="99"/>
      <c r="VNA3231" s="99"/>
      <c r="VNB3231" s="99"/>
      <c r="VNC3231" s="99"/>
      <c r="VND3231" s="99"/>
      <c r="VNE3231" s="99"/>
      <c r="VNF3231" s="99"/>
      <c r="VNG3231" s="99"/>
      <c r="VNH3231" s="99"/>
      <c r="VNI3231" s="99"/>
      <c r="VNJ3231" s="99"/>
      <c r="VNK3231" s="99"/>
      <c r="VNL3231" s="99"/>
      <c r="VNM3231" s="99"/>
      <c r="VNN3231" s="99"/>
      <c r="VNO3231" s="99"/>
      <c r="VNP3231" s="99"/>
      <c r="VNQ3231" s="99"/>
      <c r="VNR3231" s="99"/>
      <c r="VNS3231" s="99"/>
      <c r="VNT3231" s="99"/>
      <c r="VNU3231" s="99"/>
      <c r="VNV3231" s="99"/>
      <c r="VNW3231" s="99"/>
      <c r="VNX3231" s="99"/>
      <c r="VNY3231" s="99"/>
      <c r="VNZ3231" s="99"/>
      <c r="VOA3231" s="99"/>
      <c r="VOB3231" s="99"/>
      <c r="VOC3231" s="99"/>
      <c r="VOD3231" s="99"/>
      <c r="VOE3231" s="99"/>
      <c r="VOF3231" s="99"/>
      <c r="VOG3231" s="99"/>
      <c r="VOH3231" s="99"/>
      <c r="VOI3231" s="99"/>
      <c r="VOJ3231" s="99"/>
      <c r="VOK3231" s="99"/>
      <c r="VOL3231" s="99"/>
      <c r="VOM3231" s="99"/>
      <c r="VON3231" s="99"/>
      <c r="VOO3231" s="99"/>
      <c r="VOP3231" s="99"/>
      <c r="VOQ3231" s="99"/>
      <c r="VOR3231" s="99"/>
      <c r="VOS3231" s="99"/>
      <c r="VOT3231" s="99"/>
      <c r="VOU3231" s="99"/>
      <c r="VOV3231" s="99"/>
      <c r="VOW3231" s="99"/>
      <c r="VOX3231" s="99"/>
      <c r="VOY3231" s="99"/>
      <c r="VOZ3231" s="99"/>
      <c r="VPA3231" s="99"/>
      <c r="VPB3231" s="99"/>
      <c r="VPC3231" s="99"/>
      <c r="VPD3231" s="99"/>
      <c r="VPE3231" s="99"/>
      <c r="VPF3231" s="99"/>
      <c r="VPG3231" s="99"/>
      <c r="VPH3231" s="99"/>
      <c r="VPI3231" s="99"/>
      <c r="VPJ3231" s="99"/>
      <c r="VPK3231" s="99"/>
      <c r="VPL3231" s="99"/>
      <c r="VPM3231" s="99"/>
      <c r="VPN3231" s="99"/>
      <c r="VPO3231" s="99"/>
      <c r="VPP3231" s="99"/>
      <c r="VPQ3231" s="99"/>
      <c r="VPR3231" s="99"/>
      <c r="VPS3231" s="99"/>
      <c r="VPT3231" s="99"/>
      <c r="VPU3231" s="99"/>
      <c r="VPV3231" s="99"/>
      <c r="VPW3231" s="99"/>
      <c r="VPX3231" s="99"/>
      <c r="VPY3231" s="99"/>
      <c r="VPZ3231" s="99"/>
      <c r="VQA3231" s="99"/>
      <c r="VQB3231" s="99"/>
      <c r="VQC3231" s="99"/>
      <c r="VQD3231" s="99"/>
      <c r="VQE3231" s="99"/>
      <c r="VQF3231" s="99"/>
      <c r="VQG3231" s="99"/>
      <c r="VQH3231" s="99"/>
      <c r="VQI3231" s="99"/>
      <c r="VQJ3231" s="99"/>
      <c r="VQK3231" s="99"/>
      <c r="VQL3231" s="99"/>
      <c r="VQM3231" s="99"/>
      <c r="VQN3231" s="99"/>
      <c r="VQO3231" s="99"/>
      <c r="VQP3231" s="99"/>
      <c r="VQQ3231" s="99"/>
      <c r="VQR3231" s="99"/>
      <c r="VQS3231" s="99"/>
      <c r="VQT3231" s="99"/>
      <c r="VQU3231" s="99"/>
      <c r="VQV3231" s="99"/>
      <c r="VQW3231" s="99"/>
      <c r="VQX3231" s="99"/>
      <c r="VQY3231" s="99"/>
      <c r="VQZ3231" s="99"/>
      <c r="VRA3231" s="99"/>
      <c r="VRB3231" s="99"/>
      <c r="VRC3231" s="99"/>
      <c r="VRD3231" s="99"/>
      <c r="VRE3231" s="99"/>
      <c r="VRF3231" s="99"/>
      <c r="VRG3231" s="99"/>
      <c r="VRH3231" s="99"/>
      <c r="VRI3231" s="99"/>
      <c r="VRJ3231" s="99"/>
      <c r="VRK3231" s="99"/>
      <c r="VRL3231" s="99"/>
      <c r="VRM3231" s="99"/>
      <c r="VRN3231" s="99"/>
      <c r="VRO3231" s="99"/>
      <c r="VRP3231" s="99"/>
      <c r="VRQ3231" s="99"/>
      <c r="VRR3231" s="99"/>
      <c r="VRS3231" s="99"/>
      <c r="VRT3231" s="99"/>
      <c r="VRU3231" s="99"/>
      <c r="VRV3231" s="99"/>
      <c r="VRW3231" s="99"/>
      <c r="VRX3231" s="99"/>
      <c r="VRY3231" s="99"/>
      <c r="VRZ3231" s="99"/>
      <c r="VSA3231" s="99"/>
      <c r="VSB3231" s="99"/>
      <c r="VSC3231" s="99"/>
      <c r="VSD3231" s="99"/>
      <c r="VSE3231" s="99"/>
      <c r="VSF3231" s="99"/>
      <c r="VSG3231" s="99"/>
      <c r="VSH3231" s="99"/>
      <c r="VSI3231" s="99"/>
      <c r="VSJ3231" s="99"/>
      <c r="VSK3231" s="99"/>
      <c r="VSL3231" s="99"/>
      <c r="VSM3231" s="99"/>
      <c r="VSN3231" s="99"/>
      <c r="VSO3231" s="99"/>
      <c r="VSP3231" s="99"/>
      <c r="VSQ3231" s="99"/>
      <c r="VSR3231" s="99"/>
      <c r="VSS3231" s="99"/>
      <c r="VST3231" s="99"/>
      <c r="VSU3231" s="99"/>
      <c r="VSV3231" s="99"/>
      <c r="VSW3231" s="99"/>
      <c r="VSX3231" s="99"/>
      <c r="VSY3231" s="99"/>
      <c r="VSZ3231" s="99"/>
      <c r="VTA3231" s="99"/>
      <c r="VTB3231" s="99"/>
      <c r="VTC3231" s="99"/>
      <c r="VTD3231" s="99"/>
      <c r="VTE3231" s="99"/>
      <c r="VTF3231" s="99"/>
      <c r="VTG3231" s="99"/>
      <c r="VTH3231" s="99"/>
      <c r="VTI3231" s="99"/>
      <c r="VTJ3231" s="99"/>
      <c r="VTK3231" s="99"/>
      <c r="VTL3231" s="99"/>
      <c r="VTM3231" s="99"/>
      <c r="VTN3231" s="99"/>
      <c r="VTO3231" s="99"/>
      <c r="VTP3231" s="99"/>
      <c r="VTQ3231" s="99"/>
      <c r="VTR3231" s="99"/>
      <c r="VTS3231" s="99"/>
      <c r="VTT3231" s="99"/>
      <c r="VTU3231" s="99"/>
      <c r="VTV3231" s="99"/>
      <c r="VTW3231" s="99"/>
      <c r="VTX3231" s="99"/>
      <c r="VTY3231" s="99"/>
      <c r="VTZ3231" s="99"/>
      <c r="VUA3231" s="99"/>
      <c r="VUB3231" s="99"/>
      <c r="VUC3231" s="99"/>
      <c r="VUD3231" s="99"/>
      <c r="VUE3231" s="99"/>
      <c r="VUF3231" s="99"/>
      <c r="VUG3231" s="99"/>
      <c r="VUH3231" s="99"/>
      <c r="VUI3231" s="99"/>
      <c r="VUJ3231" s="99"/>
      <c r="VUK3231" s="99"/>
      <c r="VUL3231" s="99"/>
      <c r="VUM3231" s="99"/>
      <c r="VUN3231" s="99"/>
      <c r="VUO3231" s="99"/>
      <c r="VUP3231" s="99"/>
      <c r="VUQ3231" s="99"/>
      <c r="VUR3231" s="99"/>
      <c r="VUS3231" s="99"/>
      <c r="VUT3231" s="99"/>
      <c r="VUU3231" s="99"/>
      <c r="VUV3231" s="99"/>
      <c r="VUW3231" s="99"/>
      <c r="VUX3231" s="99"/>
      <c r="VUY3231" s="99"/>
      <c r="VUZ3231" s="99"/>
      <c r="VVA3231" s="99"/>
      <c r="VVB3231" s="99"/>
      <c r="VVC3231" s="99"/>
      <c r="VVD3231" s="99"/>
      <c r="VVE3231" s="99"/>
      <c r="VVF3231" s="99"/>
      <c r="VVG3231" s="99"/>
      <c r="VVH3231" s="99"/>
      <c r="VVI3231" s="99"/>
      <c r="VVJ3231" s="99"/>
      <c r="VVK3231" s="99"/>
      <c r="VVL3231" s="99"/>
      <c r="VVM3231" s="99"/>
      <c r="VVN3231" s="99"/>
      <c r="VVO3231" s="99"/>
      <c r="VVP3231" s="99"/>
      <c r="VVQ3231" s="99"/>
      <c r="VVR3231" s="99"/>
      <c r="VVS3231" s="99"/>
      <c r="VVT3231" s="99"/>
      <c r="VVU3231" s="99"/>
      <c r="VVV3231" s="99"/>
      <c r="VVW3231" s="99"/>
      <c r="VVX3231" s="99"/>
      <c r="VVY3231" s="99"/>
      <c r="VVZ3231" s="99"/>
      <c r="VWA3231" s="99"/>
      <c r="VWB3231" s="99"/>
      <c r="VWC3231" s="99"/>
      <c r="VWD3231" s="99"/>
      <c r="VWE3231" s="99"/>
      <c r="VWF3231" s="99"/>
      <c r="VWG3231" s="99"/>
      <c r="VWH3231" s="99"/>
      <c r="VWI3231" s="99"/>
      <c r="VWJ3231" s="99"/>
      <c r="VWK3231" s="99"/>
      <c r="VWL3231" s="99"/>
      <c r="VWM3231" s="99"/>
      <c r="VWN3231" s="99"/>
      <c r="VWO3231" s="99"/>
      <c r="VWP3231" s="99"/>
      <c r="VWQ3231" s="99"/>
      <c r="VWR3231" s="99"/>
      <c r="VWS3231" s="99"/>
      <c r="VWT3231" s="99"/>
      <c r="VWU3231" s="99"/>
      <c r="VWV3231" s="99"/>
      <c r="VWW3231" s="99"/>
      <c r="VWX3231" s="99"/>
      <c r="VWY3231" s="99"/>
      <c r="VWZ3231" s="99"/>
      <c r="VXA3231" s="99"/>
      <c r="VXB3231" s="99"/>
      <c r="VXC3231" s="99"/>
      <c r="VXD3231" s="99"/>
      <c r="VXE3231" s="99"/>
      <c r="VXF3231" s="99"/>
      <c r="VXG3231" s="99"/>
      <c r="VXH3231" s="99"/>
      <c r="VXI3231" s="99"/>
      <c r="VXJ3231" s="99"/>
      <c r="VXK3231" s="99"/>
      <c r="VXL3231" s="99"/>
      <c r="VXM3231" s="99"/>
      <c r="VXN3231" s="99"/>
      <c r="VXO3231" s="99"/>
      <c r="VXP3231" s="99"/>
      <c r="VXQ3231" s="99"/>
      <c r="VXR3231" s="99"/>
      <c r="VXS3231" s="99"/>
      <c r="VXT3231" s="99"/>
      <c r="VXU3231" s="99"/>
      <c r="VXV3231" s="99"/>
      <c r="VXW3231" s="99"/>
      <c r="VXX3231" s="99"/>
      <c r="VXY3231" s="99"/>
      <c r="VXZ3231" s="99"/>
      <c r="VYA3231" s="99"/>
      <c r="VYB3231" s="99"/>
      <c r="VYC3231" s="99"/>
      <c r="VYD3231" s="99"/>
      <c r="VYE3231" s="99"/>
      <c r="VYF3231" s="99"/>
      <c r="VYG3231" s="99"/>
      <c r="VYH3231" s="99"/>
      <c r="VYI3231" s="99"/>
      <c r="VYJ3231" s="99"/>
      <c r="VYK3231" s="99"/>
      <c r="VYL3231" s="99"/>
      <c r="VYM3231" s="99"/>
      <c r="VYN3231" s="99"/>
      <c r="VYO3231" s="99"/>
      <c r="VYP3231" s="99"/>
      <c r="VYQ3231" s="99"/>
      <c r="VYR3231" s="99"/>
      <c r="VYS3231" s="99"/>
      <c r="VYT3231" s="99"/>
      <c r="VYU3231" s="99"/>
      <c r="VYV3231" s="99"/>
      <c r="VYW3231" s="99"/>
      <c r="VYX3231" s="99"/>
      <c r="VYY3231" s="99"/>
      <c r="VYZ3231" s="99"/>
      <c r="VZA3231" s="99"/>
      <c r="VZB3231" s="99"/>
      <c r="VZC3231" s="99"/>
      <c r="VZD3231" s="99"/>
      <c r="VZE3231" s="99"/>
      <c r="VZF3231" s="99"/>
      <c r="VZG3231" s="99"/>
      <c r="VZH3231" s="99"/>
      <c r="VZI3231" s="99"/>
      <c r="VZJ3231" s="99"/>
      <c r="VZK3231" s="99"/>
      <c r="VZL3231" s="99"/>
      <c r="VZM3231" s="99"/>
      <c r="VZN3231" s="99"/>
      <c r="VZO3231" s="99"/>
      <c r="VZP3231" s="99"/>
      <c r="VZQ3231" s="99"/>
      <c r="VZR3231" s="99"/>
      <c r="VZS3231" s="99"/>
      <c r="VZT3231" s="99"/>
      <c r="VZU3231" s="99"/>
      <c r="VZV3231" s="99"/>
      <c r="VZW3231" s="99"/>
      <c r="VZX3231" s="99"/>
      <c r="VZY3231" s="99"/>
      <c r="VZZ3231" s="99"/>
      <c r="WAA3231" s="99"/>
      <c r="WAB3231" s="99"/>
      <c r="WAC3231" s="99"/>
      <c r="WAD3231" s="99"/>
      <c r="WAE3231" s="99"/>
      <c r="WAF3231" s="99"/>
      <c r="WAG3231" s="99"/>
      <c r="WAH3231" s="99"/>
      <c r="WAI3231" s="99"/>
      <c r="WAJ3231" s="99"/>
      <c r="WAK3231" s="99"/>
      <c r="WAL3231" s="99"/>
      <c r="WAM3231" s="99"/>
      <c r="WAN3231" s="99"/>
      <c r="WAO3231" s="99"/>
      <c r="WAP3231" s="99"/>
      <c r="WAQ3231" s="99"/>
      <c r="WAR3231" s="99"/>
      <c r="WAS3231" s="99"/>
      <c r="WAT3231" s="99"/>
      <c r="WAU3231" s="99"/>
      <c r="WAV3231" s="99"/>
      <c r="WAW3231" s="99"/>
      <c r="WAX3231" s="99"/>
      <c r="WAY3231" s="99"/>
      <c r="WAZ3231" s="99"/>
      <c r="WBA3231" s="99"/>
      <c r="WBB3231" s="99"/>
      <c r="WBC3231" s="99"/>
      <c r="WBD3231" s="99"/>
      <c r="WBE3231" s="99"/>
      <c r="WBF3231" s="99"/>
      <c r="WBG3231" s="99"/>
      <c r="WBH3231" s="99"/>
      <c r="WBI3231" s="99"/>
      <c r="WBJ3231" s="99"/>
      <c r="WBK3231" s="99"/>
      <c r="WBL3231" s="99"/>
      <c r="WBM3231" s="99"/>
      <c r="WBN3231" s="99"/>
      <c r="WBO3231" s="99"/>
      <c r="WBP3231" s="99"/>
      <c r="WBQ3231" s="99"/>
      <c r="WBR3231" s="99"/>
      <c r="WBS3231" s="99"/>
      <c r="WBT3231" s="99"/>
      <c r="WBU3231" s="99"/>
      <c r="WBV3231" s="99"/>
      <c r="WBW3231" s="99"/>
      <c r="WBX3231" s="99"/>
      <c r="WBY3231" s="99"/>
      <c r="WBZ3231" s="99"/>
      <c r="WCA3231" s="99"/>
      <c r="WCB3231" s="99"/>
      <c r="WCC3231" s="99"/>
      <c r="WCD3231" s="99"/>
      <c r="WCE3231" s="99"/>
      <c r="WCF3231" s="99"/>
      <c r="WCG3231" s="99"/>
      <c r="WCH3231" s="99"/>
      <c r="WCI3231" s="99"/>
      <c r="WCJ3231" s="99"/>
      <c r="WCK3231" s="99"/>
      <c r="WCL3231" s="99"/>
      <c r="WCM3231" s="99"/>
      <c r="WCN3231" s="99"/>
      <c r="WCO3231" s="99"/>
      <c r="WCP3231" s="99"/>
      <c r="WCQ3231" s="99"/>
      <c r="WCR3231" s="99"/>
      <c r="WCS3231" s="99"/>
      <c r="WCT3231" s="99"/>
      <c r="WCU3231" s="99"/>
      <c r="WCV3231" s="99"/>
      <c r="WCW3231" s="99"/>
      <c r="WCX3231" s="99"/>
      <c r="WCY3231" s="99"/>
      <c r="WCZ3231" s="99"/>
      <c r="WDA3231" s="99"/>
      <c r="WDB3231" s="99"/>
      <c r="WDC3231" s="99"/>
      <c r="WDD3231" s="99"/>
      <c r="WDE3231" s="99"/>
      <c r="WDF3231" s="99"/>
      <c r="WDG3231" s="99"/>
      <c r="WDH3231" s="99"/>
      <c r="WDI3231" s="99"/>
      <c r="WDJ3231" s="99"/>
      <c r="WDK3231" s="99"/>
      <c r="WDL3231" s="99"/>
      <c r="WDM3231" s="99"/>
      <c r="WDN3231" s="99"/>
      <c r="WDO3231" s="99"/>
      <c r="WDP3231" s="99"/>
      <c r="WDQ3231" s="99"/>
      <c r="WDR3231" s="99"/>
      <c r="WDS3231" s="99"/>
      <c r="WDT3231" s="99"/>
      <c r="WDU3231" s="99"/>
      <c r="WDV3231" s="99"/>
      <c r="WDW3231" s="99"/>
      <c r="WDX3231" s="99"/>
      <c r="WDY3231" s="99"/>
      <c r="WDZ3231" s="99"/>
      <c r="WEA3231" s="99"/>
      <c r="WEB3231" s="99"/>
      <c r="WEC3231" s="99"/>
      <c r="WED3231" s="99"/>
      <c r="WEE3231" s="99"/>
      <c r="WEF3231" s="99"/>
      <c r="WEG3231" s="99"/>
      <c r="WEH3231" s="99"/>
      <c r="WEI3231" s="99"/>
      <c r="WEJ3231" s="99"/>
      <c r="WEK3231" s="99"/>
      <c r="WEL3231" s="99"/>
      <c r="WEM3231" s="99"/>
      <c r="WEN3231" s="99"/>
      <c r="WEO3231" s="99"/>
      <c r="WEP3231" s="99"/>
      <c r="WEQ3231" s="99"/>
      <c r="WER3231" s="99"/>
      <c r="WES3231" s="99"/>
      <c r="WET3231" s="99"/>
      <c r="WEU3231" s="99"/>
      <c r="WEV3231" s="99"/>
      <c r="WEW3231" s="99"/>
      <c r="WEX3231" s="99"/>
      <c r="WEY3231" s="99"/>
      <c r="WEZ3231" s="99"/>
      <c r="WFA3231" s="99"/>
      <c r="WFB3231" s="99"/>
      <c r="WFC3231" s="99"/>
      <c r="WFD3231" s="99"/>
      <c r="WFE3231" s="99"/>
      <c r="WFF3231" s="99"/>
      <c r="WFG3231" s="99"/>
      <c r="WFH3231" s="99"/>
      <c r="WFI3231" s="99"/>
      <c r="WFJ3231" s="99"/>
      <c r="WFK3231" s="99"/>
      <c r="WFL3231" s="99"/>
      <c r="WFM3231" s="99"/>
      <c r="WFN3231" s="99"/>
      <c r="WFO3231" s="99"/>
      <c r="WFP3231" s="99"/>
      <c r="WFQ3231" s="99"/>
      <c r="WFR3231" s="99"/>
      <c r="WFS3231" s="99"/>
      <c r="WFT3231" s="99"/>
      <c r="WFU3231" s="99"/>
      <c r="WFV3231" s="99"/>
      <c r="WFW3231" s="99"/>
      <c r="WFX3231" s="99"/>
      <c r="WFY3231" s="99"/>
      <c r="WFZ3231" s="99"/>
      <c r="WGA3231" s="99"/>
      <c r="WGB3231" s="99"/>
      <c r="WGC3231" s="99"/>
      <c r="WGD3231" s="99"/>
      <c r="WGE3231" s="99"/>
      <c r="WGF3231" s="99"/>
      <c r="WGG3231" s="99"/>
      <c r="WGH3231" s="99"/>
      <c r="WGI3231" s="99"/>
      <c r="WGJ3231" s="99"/>
      <c r="WGK3231" s="99"/>
      <c r="WGL3231" s="99"/>
      <c r="WGM3231" s="99"/>
      <c r="WGN3231" s="99"/>
      <c r="WGO3231" s="99"/>
      <c r="WGP3231" s="99"/>
      <c r="WGQ3231" s="99"/>
      <c r="WGR3231" s="99"/>
      <c r="WGS3231" s="99"/>
      <c r="WGT3231" s="99"/>
      <c r="WGU3231" s="99"/>
      <c r="WGV3231" s="99"/>
      <c r="WGW3231" s="99"/>
      <c r="WGX3231" s="99"/>
      <c r="WGY3231" s="99"/>
      <c r="WGZ3231" s="99"/>
      <c r="WHA3231" s="99"/>
      <c r="WHB3231" s="99"/>
      <c r="WHC3231" s="99"/>
      <c r="WHD3231" s="99"/>
      <c r="WHE3231" s="99"/>
      <c r="WHF3231" s="99"/>
      <c r="WHG3231" s="99"/>
      <c r="WHH3231" s="99"/>
      <c r="WHI3231" s="99"/>
      <c r="WHJ3231" s="99"/>
      <c r="WHK3231" s="99"/>
      <c r="WHL3231" s="99"/>
      <c r="WHM3231" s="99"/>
      <c r="WHN3231" s="99"/>
      <c r="WHO3231" s="99"/>
      <c r="WHP3231" s="99"/>
      <c r="WHQ3231" s="99"/>
      <c r="WHR3231" s="99"/>
      <c r="WHS3231" s="99"/>
      <c r="WHT3231" s="99"/>
      <c r="WHU3231" s="99"/>
      <c r="WHV3231" s="99"/>
      <c r="WHW3231" s="99"/>
      <c r="WHX3231" s="99"/>
      <c r="WHY3231" s="99"/>
      <c r="WHZ3231" s="99"/>
      <c r="WIA3231" s="99"/>
      <c r="WIB3231" s="99"/>
      <c r="WIC3231" s="99"/>
      <c r="WID3231" s="99"/>
      <c r="WIE3231" s="99"/>
      <c r="WIF3231" s="99"/>
      <c r="WIG3231" s="99"/>
      <c r="WIH3231" s="99"/>
      <c r="WII3231" s="99"/>
      <c r="WIJ3231" s="99"/>
      <c r="WIK3231" s="99"/>
      <c r="WIL3231" s="99"/>
      <c r="WIM3231" s="99"/>
      <c r="WIN3231" s="99"/>
      <c r="WIO3231" s="99"/>
      <c r="WIP3231" s="99"/>
      <c r="WIQ3231" s="99"/>
      <c r="WIR3231" s="99"/>
      <c r="WIS3231" s="99"/>
      <c r="WIT3231" s="99"/>
      <c r="WIU3231" s="99"/>
      <c r="WIV3231" s="99"/>
      <c r="WIW3231" s="99"/>
      <c r="WIX3231" s="99"/>
      <c r="WIY3231" s="99"/>
      <c r="WIZ3231" s="99"/>
      <c r="WJA3231" s="99"/>
      <c r="WJB3231" s="99"/>
      <c r="WJC3231" s="99"/>
      <c r="WJD3231" s="99"/>
      <c r="WJE3231" s="99"/>
      <c r="WJF3231" s="99"/>
      <c r="WJG3231" s="99"/>
      <c r="WJH3231" s="99"/>
      <c r="WJI3231" s="99"/>
      <c r="WJJ3231" s="99"/>
      <c r="WJK3231" s="99"/>
      <c r="WJL3231" s="99"/>
      <c r="WJM3231" s="99"/>
      <c r="WJN3231" s="99"/>
      <c r="WJO3231" s="99"/>
      <c r="WJP3231" s="99"/>
      <c r="WJQ3231" s="99"/>
      <c r="WJR3231" s="99"/>
      <c r="WJS3231" s="99"/>
      <c r="WJT3231" s="99"/>
      <c r="WJU3231" s="99"/>
      <c r="WJV3231" s="99"/>
      <c r="WJW3231" s="99"/>
      <c r="WJX3231" s="99"/>
      <c r="WJY3231" s="99"/>
      <c r="WJZ3231" s="99"/>
      <c r="WKA3231" s="99"/>
      <c r="WKB3231" s="99"/>
      <c r="WKC3231" s="99"/>
      <c r="WKD3231" s="99"/>
      <c r="WKE3231" s="99"/>
      <c r="WKF3231" s="99"/>
      <c r="WKG3231" s="99"/>
      <c r="WKH3231" s="99"/>
      <c r="WKI3231" s="99"/>
      <c r="WKJ3231" s="99"/>
      <c r="WKK3231" s="99"/>
      <c r="WKL3231" s="99"/>
      <c r="WKM3231" s="99"/>
      <c r="WKN3231" s="99"/>
      <c r="WKO3231" s="99"/>
      <c r="WKP3231" s="99"/>
      <c r="WKQ3231" s="99"/>
      <c r="WKR3231" s="99"/>
      <c r="WKS3231" s="99"/>
      <c r="WKT3231" s="99"/>
      <c r="WKU3231" s="99"/>
      <c r="WKV3231" s="99"/>
      <c r="WKW3231" s="99"/>
      <c r="WKX3231" s="99"/>
      <c r="WKY3231" s="99"/>
      <c r="WKZ3231" s="99"/>
      <c r="WLA3231" s="99"/>
      <c r="WLB3231" s="99"/>
      <c r="WLC3231" s="99"/>
      <c r="WLD3231" s="99"/>
      <c r="WLE3231" s="99"/>
      <c r="WLF3231" s="99"/>
      <c r="WLG3231" s="99"/>
      <c r="WLH3231" s="99"/>
      <c r="WLI3231" s="99"/>
      <c r="WLJ3231" s="99"/>
      <c r="WLK3231" s="99"/>
      <c r="WLL3231" s="99"/>
      <c r="WLM3231" s="99"/>
      <c r="WLN3231" s="99"/>
      <c r="WLO3231" s="99"/>
      <c r="WLP3231" s="99"/>
      <c r="WLQ3231" s="99"/>
      <c r="WLR3231" s="99"/>
      <c r="WLS3231" s="99"/>
      <c r="WLT3231" s="99"/>
      <c r="WLU3231" s="99"/>
      <c r="WLV3231" s="99"/>
      <c r="WLW3231" s="99"/>
      <c r="WLX3231" s="99"/>
      <c r="WLY3231" s="99"/>
      <c r="WLZ3231" s="99"/>
      <c r="WMA3231" s="99"/>
      <c r="WMB3231" s="99"/>
      <c r="WMC3231" s="99"/>
      <c r="WMD3231" s="99"/>
      <c r="WME3231" s="99"/>
      <c r="WMF3231" s="99"/>
      <c r="WMG3231" s="99"/>
      <c r="WMH3231" s="99"/>
      <c r="WMI3231" s="99"/>
      <c r="WMJ3231" s="99"/>
      <c r="WMK3231" s="99"/>
      <c r="WML3231" s="99"/>
      <c r="WMM3231" s="99"/>
      <c r="WMN3231" s="99"/>
      <c r="WMO3231" s="99"/>
      <c r="WMP3231" s="99"/>
      <c r="WMQ3231" s="99"/>
      <c r="WMR3231" s="99"/>
      <c r="WMS3231" s="99"/>
      <c r="WMT3231" s="99"/>
      <c r="WMU3231" s="99"/>
      <c r="WMV3231" s="99"/>
      <c r="WMW3231" s="99"/>
      <c r="WMX3231" s="99"/>
      <c r="WMY3231" s="99"/>
      <c r="WMZ3231" s="99"/>
      <c r="WNA3231" s="99"/>
      <c r="WNB3231" s="99"/>
      <c r="WNC3231" s="99"/>
      <c r="WND3231" s="99"/>
      <c r="WNE3231" s="99"/>
      <c r="WNF3231" s="99"/>
      <c r="WNG3231" s="99"/>
      <c r="WNH3231" s="99"/>
      <c r="WNI3231" s="99"/>
      <c r="WNJ3231" s="99"/>
      <c r="WNK3231" s="99"/>
      <c r="WNL3231" s="99"/>
      <c r="WNM3231" s="99"/>
      <c r="WNN3231" s="99"/>
      <c r="WNO3231" s="99"/>
      <c r="WNP3231" s="99"/>
      <c r="WNQ3231" s="99"/>
      <c r="WNR3231" s="99"/>
      <c r="WNS3231" s="99"/>
      <c r="WNT3231" s="99"/>
      <c r="WNU3231" s="99"/>
      <c r="WNV3231" s="99"/>
      <c r="WNW3231" s="99"/>
      <c r="WNX3231" s="99"/>
      <c r="WNY3231" s="99"/>
      <c r="WNZ3231" s="99"/>
      <c r="WOA3231" s="99"/>
      <c r="WOB3231" s="99"/>
      <c r="WOC3231" s="99"/>
      <c r="WOD3231" s="99"/>
      <c r="WOE3231" s="99"/>
      <c r="WOF3231" s="99"/>
      <c r="WOG3231" s="99"/>
      <c r="WOH3231" s="99"/>
      <c r="WOI3231" s="99"/>
      <c r="WOJ3231" s="99"/>
      <c r="WOK3231" s="99"/>
      <c r="WOL3231" s="99"/>
      <c r="WOM3231" s="99"/>
      <c r="WON3231" s="99"/>
      <c r="WOO3231" s="99"/>
      <c r="WOP3231" s="99"/>
      <c r="WOQ3231" s="99"/>
      <c r="WOR3231" s="99"/>
      <c r="WOS3231" s="99"/>
      <c r="WOT3231" s="99"/>
      <c r="WOU3231" s="99"/>
      <c r="WOV3231" s="99"/>
      <c r="WOW3231" s="99"/>
      <c r="WOX3231" s="99"/>
      <c r="WOY3231" s="99"/>
      <c r="WOZ3231" s="99"/>
      <c r="WPA3231" s="99"/>
      <c r="WPB3231" s="99"/>
      <c r="WPC3231" s="99"/>
      <c r="WPD3231" s="99"/>
      <c r="WPE3231" s="99"/>
      <c r="WPF3231" s="99"/>
      <c r="WPG3231" s="99"/>
      <c r="WPH3231" s="99"/>
      <c r="WPI3231" s="99"/>
      <c r="WPJ3231" s="99"/>
      <c r="WPK3231" s="99"/>
      <c r="WPL3231" s="99"/>
      <c r="WPM3231" s="99"/>
      <c r="WPN3231" s="99"/>
      <c r="WPO3231" s="99"/>
      <c r="WPP3231" s="99"/>
      <c r="WPQ3231" s="99"/>
      <c r="WPR3231" s="99"/>
      <c r="WPS3231" s="99"/>
      <c r="WPT3231" s="99"/>
      <c r="WPU3231" s="99"/>
      <c r="WPV3231" s="99"/>
      <c r="WPW3231" s="99"/>
      <c r="WPX3231" s="99"/>
      <c r="WPY3231" s="99"/>
      <c r="WPZ3231" s="99"/>
      <c r="WQA3231" s="99"/>
      <c r="WQB3231" s="99"/>
      <c r="WQC3231" s="99"/>
      <c r="WQD3231" s="99"/>
      <c r="WQE3231" s="99"/>
      <c r="WQF3231" s="99"/>
      <c r="WQG3231" s="99"/>
      <c r="WQH3231" s="99"/>
      <c r="WQI3231" s="99"/>
      <c r="WQJ3231" s="99"/>
      <c r="WQK3231" s="99"/>
      <c r="WQL3231" s="99"/>
      <c r="WQM3231" s="99"/>
      <c r="WQN3231" s="99"/>
      <c r="WQO3231" s="99"/>
      <c r="WQP3231" s="99"/>
      <c r="WQQ3231" s="99"/>
      <c r="WQR3231" s="99"/>
      <c r="WQS3231" s="99"/>
      <c r="WQT3231" s="99"/>
      <c r="WQU3231" s="99"/>
      <c r="WQV3231" s="99"/>
      <c r="WQW3231" s="99"/>
      <c r="WQX3231" s="99"/>
      <c r="WQY3231" s="99"/>
      <c r="WQZ3231" s="99"/>
      <c r="WRA3231" s="99"/>
      <c r="WRB3231" s="99"/>
      <c r="WRC3231" s="99"/>
      <c r="WRD3231" s="99"/>
      <c r="WRE3231" s="99"/>
      <c r="WRF3231" s="99"/>
      <c r="WRG3231" s="99"/>
      <c r="WRH3231" s="99"/>
      <c r="WRI3231" s="99"/>
      <c r="WRJ3231" s="99"/>
      <c r="WRK3231" s="99"/>
      <c r="WRL3231" s="99"/>
      <c r="WRM3231" s="99"/>
      <c r="WRN3231" s="99"/>
      <c r="WRO3231" s="99"/>
      <c r="WRP3231" s="99"/>
      <c r="WRQ3231" s="99"/>
      <c r="WRR3231" s="99"/>
      <c r="WRS3231" s="99"/>
      <c r="WRT3231" s="99"/>
      <c r="WRU3231" s="99"/>
      <c r="WRV3231" s="99"/>
      <c r="WRW3231" s="99"/>
      <c r="WRX3231" s="99"/>
      <c r="WRY3231" s="99"/>
      <c r="WRZ3231" s="99"/>
      <c r="WSA3231" s="99"/>
      <c r="WSB3231" s="99"/>
      <c r="WSC3231" s="99"/>
      <c r="WSD3231" s="99"/>
      <c r="WSE3231" s="99"/>
      <c r="WSF3231" s="99"/>
      <c r="WSG3231" s="99"/>
      <c r="WSH3231" s="99"/>
      <c r="WSI3231" s="99"/>
      <c r="WSJ3231" s="99"/>
      <c r="WSK3231" s="99"/>
      <c r="WSL3231" s="99"/>
      <c r="WSM3231" s="99"/>
      <c r="WSN3231" s="99"/>
      <c r="WSO3231" s="99"/>
      <c r="WSP3231" s="99"/>
      <c r="WSQ3231" s="99"/>
      <c r="WSR3231" s="99"/>
      <c r="WSS3231" s="99"/>
      <c r="WST3231" s="99"/>
      <c r="WSU3231" s="99"/>
      <c r="WSV3231" s="99"/>
      <c r="WSW3231" s="99"/>
      <c r="WSX3231" s="99"/>
      <c r="WSY3231" s="99"/>
      <c r="WSZ3231" s="99"/>
      <c r="WTA3231" s="99"/>
      <c r="WTB3231" s="99"/>
      <c r="WTC3231" s="99"/>
      <c r="WTD3231" s="99"/>
      <c r="WTE3231" s="99"/>
      <c r="WTF3231" s="99"/>
      <c r="WTG3231" s="99"/>
      <c r="WTH3231" s="99"/>
      <c r="WTI3231" s="99"/>
      <c r="WTJ3231" s="99"/>
      <c r="WTK3231" s="99"/>
      <c r="WTL3231" s="99"/>
      <c r="WTM3231" s="99"/>
      <c r="WTN3231" s="99"/>
      <c r="WTO3231" s="99"/>
      <c r="WTP3231" s="99"/>
      <c r="WTQ3231" s="99"/>
      <c r="WTR3231" s="99"/>
      <c r="WTS3231" s="99"/>
      <c r="WTT3231" s="99"/>
      <c r="WTU3231" s="99"/>
      <c r="WTV3231" s="99"/>
      <c r="WTW3231" s="99"/>
      <c r="WTX3231" s="99"/>
      <c r="WTY3231" s="99"/>
      <c r="WTZ3231" s="99"/>
      <c r="WUA3231" s="99"/>
      <c r="WUB3231" s="99"/>
      <c r="WUC3231" s="99"/>
      <c r="WUD3231" s="99"/>
      <c r="WUE3231" s="99"/>
      <c r="WUF3231" s="99"/>
      <c r="WUG3231" s="99"/>
      <c r="WUH3231" s="99"/>
      <c r="WUI3231" s="99"/>
      <c r="WUJ3231" s="99"/>
      <c r="WUK3231" s="99"/>
      <c r="WUL3231" s="99"/>
      <c r="WUM3231" s="99"/>
      <c r="WUN3231" s="99"/>
      <c r="WUO3231" s="99"/>
      <c r="WUP3231" s="99"/>
      <c r="WUQ3231" s="99"/>
      <c r="WUR3231" s="99"/>
      <c r="WUS3231" s="99"/>
      <c r="WUT3231" s="99"/>
      <c r="WUU3231" s="99"/>
      <c r="WUV3231" s="99"/>
      <c r="WUW3231" s="99"/>
      <c r="WUX3231" s="99"/>
      <c r="WUY3231" s="99"/>
      <c r="WUZ3231" s="99"/>
      <c r="WVA3231" s="99"/>
      <c r="WVB3231" s="99"/>
      <c r="WVC3231" s="99"/>
      <c r="WVD3231" s="99"/>
      <c r="WVE3231" s="99"/>
      <c r="WVF3231" s="99"/>
      <c r="WVG3231" s="99"/>
      <c r="WVH3231" s="99"/>
      <c r="WVI3231" s="99"/>
      <c r="WVJ3231" s="99"/>
      <c r="WVK3231" s="99"/>
      <c r="WVL3231" s="99"/>
      <c r="WVM3231" s="99"/>
      <c r="WVN3231" s="99"/>
      <c r="WVO3231" s="99"/>
      <c r="WVP3231" s="99"/>
      <c r="WVQ3231" s="99"/>
      <c r="WVR3231" s="99"/>
      <c r="WVS3231" s="99"/>
      <c r="WVT3231" s="99"/>
      <c r="WVU3231" s="99"/>
      <c r="WVV3231" s="99"/>
      <c r="WVW3231" s="99"/>
      <c r="WVX3231" s="99"/>
      <c r="WVY3231" s="99"/>
      <c r="WVZ3231" s="99"/>
      <c r="WWA3231" s="99"/>
      <c r="WWB3231" s="99"/>
      <c r="WWC3231" s="99"/>
      <c r="WWD3231" s="99"/>
      <c r="WWE3231" s="99"/>
      <c r="WWF3231" s="99"/>
      <c r="WWG3231" s="99"/>
      <c r="WWH3231" s="99"/>
      <c r="WWI3231" s="99"/>
      <c r="WWJ3231" s="99"/>
      <c r="WWK3231" s="99"/>
      <c r="WWL3231" s="99"/>
      <c r="WWM3231" s="99"/>
      <c r="WWN3231" s="99"/>
      <c r="WWO3231" s="99"/>
      <c r="WWP3231" s="99"/>
      <c r="WWQ3231" s="99"/>
      <c r="WWR3231" s="99"/>
      <c r="WWS3231" s="99"/>
      <c r="WWT3231" s="99"/>
      <c r="WWU3231" s="99"/>
      <c r="WWV3231" s="99"/>
      <c r="WWW3231" s="99"/>
      <c r="WWX3231" s="99"/>
      <c r="WWY3231" s="99"/>
      <c r="WWZ3231" s="99"/>
      <c r="WXA3231" s="99"/>
      <c r="WXB3231" s="99"/>
      <c r="WXC3231" s="99"/>
      <c r="WXD3231" s="99"/>
      <c r="WXE3231" s="99"/>
      <c r="WXF3231" s="99"/>
      <c r="WXG3231" s="99"/>
      <c r="WXH3231" s="99"/>
      <c r="WXI3231" s="99"/>
      <c r="WXJ3231" s="99"/>
      <c r="WXK3231" s="99"/>
      <c r="WXL3231" s="99"/>
      <c r="WXM3231" s="99"/>
      <c r="WXN3231" s="99"/>
      <c r="WXO3231" s="99"/>
      <c r="WXP3231" s="99"/>
      <c r="WXQ3231" s="99"/>
      <c r="WXR3231" s="99"/>
      <c r="WXS3231" s="99"/>
      <c r="WXT3231" s="99"/>
      <c r="WXU3231" s="99"/>
      <c r="WXV3231" s="99"/>
      <c r="WXW3231" s="99"/>
      <c r="WXX3231" s="99"/>
      <c r="WXY3231" s="99"/>
      <c r="WXZ3231" s="99"/>
      <c r="WYA3231" s="99"/>
      <c r="WYB3231" s="99"/>
      <c r="WYC3231" s="99"/>
      <c r="WYD3231" s="99"/>
      <c r="WYE3231" s="99"/>
      <c r="WYF3231" s="99"/>
      <c r="WYG3231" s="99"/>
      <c r="WYH3231" s="99"/>
      <c r="WYI3231" s="99"/>
      <c r="WYJ3231" s="99"/>
      <c r="WYK3231" s="99"/>
      <c r="WYL3231" s="99"/>
      <c r="WYM3231" s="99"/>
      <c r="WYN3231" s="99"/>
      <c r="WYO3231" s="99"/>
      <c r="WYP3231" s="99"/>
      <c r="WYQ3231" s="99"/>
      <c r="WYR3231" s="99"/>
      <c r="WYS3231" s="99"/>
      <c r="WYT3231" s="99"/>
      <c r="WYU3231" s="99"/>
      <c r="WYV3231" s="99"/>
      <c r="WYW3231" s="99"/>
      <c r="WYX3231" s="99"/>
      <c r="WYY3231" s="99"/>
      <c r="WYZ3231" s="99"/>
      <c r="WZA3231" s="99"/>
      <c r="WZB3231" s="99"/>
      <c r="WZC3231" s="99"/>
      <c r="WZD3231" s="99"/>
      <c r="WZE3231" s="99"/>
      <c r="WZF3231" s="99"/>
      <c r="WZG3231" s="99"/>
      <c r="WZH3231" s="99"/>
      <c r="WZI3231" s="99"/>
      <c r="WZJ3231" s="99"/>
      <c r="WZK3231" s="99"/>
      <c r="WZL3231" s="99"/>
      <c r="WZM3231" s="99"/>
      <c r="WZN3231" s="99"/>
      <c r="WZO3231" s="99"/>
      <c r="WZP3231" s="99"/>
      <c r="WZQ3231" s="99"/>
      <c r="WZR3231" s="99"/>
      <c r="WZS3231" s="99"/>
      <c r="WZT3231" s="99"/>
      <c r="WZU3231" s="99"/>
      <c r="WZV3231" s="99"/>
      <c r="WZW3231" s="99"/>
      <c r="WZX3231" s="99"/>
      <c r="WZY3231" s="99"/>
      <c r="WZZ3231" s="99"/>
      <c r="XAA3231" s="99"/>
      <c r="XAB3231" s="99"/>
      <c r="XAC3231" s="99"/>
      <c r="XAD3231" s="99"/>
      <c r="XAE3231" s="99"/>
      <c r="XAF3231" s="99"/>
      <c r="XAG3231" s="99"/>
      <c r="XAH3231" s="99"/>
      <c r="XAI3231" s="99"/>
      <c r="XAJ3231" s="99"/>
      <c r="XAK3231" s="99"/>
      <c r="XAL3231" s="99"/>
      <c r="XAM3231" s="99"/>
      <c r="XAN3231" s="99"/>
      <c r="XAO3231" s="99"/>
      <c r="XAP3231" s="99"/>
      <c r="XAQ3231" s="99"/>
      <c r="XAR3231" s="99"/>
      <c r="XAS3231" s="99"/>
      <c r="XAT3231" s="99"/>
      <c r="XAU3231" s="99"/>
      <c r="XAV3231" s="99"/>
      <c r="XAW3231" s="99"/>
      <c r="XAX3231" s="99"/>
      <c r="XAY3231" s="99"/>
      <c r="XAZ3231" s="99"/>
      <c r="XBA3231" s="99"/>
      <c r="XBB3231" s="99"/>
      <c r="XBC3231" s="99"/>
      <c r="XBD3231" s="99"/>
      <c r="XBE3231" s="99"/>
      <c r="XBF3231" s="99"/>
      <c r="XBG3231" s="99"/>
      <c r="XBH3231" s="99"/>
      <c r="XBI3231" s="99"/>
      <c r="XBJ3231" s="99"/>
      <c r="XBK3231" s="99"/>
      <c r="XBL3231" s="99"/>
      <c r="XBM3231" s="99"/>
      <c r="XBN3231" s="99"/>
      <c r="XBO3231" s="99"/>
      <c r="XBP3231" s="99"/>
      <c r="XBQ3231" s="99"/>
      <c r="XBR3231" s="99"/>
      <c r="XBS3231" s="99"/>
      <c r="XBT3231" s="99"/>
      <c r="XBU3231" s="99"/>
      <c r="XBV3231" s="99"/>
      <c r="XBW3231" s="99"/>
      <c r="XBX3231" s="99"/>
      <c r="XBY3231" s="99"/>
      <c r="XBZ3231" s="99"/>
      <c r="XCA3231" s="99"/>
      <c r="XCB3231" s="99"/>
      <c r="XCC3231" s="99"/>
      <c r="XCD3231" s="99"/>
      <c r="XCE3231" s="99"/>
      <c r="XCF3231" s="99"/>
      <c r="XCG3231" s="99"/>
      <c r="XCH3231" s="99"/>
      <c r="XCI3231" s="99"/>
      <c r="XCJ3231" s="99"/>
      <c r="XCK3231" s="99"/>
      <c r="XCL3231" s="99"/>
      <c r="XCM3231" s="99"/>
      <c r="XCN3231" s="99"/>
      <c r="XCO3231" s="99"/>
      <c r="XCP3231" s="99"/>
      <c r="XCQ3231" s="99"/>
      <c r="XCR3231" s="99"/>
      <c r="XCS3231" s="99"/>
      <c r="XCT3231" s="99"/>
      <c r="XCU3231" s="99"/>
      <c r="XCV3231" s="99"/>
      <c r="XCW3231" s="99"/>
      <c r="XCX3231" s="99"/>
      <c r="XCY3231" s="99"/>
      <c r="XCZ3231" s="99"/>
      <c r="XDA3231" s="99"/>
      <c r="XDB3231" s="99"/>
      <c r="XDC3231" s="99"/>
      <c r="XDD3231" s="99"/>
      <c r="XDE3231" s="99"/>
      <c r="XDF3231" s="99"/>
      <c r="XDG3231" s="99"/>
      <c r="XDH3231" s="99"/>
      <c r="XDI3231" s="99"/>
      <c r="XDJ3231" s="99"/>
      <c r="XDK3231" s="99"/>
      <c r="XDL3231" s="99"/>
      <c r="XDM3231" s="99"/>
      <c r="XDN3231" s="99"/>
      <c r="XDO3231" s="99"/>
      <c r="XDP3231" s="99"/>
      <c r="XDQ3231" s="99"/>
      <c r="XDR3231" s="99"/>
      <c r="XDS3231" s="99"/>
      <c r="XDT3231" s="99"/>
      <c r="XDU3231" s="99"/>
      <c r="XDV3231" s="99"/>
      <c r="XDW3231" s="99"/>
      <c r="XDX3231" s="99"/>
    </row>
    <row r="3232" spans="1:16352" s="146" customFormat="1" ht="21.75" customHeight="1" x14ac:dyDescent="0.25">
      <c r="A3232" s="143"/>
      <c r="B3232" s="143"/>
      <c r="C3232" s="144"/>
      <c r="D3232" s="144"/>
      <c r="E3232" s="144"/>
      <c r="F3232" s="144"/>
      <c r="G3232" s="144"/>
      <c r="H3232" s="144"/>
      <c r="I3232" s="144"/>
      <c r="J3232" s="144"/>
      <c r="K3232" s="143"/>
      <c r="L3232" s="143"/>
      <c r="M3232" s="143"/>
      <c r="N3232" s="144"/>
      <c r="O3232" s="145"/>
      <c r="P3232" s="143"/>
      <c r="Q3232" s="143"/>
      <c r="R3232" s="65"/>
      <c r="S3232"/>
      <c r="T3232" s="65"/>
      <c r="U3232" s="66"/>
    </row>
    <row r="3233" spans="1:21" s="146" customFormat="1" ht="21.75" customHeight="1" x14ac:dyDescent="0.25">
      <c r="A3233" s="143"/>
      <c r="B3233" s="143"/>
      <c r="C3233" s="144"/>
      <c r="D3233" s="144"/>
      <c r="E3233" s="144"/>
      <c r="F3233" s="144"/>
      <c r="G3233" s="144"/>
      <c r="H3233" s="144"/>
      <c r="I3233" s="144"/>
      <c r="J3233" s="144"/>
      <c r="K3233" s="143"/>
      <c r="L3233" s="143"/>
      <c r="M3233" s="143"/>
      <c r="N3233" s="144"/>
      <c r="O3233" s="145"/>
      <c r="P3233" s="143"/>
      <c r="Q3233" s="143"/>
      <c r="R3233" s="65"/>
      <c r="S3233"/>
      <c r="T3233" s="65"/>
      <c r="U3233" s="66"/>
    </row>
    <row r="3235" spans="1:21" x14ac:dyDescent="0.25">
      <c r="A3235"/>
      <c r="B3235"/>
      <c r="C3235"/>
      <c r="D3235"/>
      <c r="E3235"/>
      <c r="F3235"/>
      <c r="N3235"/>
    </row>
    <row r="3236" spans="1:21" x14ac:dyDescent="0.25">
      <c r="A3236"/>
      <c r="B3236"/>
      <c r="C3236"/>
      <c r="D3236"/>
      <c r="E3236"/>
      <c r="F3236"/>
      <c r="N3236" s="148"/>
    </row>
    <row r="3237" spans="1:21" customFormat="1" ht="28.5" customHeight="1" x14ac:dyDescent="0.25">
      <c r="O3237" s="149"/>
    </row>
    <row r="3238" spans="1:21" s="65" customFormat="1" x14ac:dyDescent="0.25">
      <c r="O3238" s="145"/>
      <c r="S3238" s="66"/>
      <c r="U3238" s="66"/>
    </row>
    <row r="3239" spans="1:21" x14ac:dyDescent="0.25">
      <c r="A3239"/>
      <c r="B3239"/>
      <c r="C3239"/>
      <c r="D3239"/>
      <c r="E3239"/>
      <c r="F3239"/>
      <c r="N3239"/>
    </row>
    <row r="3240" spans="1:21" x14ac:dyDescent="0.25">
      <c r="A3240"/>
      <c r="B3240"/>
      <c r="C3240"/>
      <c r="D3240"/>
      <c r="E3240"/>
      <c r="F3240"/>
      <c r="N3240"/>
    </row>
    <row r="3241" spans="1:21" ht="30" customHeight="1" x14ac:dyDescent="0.25">
      <c r="A3241"/>
      <c r="B3241"/>
      <c r="C3241"/>
      <c r="D3241"/>
      <c r="E3241"/>
      <c r="F3241"/>
      <c r="N3241"/>
    </row>
  </sheetData>
  <autoFilter ref="A3:XDX3231" xr:uid="{561CAF20-C61B-444A-B9D5-9DF7B2BE8D52}"/>
  <mergeCells count="1">
    <mergeCell ref="P2:Q2"/>
  </mergeCells>
  <conditionalFormatting sqref="F3242:F1048576 F339:F573 F3109:F3226 F654:F847 F3234 F575:F649 F1:F3 F3230:F3231 F5:F327">
    <cfRule type="duplicateValues" dxfId="9" priority="8"/>
  </conditionalFormatting>
  <conditionalFormatting sqref="F3242:F1048576 F339:F573 F654:F847 F3234 F575:F652 F1:F3 F3109:F3231 F5:F336">
    <cfRule type="duplicateValues" dxfId="8" priority="7"/>
  </conditionalFormatting>
  <conditionalFormatting sqref="F337">
    <cfRule type="duplicateValues" dxfId="7" priority="9"/>
  </conditionalFormatting>
  <conditionalFormatting sqref="F3242:F1048576 F3234 F575:F847 F1:F3 F3109:F3231 F5:F573">
    <cfRule type="duplicateValues" dxfId="6" priority="10"/>
  </conditionalFormatting>
  <conditionalFormatting sqref="F574">
    <cfRule type="duplicateValues" dxfId="5" priority="5"/>
  </conditionalFormatting>
  <conditionalFormatting sqref="F574">
    <cfRule type="duplicateValues" dxfId="4" priority="4"/>
  </conditionalFormatting>
  <conditionalFormatting sqref="F574">
    <cfRule type="duplicateValues" dxfId="3" priority="6"/>
  </conditionalFormatting>
  <conditionalFormatting sqref="F3242:F1048576 F1:F3 F3109:F3234 F5:F847">
    <cfRule type="duplicateValues" dxfId="2" priority="3"/>
  </conditionalFormatting>
  <conditionalFormatting sqref="F3239:F1048576 F1:F3 F926:F1336 F1338:F1739 F1741:F2176 F2178:F2747 F2749:F3236 F5:F924">
    <cfRule type="duplicateValues" dxfId="1" priority="2"/>
  </conditionalFormatting>
  <conditionalFormatting sqref="F3239:F1048576 F1:F3 F926:F1336 F1338:F1739 F1741:F2176 F2178:F2747 F2749:F3236 F5:F924">
    <cfRule type="duplicateValues" dxfId="0" priority="1"/>
  </conditionalFormatting>
  <pageMargins left="0.25" right="0.25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129B5-627E-4366-80B6-348FDC1B47ED}">
  <sheetPr>
    <tabColor rgb="FFFF0000"/>
    <pageSetUpPr fitToPage="1"/>
  </sheetPr>
  <dimension ref="A1:N1746"/>
  <sheetViews>
    <sheetView workbookViewId="0">
      <selection activeCell="A5" sqref="A5"/>
    </sheetView>
  </sheetViews>
  <sheetFormatPr defaultRowHeight="15" x14ac:dyDescent="0.25"/>
  <cols>
    <col min="1" max="2" width="5.42578125" customWidth="1"/>
    <col min="3" max="3" width="9.85546875" customWidth="1"/>
    <col min="4" max="4" width="11.140625" customWidth="1"/>
    <col min="5" max="5" width="41.140625" customWidth="1"/>
    <col min="6" max="7" width="11.140625" customWidth="1"/>
    <col min="8" max="8" width="16" customWidth="1"/>
    <col min="9" max="9" width="7.28515625" customWidth="1"/>
    <col min="10" max="10" width="16" customWidth="1"/>
    <col min="11" max="12" width="11.140625" customWidth="1"/>
    <col min="13" max="13" width="16" customWidth="1"/>
    <col min="14" max="14" width="11.140625" customWidth="1"/>
  </cols>
  <sheetData>
    <row r="1" spans="1:14" x14ac:dyDescent="0.25">
      <c r="A1" s="150" t="s">
        <v>8691</v>
      </c>
    </row>
    <row r="2" spans="1:14" ht="15.75" x14ac:dyDescent="0.25">
      <c r="E2" s="2" t="s">
        <v>8692</v>
      </c>
    </row>
    <row r="3" spans="1:14" ht="9.75" customHeight="1" thickBot="1" x14ac:dyDescent="0.3"/>
    <row r="4" spans="1:14" ht="161.25" customHeight="1" thickBot="1" x14ac:dyDescent="0.3">
      <c r="A4" s="151" t="s">
        <v>0</v>
      </c>
      <c r="B4" s="151" t="s">
        <v>1</v>
      </c>
      <c r="C4" s="151" t="s">
        <v>2</v>
      </c>
      <c r="D4" s="151" t="s">
        <v>3</v>
      </c>
      <c r="E4" s="7" t="s">
        <v>4</v>
      </c>
      <c r="F4" s="13" t="s">
        <v>10</v>
      </c>
      <c r="G4" s="14" t="s">
        <v>11</v>
      </c>
      <c r="H4" s="15" t="s">
        <v>12</v>
      </c>
      <c r="I4" s="16" t="s">
        <v>13</v>
      </c>
      <c r="J4" s="17" t="s">
        <v>14</v>
      </c>
      <c r="K4" s="152" t="s">
        <v>15</v>
      </c>
      <c r="L4" s="153" t="s">
        <v>16</v>
      </c>
      <c r="M4" s="154" t="s">
        <v>17</v>
      </c>
      <c r="N4" s="155" t="s">
        <v>18</v>
      </c>
    </row>
    <row r="5" spans="1:14" x14ac:dyDescent="0.25">
      <c r="A5" s="156" t="s">
        <v>30</v>
      </c>
      <c r="B5" s="156" t="s">
        <v>48</v>
      </c>
      <c r="C5" s="156" t="s">
        <v>49</v>
      </c>
      <c r="D5" s="156">
        <v>54130395</v>
      </c>
      <c r="E5" s="157" t="s">
        <v>50</v>
      </c>
      <c r="F5" s="158">
        <v>7485</v>
      </c>
      <c r="G5" s="158">
        <v>5298</v>
      </c>
      <c r="H5" s="158">
        <v>169536</v>
      </c>
      <c r="I5" s="158"/>
      <c r="J5" s="158">
        <v>169536</v>
      </c>
      <c r="K5" s="158">
        <v>7631</v>
      </c>
      <c r="L5" s="158">
        <v>5261</v>
      </c>
      <c r="M5" s="158">
        <v>169064</v>
      </c>
      <c r="N5" s="158">
        <v>-472</v>
      </c>
    </row>
    <row r="6" spans="1:14" x14ac:dyDescent="0.25">
      <c r="A6" s="159" t="s">
        <v>30</v>
      </c>
      <c r="B6" s="159" t="s">
        <v>31</v>
      </c>
      <c r="C6" s="159" t="s">
        <v>32</v>
      </c>
      <c r="D6" s="159">
        <v>36063606</v>
      </c>
      <c r="E6" s="160" t="s">
        <v>33</v>
      </c>
      <c r="F6" s="161">
        <v>22377</v>
      </c>
      <c r="G6" s="161">
        <v>16354</v>
      </c>
      <c r="H6" s="161">
        <v>523328</v>
      </c>
      <c r="I6" s="161"/>
      <c r="J6" s="161">
        <v>523328</v>
      </c>
      <c r="K6" s="161">
        <v>23122</v>
      </c>
      <c r="L6" s="161">
        <v>16737</v>
      </c>
      <c r="M6" s="161">
        <v>528232</v>
      </c>
      <c r="N6" s="161">
        <v>4904</v>
      </c>
    </row>
    <row r="7" spans="1:14" x14ac:dyDescent="0.25">
      <c r="A7" s="159" t="s">
        <v>30</v>
      </c>
      <c r="B7" s="159" t="s">
        <v>165</v>
      </c>
      <c r="C7" s="159" t="s">
        <v>304</v>
      </c>
      <c r="D7" s="159">
        <v>603481</v>
      </c>
      <c r="E7" s="160" t="s">
        <v>305</v>
      </c>
      <c r="F7" s="161">
        <v>0</v>
      </c>
      <c r="G7" s="161">
        <v>1623</v>
      </c>
      <c r="H7" s="161">
        <v>51936</v>
      </c>
      <c r="I7" s="161"/>
      <c r="J7" s="161">
        <v>51936</v>
      </c>
      <c r="K7" s="161">
        <v>0</v>
      </c>
      <c r="L7" s="161">
        <v>1724</v>
      </c>
      <c r="M7" s="161">
        <v>53227</v>
      </c>
      <c r="N7" s="161">
        <v>1291</v>
      </c>
    </row>
    <row r="8" spans="1:14" x14ac:dyDescent="0.25">
      <c r="A8" s="159" t="s">
        <v>30</v>
      </c>
      <c r="B8" s="159" t="s">
        <v>165</v>
      </c>
      <c r="C8" s="159" t="s">
        <v>776</v>
      </c>
      <c r="D8" s="159">
        <v>305987</v>
      </c>
      <c r="E8" s="160" t="s">
        <v>777</v>
      </c>
      <c r="F8" s="161">
        <v>45</v>
      </c>
      <c r="G8" s="161">
        <v>44</v>
      </c>
      <c r="H8" s="161">
        <v>1408</v>
      </c>
      <c r="I8" s="161"/>
      <c r="J8" s="161">
        <v>1408</v>
      </c>
      <c r="K8" s="161">
        <v>42</v>
      </c>
      <c r="L8" s="161">
        <v>41</v>
      </c>
      <c r="M8" s="161">
        <v>1370</v>
      </c>
      <c r="N8" s="161">
        <v>-38</v>
      </c>
    </row>
    <row r="9" spans="1:14" x14ac:dyDescent="0.25">
      <c r="A9" s="159" t="s">
        <v>30</v>
      </c>
      <c r="B9" s="159" t="s">
        <v>165</v>
      </c>
      <c r="C9" s="159" t="s">
        <v>498</v>
      </c>
      <c r="D9" s="159">
        <v>306061</v>
      </c>
      <c r="E9" s="160" t="s">
        <v>499</v>
      </c>
      <c r="F9" s="161">
        <v>404</v>
      </c>
      <c r="G9" s="161">
        <v>353</v>
      </c>
      <c r="H9" s="161">
        <v>11296</v>
      </c>
      <c r="I9" s="161"/>
      <c r="J9" s="161">
        <v>11296</v>
      </c>
      <c r="K9" s="161">
        <v>410</v>
      </c>
      <c r="L9" s="161">
        <v>383</v>
      </c>
      <c r="M9" s="161">
        <v>11680</v>
      </c>
      <c r="N9" s="161">
        <v>384</v>
      </c>
    </row>
    <row r="10" spans="1:14" x14ac:dyDescent="0.25">
      <c r="A10" s="159" t="s">
        <v>30</v>
      </c>
      <c r="B10" s="159" t="s">
        <v>165</v>
      </c>
      <c r="C10" s="159" t="s">
        <v>780</v>
      </c>
      <c r="D10" s="159">
        <v>306142</v>
      </c>
      <c r="E10" s="160" t="s">
        <v>781</v>
      </c>
      <c r="F10" s="161">
        <v>50</v>
      </c>
      <c r="G10" s="161">
        <v>52</v>
      </c>
      <c r="H10" s="161">
        <v>1664</v>
      </c>
      <c r="I10" s="161"/>
      <c r="J10" s="161">
        <v>1664</v>
      </c>
      <c r="K10" s="161">
        <v>64</v>
      </c>
      <c r="L10" s="161">
        <v>64</v>
      </c>
      <c r="M10" s="161">
        <v>1818</v>
      </c>
      <c r="N10" s="161">
        <v>154</v>
      </c>
    </row>
    <row r="11" spans="1:14" x14ac:dyDescent="0.25">
      <c r="A11" s="159" t="s">
        <v>30</v>
      </c>
      <c r="B11" s="159" t="s">
        <v>165</v>
      </c>
      <c r="C11" s="159" t="s">
        <v>784</v>
      </c>
      <c r="D11" s="159">
        <v>309711</v>
      </c>
      <c r="E11" s="160" t="s">
        <v>785</v>
      </c>
      <c r="F11" s="161">
        <v>73</v>
      </c>
      <c r="G11" s="161">
        <v>71</v>
      </c>
      <c r="H11" s="161">
        <v>2272</v>
      </c>
      <c r="I11" s="161"/>
      <c r="J11" s="161">
        <v>2272</v>
      </c>
      <c r="K11" s="161">
        <v>86</v>
      </c>
      <c r="L11" s="161">
        <v>85</v>
      </c>
      <c r="M11" s="161">
        <v>2451</v>
      </c>
      <c r="N11" s="161">
        <v>179</v>
      </c>
    </row>
    <row r="12" spans="1:14" x14ac:dyDescent="0.25">
      <c r="A12" s="159" t="s">
        <v>30</v>
      </c>
      <c r="B12" s="159" t="s">
        <v>165</v>
      </c>
      <c r="C12" s="159" t="s">
        <v>788</v>
      </c>
      <c r="D12" s="159">
        <v>309796</v>
      </c>
      <c r="E12" s="160" t="s">
        <v>789</v>
      </c>
      <c r="F12" s="161">
        <v>34</v>
      </c>
      <c r="G12" s="161">
        <v>34</v>
      </c>
      <c r="H12" s="161">
        <v>1088</v>
      </c>
      <c r="I12" s="161"/>
      <c r="J12" s="161">
        <v>1088</v>
      </c>
      <c r="K12" s="161">
        <v>38</v>
      </c>
      <c r="L12" s="161">
        <v>36</v>
      </c>
      <c r="M12" s="161">
        <v>1114</v>
      </c>
      <c r="N12" s="161">
        <v>26</v>
      </c>
    </row>
    <row r="13" spans="1:14" x14ac:dyDescent="0.25">
      <c r="A13" s="159" t="s">
        <v>30</v>
      </c>
      <c r="B13" s="159" t="s">
        <v>165</v>
      </c>
      <c r="C13" s="159" t="s">
        <v>391</v>
      </c>
      <c r="D13" s="159">
        <v>309923</v>
      </c>
      <c r="E13" s="160" t="s">
        <v>392</v>
      </c>
      <c r="F13" s="161">
        <v>345</v>
      </c>
      <c r="G13" s="161">
        <v>313</v>
      </c>
      <c r="H13" s="161">
        <v>10016</v>
      </c>
      <c r="I13" s="161"/>
      <c r="J13" s="161">
        <v>10016</v>
      </c>
      <c r="K13" s="161">
        <v>348</v>
      </c>
      <c r="L13" s="161">
        <v>319</v>
      </c>
      <c r="M13" s="161">
        <v>10093</v>
      </c>
      <c r="N13" s="161">
        <v>77</v>
      </c>
    </row>
    <row r="14" spans="1:14" x14ac:dyDescent="0.25">
      <c r="A14" s="159" t="s">
        <v>30</v>
      </c>
      <c r="B14" s="159" t="s">
        <v>165</v>
      </c>
      <c r="C14" s="159" t="s">
        <v>395</v>
      </c>
      <c r="D14" s="159">
        <v>310026</v>
      </c>
      <c r="E14" s="160" t="s">
        <v>396</v>
      </c>
      <c r="F14" s="161">
        <v>207</v>
      </c>
      <c r="G14" s="161">
        <v>200</v>
      </c>
      <c r="H14" s="161">
        <v>6400</v>
      </c>
      <c r="I14" s="161"/>
      <c r="J14" s="161">
        <v>6400</v>
      </c>
      <c r="K14" s="161">
        <v>201</v>
      </c>
      <c r="L14" s="161">
        <v>193</v>
      </c>
      <c r="M14" s="161">
        <v>6310</v>
      </c>
      <c r="N14" s="161">
        <v>-90</v>
      </c>
    </row>
    <row r="15" spans="1:14" x14ac:dyDescent="0.25">
      <c r="A15" s="159" t="s">
        <v>30</v>
      </c>
      <c r="B15" s="159" t="s">
        <v>165</v>
      </c>
      <c r="C15" s="159" t="s">
        <v>458</v>
      </c>
      <c r="D15" s="159">
        <v>310042</v>
      </c>
      <c r="E15" s="160" t="s">
        <v>459</v>
      </c>
      <c r="F15" s="161">
        <v>145</v>
      </c>
      <c r="G15" s="161">
        <v>142</v>
      </c>
      <c r="H15" s="161">
        <v>4544</v>
      </c>
      <c r="I15" s="161"/>
      <c r="J15" s="161">
        <v>4544</v>
      </c>
      <c r="K15" s="161">
        <v>155</v>
      </c>
      <c r="L15" s="161">
        <v>160</v>
      </c>
      <c r="M15" s="161">
        <v>4774</v>
      </c>
      <c r="N15" s="161">
        <v>230</v>
      </c>
    </row>
    <row r="16" spans="1:14" x14ac:dyDescent="0.25">
      <c r="A16" s="159" t="s">
        <v>30</v>
      </c>
      <c r="B16" s="159" t="s">
        <v>165</v>
      </c>
      <c r="C16" s="159" t="s">
        <v>507</v>
      </c>
      <c r="D16" s="159">
        <v>310115</v>
      </c>
      <c r="E16" s="160" t="s">
        <v>508</v>
      </c>
      <c r="F16" s="161">
        <v>343</v>
      </c>
      <c r="G16" s="161">
        <v>293</v>
      </c>
      <c r="H16" s="161">
        <v>9376</v>
      </c>
      <c r="I16" s="161"/>
      <c r="J16" s="161">
        <v>9376</v>
      </c>
      <c r="K16" s="161">
        <v>349</v>
      </c>
      <c r="L16" s="161">
        <v>274</v>
      </c>
      <c r="M16" s="161">
        <v>9133</v>
      </c>
      <c r="N16" s="161">
        <v>-243</v>
      </c>
    </row>
    <row r="17" spans="1:14" x14ac:dyDescent="0.25">
      <c r="A17" s="159" t="s">
        <v>30</v>
      </c>
      <c r="B17" s="159" t="s">
        <v>165</v>
      </c>
      <c r="C17" s="159" t="s">
        <v>579</v>
      </c>
      <c r="D17" s="159">
        <v>310158</v>
      </c>
      <c r="E17" s="160" t="s">
        <v>580</v>
      </c>
      <c r="F17" s="161">
        <v>294</v>
      </c>
      <c r="G17" s="161">
        <v>276</v>
      </c>
      <c r="H17" s="161">
        <v>8832</v>
      </c>
      <c r="I17" s="161"/>
      <c r="J17" s="161">
        <v>8832</v>
      </c>
      <c r="K17" s="161">
        <v>305</v>
      </c>
      <c r="L17" s="161">
        <v>292</v>
      </c>
      <c r="M17" s="161">
        <v>9037</v>
      </c>
      <c r="N17" s="161">
        <v>205</v>
      </c>
    </row>
    <row r="18" spans="1:14" x14ac:dyDescent="0.25">
      <c r="A18" s="159" t="s">
        <v>30</v>
      </c>
      <c r="B18" s="159" t="s">
        <v>165</v>
      </c>
      <c r="C18" s="159" t="s">
        <v>450</v>
      </c>
      <c r="D18" s="159">
        <v>304654</v>
      </c>
      <c r="E18" s="160" t="s">
        <v>451</v>
      </c>
      <c r="F18" s="161">
        <v>378</v>
      </c>
      <c r="G18" s="161">
        <v>354</v>
      </c>
      <c r="H18" s="161">
        <v>11328</v>
      </c>
      <c r="I18" s="161"/>
      <c r="J18" s="161">
        <v>11328</v>
      </c>
      <c r="K18" s="161">
        <v>397</v>
      </c>
      <c r="L18" s="161">
        <v>385</v>
      </c>
      <c r="M18" s="161">
        <v>11725</v>
      </c>
      <c r="N18" s="161">
        <v>397</v>
      </c>
    </row>
    <row r="19" spans="1:14" x14ac:dyDescent="0.25">
      <c r="A19" s="159" t="s">
        <v>30</v>
      </c>
      <c r="B19" s="159" t="s">
        <v>165</v>
      </c>
      <c r="C19" s="159" t="s">
        <v>538</v>
      </c>
      <c r="D19" s="159">
        <v>304662</v>
      </c>
      <c r="E19" s="160" t="s">
        <v>539</v>
      </c>
      <c r="F19" s="161">
        <v>1042</v>
      </c>
      <c r="G19" s="161">
        <v>959</v>
      </c>
      <c r="H19" s="161">
        <v>30688</v>
      </c>
      <c r="I19" s="161"/>
      <c r="J19" s="161">
        <v>30688</v>
      </c>
      <c r="K19" s="161">
        <v>1132</v>
      </c>
      <c r="L19" s="161">
        <v>1016</v>
      </c>
      <c r="M19" s="161">
        <v>31418</v>
      </c>
      <c r="N19" s="161">
        <v>730</v>
      </c>
    </row>
    <row r="20" spans="1:14" x14ac:dyDescent="0.25">
      <c r="A20" s="159" t="s">
        <v>30</v>
      </c>
      <c r="B20" s="159" t="s">
        <v>165</v>
      </c>
      <c r="C20" s="159" t="s">
        <v>402</v>
      </c>
      <c r="D20" s="159">
        <v>304671</v>
      </c>
      <c r="E20" s="160" t="s">
        <v>403</v>
      </c>
      <c r="F20" s="161">
        <v>218</v>
      </c>
      <c r="G20" s="161">
        <v>195</v>
      </c>
      <c r="H20" s="161">
        <v>6240</v>
      </c>
      <c r="I20" s="161"/>
      <c r="J20" s="161">
        <v>6240</v>
      </c>
      <c r="K20" s="161">
        <v>217</v>
      </c>
      <c r="L20" s="161">
        <v>181</v>
      </c>
      <c r="M20" s="161">
        <v>6061</v>
      </c>
      <c r="N20" s="161">
        <v>-179</v>
      </c>
    </row>
    <row r="21" spans="1:14" x14ac:dyDescent="0.25">
      <c r="A21" s="159" t="s">
        <v>30</v>
      </c>
      <c r="B21" s="159" t="s">
        <v>165</v>
      </c>
      <c r="C21" s="159" t="s">
        <v>414</v>
      </c>
      <c r="D21" s="159">
        <v>304697</v>
      </c>
      <c r="E21" s="160" t="s">
        <v>415</v>
      </c>
      <c r="F21" s="161">
        <v>336</v>
      </c>
      <c r="G21" s="161">
        <v>326</v>
      </c>
      <c r="H21" s="161">
        <v>10432</v>
      </c>
      <c r="I21" s="161"/>
      <c r="J21" s="161">
        <v>10432</v>
      </c>
      <c r="K21" s="161">
        <v>328</v>
      </c>
      <c r="L21" s="161">
        <v>321</v>
      </c>
      <c r="M21" s="161">
        <v>10368</v>
      </c>
      <c r="N21" s="161">
        <v>-64</v>
      </c>
    </row>
    <row r="22" spans="1:14" x14ac:dyDescent="0.25">
      <c r="A22" s="159" t="s">
        <v>30</v>
      </c>
      <c r="B22" s="159" t="s">
        <v>165</v>
      </c>
      <c r="C22" s="159" t="s">
        <v>488</v>
      </c>
      <c r="D22" s="159">
        <v>304701</v>
      </c>
      <c r="E22" s="160" t="s">
        <v>489</v>
      </c>
      <c r="F22" s="161">
        <v>331</v>
      </c>
      <c r="G22" s="161">
        <v>315</v>
      </c>
      <c r="H22" s="161">
        <v>10080</v>
      </c>
      <c r="I22" s="161"/>
      <c r="J22" s="161">
        <v>10080</v>
      </c>
      <c r="K22" s="161">
        <v>332</v>
      </c>
      <c r="L22" s="161">
        <v>318</v>
      </c>
      <c r="M22" s="161">
        <v>10118</v>
      </c>
      <c r="N22" s="161">
        <v>38</v>
      </c>
    </row>
    <row r="23" spans="1:14" x14ac:dyDescent="0.25">
      <c r="A23" s="159" t="s">
        <v>30</v>
      </c>
      <c r="B23" s="159" t="s">
        <v>165</v>
      </c>
      <c r="C23" s="159" t="s">
        <v>438</v>
      </c>
      <c r="D23" s="159">
        <v>304719</v>
      </c>
      <c r="E23" s="160" t="s">
        <v>439</v>
      </c>
      <c r="F23" s="161">
        <v>58</v>
      </c>
      <c r="G23" s="161">
        <v>58</v>
      </c>
      <c r="H23" s="161">
        <v>1856</v>
      </c>
      <c r="I23" s="161"/>
      <c r="J23" s="161">
        <v>1856</v>
      </c>
      <c r="K23" s="161">
        <v>60</v>
      </c>
      <c r="L23" s="161">
        <v>40</v>
      </c>
      <c r="M23" s="161">
        <v>1626</v>
      </c>
      <c r="N23" s="161">
        <v>-230</v>
      </c>
    </row>
    <row r="24" spans="1:14" x14ac:dyDescent="0.25">
      <c r="A24" s="159" t="s">
        <v>30</v>
      </c>
      <c r="B24" s="159" t="s">
        <v>165</v>
      </c>
      <c r="C24" s="159" t="s">
        <v>815</v>
      </c>
      <c r="D24" s="159">
        <v>304727</v>
      </c>
      <c r="E24" s="160" t="s">
        <v>816</v>
      </c>
      <c r="F24" s="161">
        <v>30</v>
      </c>
      <c r="G24" s="161">
        <v>27</v>
      </c>
      <c r="H24" s="161">
        <v>864</v>
      </c>
      <c r="I24" s="161"/>
      <c r="J24" s="161">
        <v>864</v>
      </c>
      <c r="K24" s="161">
        <v>29</v>
      </c>
      <c r="L24" s="161">
        <v>27</v>
      </c>
      <c r="M24" s="161">
        <v>864</v>
      </c>
      <c r="N24" s="161">
        <v>0</v>
      </c>
    </row>
    <row r="25" spans="1:14" x14ac:dyDescent="0.25">
      <c r="A25" s="159" t="s">
        <v>30</v>
      </c>
      <c r="B25" s="159" t="s">
        <v>165</v>
      </c>
      <c r="C25" s="159" t="s">
        <v>752</v>
      </c>
      <c r="D25" s="159">
        <v>304735</v>
      </c>
      <c r="E25" s="160" t="s">
        <v>753</v>
      </c>
      <c r="F25" s="161">
        <v>101</v>
      </c>
      <c r="G25" s="161">
        <v>57</v>
      </c>
      <c r="H25" s="161">
        <v>1824</v>
      </c>
      <c r="I25" s="161"/>
      <c r="J25" s="161">
        <v>1824</v>
      </c>
      <c r="K25" s="161">
        <v>84</v>
      </c>
      <c r="L25" s="161">
        <v>57</v>
      </c>
      <c r="M25" s="161">
        <v>1824</v>
      </c>
      <c r="N25" s="161">
        <v>0</v>
      </c>
    </row>
    <row r="26" spans="1:14" x14ac:dyDescent="0.25">
      <c r="A26" s="159" t="s">
        <v>30</v>
      </c>
      <c r="B26" s="159" t="s">
        <v>165</v>
      </c>
      <c r="C26" s="159" t="s">
        <v>430</v>
      </c>
      <c r="D26" s="159">
        <v>304743</v>
      </c>
      <c r="E26" s="160" t="s">
        <v>431</v>
      </c>
      <c r="F26" s="161">
        <v>257</v>
      </c>
      <c r="G26" s="161">
        <v>252</v>
      </c>
      <c r="H26" s="161">
        <v>8064</v>
      </c>
      <c r="I26" s="161"/>
      <c r="J26" s="161">
        <v>8064</v>
      </c>
      <c r="K26" s="161">
        <v>261</v>
      </c>
      <c r="L26" s="161">
        <v>253</v>
      </c>
      <c r="M26" s="161">
        <v>8077</v>
      </c>
      <c r="N26" s="161">
        <v>13</v>
      </c>
    </row>
    <row r="27" spans="1:14" x14ac:dyDescent="0.25">
      <c r="A27" s="159" t="s">
        <v>30</v>
      </c>
      <c r="B27" s="159" t="s">
        <v>165</v>
      </c>
      <c r="C27" s="159" t="s">
        <v>685</v>
      </c>
      <c r="D27" s="159">
        <v>304751</v>
      </c>
      <c r="E27" s="160" t="s">
        <v>686</v>
      </c>
      <c r="F27" s="161">
        <v>311</v>
      </c>
      <c r="G27" s="161">
        <v>290</v>
      </c>
      <c r="H27" s="161">
        <v>9280</v>
      </c>
      <c r="I27" s="161"/>
      <c r="J27" s="161">
        <v>9280</v>
      </c>
      <c r="K27" s="161">
        <v>310</v>
      </c>
      <c r="L27" s="161">
        <v>280</v>
      </c>
      <c r="M27" s="161">
        <v>9152</v>
      </c>
      <c r="N27" s="161">
        <v>-128</v>
      </c>
    </row>
    <row r="28" spans="1:14" x14ac:dyDescent="0.25">
      <c r="A28" s="159" t="s">
        <v>30</v>
      </c>
      <c r="B28" s="159" t="s">
        <v>165</v>
      </c>
      <c r="C28" s="159" t="s">
        <v>454</v>
      </c>
      <c r="D28" s="159">
        <v>304760</v>
      </c>
      <c r="E28" s="160" t="s">
        <v>455</v>
      </c>
      <c r="F28" s="161">
        <v>874</v>
      </c>
      <c r="G28" s="161">
        <v>694</v>
      </c>
      <c r="H28" s="161">
        <v>22208</v>
      </c>
      <c r="I28" s="161"/>
      <c r="J28" s="161">
        <v>22208</v>
      </c>
      <c r="K28" s="161">
        <v>934</v>
      </c>
      <c r="L28" s="161">
        <v>718</v>
      </c>
      <c r="M28" s="161">
        <v>22515</v>
      </c>
      <c r="N28" s="161">
        <v>307</v>
      </c>
    </row>
    <row r="29" spans="1:14" x14ac:dyDescent="0.25">
      <c r="A29" s="159" t="s">
        <v>30</v>
      </c>
      <c r="B29" s="159" t="s">
        <v>165</v>
      </c>
      <c r="C29" s="159" t="s">
        <v>546</v>
      </c>
      <c r="D29" s="159">
        <v>304786</v>
      </c>
      <c r="E29" s="160" t="s">
        <v>547</v>
      </c>
      <c r="F29" s="161">
        <v>1022</v>
      </c>
      <c r="G29" s="161">
        <v>677</v>
      </c>
      <c r="H29" s="161">
        <v>21664</v>
      </c>
      <c r="I29" s="161"/>
      <c r="J29" s="161">
        <v>21664</v>
      </c>
      <c r="K29" s="161">
        <v>1006</v>
      </c>
      <c r="L29" s="161">
        <v>734</v>
      </c>
      <c r="M29" s="161">
        <v>22394</v>
      </c>
      <c r="N29" s="161">
        <v>730</v>
      </c>
    </row>
    <row r="30" spans="1:14" x14ac:dyDescent="0.25">
      <c r="A30" s="159" t="s">
        <v>30</v>
      </c>
      <c r="B30" s="159" t="s">
        <v>165</v>
      </c>
      <c r="C30" s="159" t="s">
        <v>756</v>
      </c>
      <c r="D30" s="159">
        <v>304794</v>
      </c>
      <c r="E30" s="160" t="s">
        <v>757</v>
      </c>
      <c r="F30" s="161">
        <v>52</v>
      </c>
      <c r="G30" s="161">
        <v>46</v>
      </c>
      <c r="H30" s="161">
        <v>1472</v>
      </c>
      <c r="I30" s="161"/>
      <c r="J30" s="161">
        <v>1472</v>
      </c>
      <c r="K30" s="161">
        <v>61</v>
      </c>
      <c r="L30" s="161">
        <v>58</v>
      </c>
      <c r="M30" s="161">
        <v>1626</v>
      </c>
      <c r="N30" s="161">
        <v>154</v>
      </c>
    </row>
    <row r="31" spans="1:14" x14ac:dyDescent="0.25">
      <c r="A31" s="159" t="s">
        <v>30</v>
      </c>
      <c r="B31" s="159" t="s">
        <v>165</v>
      </c>
      <c r="C31" s="159" t="s">
        <v>760</v>
      </c>
      <c r="D31" s="159">
        <v>304808</v>
      </c>
      <c r="E31" s="160" t="s">
        <v>761</v>
      </c>
      <c r="F31" s="161">
        <v>83</v>
      </c>
      <c r="G31" s="161">
        <v>82</v>
      </c>
      <c r="H31" s="161">
        <v>2624</v>
      </c>
      <c r="I31" s="161"/>
      <c r="J31" s="161">
        <v>2624</v>
      </c>
      <c r="K31" s="161">
        <v>83</v>
      </c>
      <c r="L31" s="161">
        <v>83</v>
      </c>
      <c r="M31" s="161">
        <v>2637</v>
      </c>
      <c r="N31" s="161">
        <v>13</v>
      </c>
    </row>
    <row r="32" spans="1:14" x14ac:dyDescent="0.25">
      <c r="A32" s="159" t="s">
        <v>30</v>
      </c>
      <c r="B32" s="159" t="s">
        <v>165</v>
      </c>
      <c r="C32" s="159" t="s">
        <v>379</v>
      </c>
      <c r="D32" s="159">
        <v>304816</v>
      </c>
      <c r="E32" s="160" t="s">
        <v>380</v>
      </c>
      <c r="F32" s="161">
        <v>205</v>
      </c>
      <c r="G32" s="161">
        <v>202</v>
      </c>
      <c r="H32" s="161">
        <v>6464</v>
      </c>
      <c r="I32" s="161"/>
      <c r="J32" s="161">
        <v>6464</v>
      </c>
      <c r="K32" s="161">
        <v>211</v>
      </c>
      <c r="L32" s="161">
        <v>206</v>
      </c>
      <c r="M32" s="161">
        <v>6515</v>
      </c>
      <c r="N32" s="161">
        <v>51</v>
      </c>
    </row>
    <row r="33" spans="1:14" x14ac:dyDescent="0.25">
      <c r="A33" s="159" t="s">
        <v>30</v>
      </c>
      <c r="B33" s="159" t="s">
        <v>165</v>
      </c>
      <c r="C33" s="159" t="s">
        <v>423</v>
      </c>
      <c r="D33" s="159">
        <v>304832</v>
      </c>
      <c r="E33" s="160" t="s">
        <v>424</v>
      </c>
      <c r="F33" s="161">
        <v>592</v>
      </c>
      <c r="G33" s="161">
        <v>398</v>
      </c>
      <c r="H33" s="161">
        <v>12736</v>
      </c>
      <c r="I33" s="161"/>
      <c r="J33" s="161">
        <v>12736</v>
      </c>
      <c r="K33" s="161">
        <v>605</v>
      </c>
      <c r="L33" s="161">
        <v>361</v>
      </c>
      <c r="M33" s="161">
        <v>12262</v>
      </c>
      <c r="N33" s="161">
        <v>-474</v>
      </c>
    </row>
    <row r="34" spans="1:14" x14ac:dyDescent="0.25">
      <c r="A34" s="159" t="s">
        <v>30</v>
      </c>
      <c r="B34" s="159" t="s">
        <v>165</v>
      </c>
      <c r="C34" s="159" t="s">
        <v>748</v>
      </c>
      <c r="D34" s="159">
        <v>304841</v>
      </c>
      <c r="E34" s="160" t="s">
        <v>749</v>
      </c>
      <c r="F34" s="161">
        <v>158</v>
      </c>
      <c r="G34" s="161">
        <v>141</v>
      </c>
      <c r="H34" s="161">
        <v>4512</v>
      </c>
      <c r="I34" s="161"/>
      <c r="J34" s="161">
        <v>4512</v>
      </c>
      <c r="K34" s="161">
        <v>198</v>
      </c>
      <c r="L34" s="161">
        <v>164</v>
      </c>
      <c r="M34" s="161">
        <v>4806</v>
      </c>
      <c r="N34" s="161">
        <v>294</v>
      </c>
    </row>
    <row r="35" spans="1:14" x14ac:dyDescent="0.25">
      <c r="A35" s="159" t="s">
        <v>30</v>
      </c>
      <c r="B35" s="159" t="s">
        <v>165</v>
      </c>
      <c r="C35" s="159" t="s">
        <v>383</v>
      </c>
      <c r="D35" s="159">
        <v>304875</v>
      </c>
      <c r="E35" s="160" t="s">
        <v>384</v>
      </c>
      <c r="F35" s="161">
        <v>243</v>
      </c>
      <c r="G35" s="161">
        <v>233</v>
      </c>
      <c r="H35" s="161">
        <v>7456</v>
      </c>
      <c r="I35" s="161"/>
      <c r="J35" s="161">
        <v>7456</v>
      </c>
      <c r="K35" s="161">
        <v>277</v>
      </c>
      <c r="L35" s="161">
        <v>245</v>
      </c>
      <c r="M35" s="161">
        <v>7610</v>
      </c>
      <c r="N35" s="161">
        <v>154</v>
      </c>
    </row>
    <row r="36" spans="1:14" x14ac:dyDescent="0.25">
      <c r="A36" s="159" t="s">
        <v>30</v>
      </c>
      <c r="B36" s="159" t="s">
        <v>165</v>
      </c>
      <c r="C36" s="159" t="s">
        <v>434</v>
      </c>
      <c r="D36" s="159">
        <v>304883</v>
      </c>
      <c r="E36" s="160" t="s">
        <v>435</v>
      </c>
      <c r="F36" s="161">
        <v>241</v>
      </c>
      <c r="G36" s="161">
        <v>234</v>
      </c>
      <c r="H36" s="161">
        <v>7488</v>
      </c>
      <c r="I36" s="161"/>
      <c r="J36" s="161">
        <v>7488</v>
      </c>
      <c r="K36" s="161">
        <v>255</v>
      </c>
      <c r="L36" s="161">
        <v>230</v>
      </c>
      <c r="M36" s="161">
        <v>7437</v>
      </c>
      <c r="N36" s="161">
        <v>-51</v>
      </c>
    </row>
    <row r="37" spans="1:14" x14ac:dyDescent="0.25">
      <c r="A37" s="159" t="s">
        <v>30</v>
      </c>
      <c r="B37" s="159" t="s">
        <v>165</v>
      </c>
      <c r="C37" s="159" t="s">
        <v>744</v>
      </c>
      <c r="D37" s="159">
        <v>304891</v>
      </c>
      <c r="E37" s="160" t="s">
        <v>745</v>
      </c>
      <c r="F37" s="161">
        <v>217</v>
      </c>
      <c r="G37" s="161">
        <v>183</v>
      </c>
      <c r="H37" s="161">
        <v>5856</v>
      </c>
      <c r="I37" s="161"/>
      <c r="J37" s="161">
        <v>5856</v>
      </c>
      <c r="K37" s="161">
        <v>235</v>
      </c>
      <c r="L37" s="161">
        <v>180</v>
      </c>
      <c r="M37" s="161">
        <v>5818</v>
      </c>
      <c r="N37" s="161">
        <v>-38</v>
      </c>
    </row>
    <row r="38" spans="1:14" x14ac:dyDescent="0.25">
      <c r="A38" s="159" t="s">
        <v>30</v>
      </c>
      <c r="B38" s="159" t="s">
        <v>165</v>
      </c>
      <c r="C38" s="159" t="s">
        <v>316</v>
      </c>
      <c r="D38" s="159">
        <v>304905</v>
      </c>
      <c r="E38" s="160" t="s">
        <v>317</v>
      </c>
      <c r="F38" s="161">
        <v>311</v>
      </c>
      <c r="G38" s="161">
        <v>258</v>
      </c>
      <c r="H38" s="161">
        <v>8256</v>
      </c>
      <c r="I38" s="161"/>
      <c r="J38" s="161">
        <v>8256</v>
      </c>
      <c r="K38" s="161">
        <v>313</v>
      </c>
      <c r="L38" s="161">
        <v>257</v>
      </c>
      <c r="M38" s="161">
        <v>8243</v>
      </c>
      <c r="N38" s="161">
        <v>-13</v>
      </c>
    </row>
    <row r="39" spans="1:14" x14ac:dyDescent="0.25">
      <c r="A39" s="159" t="s">
        <v>30</v>
      </c>
      <c r="B39" s="159" t="s">
        <v>165</v>
      </c>
      <c r="C39" s="159" t="s">
        <v>325</v>
      </c>
      <c r="D39" s="159">
        <v>304913</v>
      </c>
      <c r="E39" s="160" t="s">
        <v>326</v>
      </c>
      <c r="F39" s="161">
        <v>1863</v>
      </c>
      <c r="G39" s="161">
        <v>1196</v>
      </c>
      <c r="H39" s="161">
        <v>38272</v>
      </c>
      <c r="I39" s="161"/>
      <c r="J39" s="161">
        <v>38272</v>
      </c>
      <c r="K39" s="161">
        <v>1894</v>
      </c>
      <c r="L39" s="161">
        <v>1244</v>
      </c>
      <c r="M39" s="161">
        <v>38886</v>
      </c>
      <c r="N39" s="161">
        <v>614</v>
      </c>
    </row>
    <row r="40" spans="1:14" x14ac:dyDescent="0.25">
      <c r="A40" s="159" t="s">
        <v>30</v>
      </c>
      <c r="B40" s="159" t="s">
        <v>165</v>
      </c>
      <c r="C40" s="159" t="s">
        <v>764</v>
      </c>
      <c r="D40" s="159">
        <v>304930</v>
      </c>
      <c r="E40" s="160" t="s">
        <v>765</v>
      </c>
      <c r="F40" s="161">
        <v>93</v>
      </c>
      <c r="G40" s="161">
        <v>85</v>
      </c>
      <c r="H40" s="161">
        <v>2720</v>
      </c>
      <c r="I40" s="161"/>
      <c r="J40" s="161">
        <v>2720</v>
      </c>
      <c r="K40" s="161">
        <v>90</v>
      </c>
      <c r="L40" s="161">
        <v>87</v>
      </c>
      <c r="M40" s="161">
        <v>2746</v>
      </c>
      <c r="N40" s="161">
        <v>26</v>
      </c>
    </row>
    <row r="41" spans="1:14" x14ac:dyDescent="0.25">
      <c r="A41" s="159" t="s">
        <v>30</v>
      </c>
      <c r="B41" s="159" t="s">
        <v>165</v>
      </c>
      <c r="C41" s="159" t="s">
        <v>700</v>
      </c>
      <c r="D41" s="159">
        <v>304948</v>
      </c>
      <c r="E41" s="160" t="s">
        <v>701</v>
      </c>
      <c r="F41" s="161">
        <v>543</v>
      </c>
      <c r="G41" s="161">
        <v>519</v>
      </c>
      <c r="H41" s="161">
        <v>16608</v>
      </c>
      <c r="I41" s="161"/>
      <c r="J41" s="161">
        <v>16608</v>
      </c>
      <c r="K41" s="161">
        <v>566</v>
      </c>
      <c r="L41" s="161">
        <v>521</v>
      </c>
      <c r="M41" s="161">
        <v>16634</v>
      </c>
      <c r="N41" s="161">
        <v>26</v>
      </c>
    </row>
    <row r="42" spans="1:14" x14ac:dyDescent="0.25">
      <c r="A42" s="159" t="s">
        <v>30</v>
      </c>
      <c r="B42" s="159" t="s">
        <v>165</v>
      </c>
      <c r="C42" s="159" t="s">
        <v>442</v>
      </c>
      <c r="D42" s="159">
        <v>304956</v>
      </c>
      <c r="E42" s="160" t="s">
        <v>443</v>
      </c>
      <c r="F42" s="161">
        <v>951</v>
      </c>
      <c r="G42" s="161">
        <v>810</v>
      </c>
      <c r="H42" s="161">
        <v>25920</v>
      </c>
      <c r="I42" s="161"/>
      <c r="J42" s="161">
        <v>25920</v>
      </c>
      <c r="K42" s="161">
        <v>950</v>
      </c>
      <c r="L42" s="161">
        <v>817</v>
      </c>
      <c r="M42" s="161">
        <v>26009</v>
      </c>
      <c r="N42" s="161">
        <v>89</v>
      </c>
    </row>
    <row r="43" spans="1:14" x14ac:dyDescent="0.25">
      <c r="A43" s="159" t="s">
        <v>30</v>
      </c>
      <c r="B43" s="159" t="s">
        <v>165</v>
      </c>
      <c r="C43" s="159" t="s">
        <v>406</v>
      </c>
      <c r="D43" s="159">
        <v>304964</v>
      </c>
      <c r="E43" s="160" t="s">
        <v>407</v>
      </c>
      <c r="F43" s="161">
        <v>506</v>
      </c>
      <c r="G43" s="161">
        <v>318</v>
      </c>
      <c r="H43" s="161">
        <v>10176</v>
      </c>
      <c r="I43" s="161"/>
      <c r="J43" s="161">
        <v>10176</v>
      </c>
      <c r="K43" s="161">
        <v>509</v>
      </c>
      <c r="L43" s="161">
        <v>312</v>
      </c>
      <c r="M43" s="161">
        <v>10099</v>
      </c>
      <c r="N43" s="161">
        <v>-77</v>
      </c>
    </row>
    <row r="44" spans="1:14" x14ac:dyDescent="0.25">
      <c r="A44" s="159" t="s">
        <v>30</v>
      </c>
      <c r="B44" s="159" t="s">
        <v>165</v>
      </c>
      <c r="C44" s="159" t="s">
        <v>553</v>
      </c>
      <c r="D44" s="159">
        <v>304981</v>
      </c>
      <c r="E44" s="160" t="s">
        <v>554</v>
      </c>
      <c r="F44" s="161">
        <v>406</v>
      </c>
      <c r="G44" s="161">
        <v>354</v>
      </c>
      <c r="H44" s="161">
        <v>11328</v>
      </c>
      <c r="I44" s="161"/>
      <c r="J44" s="161">
        <v>11328</v>
      </c>
      <c r="K44" s="161">
        <v>447</v>
      </c>
      <c r="L44" s="161">
        <v>401</v>
      </c>
      <c r="M44" s="161">
        <v>11930</v>
      </c>
      <c r="N44" s="161">
        <v>602</v>
      </c>
    </row>
    <row r="45" spans="1:14" x14ac:dyDescent="0.25">
      <c r="A45" s="159" t="s">
        <v>30</v>
      </c>
      <c r="B45" s="159" t="s">
        <v>165</v>
      </c>
      <c r="C45" s="159" t="s">
        <v>260</v>
      </c>
      <c r="D45" s="159">
        <v>305014</v>
      </c>
      <c r="E45" s="160" t="s">
        <v>261</v>
      </c>
      <c r="F45" s="161">
        <v>24</v>
      </c>
      <c r="G45" s="161">
        <v>24</v>
      </c>
      <c r="H45" s="161">
        <v>768</v>
      </c>
      <c r="I45" s="161"/>
      <c r="J45" s="161">
        <v>768</v>
      </c>
      <c r="K45" s="161">
        <v>25</v>
      </c>
      <c r="L45" s="161">
        <v>25</v>
      </c>
      <c r="M45" s="161">
        <v>781</v>
      </c>
      <c r="N45" s="161">
        <v>13</v>
      </c>
    </row>
    <row r="46" spans="1:14" x14ac:dyDescent="0.25">
      <c r="A46" s="159" t="s">
        <v>30</v>
      </c>
      <c r="B46" s="159" t="s">
        <v>165</v>
      </c>
      <c r="C46" s="159" t="s">
        <v>194</v>
      </c>
      <c r="D46" s="159">
        <v>305022</v>
      </c>
      <c r="E46" s="160" t="s">
        <v>195</v>
      </c>
      <c r="F46" s="161">
        <v>2567</v>
      </c>
      <c r="G46" s="161">
        <v>2488</v>
      </c>
      <c r="H46" s="161">
        <v>79616</v>
      </c>
      <c r="I46" s="161"/>
      <c r="J46" s="161">
        <v>79616</v>
      </c>
      <c r="K46" s="161">
        <v>2554</v>
      </c>
      <c r="L46" s="161">
        <v>2373</v>
      </c>
      <c r="M46" s="161">
        <v>78144</v>
      </c>
      <c r="N46" s="161">
        <v>-1472</v>
      </c>
    </row>
    <row r="47" spans="1:14" x14ac:dyDescent="0.25">
      <c r="A47" s="159" t="s">
        <v>30</v>
      </c>
      <c r="B47" s="159" t="s">
        <v>165</v>
      </c>
      <c r="C47" s="159" t="s">
        <v>387</v>
      </c>
      <c r="D47" s="159">
        <v>305049</v>
      </c>
      <c r="E47" s="160" t="s">
        <v>388</v>
      </c>
      <c r="F47" s="161">
        <v>186</v>
      </c>
      <c r="G47" s="161">
        <v>172</v>
      </c>
      <c r="H47" s="161">
        <v>5504</v>
      </c>
      <c r="I47" s="161"/>
      <c r="J47" s="161">
        <v>5504</v>
      </c>
      <c r="K47" s="161">
        <v>212</v>
      </c>
      <c r="L47" s="161">
        <v>171</v>
      </c>
      <c r="M47" s="161">
        <v>5491</v>
      </c>
      <c r="N47" s="161">
        <v>-13</v>
      </c>
    </row>
    <row r="48" spans="1:14" x14ac:dyDescent="0.25">
      <c r="A48" s="159" t="s">
        <v>30</v>
      </c>
      <c r="B48" s="159" t="s">
        <v>165</v>
      </c>
      <c r="C48" s="159" t="s">
        <v>667</v>
      </c>
      <c r="D48" s="159">
        <v>305057</v>
      </c>
      <c r="E48" s="160" t="s">
        <v>668</v>
      </c>
      <c r="F48" s="161">
        <v>675</v>
      </c>
      <c r="G48" s="161">
        <v>612</v>
      </c>
      <c r="H48" s="161">
        <v>19584</v>
      </c>
      <c r="I48" s="161"/>
      <c r="J48" s="161">
        <v>19584</v>
      </c>
      <c r="K48" s="161">
        <v>712</v>
      </c>
      <c r="L48" s="161">
        <v>670</v>
      </c>
      <c r="M48" s="161">
        <v>20326</v>
      </c>
      <c r="N48" s="161">
        <v>742</v>
      </c>
    </row>
    <row r="49" spans="1:14" x14ac:dyDescent="0.25">
      <c r="A49" s="159" t="s">
        <v>30</v>
      </c>
      <c r="B49" s="159" t="s">
        <v>165</v>
      </c>
      <c r="C49" s="159" t="s">
        <v>399</v>
      </c>
      <c r="D49" s="159">
        <v>305065</v>
      </c>
      <c r="E49" s="160" t="s">
        <v>400</v>
      </c>
      <c r="F49" s="161">
        <v>2716</v>
      </c>
      <c r="G49" s="161">
        <v>1802</v>
      </c>
      <c r="H49" s="161">
        <v>57664</v>
      </c>
      <c r="I49" s="161"/>
      <c r="J49" s="161">
        <v>57664</v>
      </c>
      <c r="K49" s="161">
        <v>2788</v>
      </c>
      <c r="L49" s="161">
        <v>1943</v>
      </c>
      <c r="M49" s="161">
        <v>59470</v>
      </c>
      <c r="N49" s="161">
        <v>1806</v>
      </c>
    </row>
    <row r="50" spans="1:14" x14ac:dyDescent="0.25">
      <c r="A50" s="159" t="s">
        <v>30</v>
      </c>
      <c r="B50" s="159" t="s">
        <v>165</v>
      </c>
      <c r="C50" s="159" t="s">
        <v>446</v>
      </c>
      <c r="D50" s="159">
        <v>305073</v>
      </c>
      <c r="E50" s="160" t="s">
        <v>447</v>
      </c>
      <c r="F50" s="161">
        <v>563</v>
      </c>
      <c r="G50" s="161">
        <v>494</v>
      </c>
      <c r="H50" s="161">
        <v>15808</v>
      </c>
      <c r="I50" s="161"/>
      <c r="J50" s="161">
        <v>15808</v>
      </c>
      <c r="K50" s="161">
        <v>620</v>
      </c>
      <c r="L50" s="161">
        <v>546</v>
      </c>
      <c r="M50" s="161">
        <v>16474</v>
      </c>
      <c r="N50" s="161">
        <v>666</v>
      </c>
    </row>
    <row r="51" spans="1:14" x14ac:dyDescent="0.25">
      <c r="A51" s="159" t="s">
        <v>30</v>
      </c>
      <c r="B51" s="159" t="s">
        <v>165</v>
      </c>
      <c r="C51" s="159" t="s">
        <v>320</v>
      </c>
      <c r="D51" s="159">
        <v>305081</v>
      </c>
      <c r="E51" s="160" t="s">
        <v>321</v>
      </c>
      <c r="F51" s="161">
        <v>1459</v>
      </c>
      <c r="G51" s="161">
        <v>1119</v>
      </c>
      <c r="H51" s="161">
        <v>35808</v>
      </c>
      <c r="I51" s="161"/>
      <c r="J51" s="161">
        <v>35808</v>
      </c>
      <c r="K51" s="161">
        <v>1448</v>
      </c>
      <c r="L51" s="161">
        <v>1038</v>
      </c>
      <c r="M51" s="161">
        <v>34771</v>
      </c>
      <c r="N51" s="161">
        <v>-1037</v>
      </c>
    </row>
    <row r="52" spans="1:14" x14ac:dyDescent="0.25">
      <c r="A52" s="159" t="s">
        <v>30</v>
      </c>
      <c r="B52" s="159" t="s">
        <v>165</v>
      </c>
      <c r="C52" s="159" t="s">
        <v>463</v>
      </c>
      <c r="D52" s="159">
        <v>305103</v>
      </c>
      <c r="E52" s="160" t="s">
        <v>464</v>
      </c>
      <c r="F52" s="161">
        <v>480</v>
      </c>
      <c r="G52" s="161">
        <v>339</v>
      </c>
      <c r="H52" s="161">
        <v>10848</v>
      </c>
      <c r="I52" s="161"/>
      <c r="J52" s="161">
        <v>10848</v>
      </c>
      <c r="K52" s="161">
        <v>521</v>
      </c>
      <c r="L52" s="161">
        <v>355</v>
      </c>
      <c r="M52" s="161">
        <v>11053</v>
      </c>
      <c r="N52" s="161">
        <v>205</v>
      </c>
    </row>
    <row r="53" spans="1:14" x14ac:dyDescent="0.25">
      <c r="A53" s="159" t="s">
        <v>30</v>
      </c>
      <c r="B53" s="159" t="s">
        <v>165</v>
      </c>
      <c r="C53" s="159" t="s">
        <v>494</v>
      </c>
      <c r="D53" s="159">
        <v>305120</v>
      </c>
      <c r="E53" s="160" t="s">
        <v>495</v>
      </c>
      <c r="F53" s="161">
        <v>559</v>
      </c>
      <c r="G53" s="161">
        <v>228</v>
      </c>
      <c r="H53" s="161">
        <v>7296</v>
      </c>
      <c r="I53" s="161"/>
      <c r="J53" s="161">
        <v>7296</v>
      </c>
      <c r="K53" s="161">
        <v>578</v>
      </c>
      <c r="L53" s="161">
        <v>188</v>
      </c>
      <c r="M53" s="161">
        <v>6784</v>
      </c>
      <c r="N53" s="161">
        <v>-512</v>
      </c>
    </row>
    <row r="54" spans="1:14" x14ac:dyDescent="0.25">
      <c r="A54" s="159" t="s">
        <v>30</v>
      </c>
      <c r="B54" s="159" t="s">
        <v>165</v>
      </c>
      <c r="C54" s="159" t="s">
        <v>768</v>
      </c>
      <c r="D54" s="159">
        <v>305138</v>
      </c>
      <c r="E54" s="160" t="s">
        <v>769</v>
      </c>
      <c r="F54" s="161">
        <v>26</v>
      </c>
      <c r="G54" s="161">
        <v>25</v>
      </c>
      <c r="H54" s="161">
        <v>800</v>
      </c>
      <c r="I54" s="161"/>
      <c r="J54" s="161">
        <v>800</v>
      </c>
      <c r="K54" s="161">
        <v>37</v>
      </c>
      <c r="L54" s="161">
        <v>36</v>
      </c>
      <c r="M54" s="161">
        <v>941</v>
      </c>
      <c r="N54" s="161">
        <v>141</v>
      </c>
    </row>
    <row r="55" spans="1:14" x14ac:dyDescent="0.25">
      <c r="A55" s="159" t="s">
        <v>30</v>
      </c>
      <c r="B55" s="159" t="s">
        <v>165</v>
      </c>
      <c r="C55" s="159" t="s">
        <v>542</v>
      </c>
      <c r="D55" s="159">
        <v>305146</v>
      </c>
      <c r="E55" s="160" t="s">
        <v>543</v>
      </c>
      <c r="F55" s="161">
        <v>312</v>
      </c>
      <c r="G55" s="161">
        <v>270</v>
      </c>
      <c r="H55" s="161">
        <v>8640</v>
      </c>
      <c r="I55" s="161"/>
      <c r="J55" s="161">
        <v>8640</v>
      </c>
      <c r="K55" s="161">
        <v>339</v>
      </c>
      <c r="L55" s="161">
        <v>229</v>
      </c>
      <c r="M55" s="161">
        <v>8115</v>
      </c>
      <c r="N55" s="161">
        <v>-525</v>
      </c>
    </row>
    <row r="56" spans="1:14" x14ac:dyDescent="0.25">
      <c r="A56" s="159" t="s">
        <v>30</v>
      </c>
      <c r="B56" s="159" t="s">
        <v>165</v>
      </c>
      <c r="C56" s="159" t="s">
        <v>645</v>
      </c>
      <c r="D56" s="159">
        <v>305154</v>
      </c>
      <c r="E56" s="160" t="s">
        <v>646</v>
      </c>
      <c r="F56" s="161">
        <v>321</v>
      </c>
      <c r="G56" s="161">
        <v>252</v>
      </c>
      <c r="H56" s="161">
        <v>8064</v>
      </c>
      <c r="I56" s="161"/>
      <c r="J56" s="161">
        <v>8064</v>
      </c>
      <c r="K56" s="161">
        <v>329</v>
      </c>
      <c r="L56" s="161">
        <v>284</v>
      </c>
      <c r="M56" s="161">
        <v>8474</v>
      </c>
      <c r="N56" s="161">
        <v>410</v>
      </c>
    </row>
    <row r="57" spans="1:14" x14ac:dyDescent="0.25">
      <c r="A57" s="159" t="s">
        <v>30</v>
      </c>
      <c r="B57" s="159" t="s">
        <v>165</v>
      </c>
      <c r="C57" s="159" t="s">
        <v>772</v>
      </c>
      <c r="D57" s="159">
        <v>305162</v>
      </c>
      <c r="E57" s="160" t="s">
        <v>773</v>
      </c>
      <c r="F57" s="161">
        <v>56</v>
      </c>
      <c r="G57" s="161">
        <v>51</v>
      </c>
      <c r="H57" s="161">
        <v>1632</v>
      </c>
      <c r="I57" s="161"/>
      <c r="J57" s="161">
        <v>1632</v>
      </c>
      <c r="K57" s="161">
        <v>58</v>
      </c>
      <c r="L57" s="161">
        <v>53</v>
      </c>
      <c r="M57" s="161">
        <v>1658</v>
      </c>
      <c r="N57" s="161">
        <v>26</v>
      </c>
    </row>
    <row r="58" spans="1:14" x14ac:dyDescent="0.25">
      <c r="A58" s="159" t="s">
        <v>30</v>
      </c>
      <c r="B58" s="159" t="s">
        <v>165</v>
      </c>
      <c r="C58" s="159" t="s">
        <v>467</v>
      </c>
      <c r="D58" s="159">
        <v>305171</v>
      </c>
      <c r="E58" s="160" t="s">
        <v>468</v>
      </c>
      <c r="F58" s="161">
        <v>144</v>
      </c>
      <c r="G58" s="161">
        <v>122</v>
      </c>
      <c r="H58" s="161">
        <v>3904</v>
      </c>
      <c r="I58" s="161"/>
      <c r="J58" s="161">
        <v>3904</v>
      </c>
      <c r="K58" s="161">
        <v>140</v>
      </c>
      <c r="L58" s="161">
        <v>115</v>
      </c>
      <c r="M58" s="161">
        <v>3814</v>
      </c>
      <c r="N58" s="161">
        <v>-90</v>
      </c>
    </row>
    <row r="59" spans="1:14" x14ac:dyDescent="0.25">
      <c r="A59" s="159" t="s">
        <v>30</v>
      </c>
      <c r="B59" s="159" t="s">
        <v>165</v>
      </c>
      <c r="C59" s="159" t="s">
        <v>561</v>
      </c>
      <c r="D59" s="159">
        <v>305197</v>
      </c>
      <c r="E59" s="160" t="s">
        <v>562</v>
      </c>
      <c r="F59" s="161">
        <v>167</v>
      </c>
      <c r="G59" s="161">
        <v>106</v>
      </c>
      <c r="H59" s="161">
        <v>3392</v>
      </c>
      <c r="I59" s="161"/>
      <c r="J59" s="161">
        <v>3392</v>
      </c>
      <c r="K59" s="161">
        <v>197</v>
      </c>
      <c r="L59" s="161">
        <v>139</v>
      </c>
      <c r="M59" s="161">
        <v>3814</v>
      </c>
      <c r="N59" s="161">
        <v>422</v>
      </c>
    </row>
    <row r="60" spans="1:14" x14ac:dyDescent="0.25">
      <c r="A60" s="159" t="s">
        <v>30</v>
      </c>
      <c r="B60" s="159" t="s">
        <v>165</v>
      </c>
      <c r="C60" s="159" t="s">
        <v>471</v>
      </c>
      <c r="D60" s="159">
        <v>305219</v>
      </c>
      <c r="E60" s="160" t="s">
        <v>472</v>
      </c>
      <c r="F60" s="161">
        <v>202</v>
      </c>
      <c r="G60" s="161">
        <v>197</v>
      </c>
      <c r="H60" s="161">
        <v>6304</v>
      </c>
      <c r="I60" s="161"/>
      <c r="J60" s="161">
        <v>6304</v>
      </c>
      <c r="K60" s="161">
        <v>204</v>
      </c>
      <c r="L60" s="161">
        <v>201</v>
      </c>
      <c r="M60" s="161">
        <v>6355</v>
      </c>
      <c r="N60" s="161">
        <v>51</v>
      </c>
    </row>
    <row r="61" spans="1:14" x14ac:dyDescent="0.25">
      <c r="A61" s="159" t="s">
        <v>30</v>
      </c>
      <c r="B61" s="159" t="s">
        <v>165</v>
      </c>
      <c r="C61" s="159" t="s">
        <v>510</v>
      </c>
      <c r="D61" s="159">
        <v>305235</v>
      </c>
      <c r="E61" s="160" t="s">
        <v>511</v>
      </c>
      <c r="F61" s="161">
        <v>384</v>
      </c>
      <c r="G61" s="161">
        <v>378</v>
      </c>
      <c r="H61" s="161">
        <v>12096</v>
      </c>
      <c r="I61" s="161"/>
      <c r="J61" s="161">
        <v>12096</v>
      </c>
      <c r="K61" s="161">
        <v>401</v>
      </c>
      <c r="L61" s="161">
        <v>392</v>
      </c>
      <c r="M61" s="161">
        <v>12275</v>
      </c>
      <c r="N61" s="161">
        <v>179</v>
      </c>
    </row>
    <row r="62" spans="1:14" x14ac:dyDescent="0.25">
      <c r="A62" s="159" t="s">
        <v>30</v>
      </c>
      <c r="B62" s="159" t="s">
        <v>165</v>
      </c>
      <c r="C62" s="159" t="s">
        <v>190</v>
      </c>
      <c r="D62" s="159">
        <v>603147</v>
      </c>
      <c r="E62" s="160" t="s">
        <v>191</v>
      </c>
      <c r="F62" s="161">
        <v>3485</v>
      </c>
      <c r="G62" s="161">
        <v>2489</v>
      </c>
      <c r="H62" s="161">
        <v>79648</v>
      </c>
      <c r="I62" s="161"/>
      <c r="J62" s="161">
        <v>79648</v>
      </c>
      <c r="K62" s="161">
        <v>3545</v>
      </c>
      <c r="L62" s="161">
        <v>2189</v>
      </c>
      <c r="M62" s="161">
        <v>75808</v>
      </c>
      <c r="N62" s="161">
        <v>-3840</v>
      </c>
    </row>
    <row r="63" spans="1:14" x14ac:dyDescent="0.25">
      <c r="A63" s="159" t="s">
        <v>30</v>
      </c>
      <c r="B63" s="159" t="s">
        <v>165</v>
      </c>
      <c r="C63" s="159" t="s">
        <v>277</v>
      </c>
      <c r="D63" s="159">
        <v>641383</v>
      </c>
      <c r="E63" s="160" t="s">
        <v>278</v>
      </c>
      <c r="F63" s="161">
        <v>1313</v>
      </c>
      <c r="G63" s="161">
        <v>957</v>
      </c>
      <c r="H63" s="161">
        <v>30624</v>
      </c>
      <c r="I63" s="161"/>
      <c r="J63" s="161">
        <v>30624</v>
      </c>
      <c r="K63" s="161">
        <v>1367</v>
      </c>
      <c r="L63" s="161">
        <v>805</v>
      </c>
      <c r="M63" s="161">
        <v>28679</v>
      </c>
      <c r="N63" s="161">
        <v>-1945</v>
      </c>
    </row>
    <row r="64" spans="1:14" x14ac:dyDescent="0.25">
      <c r="A64" s="159" t="s">
        <v>30</v>
      </c>
      <c r="B64" s="159" t="s">
        <v>165</v>
      </c>
      <c r="C64" s="159" t="s">
        <v>166</v>
      </c>
      <c r="D64" s="159">
        <v>603155</v>
      </c>
      <c r="E64" s="160" t="s">
        <v>167</v>
      </c>
      <c r="F64" s="161">
        <v>5671</v>
      </c>
      <c r="G64" s="161">
        <v>4468</v>
      </c>
      <c r="H64" s="161">
        <v>142976</v>
      </c>
      <c r="I64" s="161"/>
      <c r="J64" s="161">
        <v>142976</v>
      </c>
      <c r="K64" s="161">
        <v>5854</v>
      </c>
      <c r="L64" s="161">
        <v>4664</v>
      </c>
      <c r="M64" s="161">
        <v>145484</v>
      </c>
      <c r="N64" s="161">
        <v>2508</v>
      </c>
    </row>
    <row r="65" spans="1:14" x14ac:dyDescent="0.25">
      <c r="A65" s="159" t="s">
        <v>30</v>
      </c>
      <c r="B65" s="159" t="s">
        <v>165</v>
      </c>
      <c r="C65" s="159" t="s">
        <v>236</v>
      </c>
      <c r="D65" s="159">
        <v>603295</v>
      </c>
      <c r="E65" s="160" t="s">
        <v>237</v>
      </c>
      <c r="F65" s="161">
        <v>1956</v>
      </c>
      <c r="G65" s="161">
        <v>1863</v>
      </c>
      <c r="H65" s="161">
        <v>59616</v>
      </c>
      <c r="I65" s="161"/>
      <c r="J65" s="161">
        <v>59616</v>
      </c>
      <c r="K65" s="161">
        <v>2051</v>
      </c>
      <c r="L65" s="161">
        <v>1909</v>
      </c>
      <c r="M65" s="161">
        <v>60205</v>
      </c>
      <c r="N65" s="161">
        <v>589</v>
      </c>
    </row>
    <row r="66" spans="1:14" x14ac:dyDescent="0.25">
      <c r="A66" s="159" t="s">
        <v>30</v>
      </c>
      <c r="B66" s="159" t="s">
        <v>165</v>
      </c>
      <c r="C66" s="159" t="s">
        <v>308</v>
      </c>
      <c r="D66" s="159">
        <v>603317</v>
      </c>
      <c r="E66" s="160" t="s">
        <v>309</v>
      </c>
      <c r="F66" s="161">
        <v>3552</v>
      </c>
      <c r="G66" s="161">
        <v>2275</v>
      </c>
      <c r="H66" s="161">
        <v>72800</v>
      </c>
      <c r="I66" s="161"/>
      <c r="J66" s="161">
        <v>72800</v>
      </c>
      <c r="K66" s="161">
        <v>3605</v>
      </c>
      <c r="L66" s="161">
        <v>2525</v>
      </c>
      <c r="M66" s="161">
        <v>76001</v>
      </c>
      <c r="N66" s="161">
        <v>3201</v>
      </c>
    </row>
    <row r="67" spans="1:14" x14ac:dyDescent="0.25">
      <c r="A67" s="159" t="s">
        <v>30</v>
      </c>
      <c r="B67" s="159" t="s">
        <v>165</v>
      </c>
      <c r="C67" s="159" t="s">
        <v>301</v>
      </c>
      <c r="D67" s="159">
        <v>304557</v>
      </c>
      <c r="E67" s="160" t="s">
        <v>302</v>
      </c>
      <c r="F67" s="161">
        <v>1836</v>
      </c>
      <c r="G67" s="161">
        <v>1182</v>
      </c>
      <c r="H67" s="161">
        <v>37824</v>
      </c>
      <c r="I67" s="161"/>
      <c r="J67" s="161">
        <v>37824</v>
      </c>
      <c r="K67" s="161">
        <v>1966</v>
      </c>
      <c r="L67" s="161">
        <v>1169</v>
      </c>
      <c r="M67" s="161">
        <v>37658</v>
      </c>
      <c r="N67" s="161">
        <v>-166</v>
      </c>
    </row>
    <row r="68" spans="1:14" x14ac:dyDescent="0.25">
      <c r="A68" s="159" t="s">
        <v>30</v>
      </c>
      <c r="B68" s="159" t="s">
        <v>165</v>
      </c>
      <c r="C68" s="159" t="s">
        <v>649</v>
      </c>
      <c r="D68" s="159">
        <v>304565</v>
      </c>
      <c r="E68" s="160" t="s">
        <v>650</v>
      </c>
      <c r="F68" s="161">
        <v>453</v>
      </c>
      <c r="G68" s="161">
        <v>314</v>
      </c>
      <c r="H68" s="161">
        <v>10048</v>
      </c>
      <c r="I68" s="161"/>
      <c r="J68" s="161">
        <v>10048</v>
      </c>
      <c r="K68" s="161">
        <v>454</v>
      </c>
      <c r="L68" s="161">
        <v>223</v>
      </c>
      <c r="M68" s="161">
        <v>8883</v>
      </c>
      <c r="N68" s="161">
        <v>-1165</v>
      </c>
    </row>
    <row r="69" spans="1:14" x14ac:dyDescent="0.25">
      <c r="A69" s="159" t="s">
        <v>30</v>
      </c>
      <c r="B69" s="159" t="s">
        <v>165</v>
      </c>
      <c r="C69" s="159" t="s">
        <v>349</v>
      </c>
      <c r="D69" s="159">
        <v>603392</v>
      </c>
      <c r="E69" s="160" t="s">
        <v>350</v>
      </c>
      <c r="F69" s="161">
        <v>1396</v>
      </c>
      <c r="G69" s="161">
        <v>1078</v>
      </c>
      <c r="H69" s="161">
        <v>34496</v>
      </c>
      <c r="I69" s="161"/>
      <c r="J69" s="161">
        <v>34496</v>
      </c>
      <c r="K69" s="161">
        <v>1448</v>
      </c>
      <c r="L69" s="161">
        <v>1003</v>
      </c>
      <c r="M69" s="161">
        <v>33536</v>
      </c>
      <c r="N69" s="161">
        <v>-960</v>
      </c>
    </row>
    <row r="70" spans="1:14" x14ac:dyDescent="0.25">
      <c r="A70" s="159" t="s">
        <v>30</v>
      </c>
      <c r="B70" s="159" t="s">
        <v>165</v>
      </c>
      <c r="C70" s="159" t="s">
        <v>480</v>
      </c>
      <c r="D70" s="159">
        <v>603406</v>
      </c>
      <c r="E70" s="160" t="s">
        <v>481</v>
      </c>
      <c r="F70" s="161">
        <v>2613</v>
      </c>
      <c r="G70" s="161">
        <v>2041</v>
      </c>
      <c r="H70" s="161">
        <v>65312</v>
      </c>
      <c r="I70" s="161"/>
      <c r="J70" s="161">
        <v>65312</v>
      </c>
      <c r="K70" s="161">
        <v>2613</v>
      </c>
      <c r="L70" s="161">
        <v>1958</v>
      </c>
      <c r="M70" s="161">
        <v>64250</v>
      </c>
      <c r="N70" s="161">
        <v>-1062</v>
      </c>
    </row>
    <row r="71" spans="1:14" x14ac:dyDescent="0.25">
      <c r="A71" s="159" t="s">
        <v>30</v>
      </c>
      <c r="B71" s="159" t="s">
        <v>165</v>
      </c>
      <c r="C71" s="159" t="s">
        <v>288</v>
      </c>
      <c r="D71" s="159">
        <v>603520</v>
      </c>
      <c r="E71" s="160" t="s">
        <v>289</v>
      </c>
      <c r="F71" s="161">
        <v>2323</v>
      </c>
      <c r="G71" s="161">
        <v>1536</v>
      </c>
      <c r="H71" s="161">
        <v>49152</v>
      </c>
      <c r="I71" s="161"/>
      <c r="J71" s="161">
        <v>49152</v>
      </c>
      <c r="K71" s="161">
        <v>2355</v>
      </c>
      <c r="L71" s="161">
        <v>1359</v>
      </c>
      <c r="M71" s="161">
        <v>46886</v>
      </c>
      <c r="N71" s="161">
        <v>-2266</v>
      </c>
    </row>
    <row r="72" spans="1:14" x14ac:dyDescent="0.25">
      <c r="A72" s="159" t="s">
        <v>30</v>
      </c>
      <c r="B72" s="159" t="s">
        <v>165</v>
      </c>
      <c r="C72" s="159" t="s">
        <v>594</v>
      </c>
      <c r="D72" s="159">
        <v>603414</v>
      </c>
      <c r="E72" s="160" t="s">
        <v>595</v>
      </c>
      <c r="F72" s="161">
        <v>646</v>
      </c>
      <c r="G72" s="161">
        <v>497</v>
      </c>
      <c r="H72" s="161">
        <v>15904</v>
      </c>
      <c r="I72" s="161"/>
      <c r="J72" s="161">
        <v>15904</v>
      </c>
      <c r="K72" s="161">
        <v>659</v>
      </c>
      <c r="L72" s="161">
        <v>526</v>
      </c>
      <c r="M72" s="161">
        <v>16275</v>
      </c>
      <c r="N72" s="161">
        <v>371</v>
      </c>
    </row>
    <row r="73" spans="1:14" x14ac:dyDescent="0.25">
      <c r="A73" s="159" t="s">
        <v>30</v>
      </c>
      <c r="B73" s="159" t="s">
        <v>165</v>
      </c>
      <c r="C73" s="159" t="s">
        <v>532</v>
      </c>
      <c r="D73" s="159">
        <v>604887</v>
      </c>
      <c r="E73" s="160" t="s">
        <v>533</v>
      </c>
      <c r="F73" s="161">
        <v>753</v>
      </c>
      <c r="G73" s="161">
        <v>421</v>
      </c>
      <c r="H73" s="161">
        <v>13472</v>
      </c>
      <c r="I73" s="161"/>
      <c r="J73" s="161">
        <v>13472</v>
      </c>
      <c r="K73" s="161">
        <v>825</v>
      </c>
      <c r="L73" s="161">
        <v>321</v>
      </c>
      <c r="M73" s="161">
        <v>12192</v>
      </c>
      <c r="N73" s="161">
        <v>-1280</v>
      </c>
    </row>
    <row r="74" spans="1:14" x14ac:dyDescent="0.25">
      <c r="A74" s="159" t="s">
        <v>30</v>
      </c>
      <c r="B74" s="159" t="s">
        <v>165</v>
      </c>
      <c r="C74" s="159" t="s">
        <v>295</v>
      </c>
      <c r="D74" s="159">
        <v>304603</v>
      </c>
      <c r="E74" s="160" t="s">
        <v>296</v>
      </c>
      <c r="F74" s="161">
        <v>345</v>
      </c>
      <c r="G74" s="161">
        <v>282</v>
      </c>
      <c r="H74" s="161">
        <v>9024</v>
      </c>
      <c r="I74" s="161"/>
      <c r="J74" s="161">
        <v>9024</v>
      </c>
      <c r="K74" s="161">
        <v>366</v>
      </c>
      <c r="L74" s="161">
        <v>320</v>
      </c>
      <c r="M74" s="161">
        <v>9510</v>
      </c>
      <c r="N74" s="161">
        <v>486</v>
      </c>
    </row>
    <row r="75" spans="1:14" x14ac:dyDescent="0.25">
      <c r="A75" s="159" t="s">
        <v>30</v>
      </c>
      <c r="B75" s="159" t="s">
        <v>165</v>
      </c>
      <c r="C75" s="159" t="s">
        <v>291</v>
      </c>
      <c r="D75" s="159">
        <v>603201</v>
      </c>
      <c r="E75" s="160" t="s">
        <v>292</v>
      </c>
      <c r="F75" s="161">
        <v>6851</v>
      </c>
      <c r="G75" s="161">
        <v>4740</v>
      </c>
      <c r="H75" s="161">
        <v>151680</v>
      </c>
      <c r="I75" s="161"/>
      <c r="J75" s="161">
        <v>151680</v>
      </c>
      <c r="K75" s="161">
        <v>7051</v>
      </c>
      <c r="L75" s="161">
        <v>4971</v>
      </c>
      <c r="M75" s="161">
        <v>154637</v>
      </c>
      <c r="N75" s="161">
        <v>2957</v>
      </c>
    </row>
    <row r="76" spans="1:14" x14ac:dyDescent="0.25">
      <c r="A76" s="159" t="s">
        <v>30</v>
      </c>
      <c r="B76" s="159" t="s">
        <v>165</v>
      </c>
      <c r="C76" s="159" t="s">
        <v>353</v>
      </c>
      <c r="D76" s="159">
        <v>304611</v>
      </c>
      <c r="E76" s="160" t="s">
        <v>354</v>
      </c>
      <c r="F76" s="161">
        <v>417</v>
      </c>
      <c r="G76" s="161">
        <v>352</v>
      </c>
      <c r="H76" s="161">
        <v>11264</v>
      </c>
      <c r="I76" s="161"/>
      <c r="J76" s="161">
        <v>11264</v>
      </c>
      <c r="K76" s="161">
        <v>431</v>
      </c>
      <c r="L76" s="161">
        <v>374</v>
      </c>
      <c r="M76" s="161">
        <v>11546</v>
      </c>
      <c r="N76" s="161">
        <v>282</v>
      </c>
    </row>
    <row r="77" spans="1:14" x14ac:dyDescent="0.25">
      <c r="A77" s="159" t="s">
        <v>30</v>
      </c>
      <c r="B77" s="159" t="s">
        <v>165</v>
      </c>
      <c r="C77" s="159" t="s">
        <v>502</v>
      </c>
      <c r="D77" s="159">
        <v>400009</v>
      </c>
      <c r="E77" s="160" t="s">
        <v>503</v>
      </c>
      <c r="F77" s="161">
        <v>1005</v>
      </c>
      <c r="G77" s="161">
        <v>980</v>
      </c>
      <c r="H77" s="161">
        <v>31360</v>
      </c>
      <c r="I77" s="161"/>
      <c r="J77" s="161">
        <v>31360</v>
      </c>
      <c r="K77" s="161">
        <v>722</v>
      </c>
      <c r="L77" s="161">
        <v>1007</v>
      </c>
      <c r="M77" s="161">
        <v>31706</v>
      </c>
      <c r="N77" s="161">
        <v>346</v>
      </c>
    </row>
    <row r="78" spans="1:14" x14ac:dyDescent="0.25">
      <c r="A78" s="159" t="s">
        <v>30</v>
      </c>
      <c r="B78" s="159" t="s">
        <v>165</v>
      </c>
      <c r="C78" s="159" t="s">
        <v>792</v>
      </c>
      <c r="D78" s="159">
        <v>800252</v>
      </c>
      <c r="E78" s="160" t="s">
        <v>793</v>
      </c>
      <c r="F78" s="161">
        <v>23</v>
      </c>
      <c r="G78" s="161">
        <v>22</v>
      </c>
      <c r="H78" s="161">
        <v>704</v>
      </c>
      <c r="I78" s="161"/>
      <c r="J78" s="161">
        <v>704</v>
      </c>
      <c r="K78" s="161">
        <v>38</v>
      </c>
      <c r="L78" s="161">
        <v>0</v>
      </c>
      <c r="M78" s="161">
        <v>422</v>
      </c>
      <c r="N78" s="161">
        <v>-282</v>
      </c>
    </row>
    <row r="79" spans="1:14" x14ac:dyDescent="0.25">
      <c r="A79" s="159" t="s">
        <v>30</v>
      </c>
      <c r="B79" s="159" t="s">
        <v>54</v>
      </c>
      <c r="C79" s="159" t="s">
        <v>125</v>
      </c>
      <c r="D79" s="159">
        <v>587141</v>
      </c>
      <c r="E79" s="160" t="s">
        <v>126</v>
      </c>
      <c r="F79" s="161">
        <v>399</v>
      </c>
      <c r="G79" s="161">
        <v>279</v>
      </c>
      <c r="H79" s="161">
        <v>8928</v>
      </c>
      <c r="I79" s="161"/>
      <c r="J79" s="161">
        <v>8928</v>
      </c>
      <c r="K79" s="161">
        <v>396</v>
      </c>
      <c r="L79" s="161">
        <v>281</v>
      </c>
      <c r="M79" s="161">
        <v>8954</v>
      </c>
      <c r="N79" s="161">
        <v>26</v>
      </c>
    </row>
    <row r="80" spans="1:14" x14ac:dyDescent="0.25">
      <c r="A80" s="159" t="s">
        <v>30</v>
      </c>
      <c r="B80" s="159" t="s">
        <v>54</v>
      </c>
      <c r="C80" s="159" t="s">
        <v>55</v>
      </c>
      <c r="D80" s="159">
        <v>586722</v>
      </c>
      <c r="E80" s="160" t="s">
        <v>56</v>
      </c>
      <c r="F80" s="161">
        <v>1560</v>
      </c>
      <c r="G80" s="161">
        <v>493</v>
      </c>
      <c r="H80" s="161">
        <v>15776</v>
      </c>
      <c r="I80" s="161"/>
      <c r="J80" s="161">
        <v>15776</v>
      </c>
      <c r="K80" s="161">
        <v>1548</v>
      </c>
      <c r="L80" s="161">
        <v>501</v>
      </c>
      <c r="M80" s="161">
        <v>15878</v>
      </c>
      <c r="N80" s="161">
        <v>102</v>
      </c>
    </row>
    <row r="81" spans="1:14" x14ac:dyDescent="0.25">
      <c r="A81" s="159" t="s">
        <v>30</v>
      </c>
      <c r="B81" s="159" t="s">
        <v>54</v>
      </c>
      <c r="C81" s="159" t="s">
        <v>135</v>
      </c>
      <c r="D81" s="159">
        <v>586358</v>
      </c>
      <c r="E81" s="160" t="s">
        <v>136</v>
      </c>
      <c r="F81" s="161">
        <v>946</v>
      </c>
      <c r="G81" s="161">
        <v>741</v>
      </c>
      <c r="H81" s="161">
        <v>23712</v>
      </c>
      <c r="I81" s="161"/>
      <c r="J81" s="161">
        <v>23712</v>
      </c>
      <c r="K81" s="161">
        <v>923</v>
      </c>
      <c r="L81" s="161">
        <v>779</v>
      </c>
      <c r="M81" s="161">
        <v>24198</v>
      </c>
      <c r="N81" s="161">
        <v>486</v>
      </c>
    </row>
    <row r="82" spans="1:14" x14ac:dyDescent="0.25">
      <c r="A82" s="159" t="s">
        <v>30</v>
      </c>
      <c r="B82" s="159" t="s">
        <v>54</v>
      </c>
      <c r="C82" s="159" t="s">
        <v>75</v>
      </c>
      <c r="D82" s="159">
        <v>586421</v>
      </c>
      <c r="E82" s="160" t="s">
        <v>76</v>
      </c>
      <c r="F82" s="161">
        <v>468</v>
      </c>
      <c r="G82" s="161">
        <v>419</v>
      </c>
      <c r="H82" s="161">
        <v>13408</v>
      </c>
      <c r="I82" s="161"/>
      <c r="J82" s="161">
        <v>13408</v>
      </c>
      <c r="K82" s="161">
        <v>491</v>
      </c>
      <c r="L82" s="161">
        <v>413</v>
      </c>
      <c r="M82" s="161">
        <v>13331</v>
      </c>
      <c r="N82" s="161">
        <v>-77</v>
      </c>
    </row>
    <row r="83" spans="1:14" x14ac:dyDescent="0.25">
      <c r="A83" s="159" t="s">
        <v>30</v>
      </c>
      <c r="B83" s="159" t="s">
        <v>54</v>
      </c>
      <c r="C83" s="159" t="s">
        <v>616</v>
      </c>
      <c r="D83" s="159">
        <v>585661</v>
      </c>
      <c r="E83" s="160" t="s">
        <v>617</v>
      </c>
      <c r="F83" s="161">
        <v>544</v>
      </c>
      <c r="G83" s="161">
        <v>458</v>
      </c>
      <c r="H83" s="161">
        <v>14656</v>
      </c>
      <c r="I83" s="161"/>
      <c r="J83" s="161">
        <v>14656</v>
      </c>
      <c r="K83" s="161">
        <v>530</v>
      </c>
      <c r="L83" s="161">
        <v>441</v>
      </c>
      <c r="M83" s="161">
        <v>14438</v>
      </c>
      <c r="N83" s="161">
        <v>-218</v>
      </c>
    </row>
    <row r="84" spans="1:14" x14ac:dyDescent="0.25">
      <c r="A84" s="159" t="s">
        <v>30</v>
      </c>
      <c r="B84" s="159" t="s">
        <v>54</v>
      </c>
      <c r="C84" s="159" t="s">
        <v>239</v>
      </c>
      <c r="D84" s="159">
        <v>42131685</v>
      </c>
      <c r="E84" s="160" t="s">
        <v>240</v>
      </c>
      <c r="F84" s="161">
        <v>3848</v>
      </c>
      <c r="G84" s="161">
        <v>2323</v>
      </c>
      <c r="H84" s="161">
        <v>74336</v>
      </c>
      <c r="I84" s="161"/>
      <c r="J84" s="161">
        <v>74336</v>
      </c>
      <c r="K84" s="161">
        <v>3917</v>
      </c>
      <c r="L84" s="161">
        <v>2211</v>
      </c>
      <c r="M84" s="161">
        <v>72902</v>
      </c>
      <c r="N84" s="161">
        <v>-1434</v>
      </c>
    </row>
    <row r="85" spans="1:14" x14ac:dyDescent="0.25">
      <c r="A85" s="159" t="s">
        <v>30</v>
      </c>
      <c r="B85" s="159" t="s">
        <v>54</v>
      </c>
      <c r="C85" s="159" t="s">
        <v>230</v>
      </c>
      <c r="D85" s="159">
        <v>42365023</v>
      </c>
      <c r="E85" s="160" t="s">
        <v>231</v>
      </c>
      <c r="F85" s="161">
        <v>1640</v>
      </c>
      <c r="G85" s="161">
        <v>1124</v>
      </c>
      <c r="H85" s="161">
        <v>35968</v>
      </c>
      <c r="I85" s="161"/>
      <c r="J85" s="161">
        <v>35968</v>
      </c>
      <c r="K85" s="161">
        <v>1760</v>
      </c>
      <c r="L85" s="161">
        <v>1210</v>
      </c>
      <c r="M85" s="161">
        <v>37070</v>
      </c>
      <c r="N85" s="161">
        <v>1102</v>
      </c>
    </row>
    <row r="86" spans="1:14" x14ac:dyDescent="0.25">
      <c r="A86" s="159" t="s">
        <v>30</v>
      </c>
      <c r="B86" s="159" t="s">
        <v>80</v>
      </c>
      <c r="C86" s="159" t="s">
        <v>522</v>
      </c>
      <c r="D86" s="159">
        <v>90000036</v>
      </c>
      <c r="E86" s="160" t="s">
        <v>523</v>
      </c>
      <c r="F86" s="161">
        <v>319</v>
      </c>
      <c r="G86" s="161">
        <v>248</v>
      </c>
      <c r="H86" s="161">
        <v>7936</v>
      </c>
      <c r="I86" s="161"/>
      <c r="J86" s="161">
        <v>7936</v>
      </c>
      <c r="K86" s="161">
        <v>320</v>
      </c>
      <c r="L86" s="161">
        <v>264</v>
      </c>
      <c r="M86" s="161">
        <v>8141</v>
      </c>
      <c r="N86" s="161">
        <v>205</v>
      </c>
    </row>
    <row r="87" spans="1:14" x14ac:dyDescent="0.25">
      <c r="A87" s="159" t="s">
        <v>30</v>
      </c>
      <c r="B87" s="159" t="s">
        <v>80</v>
      </c>
      <c r="C87" s="159" t="s">
        <v>589</v>
      </c>
      <c r="D87" s="159">
        <v>17326192</v>
      </c>
      <c r="E87" s="160" t="s">
        <v>590</v>
      </c>
      <c r="F87" s="161">
        <v>550</v>
      </c>
      <c r="G87" s="161">
        <v>490</v>
      </c>
      <c r="H87" s="161">
        <v>15680</v>
      </c>
      <c r="I87" s="161"/>
      <c r="J87" s="161">
        <v>15680</v>
      </c>
      <c r="K87" s="161">
        <v>549</v>
      </c>
      <c r="L87" s="161">
        <v>463</v>
      </c>
      <c r="M87" s="161">
        <v>15334</v>
      </c>
      <c r="N87" s="161">
        <v>-346</v>
      </c>
    </row>
    <row r="88" spans="1:14" x14ac:dyDescent="0.25">
      <c r="A88" s="159" t="s">
        <v>30</v>
      </c>
      <c r="B88" s="159" t="s">
        <v>80</v>
      </c>
      <c r="C88" s="159" t="s">
        <v>673</v>
      </c>
      <c r="D88" s="159">
        <v>31377491</v>
      </c>
      <c r="E88" s="160" t="s">
        <v>674</v>
      </c>
      <c r="F88" s="161">
        <v>138</v>
      </c>
      <c r="G88" s="161">
        <v>0</v>
      </c>
      <c r="H88" s="161">
        <v>0</v>
      </c>
      <c r="I88" s="161"/>
      <c r="J88" s="161">
        <v>0</v>
      </c>
      <c r="K88" s="161">
        <v>149</v>
      </c>
      <c r="L88" s="161">
        <v>0</v>
      </c>
      <c r="M88" s="161">
        <v>0</v>
      </c>
      <c r="N88" s="161">
        <v>0</v>
      </c>
    </row>
    <row r="89" spans="1:14" x14ac:dyDescent="0.25">
      <c r="A89" s="159" t="s">
        <v>30</v>
      </c>
      <c r="B89" s="159" t="s">
        <v>80</v>
      </c>
      <c r="C89" s="159" t="s">
        <v>526</v>
      </c>
      <c r="D89" s="159">
        <v>36061042</v>
      </c>
      <c r="E89" s="160" t="s">
        <v>527</v>
      </c>
      <c r="F89" s="161">
        <v>214</v>
      </c>
      <c r="G89" s="161">
        <v>167</v>
      </c>
      <c r="H89" s="161">
        <v>5344</v>
      </c>
      <c r="I89" s="161"/>
      <c r="J89" s="161">
        <v>5344</v>
      </c>
      <c r="K89" s="161">
        <v>216</v>
      </c>
      <c r="L89" s="161">
        <v>146</v>
      </c>
      <c r="M89" s="161">
        <v>5075</v>
      </c>
      <c r="N89" s="161">
        <v>-269</v>
      </c>
    </row>
    <row r="90" spans="1:14" x14ac:dyDescent="0.25">
      <c r="A90" s="159" t="s">
        <v>30</v>
      </c>
      <c r="B90" s="159" t="s">
        <v>80</v>
      </c>
      <c r="C90" s="159" t="s">
        <v>620</v>
      </c>
      <c r="D90" s="159">
        <v>35807181</v>
      </c>
      <c r="E90" s="160" t="s">
        <v>621</v>
      </c>
      <c r="F90" s="161">
        <v>573</v>
      </c>
      <c r="G90" s="161">
        <v>372</v>
      </c>
      <c r="H90" s="161">
        <v>11904</v>
      </c>
      <c r="I90" s="161"/>
      <c r="J90" s="161">
        <v>11904</v>
      </c>
      <c r="K90" s="161">
        <v>653</v>
      </c>
      <c r="L90" s="161">
        <v>401</v>
      </c>
      <c r="M90" s="161">
        <v>12275</v>
      </c>
      <c r="N90" s="161">
        <v>371</v>
      </c>
    </row>
    <row r="91" spans="1:14" x14ac:dyDescent="0.25">
      <c r="A91" s="159" t="s">
        <v>30</v>
      </c>
      <c r="B91" s="159" t="s">
        <v>80</v>
      </c>
      <c r="C91" s="159" t="s">
        <v>202</v>
      </c>
      <c r="D91" s="159">
        <v>30041333</v>
      </c>
      <c r="E91" s="160" t="s">
        <v>203</v>
      </c>
      <c r="F91" s="161">
        <v>0</v>
      </c>
      <c r="G91" s="161">
        <v>55</v>
      </c>
      <c r="H91" s="161">
        <v>1760</v>
      </c>
      <c r="I91" s="161"/>
      <c r="J91" s="161">
        <v>1760</v>
      </c>
      <c r="K91" s="161">
        <v>0</v>
      </c>
      <c r="L91" s="161">
        <v>44</v>
      </c>
      <c r="M91" s="161">
        <v>1619</v>
      </c>
      <c r="N91" s="161">
        <v>-141</v>
      </c>
    </row>
    <row r="92" spans="1:14" x14ac:dyDescent="0.25">
      <c r="A92" s="159" t="s">
        <v>30</v>
      </c>
      <c r="B92" s="159" t="s">
        <v>80</v>
      </c>
      <c r="C92" s="159" t="s">
        <v>256</v>
      </c>
      <c r="D92" s="159">
        <v>90000112</v>
      </c>
      <c r="E92" s="160" t="s">
        <v>257</v>
      </c>
      <c r="F92" s="161">
        <v>17</v>
      </c>
      <c r="G92" s="161">
        <v>17</v>
      </c>
      <c r="H92" s="161">
        <v>544</v>
      </c>
      <c r="I92" s="161"/>
      <c r="J92" s="161">
        <v>544</v>
      </c>
      <c r="K92" s="161">
        <v>17</v>
      </c>
      <c r="L92" s="161">
        <v>15</v>
      </c>
      <c r="M92" s="161">
        <v>518</v>
      </c>
      <c r="N92" s="161">
        <v>-26</v>
      </c>
    </row>
    <row r="93" spans="1:14" x14ac:dyDescent="0.25">
      <c r="A93" s="159" t="s">
        <v>30</v>
      </c>
      <c r="B93" s="159" t="s">
        <v>80</v>
      </c>
      <c r="C93" s="159" t="s">
        <v>799</v>
      </c>
      <c r="D93" s="159">
        <v>31335225</v>
      </c>
      <c r="E93" s="160" t="s">
        <v>800</v>
      </c>
      <c r="F93" s="161">
        <v>51</v>
      </c>
      <c r="G93" s="161">
        <v>0</v>
      </c>
      <c r="H93" s="161">
        <v>0</v>
      </c>
      <c r="I93" s="161"/>
      <c r="J93" s="161">
        <v>0</v>
      </c>
      <c r="K93" s="161">
        <v>61</v>
      </c>
      <c r="L93" s="161">
        <v>0</v>
      </c>
      <c r="M93" s="161">
        <v>0</v>
      </c>
      <c r="N93" s="161">
        <v>0</v>
      </c>
    </row>
    <row r="94" spans="1:14" x14ac:dyDescent="0.25">
      <c r="A94" s="159" t="s">
        <v>30</v>
      </c>
      <c r="B94" s="159" t="s">
        <v>80</v>
      </c>
      <c r="C94" s="159" t="s">
        <v>373</v>
      </c>
      <c r="D94" s="159">
        <v>90000010</v>
      </c>
      <c r="E94" s="160" t="s">
        <v>374</v>
      </c>
      <c r="F94" s="161">
        <v>92</v>
      </c>
      <c r="G94" s="161">
        <v>76</v>
      </c>
      <c r="H94" s="161">
        <v>2432</v>
      </c>
      <c r="I94" s="161"/>
      <c r="J94" s="161">
        <v>2432</v>
      </c>
      <c r="K94" s="161">
        <v>101</v>
      </c>
      <c r="L94" s="161">
        <v>58</v>
      </c>
      <c r="M94" s="161">
        <v>2202</v>
      </c>
      <c r="N94" s="161">
        <v>-230</v>
      </c>
    </row>
    <row r="95" spans="1:14" x14ac:dyDescent="0.25">
      <c r="A95" s="159" t="s">
        <v>30</v>
      </c>
      <c r="B95" s="159" t="s">
        <v>80</v>
      </c>
      <c r="C95" s="159" t="s">
        <v>85</v>
      </c>
      <c r="D95" s="159">
        <v>35697547</v>
      </c>
      <c r="E95" s="160" t="s">
        <v>86</v>
      </c>
      <c r="F95" s="161">
        <v>191</v>
      </c>
      <c r="G95" s="161">
        <v>162</v>
      </c>
      <c r="H95" s="161">
        <v>5184</v>
      </c>
      <c r="I95" s="161"/>
      <c r="J95" s="161">
        <v>5184</v>
      </c>
      <c r="K95" s="161">
        <v>192</v>
      </c>
      <c r="L95" s="161">
        <v>165</v>
      </c>
      <c r="M95" s="161">
        <v>5222</v>
      </c>
      <c r="N95" s="161">
        <v>38</v>
      </c>
    </row>
    <row r="96" spans="1:14" x14ac:dyDescent="0.25">
      <c r="A96" s="159" t="s">
        <v>30</v>
      </c>
      <c r="B96" s="159" t="s">
        <v>80</v>
      </c>
      <c r="C96" s="159" t="s">
        <v>90</v>
      </c>
      <c r="D96" s="159">
        <v>168637</v>
      </c>
      <c r="E96" s="160" t="s">
        <v>91</v>
      </c>
      <c r="F96" s="161">
        <v>756</v>
      </c>
      <c r="G96" s="161">
        <v>693</v>
      </c>
      <c r="H96" s="161">
        <v>22176</v>
      </c>
      <c r="I96" s="161"/>
      <c r="J96" s="161">
        <v>22176</v>
      </c>
      <c r="K96" s="161">
        <v>758</v>
      </c>
      <c r="L96" s="161">
        <v>714</v>
      </c>
      <c r="M96" s="161">
        <v>22444</v>
      </c>
      <c r="N96" s="161">
        <v>268</v>
      </c>
    </row>
    <row r="97" spans="1:14" x14ac:dyDescent="0.25">
      <c r="A97" s="159" t="s">
        <v>30</v>
      </c>
      <c r="B97" s="159" t="s">
        <v>80</v>
      </c>
      <c r="C97" s="159" t="s">
        <v>807</v>
      </c>
      <c r="D97" s="159">
        <v>31406025</v>
      </c>
      <c r="E97" s="160" t="s">
        <v>808</v>
      </c>
      <c r="F97" s="161">
        <v>120</v>
      </c>
      <c r="G97" s="161">
        <v>71</v>
      </c>
      <c r="H97" s="161">
        <v>2272</v>
      </c>
      <c r="I97" s="161"/>
      <c r="J97" s="161">
        <v>2272</v>
      </c>
      <c r="K97" s="161">
        <v>129</v>
      </c>
      <c r="L97" s="161">
        <v>79</v>
      </c>
      <c r="M97" s="161">
        <v>2374</v>
      </c>
      <c r="N97" s="161">
        <v>102</v>
      </c>
    </row>
    <row r="98" spans="1:14" x14ac:dyDescent="0.25">
      <c r="A98" s="159" t="s">
        <v>30</v>
      </c>
      <c r="B98" s="159" t="s">
        <v>80</v>
      </c>
      <c r="C98" s="159" t="s">
        <v>368</v>
      </c>
      <c r="D98" s="159">
        <v>90000330</v>
      </c>
      <c r="E98" s="160" t="s">
        <v>369</v>
      </c>
      <c r="F98" s="161">
        <v>427</v>
      </c>
      <c r="G98" s="161">
        <v>320</v>
      </c>
      <c r="H98" s="161">
        <v>10240</v>
      </c>
      <c r="I98" s="161"/>
      <c r="J98" s="161">
        <v>10240</v>
      </c>
      <c r="K98" s="161">
        <v>421</v>
      </c>
      <c r="L98" s="161">
        <v>350</v>
      </c>
      <c r="M98" s="161">
        <v>10624</v>
      </c>
      <c r="N98" s="161">
        <v>384</v>
      </c>
    </row>
    <row r="99" spans="1:14" x14ac:dyDescent="0.25">
      <c r="A99" s="159" t="s">
        <v>30</v>
      </c>
      <c r="B99" s="159" t="s">
        <v>80</v>
      </c>
      <c r="C99" s="159" t="s">
        <v>707</v>
      </c>
      <c r="D99" s="159">
        <v>50685465</v>
      </c>
      <c r="E99" s="160" t="s">
        <v>708</v>
      </c>
      <c r="F99" s="161">
        <v>90</v>
      </c>
      <c r="G99" s="161">
        <v>83</v>
      </c>
      <c r="H99" s="161">
        <v>2656</v>
      </c>
      <c r="I99" s="161"/>
      <c r="J99" s="161">
        <v>2656</v>
      </c>
      <c r="K99" s="161">
        <v>124</v>
      </c>
      <c r="L99" s="161">
        <v>110</v>
      </c>
      <c r="M99" s="161">
        <v>3002</v>
      </c>
      <c r="N99" s="161">
        <v>346</v>
      </c>
    </row>
    <row r="100" spans="1:14" x14ac:dyDescent="0.25">
      <c r="A100" s="159" t="s">
        <v>30</v>
      </c>
      <c r="B100" s="159" t="s">
        <v>80</v>
      </c>
      <c r="C100" s="159" t="s">
        <v>851</v>
      </c>
      <c r="D100" s="159">
        <v>42417317</v>
      </c>
      <c r="E100" s="160" t="s">
        <v>852</v>
      </c>
      <c r="F100" s="161">
        <v>0</v>
      </c>
      <c r="G100" s="161">
        <v>0</v>
      </c>
      <c r="H100" s="161">
        <v>0</v>
      </c>
      <c r="I100" s="161"/>
      <c r="J100" s="161">
        <v>0</v>
      </c>
      <c r="K100" s="161">
        <v>56</v>
      </c>
      <c r="L100" s="161">
        <v>56</v>
      </c>
      <c r="M100" s="161">
        <v>717</v>
      </c>
      <c r="N100" s="161">
        <v>717</v>
      </c>
    </row>
    <row r="101" spans="1:14" x14ac:dyDescent="0.25">
      <c r="A101" s="159" t="s">
        <v>30</v>
      </c>
      <c r="B101" s="159" t="s">
        <v>80</v>
      </c>
      <c r="C101" s="159" t="s">
        <v>821</v>
      </c>
      <c r="D101" s="159">
        <v>52441334</v>
      </c>
      <c r="E101" s="160" t="s">
        <v>822</v>
      </c>
      <c r="F101" s="161">
        <v>22</v>
      </c>
      <c r="G101" s="161">
        <v>21</v>
      </c>
      <c r="H101" s="161">
        <v>672</v>
      </c>
      <c r="I101" s="161"/>
      <c r="J101" s="161">
        <v>672</v>
      </c>
      <c r="K101" s="161">
        <v>23</v>
      </c>
      <c r="L101" s="161">
        <v>17</v>
      </c>
      <c r="M101" s="161">
        <v>621</v>
      </c>
      <c r="N101" s="161">
        <v>-51</v>
      </c>
    </row>
    <row r="102" spans="1:14" x14ac:dyDescent="0.25">
      <c r="A102" s="159" t="s">
        <v>30</v>
      </c>
      <c r="B102" s="159" t="s">
        <v>80</v>
      </c>
      <c r="C102" s="159" t="s">
        <v>827</v>
      </c>
      <c r="D102" s="159">
        <v>54347599</v>
      </c>
      <c r="E102" s="160" t="s">
        <v>828</v>
      </c>
      <c r="F102" s="161">
        <v>29</v>
      </c>
      <c r="G102" s="161">
        <v>28</v>
      </c>
      <c r="H102" s="161">
        <v>896</v>
      </c>
      <c r="I102" s="161"/>
      <c r="J102" s="161">
        <v>896</v>
      </c>
      <c r="K102" s="161">
        <v>51</v>
      </c>
      <c r="L102" s="161">
        <v>29</v>
      </c>
      <c r="M102" s="161">
        <v>909</v>
      </c>
      <c r="N102" s="161">
        <v>13</v>
      </c>
    </row>
    <row r="103" spans="1:14" x14ac:dyDescent="0.25">
      <c r="A103" s="159" t="s">
        <v>30</v>
      </c>
      <c r="B103" s="159" t="s">
        <v>80</v>
      </c>
      <c r="C103" s="159" t="s">
        <v>721</v>
      </c>
      <c r="D103" s="159">
        <v>42138515</v>
      </c>
      <c r="E103" s="160" t="s">
        <v>722</v>
      </c>
      <c r="F103" s="161">
        <v>127</v>
      </c>
      <c r="G103" s="161">
        <v>101</v>
      </c>
      <c r="H103" s="161">
        <v>3232</v>
      </c>
      <c r="I103" s="161"/>
      <c r="J103" s="161">
        <v>3232</v>
      </c>
      <c r="K103" s="161">
        <v>158</v>
      </c>
      <c r="L103" s="161">
        <v>106</v>
      </c>
      <c r="M103" s="161">
        <v>3296</v>
      </c>
      <c r="N103" s="161">
        <v>64</v>
      </c>
    </row>
    <row r="104" spans="1:14" x14ac:dyDescent="0.25">
      <c r="A104" s="159" t="s">
        <v>30</v>
      </c>
      <c r="B104" s="159" t="s">
        <v>80</v>
      </c>
      <c r="C104" s="159" t="s">
        <v>829</v>
      </c>
      <c r="D104" s="159">
        <v>35907631</v>
      </c>
      <c r="E104" s="160" t="s">
        <v>830</v>
      </c>
      <c r="F104" s="161">
        <v>34</v>
      </c>
      <c r="G104" s="161">
        <v>25</v>
      </c>
      <c r="H104" s="161">
        <v>800</v>
      </c>
      <c r="I104" s="161"/>
      <c r="J104" s="161">
        <v>800</v>
      </c>
      <c r="K104" s="161">
        <v>33</v>
      </c>
      <c r="L104" s="161">
        <v>0</v>
      </c>
      <c r="M104" s="161">
        <v>480</v>
      </c>
      <c r="N104" s="161">
        <v>-320</v>
      </c>
    </row>
    <row r="105" spans="1:14" x14ac:dyDescent="0.25">
      <c r="A105" s="159" t="s">
        <v>30</v>
      </c>
      <c r="B105" s="159" t="s">
        <v>80</v>
      </c>
      <c r="C105" s="159" t="s">
        <v>657</v>
      </c>
      <c r="D105" s="159">
        <v>42445817</v>
      </c>
      <c r="E105" s="160" t="s">
        <v>658</v>
      </c>
      <c r="F105" s="161">
        <v>211</v>
      </c>
      <c r="G105" s="161">
        <v>201</v>
      </c>
      <c r="H105" s="161">
        <v>6432</v>
      </c>
      <c r="I105" s="161"/>
      <c r="J105" s="161">
        <v>6432</v>
      </c>
      <c r="K105" s="161">
        <v>219</v>
      </c>
      <c r="L105" s="161">
        <v>202</v>
      </c>
      <c r="M105" s="161">
        <v>6445</v>
      </c>
      <c r="N105" s="161">
        <v>13</v>
      </c>
    </row>
    <row r="106" spans="1:14" x14ac:dyDescent="0.25">
      <c r="A106" s="159" t="s">
        <v>30</v>
      </c>
      <c r="B106" s="159" t="s">
        <v>80</v>
      </c>
      <c r="C106" s="159" t="s">
        <v>568</v>
      </c>
      <c r="D106" s="159">
        <v>90000341</v>
      </c>
      <c r="E106" s="160" t="s">
        <v>569</v>
      </c>
      <c r="F106" s="161">
        <v>28</v>
      </c>
      <c r="G106" s="161">
        <v>30</v>
      </c>
      <c r="H106" s="161">
        <v>960</v>
      </c>
      <c r="I106" s="161"/>
      <c r="J106" s="161">
        <v>960</v>
      </c>
      <c r="K106" s="161">
        <v>29</v>
      </c>
      <c r="L106" s="161">
        <v>33</v>
      </c>
      <c r="M106" s="161">
        <v>998</v>
      </c>
      <c r="N106" s="161">
        <v>38</v>
      </c>
    </row>
    <row r="107" spans="1:14" x14ac:dyDescent="0.25">
      <c r="A107" s="159" t="s">
        <v>30</v>
      </c>
      <c r="B107" s="159" t="s">
        <v>80</v>
      </c>
      <c r="C107" s="159" t="s">
        <v>573</v>
      </c>
      <c r="D107" s="159">
        <v>90000340</v>
      </c>
      <c r="E107" s="160" t="s">
        <v>574</v>
      </c>
      <c r="F107" s="161">
        <v>8</v>
      </c>
      <c r="G107" s="161">
        <v>8</v>
      </c>
      <c r="H107" s="161">
        <v>256</v>
      </c>
      <c r="I107" s="161"/>
      <c r="J107" s="161">
        <v>256</v>
      </c>
      <c r="K107" s="161">
        <v>10</v>
      </c>
      <c r="L107" s="161">
        <v>10</v>
      </c>
      <c r="M107" s="161">
        <v>282</v>
      </c>
      <c r="N107" s="161">
        <v>26</v>
      </c>
    </row>
    <row r="108" spans="1:14" x14ac:dyDescent="0.25">
      <c r="A108" s="159" t="s">
        <v>30</v>
      </c>
      <c r="B108" s="159" t="s">
        <v>80</v>
      </c>
      <c r="C108" s="159" t="s">
        <v>737</v>
      </c>
      <c r="D108" s="159">
        <v>52521303</v>
      </c>
      <c r="E108" s="160" t="s">
        <v>738</v>
      </c>
      <c r="F108" s="161">
        <v>16</v>
      </c>
      <c r="G108" s="161">
        <v>0</v>
      </c>
      <c r="H108" s="161">
        <v>0</v>
      </c>
      <c r="I108" s="161"/>
      <c r="J108" s="161">
        <v>0</v>
      </c>
      <c r="K108" s="161">
        <v>23</v>
      </c>
      <c r="L108" s="161">
        <v>21</v>
      </c>
      <c r="M108" s="161">
        <v>269</v>
      </c>
      <c r="N108" s="161">
        <v>269</v>
      </c>
    </row>
    <row r="109" spans="1:14" x14ac:dyDescent="0.25">
      <c r="A109" s="159" t="s">
        <v>30</v>
      </c>
      <c r="B109" s="159" t="s">
        <v>80</v>
      </c>
      <c r="C109" s="159" t="s">
        <v>741</v>
      </c>
      <c r="D109" s="159">
        <v>54822297</v>
      </c>
      <c r="E109" s="160" t="s">
        <v>742</v>
      </c>
      <c r="F109" s="161">
        <v>5</v>
      </c>
      <c r="G109" s="161">
        <v>0</v>
      </c>
      <c r="H109" s="161">
        <v>0</v>
      </c>
      <c r="I109" s="161"/>
      <c r="J109" s="161">
        <v>0</v>
      </c>
      <c r="K109" s="161">
        <v>13</v>
      </c>
      <c r="L109" s="161">
        <v>0</v>
      </c>
      <c r="M109" s="161">
        <v>0</v>
      </c>
      <c r="N109" s="161">
        <v>0</v>
      </c>
    </row>
    <row r="110" spans="1:14" x14ac:dyDescent="0.25">
      <c r="A110" s="159" t="s">
        <v>30</v>
      </c>
      <c r="B110" s="159" t="s">
        <v>80</v>
      </c>
      <c r="C110" s="159" t="s">
        <v>735</v>
      </c>
      <c r="D110" s="159">
        <v>42191891</v>
      </c>
      <c r="E110" s="160" t="s">
        <v>736</v>
      </c>
      <c r="F110" s="161">
        <v>0</v>
      </c>
      <c r="G110" s="161">
        <v>7</v>
      </c>
      <c r="H110" s="161">
        <v>224</v>
      </c>
      <c r="I110" s="161"/>
      <c r="J110" s="161">
        <v>224</v>
      </c>
      <c r="K110" s="161">
        <v>0</v>
      </c>
      <c r="L110" s="161">
        <v>0</v>
      </c>
      <c r="M110" s="161">
        <v>134</v>
      </c>
      <c r="N110" s="161">
        <v>-90</v>
      </c>
    </row>
    <row r="111" spans="1:14" x14ac:dyDescent="0.25">
      <c r="A111" s="159" t="s">
        <v>30</v>
      </c>
      <c r="B111" s="159" t="s">
        <v>80</v>
      </c>
      <c r="C111" s="159" t="s">
        <v>835</v>
      </c>
      <c r="D111" s="159">
        <v>53441800</v>
      </c>
      <c r="E111" s="160" t="s">
        <v>836</v>
      </c>
      <c r="F111" s="161">
        <v>0</v>
      </c>
      <c r="G111" s="161">
        <v>0</v>
      </c>
      <c r="H111" s="161">
        <v>0</v>
      </c>
      <c r="I111" s="161"/>
      <c r="J111" s="161">
        <v>0</v>
      </c>
      <c r="K111" s="161">
        <v>64</v>
      </c>
      <c r="L111" s="161">
        <v>60</v>
      </c>
      <c r="M111" s="161">
        <v>768</v>
      </c>
      <c r="N111" s="161">
        <v>768</v>
      </c>
    </row>
    <row r="112" spans="1:14" x14ac:dyDescent="0.25">
      <c r="A112" s="159" t="s">
        <v>30</v>
      </c>
      <c r="B112" s="159" t="s">
        <v>80</v>
      </c>
      <c r="C112" s="159" t="s">
        <v>838</v>
      </c>
      <c r="D112" s="159">
        <v>51801736</v>
      </c>
      <c r="E112" s="160" t="s">
        <v>839</v>
      </c>
      <c r="F112" s="161">
        <v>0</v>
      </c>
      <c r="G112" s="161">
        <v>0</v>
      </c>
      <c r="H112" s="161">
        <v>0</v>
      </c>
      <c r="I112" s="161"/>
      <c r="J112" s="161">
        <v>0</v>
      </c>
      <c r="K112" s="161">
        <v>0</v>
      </c>
      <c r="L112" s="161">
        <v>27</v>
      </c>
      <c r="M112" s="161">
        <v>346</v>
      </c>
      <c r="N112" s="161">
        <v>346</v>
      </c>
    </row>
    <row r="113" spans="1:14" x14ac:dyDescent="0.25">
      <c r="A113" s="159" t="s">
        <v>30</v>
      </c>
      <c r="B113" s="159" t="s">
        <v>80</v>
      </c>
      <c r="C113" s="159" t="s">
        <v>847</v>
      </c>
      <c r="D113" s="159">
        <v>52262359</v>
      </c>
      <c r="E113" s="160" t="s">
        <v>848</v>
      </c>
      <c r="F113" s="161">
        <v>0</v>
      </c>
      <c r="G113" s="161">
        <v>0</v>
      </c>
      <c r="H113" s="161">
        <v>0</v>
      </c>
      <c r="I113" s="161"/>
      <c r="J113" s="161">
        <v>0</v>
      </c>
      <c r="K113" s="161">
        <v>28</v>
      </c>
      <c r="L113" s="161">
        <v>28</v>
      </c>
      <c r="M113" s="161">
        <v>358</v>
      </c>
      <c r="N113" s="161">
        <v>358</v>
      </c>
    </row>
    <row r="114" spans="1:14" x14ac:dyDescent="0.25">
      <c r="A114" s="159" t="s">
        <v>30</v>
      </c>
      <c r="B114" s="159" t="s">
        <v>80</v>
      </c>
      <c r="C114" s="159" t="s">
        <v>844</v>
      </c>
      <c r="D114" s="159">
        <v>53492986</v>
      </c>
      <c r="E114" s="160" t="s">
        <v>845</v>
      </c>
      <c r="F114" s="161">
        <v>0</v>
      </c>
      <c r="G114" s="161">
        <v>0</v>
      </c>
      <c r="H114" s="161">
        <v>0</v>
      </c>
      <c r="I114" s="161"/>
      <c r="J114" s="161">
        <v>0</v>
      </c>
      <c r="K114" s="161">
        <v>32</v>
      </c>
      <c r="L114" s="161">
        <v>31</v>
      </c>
      <c r="M114" s="161">
        <v>397</v>
      </c>
      <c r="N114" s="161">
        <v>397</v>
      </c>
    </row>
    <row r="115" spans="1:14" x14ac:dyDescent="0.25">
      <c r="A115" s="159" t="s">
        <v>30</v>
      </c>
      <c r="B115" s="159" t="s">
        <v>80</v>
      </c>
      <c r="C115" s="159" t="s">
        <v>198</v>
      </c>
      <c r="D115" s="159">
        <v>35839236</v>
      </c>
      <c r="E115" s="160" t="s">
        <v>199</v>
      </c>
      <c r="F115" s="161">
        <v>118</v>
      </c>
      <c r="G115" s="161">
        <v>97</v>
      </c>
      <c r="H115" s="161">
        <v>3104</v>
      </c>
      <c r="I115" s="161"/>
      <c r="J115" s="161">
        <v>3104</v>
      </c>
      <c r="K115" s="161">
        <v>148</v>
      </c>
      <c r="L115" s="161">
        <v>41</v>
      </c>
      <c r="M115" s="161">
        <v>2387</v>
      </c>
      <c r="N115" s="161">
        <v>-717</v>
      </c>
    </row>
    <row r="116" spans="1:14" x14ac:dyDescent="0.25">
      <c r="A116" s="159" t="s">
        <v>30</v>
      </c>
      <c r="B116" s="159" t="s">
        <v>80</v>
      </c>
      <c r="C116" s="159" t="s">
        <v>796</v>
      </c>
      <c r="D116" s="159">
        <v>35893991</v>
      </c>
      <c r="E116" s="160" t="s">
        <v>797</v>
      </c>
      <c r="F116" s="161">
        <v>578</v>
      </c>
      <c r="G116" s="161">
        <v>431</v>
      </c>
      <c r="H116" s="161">
        <v>13792</v>
      </c>
      <c r="I116" s="161"/>
      <c r="J116" s="161">
        <v>13792</v>
      </c>
      <c r="K116" s="161">
        <v>598</v>
      </c>
      <c r="L116" s="161">
        <v>453</v>
      </c>
      <c r="M116" s="161">
        <v>14073</v>
      </c>
      <c r="N116" s="161">
        <v>281</v>
      </c>
    </row>
    <row r="117" spans="1:14" x14ac:dyDescent="0.25">
      <c r="A117" s="159" t="s">
        <v>30</v>
      </c>
      <c r="B117" s="159" t="s">
        <v>80</v>
      </c>
      <c r="C117" s="159" t="s">
        <v>212</v>
      </c>
      <c r="D117" s="159">
        <v>30851581</v>
      </c>
      <c r="E117" s="160" t="s">
        <v>213</v>
      </c>
      <c r="F117" s="161">
        <v>192</v>
      </c>
      <c r="G117" s="161">
        <v>171</v>
      </c>
      <c r="H117" s="161">
        <v>5472</v>
      </c>
      <c r="I117" s="161"/>
      <c r="J117" s="161">
        <v>5472</v>
      </c>
      <c r="K117" s="161">
        <v>177</v>
      </c>
      <c r="L117" s="161">
        <v>149</v>
      </c>
      <c r="M117" s="161">
        <v>5190</v>
      </c>
      <c r="N117" s="161">
        <v>-282</v>
      </c>
    </row>
    <row r="118" spans="1:14" x14ac:dyDescent="0.25">
      <c r="A118" s="159" t="s">
        <v>30</v>
      </c>
      <c r="B118" s="159" t="s">
        <v>80</v>
      </c>
      <c r="C118" s="159" t="s">
        <v>266</v>
      </c>
      <c r="D118" s="159">
        <v>35969318</v>
      </c>
      <c r="E118" s="160" t="s">
        <v>267</v>
      </c>
      <c r="F118" s="161">
        <v>105</v>
      </c>
      <c r="G118" s="161">
        <v>77</v>
      </c>
      <c r="H118" s="161">
        <v>2464</v>
      </c>
      <c r="I118" s="161"/>
      <c r="J118" s="161">
        <v>2464</v>
      </c>
      <c r="K118" s="161">
        <v>106</v>
      </c>
      <c r="L118" s="161">
        <v>62</v>
      </c>
      <c r="M118" s="161">
        <v>2272</v>
      </c>
      <c r="N118" s="161">
        <v>-192</v>
      </c>
    </row>
    <row r="119" spans="1:14" x14ac:dyDescent="0.25">
      <c r="A119" s="159" t="s">
        <v>30</v>
      </c>
      <c r="B119" s="159" t="s">
        <v>80</v>
      </c>
      <c r="C119" s="159" t="s">
        <v>253</v>
      </c>
      <c r="D119" s="159">
        <v>35923890</v>
      </c>
      <c r="E119" s="160" t="s">
        <v>254</v>
      </c>
      <c r="F119" s="161">
        <v>922</v>
      </c>
      <c r="G119" s="161">
        <v>292</v>
      </c>
      <c r="H119" s="161">
        <v>9344</v>
      </c>
      <c r="I119" s="161"/>
      <c r="J119" s="161">
        <v>9344</v>
      </c>
      <c r="K119" s="161">
        <v>927</v>
      </c>
      <c r="L119" s="161">
        <v>231</v>
      </c>
      <c r="M119" s="161">
        <v>8564</v>
      </c>
      <c r="N119" s="161">
        <v>-780</v>
      </c>
    </row>
    <row r="120" spans="1:14" x14ac:dyDescent="0.25">
      <c r="A120" s="159" t="s">
        <v>30</v>
      </c>
      <c r="B120" s="159" t="s">
        <v>80</v>
      </c>
      <c r="C120" s="159" t="s">
        <v>475</v>
      </c>
      <c r="D120" s="159">
        <v>31745440</v>
      </c>
      <c r="E120" s="160" t="s">
        <v>476</v>
      </c>
      <c r="F120" s="161">
        <v>0</v>
      </c>
      <c r="G120" s="161">
        <v>79</v>
      </c>
      <c r="H120" s="161">
        <v>2528</v>
      </c>
      <c r="I120" s="161"/>
      <c r="J120" s="161">
        <v>2528</v>
      </c>
      <c r="K120" s="161">
        <v>0</v>
      </c>
      <c r="L120" s="161">
        <v>68</v>
      </c>
      <c r="M120" s="161">
        <v>2387</v>
      </c>
      <c r="N120" s="161">
        <v>-141</v>
      </c>
    </row>
    <row r="121" spans="1:14" x14ac:dyDescent="0.25">
      <c r="A121" s="159" t="s">
        <v>30</v>
      </c>
      <c r="B121" s="159" t="s">
        <v>80</v>
      </c>
      <c r="C121" s="159" t="s">
        <v>610</v>
      </c>
      <c r="D121" s="159">
        <v>35870494</v>
      </c>
      <c r="E121" s="160" t="s">
        <v>611</v>
      </c>
      <c r="F121" s="161">
        <v>347</v>
      </c>
      <c r="G121" s="161">
        <v>318</v>
      </c>
      <c r="H121" s="161">
        <v>10176</v>
      </c>
      <c r="I121" s="161"/>
      <c r="J121" s="161">
        <v>10176</v>
      </c>
      <c r="K121" s="161">
        <v>372</v>
      </c>
      <c r="L121" s="161">
        <v>327</v>
      </c>
      <c r="M121" s="161">
        <v>10291</v>
      </c>
      <c r="N121" s="161">
        <v>115</v>
      </c>
    </row>
    <row r="122" spans="1:14" x14ac:dyDescent="0.25">
      <c r="A122" s="159" t="s">
        <v>30</v>
      </c>
      <c r="B122" s="159" t="s">
        <v>80</v>
      </c>
      <c r="C122" s="159" t="s">
        <v>81</v>
      </c>
      <c r="D122" s="159">
        <v>35972181</v>
      </c>
      <c r="E122" s="160" t="s">
        <v>82</v>
      </c>
      <c r="F122" s="161">
        <v>375</v>
      </c>
      <c r="G122" s="161">
        <v>361</v>
      </c>
      <c r="H122" s="161">
        <v>11552</v>
      </c>
      <c r="I122" s="161"/>
      <c r="J122" s="161">
        <v>11552</v>
      </c>
      <c r="K122" s="161">
        <v>0</v>
      </c>
      <c r="L122" s="161">
        <v>0</v>
      </c>
      <c r="M122" s="161">
        <v>6931</v>
      </c>
      <c r="N122" s="161">
        <v>-4621</v>
      </c>
    </row>
    <row r="123" spans="1:14" x14ac:dyDescent="0.25">
      <c r="A123" s="159" t="s">
        <v>30</v>
      </c>
      <c r="B123" s="159" t="s">
        <v>80</v>
      </c>
      <c r="C123" s="159" t="s">
        <v>803</v>
      </c>
      <c r="D123" s="159">
        <v>35998407</v>
      </c>
      <c r="E123" s="160" t="s">
        <v>804</v>
      </c>
      <c r="F123" s="161">
        <v>17</v>
      </c>
      <c r="G123" s="161">
        <v>15</v>
      </c>
      <c r="H123" s="161">
        <v>480</v>
      </c>
      <c r="I123" s="161"/>
      <c r="J123" s="161">
        <v>480</v>
      </c>
      <c r="K123" s="161">
        <v>204</v>
      </c>
      <c r="L123" s="161">
        <v>165</v>
      </c>
      <c r="M123" s="161">
        <v>2400</v>
      </c>
      <c r="N123" s="161">
        <v>1920</v>
      </c>
    </row>
    <row r="124" spans="1:14" x14ac:dyDescent="0.25">
      <c r="A124" s="159" t="s">
        <v>30</v>
      </c>
      <c r="B124" s="159" t="s">
        <v>80</v>
      </c>
      <c r="C124" s="159" t="s">
        <v>661</v>
      </c>
      <c r="D124" s="159">
        <v>90000213</v>
      </c>
      <c r="E124" s="160" t="s">
        <v>662</v>
      </c>
      <c r="F124" s="161">
        <v>112</v>
      </c>
      <c r="G124" s="161">
        <v>106</v>
      </c>
      <c r="H124" s="161">
        <v>3392</v>
      </c>
      <c r="I124" s="161"/>
      <c r="J124" s="161">
        <v>3392</v>
      </c>
      <c r="K124" s="161">
        <v>114</v>
      </c>
      <c r="L124" s="161">
        <v>109</v>
      </c>
      <c r="M124" s="161">
        <v>3430</v>
      </c>
      <c r="N124" s="161">
        <v>38</v>
      </c>
    </row>
    <row r="125" spans="1:14" x14ac:dyDescent="0.25">
      <c r="A125" s="159" t="s">
        <v>30</v>
      </c>
      <c r="B125" s="159" t="s">
        <v>80</v>
      </c>
      <c r="C125" s="159" t="s">
        <v>585</v>
      </c>
      <c r="D125" s="159">
        <v>37924745</v>
      </c>
      <c r="E125" s="160" t="s">
        <v>586</v>
      </c>
      <c r="F125" s="161">
        <v>326</v>
      </c>
      <c r="G125" s="161">
        <v>261</v>
      </c>
      <c r="H125" s="161">
        <v>8352</v>
      </c>
      <c r="I125" s="161"/>
      <c r="J125" s="161">
        <v>8352</v>
      </c>
      <c r="K125" s="161">
        <v>327</v>
      </c>
      <c r="L125" s="161">
        <v>301</v>
      </c>
      <c r="M125" s="161">
        <v>8864</v>
      </c>
      <c r="N125" s="161">
        <v>512</v>
      </c>
    </row>
    <row r="126" spans="1:14" x14ac:dyDescent="0.25">
      <c r="A126" s="159" t="s">
        <v>30</v>
      </c>
      <c r="B126" s="159" t="s">
        <v>80</v>
      </c>
      <c r="C126" s="159" t="s">
        <v>245</v>
      </c>
      <c r="D126" s="159">
        <v>90000241</v>
      </c>
      <c r="E126" s="160" t="s">
        <v>246</v>
      </c>
      <c r="F126" s="161">
        <v>311</v>
      </c>
      <c r="G126" s="161">
        <v>237</v>
      </c>
      <c r="H126" s="161">
        <v>7584</v>
      </c>
      <c r="I126" s="161"/>
      <c r="J126" s="161">
        <v>7584</v>
      </c>
      <c r="K126" s="161">
        <v>327</v>
      </c>
      <c r="L126" s="161">
        <v>250</v>
      </c>
      <c r="M126" s="161">
        <v>7750</v>
      </c>
      <c r="N126" s="161">
        <v>166</v>
      </c>
    </row>
    <row r="127" spans="1:14" x14ac:dyDescent="0.25">
      <c r="A127" s="159" t="s">
        <v>30</v>
      </c>
      <c r="B127" s="159" t="s">
        <v>80</v>
      </c>
      <c r="C127" s="159" t="s">
        <v>810</v>
      </c>
      <c r="D127" s="159">
        <v>36076082</v>
      </c>
      <c r="E127" s="160" t="s">
        <v>811</v>
      </c>
      <c r="F127" s="161">
        <v>367</v>
      </c>
      <c r="G127" s="161">
        <v>97</v>
      </c>
      <c r="H127" s="161">
        <v>3104</v>
      </c>
      <c r="I127" s="161"/>
      <c r="J127" s="161">
        <v>3104</v>
      </c>
      <c r="K127" s="161">
        <v>371</v>
      </c>
      <c r="L127" s="161">
        <v>210</v>
      </c>
      <c r="M127" s="161">
        <v>4551</v>
      </c>
      <c r="N127" s="161">
        <v>1447</v>
      </c>
    </row>
    <row r="128" spans="1:14" x14ac:dyDescent="0.25">
      <c r="A128" s="159" t="s">
        <v>30</v>
      </c>
      <c r="B128" s="159" t="s">
        <v>80</v>
      </c>
      <c r="C128" s="159" t="s">
        <v>206</v>
      </c>
      <c r="D128" s="159">
        <v>46482601</v>
      </c>
      <c r="E128" s="160" t="s">
        <v>207</v>
      </c>
      <c r="F128" s="161">
        <v>91</v>
      </c>
      <c r="G128" s="161">
        <v>49</v>
      </c>
      <c r="H128" s="161">
        <v>1568</v>
      </c>
      <c r="I128" s="161"/>
      <c r="J128" s="161">
        <v>1568</v>
      </c>
      <c r="K128" s="161">
        <v>109</v>
      </c>
      <c r="L128" s="161">
        <v>73</v>
      </c>
      <c r="M128" s="161">
        <v>1875</v>
      </c>
      <c r="N128" s="161">
        <v>307</v>
      </c>
    </row>
    <row r="129" spans="1:14" x14ac:dyDescent="0.25">
      <c r="A129" s="159" t="s">
        <v>30</v>
      </c>
      <c r="B129" s="159" t="s">
        <v>80</v>
      </c>
      <c r="C129" s="159" t="s">
        <v>641</v>
      </c>
      <c r="D129" s="159">
        <v>36766399</v>
      </c>
      <c r="E129" s="160" t="s">
        <v>642</v>
      </c>
      <c r="F129" s="161">
        <v>701</v>
      </c>
      <c r="G129" s="161">
        <v>612</v>
      </c>
      <c r="H129" s="161">
        <v>19584</v>
      </c>
      <c r="I129" s="161"/>
      <c r="J129" s="161">
        <v>19584</v>
      </c>
      <c r="K129" s="161">
        <v>847</v>
      </c>
      <c r="L129" s="161">
        <v>663</v>
      </c>
      <c r="M129" s="161">
        <v>20237</v>
      </c>
      <c r="N129" s="161">
        <v>653</v>
      </c>
    </row>
    <row r="130" spans="1:14" x14ac:dyDescent="0.25">
      <c r="A130" s="159" t="s">
        <v>30</v>
      </c>
      <c r="B130" s="159" t="s">
        <v>80</v>
      </c>
      <c r="C130" s="159" t="s">
        <v>627</v>
      </c>
      <c r="D130" s="159">
        <v>42169631</v>
      </c>
      <c r="E130" s="160" t="s">
        <v>628</v>
      </c>
      <c r="F130" s="161">
        <v>0</v>
      </c>
      <c r="G130" s="161">
        <v>133</v>
      </c>
      <c r="H130" s="161">
        <v>4256</v>
      </c>
      <c r="I130" s="161"/>
      <c r="J130" s="161">
        <v>4256</v>
      </c>
      <c r="K130" s="161">
        <v>0</v>
      </c>
      <c r="L130" s="161">
        <v>155</v>
      </c>
      <c r="M130" s="161">
        <v>4538</v>
      </c>
      <c r="N130" s="161">
        <v>282</v>
      </c>
    </row>
    <row r="131" spans="1:14" x14ac:dyDescent="0.25">
      <c r="A131" s="159" t="s">
        <v>30</v>
      </c>
      <c r="B131" s="159" t="s">
        <v>80</v>
      </c>
      <c r="C131" s="159" t="s">
        <v>221</v>
      </c>
      <c r="D131" s="159">
        <v>13999745</v>
      </c>
      <c r="E131" s="160" t="s">
        <v>222</v>
      </c>
      <c r="F131" s="161">
        <v>109</v>
      </c>
      <c r="G131" s="161">
        <v>54</v>
      </c>
      <c r="H131" s="161">
        <v>1728</v>
      </c>
      <c r="I131" s="161"/>
      <c r="J131" s="161">
        <v>1728</v>
      </c>
      <c r="K131" s="161">
        <v>109</v>
      </c>
      <c r="L131" s="161">
        <v>45</v>
      </c>
      <c r="M131" s="161">
        <v>1613</v>
      </c>
      <c r="N131" s="161">
        <v>-115</v>
      </c>
    </row>
    <row r="132" spans="1:14" x14ac:dyDescent="0.25">
      <c r="A132" s="159" t="s">
        <v>30</v>
      </c>
      <c r="B132" s="159" t="s">
        <v>80</v>
      </c>
      <c r="C132" s="159" t="s">
        <v>631</v>
      </c>
      <c r="D132" s="159">
        <v>46519335</v>
      </c>
      <c r="E132" s="160" t="s">
        <v>632</v>
      </c>
      <c r="F132" s="161">
        <v>189</v>
      </c>
      <c r="G132" s="161">
        <v>97</v>
      </c>
      <c r="H132" s="161">
        <v>3104</v>
      </c>
      <c r="I132" s="161"/>
      <c r="J132" s="161">
        <v>3104</v>
      </c>
      <c r="K132" s="161">
        <v>188</v>
      </c>
      <c r="L132" s="161">
        <v>87</v>
      </c>
      <c r="M132" s="161">
        <v>2976</v>
      </c>
      <c r="N132" s="161">
        <v>-128</v>
      </c>
    </row>
    <row r="133" spans="1:14" x14ac:dyDescent="0.25">
      <c r="A133" s="159" t="s">
        <v>30</v>
      </c>
      <c r="B133" s="159" t="s">
        <v>80</v>
      </c>
      <c r="C133" s="159" t="s">
        <v>637</v>
      </c>
      <c r="D133" s="159">
        <v>45738971</v>
      </c>
      <c r="E133" s="160" t="s">
        <v>638</v>
      </c>
      <c r="F133" s="161">
        <v>0</v>
      </c>
      <c r="G133" s="161">
        <v>83</v>
      </c>
      <c r="H133" s="161">
        <v>2656</v>
      </c>
      <c r="I133" s="161"/>
      <c r="J133" s="161">
        <v>2656</v>
      </c>
      <c r="K133" s="161">
        <v>84</v>
      </c>
      <c r="L133" s="161">
        <v>84</v>
      </c>
      <c r="M133" s="161">
        <v>2669</v>
      </c>
      <c r="N133" s="161">
        <v>13</v>
      </c>
    </row>
    <row r="134" spans="1:14" x14ac:dyDescent="0.25">
      <c r="A134" s="159" t="s">
        <v>30</v>
      </c>
      <c r="B134" s="159" t="s">
        <v>80</v>
      </c>
      <c r="C134" s="159" t="s">
        <v>664</v>
      </c>
      <c r="D134" s="159">
        <v>46708502</v>
      </c>
      <c r="E134" s="160" t="s">
        <v>665</v>
      </c>
      <c r="F134" s="161">
        <v>79</v>
      </c>
      <c r="G134" s="161">
        <v>80</v>
      </c>
      <c r="H134" s="161">
        <v>2560</v>
      </c>
      <c r="I134" s="161"/>
      <c r="J134" s="161">
        <v>2560</v>
      </c>
      <c r="K134" s="161">
        <v>112</v>
      </c>
      <c r="L134" s="161">
        <v>108</v>
      </c>
      <c r="M134" s="161">
        <v>2918</v>
      </c>
      <c r="N134" s="161">
        <v>358</v>
      </c>
    </row>
    <row r="135" spans="1:14" x14ac:dyDescent="0.25">
      <c r="A135" s="159" t="s">
        <v>30</v>
      </c>
      <c r="B135" s="159" t="s">
        <v>80</v>
      </c>
      <c r="C135" s="159" t="s">
        <v>692</v>
      </c>
      <c r="D135" s="159">
        <v>30846510</v>
      </c>
      <c r="E135" s="160" t="s">
        <v>693</v>
      </c>
      <c r="F135" s="161">
        <v>309</v>
      </c>
      <c r="G135" s="161">
        <v>18</v>
      </c>
      <c r="H135" s="161">
        <v>576</v>
      </c>
      <c r="I135" s="161"/>
      <c r="J135" s="161">
        <v>576</v>
      </c>
      <c r="K135" s="161">
        <v>311</v>
      </c>
      <c r="L135" s="161">
        <v>42</v>
      </c>
      <c r="M135" s="161">
        <v>883</v>
      </c>
      <c r="N135" s="161">
        <v>307</v>
      </c>
    </row>
    <row r="136" spans="1:14" x14ac:dyDescent="0.25">
      <c r="A136" s="159" t="s">
        <v>30</v>
      </c>
      <c r="B136" s="159" t="s">
        <v>80</v>
      </c>
      <c r="C136" s="159" t="s">
        <v>216</v>
      </c>
      <c r="D136" s="159">
        <v>47326824</v>
      </c>
      <c r="E136" s="160" t="s">
        <v>217</v>
      </c>
      <c r="F136" s="161">
        <v>150</v>
      </c>
      <c r="G136" s="161">
        <v>138</v>
      </c>
      <c r="H136" s="161">
        <v>4416</v>
      </c>
      <c r="I136" s="161"/>
      <c r="J136" s="161">
        <v>4416</v>
      </c>
      <c r="K136" s="161">
        <v>159</v>
      </c>
      <c r="L136" s="161">
        <v>85</v>
      </c>
      <c r="M136" s="161">
        <v>3738</v>
      </c>
      <c r="N136" s="161">
        <v>-678</v>
      </c>
    </row>
    <row r="137" spans="1:14" x14ac:dyDescent="0.25">
      <c r="A137" s="159" t="s">
        <v>30</v>
      </c>
      <c r="B137" s="159" t="s">
        <v>80</v>
      </c>
      <c r="C137" s="159" t="s">
        <v>653</v>
      </c>
      <c r="D137" s="159">
        <v>42266513</v>
      </c>
      <c r="E137" s="160" t="s">
        <v>654</v>
      </c>
      <c r="F137" s="161">
        <v>530</v>
      </c>
      <c r="G137" s="161">
        <v>340</v>
      </c>
      <c r="H137" s="161">
        <v>10880</v>
      </c>
      <c r="I137" s="161"/>
      <c r="J137" s="161">
        <v>10880</v>
      </c>
      <c r="K137" s="161">
        <v>580</v>
      </c>
      <c r="L137" s="161">
        <v>387</v>
      </c>
      <c r="M137" s="161">
        <v>11482</v>
      </c>
      <c r="N137" s="161">
        <v>602</v>
      </c>
    </row>
    <row r="138" spans="1:14" x14ac:dyDescent="0.25">
      <c r="A138" s="159" t="s">
        <v>30</v>
      </c>
      <c r="B138" s="159" t="s">
        <v>80</v>
      </c>
      <c r="C138" s="159" t="s">
        <v>270</v>
      </c>
      <c r="D138" s="159">
        <v>90000303</v>
      </c>
      <c r="E138" s="160" t="s">
        <v>271</v>
      </c>
      <c r="F138" s="161">
        <v>345</v>
      </c>
      <c r="G138" s="161">
        <v>123</v>
      </c>
      <c r="H138" s="161">
        <v>3936</v>
      </c>
      <c r="I138" s="161"/>
      <c r="J138" s="161">
        <v>3936</v>
      </c>
      <c r="K138" s="161">
        <v>367</v>
      </c>
      <c r="L138" s="161">
        <v>137</v>
      </c>
      <c r="M138" s="161">
        <v>4115</v>
      </c>
      <c r="N138" s="161">
        <v>179</v>
      </c>
    </row>
    <row r="139" spans="1:14" x14ac:dyDescent="0.25">
      <c r="A139" s="159" t="s">
        <v>30</v>
      </c>
      <c r="B139" s="159" t="s">
        <v>80</v>
      </c>
      <c r="C139" s="159" t="s">
        <v>97</v>
      </c>
      <c r="D139" s="159">
        <v>50073893</v>
      </c>
      <c r="E139" s="160" t="s">
        <v>98</v>
      </c>
      <c r="F139" s="161">
        <v>361</v>
      </c>
      <c r="G139" s="161">
        <v>145</v>
      </c>
      <c r="H139" s="161">
        <v>4640</v>
      </c>
      <c r="I139" s="161"/>
      <c r="J139" s="161">
        <v>4640</v>
      </c>
      <c r="K139" s="161">
        <v>423</v>
      </c>
      <c r="L139" s="161">
        <v>181</v>
      </c>
      <c r="M139" s="161">
        <v>5101</v>
      </c>
      <c r="N139" s="161">
        <v>461</v>
      </c>
    </row>
    <row r="140" spans="1:14" x14ac:dyDescent="0.25">
      <c r="A140" s="159" t="s">
        <v>30</v>
      </c>
      <c r="B140" s="159" t="s">
        <v>80</v>
      </c>
      <c r="C140" s="159" t="s">
        <v>832</v>
      </c>
      <c r="D140" s="159">
        <v>90000311</v>
      </c>
      <c r="E140" s="160" t="s">
        <v>833</v>
      </c>
      <c r="F140" s="161">
        <v>0</v>
      </c>
      <c r="G140" s="161">
        <v>0</v>
      </c>
      <c r="H140" s="161">
        <v>0</v>
      </c>
      <c r="I140" s="161"/>
      <c r="J140" s="161">
        <v>0</v>
      </c>
      <c r="K140" s="161">
        <v>81</v>
      </c>
      <c r="L140" s="161">
        <v>0</v>
      </c>
      <c r="M140" s="161">
        <v>0</v>
      </c>
      <c r="N140" s="161">
        <v>0</v>
      </c>
    </row>
    <row r="141" spans="1:14" x14ac:dyDescent="0.25">
      <c r="A141" s="159" t="s">
        <v>30</v>
      </c>
      <c r="B141" s="159" t="s">
        <v>80</v>
      </c>
      <c r="C141" s="159" t="s">
        <v>681</v>
      </c>
      <c r="D141" s="159">
        <v>50349872</v>
      </c>
      <c r="E141" s="160" t="s">
        <v>682</v>
      </c>
      <c r="F141" s="161">
        <v>76</v>
      </c>
      <c r="G141" s="161">
        <v>76</v>
      </c>
      <c r="H141" s="161">
        <v>2432</v>
      </c>
      <c r="I141" s="161"/>
      <c r="J141" s="161">
        <v>2432</v>
      </c>
      <c r="K141" s="161">
        <v>72</v>
      </c>
      <c r="L141" s="161">
        <v>71</v>
      </c>
      <c r="M141" s="161">
        <v>2368</v>
      </c>
      <c r="N141" s="161">
        <v>-64</v>
      </c>
    </row>
    <row r="142" spans="1:14" x14ac:dyDescent="0.25">
      <c r="A142" s="159" t="s">
        <v>30</v>
      </c>
      <c r="B142" s="159" t="s">
        <v>80</v>
      </c>
      <c r="C142" s="159" t="s">
        <v>602</v>
      </c>
      <c r="D142" s="159">
        <v>50922718</v>
      </c>
      <c r="E142" s="160" t="s">
        <v>603</v>
      </c>
      <c r="F142" s="161">
        <v>140</v>
      </c>
      <c r="G142" s="161">
        <v>55</v>
      </c>
      <c r="H142" s="161">
        <v>1760</v>
      </c>
      <c r="I142" s="161"/>
      <c r="J142" s="161">
        <v>1760</v>
      </c>
      <c r="K142" s="161">
        <v>184</v>
      </c>
      <c r="L142" s="161">
        <v>86</v>
      </c>
      <c r="M142" s="161">
        <v>2157</v>
      </c>
      <c r="N142" s="161">
        <v>397</v>
      </c>
    </row>
    <row r="143" spans="1:14" x14ac:dyDescent="0.25">
      <c r="A143" s="159" t="s">
        <v>30</v>
      </c>
      <c r="B143" s="159" t="s">
        <v>80</v>
      </c>
      <c r="C143" s="159" t="s">
        <v>274</v>
      </c>
      <c r="D143" s="159">
        <v>50638050</v>
      </c>
      <c r="E143" s="160" t="s">
        <v>275</v>
      </c>
      <c r="F143" s="161">
        <v>37</v>
      </c>
      <c r="G143" s="161">
        <v>34</v>
      </c>
      <c r="H143" s="161">
        <v>1088</v>
      </c>
      <c r="I143" s="161"/>
      <c r="J143" s="161">
        <v>1088</v>
      </c>
      <c r="K143" s="161">
        <v>126</v>
      </c>
      <c r="L143" s="161">
        <v>94</v>
      </c>
      <c r="M143" s="161">
        <v>1856</v>
      </c>
      <c r="N143" s="161">
        <v>768</v>
      </c>
    </row>
    <row r="144" spans="1:14" x14ac:dyDescent="0.25">
      <c r="A144" s="159" t="s">
        <v>30</v>
      </c>
      <c r="B144" s="159" t="s">
        <v>80</v>
      </c>
      <c r="C144" s="159" t="s">
        <v>225</v>
      </c>
      <c r="D144" s="159">
        <v>90000324</v>
      </c>
      <c r="E144" s="160" t="s">
        <v>226</v>
      </c>
      <c r="F144" s="161">
        <v>104</v>
      </c>
      <c r="G144" s="161">
        <v>91</v>
      </c>
      <c r="H144" s="161">
        <v>2912</v>
      </c>
      <c r="I144" s="161"/>
      <c r="J144" s="161">
        <v>2912</v>
      </c>
      <c r="K144" s="161">
        <v>121</v>
      </c>
      <c r="L144" s="161">
        <v>91</v>
      </c>
      <c r="M144" s="161">
        <v>2912</v>
      </c>
      <c r="N144" s="161">
        <v>0</v>
      </c>
    </row>
    <row r="145" spans="1:14" x14ac:dyDescent="0.25">
      <c r="A145" s="159" t="s">
        <v>30</v>
      </c>
      <c r="B145" s="159" t="s">
        <v>80</v>
      </c>
      <c r="C145" s="159" t="s">
        <v>725</v>
      </c>
      <c r="D145" s="159">
        <v>52146073</v>
      </c>
      <c r="E145" s="160" t="s">
        <v>726</v>
      </c>
      <c r="F145" s="161">
        <v>131</v>
      </c>
      <c r="G145" s="161">
        <v>71</v>
      </c>
      <c r="H145" s="161">
        <v>2272</v>
      </c>
      <c r="I145" s="161"/>
      <c r="J145" s="161">
        <v>2272</v>
      </c>
      <c r="K145" s="161">
        <v>158</v>
      </c>
      <c r="L145" s="161">
        <v>113</v>
      </c>
      <c r="M145" s="161">
        <v>2810</v>
      </c>
      <c r="N145" s="161">
        <v>538</v>
      </c>
    </row>
    <row r="146" spans="1:14" x14ac:dyDescent="0.25">
      <c r="A146" s="159" t="s">
        <v>30</v>
      </c>
      <c r="B146" s="159" t="s">
        <v>80</v>
      </c>
      <c r="C146" s="159" t="s">
        <v>729</v>
      </c>
      <c r="D146" s="159">
        <v>50550152</v>
      </c>
      <c r="E146" s="160" t="s">
        <v>730</v>
      </c>
      <c r="F146" s="161">
        <v>68</v>
      </c>
      <c r="G146" s="161">
        <v>50</v>
      </c>
      <c r="H146" s="161">
        <v>1600</v>
      </c>
      <c r="I146" s="161"/>
      <c r="J146" s="161">
        <v>1600</v>
      </c>
      <c r="K146" s="161">
        <v>81</v>
      </c>
      <c r="L146" s="161">
        <v>81</v>
      </c>
      <c r="M146" s="161">
        <v>1997</v>
      </c>
      <c r="N146" s="161">
        <v>397</v>
      </c>
    </row>
    <row r="147" spans="1:14" x14ac:dyDescent="0.25">
      <c r="A147" s="159" t="s">
        <v>30</v>
      </c>
      <c r="B147" s="159" t="s">
        <v>80</v>
      </c>
      <c r="C147" s="159" t="s">
        <v>819</v>
      </c>
      <c r="D147" s="159">
        <v>52560813</v>
      </c>
      <c r="E147" s="160" t="s">
        <v>820</v>
      </c>
      <c r="F147" s="161">
        <v>100</v>
      </c>
      <c r="G147" s="161">
        <v>71</v>
      </c>
      <c r="H147" s="161">
        <v>2272</v>
      </c>
      <c r="I147" s="161"/>
      <c r="J147" s="161">
        <v>2272</v>
      </c>
      <c r="K147" s="161">
        <v>89</v>
      </c>
      <c r="L147" s="161">
        <v>53</v>
      </c>
      <c r="M147" s="161">
        <v>2042</v>
      </c>
      <c r="N147" s="161">
        <v>-230</v>
      </c>
    </row>
    <row r="148" spans="1:14" x14ac:dyDescent="0.25">
      <c r="A148" s="159" t="s">
        <v>30</v>
      </c>
      <c r="B148" s="159" t="s">
        <v>80</v>
      </c>
      <c r="C148" s="159" t="s">
        <v>824</v>
      </c>
      <c r="D148" s="159">
        <v>42369479</v>
      </c>
      <c r="E148" s="160" t="s">
        <v>825</v>
      </c>
      <c r="F148" s="161">
        <v>41</v>
      </c>
      <c r="G148" s="161">
        <v>29</v>
      </c>
      <c r="H148" s="161">
        <v>928</v>
      </c>
      <c r="I148" s="161"/>
      <c r="J148" s="161">
        <v>928</v>
      </c>
      <c r="K148" s="161">
        <v>0</v>
      </c>
      <c r="L148" s="161">
        <v>0</v>
      </c>
      <c r="M148" s="161">
        <v>557</v>
      </c>
      <c r="N148" s="161">
        <v>-371</v>
      </c>
    </row>
    <row r="149" spans="1:14" x14ac:dyDescent="0.25">
      <c r="A149" s="162" t="s">
        <v>30</v>
      </c>
      <c r="B149" s="162"/>
      <c r="C149" s="162"/>
      <c r="D149" s="162"/>
      <c r="E149" s="163"/>
      <c r="F149" s="164">
        <f>SUM(F5:F148)</f>
        <v>109457</v>
      </c>
      <c r="G149" s="164">
        <f t="shared" ref="G149:N149" si="0">SUM(G5:G148)</f>
        <v>82395</v>
      </c>
      <c r="H149" s="164">
        <f t="shared" si="0"/>
        <v>2636640</v>
      </c>
      <c r="I149" s="164">
        <f t="shared" si="0"/>
        <v>0</v>
      </c>
      <c r="J149" s="164">
        <f t="shared" si="0"/>
        <v>2636640</v>
      </c>
      <c r="K149" s="164">
        <f t="shared" si="0"/>
        <v>112914</v>
      </c>
      <c r="L149" s="164">
        <f t="shared" si="0"/>
        <v>83413</v>
      </c>
      <c r="M149" s="164">
        <f t="shared" si="0"/>
        <v>2649676</v>
      </c>
      <c r="N149" s="164">
        <f t="shared" si="0"/>
        <v>13036</v>
      </c>
    </row>
    <row r="150" spans="1:14" x14ac:dyDescent="0.25">
      <c r="A150" s="159" t="s">
        <v>857</v>
      </c>
      <c r="B150" s="159" t="s">
        <v>48</v>
      </c>
      <c r="C150" s="159" t="s">
        <v>858</v>
      </c>
      <c r="D150" s="159">
        <v>54130531</v>
      </c>
      <c r="E150" s="160" t="s">
        <v>859</v>
      </c>
      <c r="F150" s="161">
        <v>1806</v>
      </c>
      <c r="G150" s="161">
        <v>1129</v>
      </c>
      <c r="H150" s="161">
        <v>36128</v>
      </c>
      <c r="I150" s="161"/>
      <c r="J150" s="161">
        <v>36128</v>
      </c>
      <c r="K150" s="161">
        <v>1717</v>
      </c>
      <c r="L150" s="161">
        <v>1044</v>
      </c>
      <c r="M150" s="161">
        <v>35041</v>
      </c>
      <c r="N150" s="161">
        <v>-1087</v>
      </c>
    </row>
    <row r="151" spans="1:14" x14ac:dyDescent="0.25">
      <c r="A151" s="159" t="s">
        <v>857</v>
      </c>
      <c r="B151" s="159" t="s">
        <v>31</v>
      </c>
      <c r="C151" s="159" t="s">
        <v>863</v>
      </c>
      <c r="D151" s="159">
        <v>37836901</v>
      </c>
      <c r="E151" s="160" t="s">
        <v>864</v>
      </c>
      <c r="F151" s="161">
        <v>15634</v>
      </c>
      <c r="G151" s="161">
        <v>11738</v>
      </c>
      <c r="H151" s="161">
        <v>375616</v>
      </c>
      <c r="I151" s="161"/>
      <c r="J151" s="161">
        <v>375616</v>
      </c>
      <c r="K151" s="161">
        <v>16160</v>
      </c>
      <c r="L151" s="161">
        <v>11949</v>
      </c>
      <c r="M151" s="161">
        <v>378318</v>
      </c>
      <c r="N151" s="161">
        <v>2702</v>
      </c>
    </row>
    <row r="152" spans="1:14" x14ac:dyDescent="0.25">
      <c r="A152" s="159" t="s">
        <v>857</v>
      </c>
      <c r="B152" s="159" t="s">
        <v>165</v>
      </c>
      <c r="C152" s="159" t="s">
        <v>1107</v>
      </c>
      <c r="D152" s="159">
        <v>305383</v>
      </c>
      <c r="E152" s="160" t="s">
        <v>1108</v>
      </c>
      <c r="F152" s="161">
        <v>2941</v>
      </c>
      <c r="G152" s="161">
        <v>2674</v>
      </c>
      <c r="H152" s="161">
        <v>85568</v>
      </c>
      <c r="I152" s="161"/>
      <c r="J152" s="161">
        <v>85568</v>
      </c>
      <c r="K152" s="161">
        <v>2918</v>
      </c>
      <c r="L152" s="161">
        <v>2664</v>
      </c>
      <c r="M152" s="161">
        <v>85440</v>
      </c>
      <c r="N152" s="161">
        <v>-128</v>
      </c>
    </row>
    <row r="153" spans="1:14" x14ac:dyDescent="0.25">
      <c r="A153" s="159" t="s">
        <v>857</v>
      </c>
      <c r="B153" s="159" t="s">
        <v>165</v>
      </c>
      <c r="C153" s="159" t="s">
        <v>1601</v>
      </c>
      <c r="D153" s="159">
        <v>305308</v>
      </c>
      <c r="E153" s="160" t="s">
        <v>1602</v>
      </c>
      <c r="F153" s="161">
        <v>20</v>
      </c>
      <c r="G153" s="161">
        <v>20</v>
      </c>
      <c r="H153" s="161">
        <v>640</v>
      </c>
      <c r="I153" s="161"/>
      <c r="J153" s="161">
        <v>640</v>
      </c>
      <c r="K153" s="161">
        <v>25</v>
      </c>
      <c r="L153" s="161">
        <v>25</v>
      </c>
      <c r="M153" s="161">
        <v>704</v>
      </c>
      <c r="N153" s="161">
        <v>64</v>
      </c>
    </row>
    <row r="154" spans="1:14" x14ac:dyDescent="0.25">
      <c r="A154" s="159" t="s">
        <v>857</v>
      </c>
      <c r="B154" s="159" t="s">
        <v>165</v>
      </c>
      <c r="C154" s="159" t="s">
        <v>1114</v>
      </c>
      <c r="D154" s="159">
        <v>305332</v>
      </c>
      <c r="E154" s="160" t="s">
        <v>1115</v>
      </c>
      <c r="F154" s="161">
        <v>750</v>
      </c>
      <c r="G154" s="161">
        <v>735</v>
      </c>
      <c r="H154" s="161">
        <v>23520</v>
      </c>
      <c r="I154" s="161"/>
      <c r="J154" s="161">
        <v>23520</v>
      </c>
      <c r="K154" s="161">
        <v>741</v>
      </c>
      <c r="L154" s="161">
        <v>731</v>
      </c>
      <c r="M154" s="161">
        <v>23469</v>
      </c>
      <c r="N154" s="161">
        <v>-51</v>
      </c>
    </row>
    <row r="155" spans="1:14" x14ac:dyDescent="0.25">
      <c r="A155" s="159" t="s">
        <v>857</v>
      </c>
      <c r="B155" s="159" t="s">
        <v>165</v>
      </c>
      <c r="C155" s="159" t="s">
        <v>1253</v>
      </c>
      <c r="D155" s="159">
        <v>305341</v>
      </c>
      <c r="E155" s="160" t="s">
        <v>1254</v>
      </c>
      <c r="F155" s="161">
        <v>237</v>
      </c>
      <c r="G155" s="161">
        <v>237</v>
      </c>
      <c r="H155" s="161">
        <v>7584</v>
      </c>
      <c r="I155" s="161"/>
      <c r="J155" s="161">
        <v>7584</v>
      </c>
      <c r="K155" s="161">
        <v>246</v>
      </c>
      <c r="L155" s="161">
        <v>246</v>
      </c>
      <c r="M155" s="161">
        <v>7699</v>
      </c>
      <c r="N155" s="161">
        <v>115</v>
      </c>
    </row>
    <row r="156" spans="1:14" x14ac:dyDescent="0.25">
      <c r="A156" s="159" t="s">
        <v>857</v>
      </c>
      <c r="B156" s="159" t="s">
        <v>165</v>
      </c>
      <c r="C156" s="159" t="s">
        <v>1141</v>
      </c>
      <c r="D156" s="159">
        <v>305391</v>
      </c>
      <c r="E156" s="160" t="s">
        <v>1142</v>
      </c>
      <c r="F156" s="161">
        <v>632</v>
      </c>
      <c r="G156" s="161">
        <v>381</v>
      </c>
      <c r="H156" s="161">
        <v>12192</v>
      </c>
      <c r="I156" s="161"/>
      <c r="J156" s="161">
        <v>12192</v>
      </c>
      <c r="K156" s="161">
        <v>672</v>
      </c>
      <c r="L156" s="161">
        <v>420</v>
      </c>
      <c r="M156" s="161">
        <v>12691</v>
      </c>
      <c r="N156" s="161">
        <v>499</v>
      </c>
    </row>
    <row r="157" spans="1:14" x14ac:dyDescent="0.25">
      <c r="A157" s="159" t="s">
        <v>857</v>
      </c>
      <c r="B157" s="159" t="s">
        <v>165</v>
      </c>
      <c r="C157" s="159" t="s">
        <v>1221</v>
      </c>
      <c r="D157" s="159">
        <v>305405</v>
      </c>
      <c r="E157" s="160" t="s">
        <v>1222</v>
      </c>
      <c r="F157" s="161">
        <v>159</v>
      </c>
      <c r="G157" s="161">
        <v>159</v>
      </c>
      <c r="H157" s="161">
        <v>5088</v>
      </c>
      <c r="I157" s="161"/>
      <c r="J157" s="161">
        <v>5088</v>
      </c>
      <c r="K157" s="161">
        <v>158</v>
      </c>
      <c r="L157" s="161">
        <v>157</v>
      </c>
      <c r="M157" s="161">
        <v>5062</v>
      </c>
      <c r="N157" s="161">
        <v>-26</v>
      </c>
    </row>
    <row r="158" spans="1:14" x14ac:dyDescent="0.25">
      <c r="A158" s="159" t="s">
        <v>857</v>
      </c>
      <c r="B158" s="159" t="s">
        <v>165</v>
      </c>
      <c r="C158" s="159" t="s">
        <v>1131</v>
      </c>
      <c r="D158" s="159">
        <v>305413</v>
      </c>
      <c r="E158" s="160" t="s">
        <v>1132</v>
      </c>
      <c r="F158" s="161">
        <v>80</v>
      </c>
      <c r="G158" s="161">
        <v>79</v>
      </c>
      <c r="H158" s="161">
        <v>2528</v>
      </c>
      <c r="I158" s="161"/>
      <c r="J158" s="161">
        <v>2528</v>
      </c>
      <c r="K158" s="161">
        <v>80</v>
      </c>
      <c r="L158" s="161">
        <v>80</v>
      </c>
      <c r="M158" s="161">
        <v>2541</v>
      </c>
      <c r="N158" s="161">
        <v>13</v>
      </c>
    </row>
    <row r="159" spans="1:14" x14ac:dyDescent="0.25">
      <c r="A159" s="159" t="s">
        <v>857</v>
      </c>
      <c r="B159" s="159" t="s">
        <v>165</v>
      </c>
      <c r="C159" s="159" t="s">
        <v>1245</v>
      </c>
      <c r="D159" s="159">
        <v>305421</v>
      </c>
      <c r="E159" s="160" t="s">
        <v>1246</v>
      </c>
      <c r="F159" s="161">
        <v>95</v>
      </c>
      <c r="G159" s="161">
        <v>50</v>
      </c>
      <c r="H159" s="161">
        <v>1600</v>
      </c>
      <c r="I159" s="161"/>
      <c r="J159" s="161">
        <v>1600</v>
      </c>
      <c r="K159" s="161">
        <v>87</v>
      </c>
      <c r="L159" s="161">
        <v>46</v>
      </c>
      <c r="M159" s="161">
        <v>1549</v>
      </c>
      <c r="N159" s="161">
        <v>-51</v>
      </c>
    </row>
    <row r="160" spans="1:14" x14ac:dyDescent="0.25">
      <c r="A160" s="159" t="s">
        <v>857</v>
      </c>
      <c r="B160" s="159" t="s">
        <v>165</v>
      </c>
      <c r="C160" s="159" t="s">
        <v>1262</v>
      </c>
      <c r="D160" s="159">
        <v>305430</v>
      </c>
      <c r="E160" s="160" t="s">
        <v>1263</v>
      </c>
      <c r="F160" s="161">
        <v>157</v>
      </c>
      <c r="G160" s="161">
        <v>148</v>
      </c>
      <c r="H160" s="161">
        <v>4736</v>
      </c>
      <c r="I160" s="161"/>
      <c r="J160" s="161">
        <v>4736</v>
      </c>
      <c r="K160" s="161">
        <v>143</v>
      </c>
      <c r="L160" s="161">
        <v>142</v>
      </c>
      <c r="M160" s="161">
        <v>4659</v>
      </c>
      <c r="N160" s="161">
        <v>-77</v>
      </c>
    </row>
    <row r="161" spans="1:14" x14ac:dyDescent="0.25">
      <c r="A161" s="159" t="s">
        <v>857</v>
      </c>
      <c r="B161" s="159" t="s">
        <v>165</v>
      </c>
      <c r="C161" s="159" t="s">
        <v>1755</v>
      </c>
      <c r="D161" s="159">
        <v>305456</v>
      </c>
      <c r="E161" s="160" t="s">
        <v>1756</v>
      </c>
      <c r="F161" s="161">
        <v>0</v>
      </c>
      <c r="G161" s="161">
        <v>0</v>
      </c>
      <c r="H161" s="161">
        <v>0</v>
      </c>
      <c r="I161" s="161"/>
      <c r="J161" s="161">
        <v>0</v>
      </c>
      <c r="K161" s="161">
        <v>27</v>
      </c>
      <c r="L161" s="161">
        <v>27</v>
      </c>
      <c r="M161" s="161">
        <v>346</v>
      </c>
      <c r="N161" s="161">
        <v>346</v>
      </c>
    </row>
    <row r="162" spans="1:14" x14ac:dyDescent="0.25">
      <c r="A162" s="159" t="s">
        <v>857</v>
      </c>
      <c r="B162" s="159" t="s">
        <v>165</v>
      </c>
      <c r="C162" s="159" t="s">
        <v>1258</v>
      </c>
      <c r="D162" s="159">
        <v>305472</v>
      </c>
      <c r="E162" s="160" t="s">
        <v>1259</v>
      </c>
      <c r="F162" s="161">
        <v>163</v>
      </c>
      <c r="G162" s="161">
        <v>150</v>
      </c>
      <c r="H162" s="161">
        <v>4800</v>
      </c>
      <c r="I162" s="161"/>
      <c r="J162" s="161">
        <v>4800</v>
      </c>
      <c r="K162" s="161">
        <v>161</v>
      </c>
      <c r="L162" s="161">
        <v>127</v>
      </c>
      <c r="M162" s="161">
        <v>4506</v>
      </c>
      <c r="N162" s="161">
        <v>-294</v>
      </c>
    </row>
    <row r="163" spans="1:14" x14ac:dyDescent="0.25">
      <c r="A163" s="159" t="s">
        <v>857</v>
      </c>
      <c r="B163" s="159" t="s">
        <v>165</v>
      </c>
      <c r="C163" s="159" t="s">
        <v>1609</v>
      </c>
      <c r="D163" s="159">
        <v>305511</v>
      </c>
      <c r="E163" s="160" t="s">
        <v>1610</v>
      </c>
      <c r="F163" s="161">
        <v>49</v>
      </c>
      <c r="G163" s="161">
        <v>49</v>
      </c>
      <c r="H163" s="161">
        <v>1568</v>
      </c>
      <c r="I163" s="161"/>
      <c r="J163" s="161">
        <v>1568</v>
      </c>
      <c r="K163" s="161">
        <v>44</v>
      </c>
      <c r="L163" s="161">
        <v>44</v>
      </c>
      <c r="M163" s="161">
        <v>1504</v>
      </c>
      <c r="N163" s="161">
        <v>-64</v>
      </c>
    </row>
    <row r="164" spans="1:14" x14ac:dyDescent="0.25">
      <c r="A164" s="159" t="s">
        <v>857</v>
      </c>
      <c r="B164" s="159" t="s">
        <v>165</v>
      </c>
      <c r="C164" s="159" t="s">
        <v>1613</v>
      </c>
      <c r="D164" s="159">
        <v>305537</v>
      </c>
      <c r="E164" s="160" t="s">
        <v>1614</v>
      </c>
      <c r="F164" s="161">
        <v>31</v>
      </c>
      <c r="G164" s="161">
        <v>30</v>
      </c>
      <c r="H164" s="161">
        <v>960</v>
      </c>
      <c r="I164" s="161"/>
      <c r="J164" s="161">
        <v>960</v>
      </c>
      <c r="K164" s="161">
        <v>28</v>
      </c>
      <c r="L164" s="161">
        <v>27</v>
      </c>
      <c r="M164" s="161">
        <v>922</v>
      </c>
      <c r="N164" s="161">
        <v>-38</v>
      </c>
    </row>
    <row r="165" spans="1:14" x14ac:dyDescent="0.25">
      <c r="A165" s="159" t="s">
        <v>857</v>
      </c>
      <c r="B165" s="159" t="s">
        <v>165</v>
      </c>
      <c r="C165" s="159" t="s">
        <v>1569</v>
      </c>
      <c r="D165" s="159">
        <v>305545</v>
      </c>
      <c r="E165" s="160" t="s">
        <v>1570</v>
      </c>
      <c r="F165" s="161">
        <v>279</v>
      </c>
      <c r="G165" s="161">
        <v>239</v>
      </c>
      <c r="H165" s="161">
        <v>7648</v>
      </c>
      <c r="I165" s="161"/>
      <c r="J165" s="161">
        <v>7648</v>
      </c>
      <c r="K165" s="161">
        <v>293</v>
      </c>
      <c r="L165" s="161">
        <v>243</v>
      </c>
      <c r="M165" s="161">
        <v>7699</v>
      </c>
      <c r="N165" s="161">
        <v>51</v>
      </c>
    </row>
    <row r="166" spans="1:14" x14ac:dyDescent="0.25">
      <c r="A166" s="159" t="s">
        <v>857</v>
      </c>
      <c r="B166" s="159" t="s">
        <v>165</v>
      </c>
      <c r="C166" s="159" t="s">
        <v>1210</v>
      </c>
      <c r="D166" s="159">
        <v>305553</v>
      </c>
      <c r="E166" s="160" t="s">
        <v>1211</v>
      </c>
      <c r="F166" s="161">
        <v>540</v>
      </c>
      <c r="G166" s="161">
        <v>536</v>
      </c>
      <c r="H166" s="161">
        <v>17152</v>
      </c>
      <c r="I166" s="161"/>
      <c r="J166" s="161">
        <v>17152</v>
      </c>
      <c r="K166" s="161">
        <v>551</v>
      </c>
      <c r="L166" s="161">
        <v>550</v>
      </c>
      <c r="M166" s="161">
        <v>17331</v>
      </c>
      <c r="N166" s="161">
        <v>179</v>
      </c>
    </row>
    <row r="167" spans="1:14" x14ac:dyDescent="0.25">
      <c r="A167" s="159" t="s">
        <v>857</v>
      </c>
      <c r="B167" s="159" t="s">
        <v>165</v>
      </c>
      <c r="C167" s="159" t="s">
        <v>1618</v>
      </c>
      <c r="D167" s="159">
        <v>305596</v>
      </c>
      <c r="E167" s="160" t="s">
        <v>1619</v>
      </c>
      <c r="F167" s="161">
        <v>5</v>
      </c>
      <c r="G167" s="161">
        <v>5</v>
      </c>
      <c r="H167" s="161">
        <v>160</v>
      </c>
      <c r="I167" s="161"/>
      <c r="J167" s="161">
        <v>160</v>
      </c>
      <c r="K167" s="161">
        <v>8</v>
      </c>
      <c r="L167" s="161">
        <v>8</v>
      </c>
      <c r="M167" s="161">
        <v>198</v>
      </c>
      <c r="N167" s="161">
        <v>38</v>
      </c>
    </row>
    <row r="168" spans="1:14" x14ac:dyDescent="0.25">
      <c r="A168" s="159" t="s">
        <v>857</v>
      </c>
      <c r="B168" s="159" t="s">
        <v>165</v>
      </c>
      <c r="C168" s="159" t="s">
        <v>1622</v>
      </c>
      <c r="D168" s="159">
        <v>305634</v>
      </c>
      <c r="E168" s="160" t="s">
        <v>1623</v>
      </c>
      <c r="F168" s="161">
        <v>34</v>
      </c>
      <c r="G168" s="161">
        <v>33</v>
      </c>
      <c r="H168" s="161">
        <v>1056</v>
      </c>
      <c r="I168" s="161"/>
      <c r="J168" s="161">
        <v>1056</v>
      </c>
      <c r="K168" s="161">
        <v>29</v>
      </c>
      <c r="L168" s="161">
        <v>29</v>
      </c>
      <c r="M168" s="161">
        <v>1005</v>
      </c>
      <c r="N168" s="161">
        <v>-51</v>
      </c>
    </row>
    <row r="169" spans="1:14" x14ac:dyDescent="0.25">
      <c r="A169" s="159" t="s">
        <v>857</v>
      </c>
      <c r="B169" s="159" t="s">
        <v>165</v>
      </c>
      <c r="C169" s="159" t="s">
        <v>1249</v>
      </c>
      <c r="D169" s="159">
        <v>305642</v>
      </c>
      <c r="E169" s="160" t="s">
        <v>1250</v>
      </c>
      <c r="F169" s="161">
        <v>210</v>
      </c>
      <c r="G169" s="161">
        <v>210</v>
      </c>
      <c r="H169" s="161">
        <v>6720</v>
      </c>
      <c r="I169" s="161"/>
      <c r="J169" s="161">
        <v>6720</v>
      </c>
      <c r="K169" s="161">
        <v>214</v>
      </c>
      <c r="L169" s="161">
        <v>210</v>
      </c>
      <c r="M169" s="161">
        <v>6720</v>
      </c>
      <c r="N169" s="161">
        <v>0</v>
      </c>
    </row>
    <row r="170" spans="1:14" x14ac:dyDescent="0.25">
      <c r="A170" s="159" t="s">
        <v>857</v>
      </c>
      <c r="B170" s="159" t="s">
        <v>165</v>
      </c>
      <c r="C170" s="159" t="s">
        <v>1147</v>
      </c>
      <c r="D170" s="159">
        <v>305669</v>
      </c>
      <c r="E170" s="160" t="s">
        <v>1148</v>
      </c>
      <c r="F170" s="161">
        <v>210</v>
      </c>
      <c r="G170" s="161">
        <v>205</v>
      </c>
      <c r="H170" s="161">
        <v>6560</v>
      </c>
      <c r="I170" s="161"/>
      <c r="J170" s="161">
        <v>6560</v>
      </c>
      <c r="K170" s="161">
        <v>203</v>
      </c>
      <c r="L170" s="161">
        <v>198</v>
      </c>
      <c r="M170" s="161">
        <v>6470</v>
      </c>
      <c r="N170" s="161">
        <v>-90</v>
      </c>
    </row>
    <row r="171" spans="1:14" x14ac:dyDescent="0.25">
      <c r="A171" s="159" t="s">
        <v>857</v>
      </c>
      <c r="B171" s="159" t="s">
        <v>165</v>
      </c>
      <c r="C171" s="159" t="s">
        <v>1241</v>
      </c>
      <c r="D171" s="159">
        <v>305715</v>
      </c>
      <c r="E171" s="160" t="s">
        <v>1242</v>
      </c>
      <c r="F171" s="161">
        <v>98</v>
      </c>
      <c r="G171" s="161">
        <v>96</v>
      </c>
      <c r="H171" s="161">
        <v>3072</v>
      </c>
      <c r="I171" s="161"/>
      <c r="J171" s="161">
        <v>3072</v>
      </c>
      <c r="K171" s="161">
        <v>96</v>
      </c>
      <c r="L171" s="161">
        <v>95</v>
      </c>
      <c r="M171" s="161">
        <v>3059</v>
      </c>
      <c r="N171" s="161">
        <v>-13</v>
      </c>
    </row>
    <row r="172" spans="1:14" x14ac:dyDescent="0.25">
      <c r="A172" s="159" t="s">
        <v>857</v>
      </c>
      <c r="B172" s="159" t="s">
        <v>165</v>
      </c>
      <c r="C172" s="159" t="s">
        <v>1103</v>
      </c>
      <c r="D172" s="159">
        <v>305723</v>
      </c>
      <c r="E172" s="160" t="s">
        <v>1104</v>
      </c>
      <c r="F172" s="161">
        <v>1685</v>
      </c>
      <c r="G172" s="161">
        <v>1225</v>
      </c>
      <c r="H172" s="161">
        <v>39200</v>
      </c>
      <c r="I172" s="161"/>
      <c r="J172" s="161">
        <v>39200</v>
      </c>
      <c r="K172" s="161">
        <v>1627</v>
      </c>
      <c r="L172" s="161">
        <v>1542</v>
      </c>
      <c r="M172" s="161">
        <v>43257</v>
      </c>
      <c r="N172" s="161">
        <v>4057</v>
      </c>
    </row>
    <row r="173" spans="1:14" x14ac:dyDescent="0.25">
      <c r="A173" s="159" t="s">
        <v>857</v>
      </c>
      <c r="B173" s="159" t="s">
        <v>165</v>
      </c>
      <c r="C173" s="159" t="s">
        <v>1533</v>
      </c>
      <c r="D173" s="159">
        <v>305731</v>
      </c>
      <c r="E173" s="160" t="s">
        <v>1534</v>
      </c>
      <c r="F173" s="161">
        <v>110</v>
      </c>
      <c r="G173" s="161">
        <v>95</v>
      </c>
      <c r="H173" s="161">
        <v>3040</v>
      </c>
      <c r="I173" s="161"/>
      <c r="J173" s="161">
        <v>3040</v>
      </c>
      <c r="K173" s="161">
        <v>98</v>
      </c>
      <c r="L173" s="161">
        <v>73</v>
      </c>
      <c r="M173" s="161">
        <v>2758</v>
      </c>
      <c r="N173" s="161">
        <v>-282</v>
      </c>
    </row>
    <row r="174" spans="1:14" x14ac:dyDescent="0.25">
      <c r="A174" s="159" t="s">
        <v>857</v>
      </c>
      <c r="B174" s="159" t="s">
        <v>165</v>
      </c>
      <c r="C174" s="159" t="s">
        <v>1123</v>
      </c>
      <c r="D174" s="159">
        <v>305740</v>
      </c>
      <c r="E174" s="160" t="s">
        <v>1124</v>
      </c>
      <c r="F174" s="161">
        <v>197</v>
      </c>
      <c r="G174" s="161">
        <v>197</v>
      </c>
      <c r="H174" s="161">
        <v>6304</v>
      </c>
      <c r="I174" s="161"/>
      <c r="J174" s="161">
        <v>6304</v>
      </c>
      <c r="K174" s="161">
        <v>210</v>
      </c>
      <c r="L174" s="161">
        <v>210</v>
      </c>
      <c r="M174" s="161">
        <v>6470</v>
      </c>
      <c r="N174" s="161">
        <v>166</v>
      </c>
    </row>
    <row r="175" spans="1:14" x14ac:dyDescent="0.25">
      <c r="A175" s="159" t="s">
        <v>857</v>
      </c>
      <c r="B175" s="159" t="s">
        <v>165</v>
      </c>
      <c r="C175" s="159" t="s">
        <v>1626</v>
      </c>
      <c r="D175" s="159">
        <v>305791</v>
      </c>
      <c r="E175" s="160" t="s">
        <v>1627</v>
      </c>
      <c r="F175" s="161">
        <v>56</v>
      </c>
      <c r="G175" s="161">
        <v>54</v>
      </c>
      <c r="H175" s="161">
        <v>1728</v>
      </c>
      <c r="I175" s="161"/>
      <c r="J175" s="161">
        <v>1728</v>
      </c>
      <c r="K175" s="161">
        <v>62</v>
      </c>
      <c r="L175" s="161">
        <v>59</v>
      </c>
      <c r="M175" s="161">
        <v>1792</v>
      </c>
      <c r="N175" s="161">
        <v>64</v>
      </c>
    </row>
    <row r="176" spans="1:14" x14ac:dyDescent="0.25">
      <c r="A176" s="159" t="s">
        <v>857</v>
      </c>
      <c r="B176" s="159" t="s">
        <v>165</v>
      </c>
      <c r="C176" s="159" t="s">
        <v>1630</v>
      </c>
      <c r="D176" s="159">
        <v>305804</v>
      </c>
      <c r="E176" s="160" t="s">
        <v>1631</v>
      </c>
      <c r="F176" s="161">
        <v>19</v>
      </c>
      <c r="G176" s="161">
        <v>19</v>
      </c>
      <c r="H176" s="161">
        <v>608</v>
      </c>
      <c r="I176" s="161"/>
      <c r="J176" s="161">
        <v>608</v>
      </c>
      <c r="K176" s="161">
        <v>17</v>
      </c>
      <c r="L176" s="161">
        <v>17</v>
      </c>
      <c r="M176" s="161">
        <v>582</v>
      </c>
      <c r="N176" s="161">
        <v>-26</v>
      </c>
    </row>
    <row r="177" spans="1:14" x14ac:dyDescent="0.25">
      <c r="A177" s="159" t="s">
        <v>857</v>
      </c>
      <c r="B177" s="159" t="s">
        <v>165</v>
      </c>
      <c r="C177" s="159" t="s">
        <v>1216</v>
      </c>
      <c r="D177" s="159">
        <v>305821</v>
      </c>
      <c r="E177" s="160" t="s">
        <v>1217</v>
      </c>
      <c r="F177" s="161">
        <v>194</v>
      </c>
      <c r="G177" s="161">
        <v>141</v>
      </c>
      <c r="H177" s="161">
        <v>4512</v>
      </c>
      <c r="I177" s="161"/>
      <c r="J177" s="161">
        <v>4512</v>
      </c>
      <c r="K177" s="161">
        <v>193</v>
      </c>
      <c r="L177" s="161">
        <v>104</v>
      </c>
      <c r="M177" s="161">
        <v>4038</v>
      </c>
      <c r="N177" s="161">
        <v>-474</v>
      </c>
    </row>
    <row r="178" spans="1:14" x14ac:dyDescent="0.25">
      <c r="A178" s="159" t="s">
        <v>857</v>
      </c>
      <c r="B178" s="159" t="s">
        <v>165</v>
      </c>
      <c r="C178" s="159" t="s">
        <v>1588</v>
      </c>
      <c r="D178" s="159">
        <v>228788</v>
      </c>
      <c r="E178" s="160" t="s">
        <v>1589</v>
      </c>
      <c r="F178" s="161">
        <v>40</v>
      </c>
      <c r="G178" s="161">
        <v>40</v>
      </c>
      <c r="H178" s="161">
        <v>1280</v>
      </c>
      <c r="I178" s="161"/>
      <c r="J178" s="161">
        <v>1280</v>
      </c>
      <c r="K178" s="161">
        <v>48</v>
      </c>
      <c r="L178" s="161">
        <v>46</v>
      </c>
      <c r="M178" s="161">
        <v>1356</v>
      </c>
      <c r="N178" s="161">
        <v>76</v>
      </c>
    </row>
    <row r="179" spans="1:14" x14ac:dyDescent="0.25">
      <c r="A179" s="159" t="s">
        <v>857</v>
      </c>
      <c r="B179" s="159" t="s">
        <v>165</v>
      </c>
      <c r="C179" s="159" t="s">
        <v>1111</v>
      </c>
      <c r="D179" s="159">
        <v>305839</v>
      </c>
      <c r="E179" s="160" t="s">
        <v>1112</v>
      </c>
      <c r="F179" s="161">
        <v>560</v>
      </c>
      <c r="G179" s="161">
        <v>541</v>
      </c>
      <c r="H179" s="161">
        <v>17312</v>
      </c>
      <c r="I179" s="161"/>
      <c r="J179" s="161">
        <v>17312</v>
      </c>
      <c r="K179" s="161">
        <v>552</v>
      </c>
      <c r="L179" s="161">
        <v>532</v>
      </c>
      <c r="M179" s="161">
        <v>17197</v>
      </c>
      <c r="N179" s="161">
        <v>-115</v>
      </c>
    </row>
    <row r="180" spans="1:14" x14ac:dyDescent="0.25">
      <c r="A180" s="159" t="s">
        <v>857</v>
      </c>
      <c r="B180" s="159" t="s">
        <v>165</v>
      </c>
      <c r="C180" s="159" t="s">
        <v>1068</v>
      </c>
      <c r="D180" s="159">
        <v>305936</v>
      </c>
      <c r="E180" s="160" t="s">
        <v>1069</v>
      </c>
      <c r="F180" s="161">
        <v>1979</v>
      </c>
      <c r="G180" s="161">
        <v>796</v>
      </c>
      <c r="H180" s="161">
        <v>25472</v>
      </c>
      <c r="I180" s="161"/>
      <c r="J180" s="161">
        <v>25472</v>
      </c>
      <c r="K180" s="161">
        <v>1983</v>
      </c>
      <c r="L180" s="161">
        <v>1208</v>
      </c>
      <c r="M180" s="161">
        <v>30746</v>
      </c>
      <c r="N180" s="161">
        <v>5274</v>
      </c>
    </row>
    <row r="181" spans="1:14" x14ac:dyDescent="0.25">
      <c r="A181" s="159" t="s">
        <v>857</v>
      </c>
      <c r="B181" s="159" t="s">
        <v>165</v>
      </c>
      <c r="C181" s="159" t="s">
        <v>1379</v>
      </c>
      <c r="D181" s="159">
        <v>305855</v>
      </c>
      <c r="E181" s="160" t="s">
        <v>1380</v>
      </c>
      <c r="F181" s="161">
        <v>150</v>
      </c>
      <c r="G181" s="161">
        <v>149</v>
      </c>
      <c r="H181" s="161">
        <v>4768</v>
      </c>
      <c r="I181" s="161"/>
      <c r="J181" s="161">
        <v>4768</v>
      </c>
      <c r="K181" s="161">
        <v>151</v>
      </c>
      <c r="L181" s="161">
        <v>149</v>
      </c>
      <c r="M181" s="161">
        <v>4768</v>
      </c>
      <c r="N181" s="161">
        <v>0</v>
      </c>
    </row>
    <row r="182" spans="1:14" x14ac:dyDescent="0.25">
      <c r="A182" s="159" t="s">
        <v>857</v>
      </c>
      <c r="B182" s="159" t="s">
        <v>165</v>
      </c>
      <c r="C182" s="159" t="s">
        <v>1634</v>
      </c>
      <c r="D182" s="159">
        <v>305871</v>
      </c>
      <c r="E182" s="160" t="s">
        <v>1635</v>
      </c>
      <c r="F182" s="161">
        <v>41</v>
      </c>
      <c r="G182" s="161">
        <v>41</v>
      </c>
      <c r="H182" s="161">
        <v>1312</v>
      </c>
      <c r="I182" s="161"/>
      <c r="J182" s="161">
        <v>1312</v>
      </c>
      <c r="K182" s="161">
        <v>43</v>
      </c>
      <c r="L182" s="161">
        <v>43</v>
      </c>
      <c r="M182" s="161">
        <v>1338</v>
      </c>
      <c r="N182" s="161">
        <v>26</v>
      </c>
    </row>
    <row r="183" spans="1:14" x14ac:dyDescent="0.25">
      <c r="A183" s="159" t="s">
        <v>857</v>
      </c>
      <c r="B183" s="159" t="s">
        <v>165</v>
      </c>
      <c r="C183" s="159" t="s">
        <v>1318</v>
      </c>
      <c r="D183" s="159">
        <v>305880</v>
      </c>
      <c r="E183" s="160" t="s">
        <v>1319</v>
      </c>
      <c r="F183" s="161">
        <v>161</v>
      </c>
      <c r="G183" s="161">
        <v>152</v>
      </c>
      <c r="H183" s="161">
        <v>4864</v>
      </c>
      <c r="I183" s="161"/>
      <c r="J183" s="161">
        <v>4864</v>
      </c>
      <c r="K183" s="161">
        <v>184</v>
      </c>
      <c r="L183" s="161">
        <v>176</v>
      </c>
      <c r="M183" s="161">
        <v>5171</v>
      </c>
      <c r="N183" s="161">
        <v>307</v>
      </c>
    </row>
    <row r="184" spans="1:14" x14ac:dyDescent="0.25">
      <c r="A184" s="159" t="s">
        <v>857</v>
      </c>
      <c r="B184" s="159" t="s">
        <v>165</v>
      </c>
      <c r="C184" s="159" t="s">
        <v>1556</v>
      </c>
      <c r="D184" s="159">
        <v>305910</v>
      </c>
      <c r="E184" s="160" t="s">
        <v>1557</v>
      </c>
      <c r="F184" s="161">
        <v>55</v>
      </c>
      <c r="G184" s="161">
        <v>54</v>
      </c>
      <c r="H184" s="161">
        <v>1728</v>
      </c>
      <c r="I184" s="161"/>
      <c r="J184" s="161">
        <v>1728</v>
      </c>
      <c r="K184" s="161">
        <v>63</v>
      </c>
      <c r="L184" s="161">
        <v>61</v>
      </c>
      <c r="M184" s="161">
        <v>1818</v>
      </c>
      <c r="N184" s="161">
        <v>90</v>
      </c>
    </row>
    <row r="185" spans="1:14" x14ac:dyDescent="0.25">
      <c r="A185" s="159" t="s">
        <v>857</v>
      </c>
      <c r="B185" s="159" t="s">
        <v>165</v>
      </c>
      <c r="C185" s="159" t="s">
        <v>1309</v>
      </c>
      <c r="D185" s="159">
        <v>305952</v>
      </c>
      <c r="E185" s="160" t="s">
        <v>1310</v>
      </c>
      <c r="F185" s="161">
        <v>380</v>
      </c>
      <c r="G185" s="161">
        <v>176</v>
      </c>
      <c r="H185" s="161">
        <v>5632</v>
      </c>
      <c r="I185" s="161"/>
      <c r="J185" s="161">
        <v>5632</v>
      </c>
      <c r="K185" s="161">
        <v>380</v>
      </c>
      <c r="L185" s="161">
        <v>175</v>
      </c>
      <c r="M185" s="161">
        <v>5619</v>
      </c>
      <c r="N185" s="161">
        <v>-13</v>
      </c>
    </row>
    <row r="186" spans="1:14" x14ac:dyDescent="0.25">
      <c r="A186" s="159" t="s">
        <v>857</v>
      </c>
      <c r="B186" s="159" t="s">
        <v>165</v>
      </c>
      <c r="C186" s="159" t="s">
        <v>1235</v>
      </c>
      <c r="D186" s="159">
        <v>306011</v>
      </c>
      <c r="E186" s="160" t="s">
        <v>1236</v>
      </c>
      <c r="F186" s="161">
        <v>426</v>
      </c>
      <c r="G186" s="161">
        <v>404</v>
      </c>
      <c r="H186" s="161">
        <v>12928</v>
      </c>
      <c r="I186" s="161"/>
      <c r="J186" s="161">
        <v>12928</v>
      </c>
      <c r="K186" s="161">
        <v>433</v>
      </c>
      <c r="L186" s="161">
        <v>420</v>
      </c>
      <c r="M186" s="161">
        <v>13132</v>
      </c>
      <c r="N186" s="161">
        <v>204</v>
      </c>
    </row>
    <row r="187" spans="1:14" x14ac:dyDescent="0.25">
      <c r="A187" s="159" t="s">
        <v>857</v>
      </c>
      <c r="B187" s="159" t="s">
        <v>165</v>
      </c>
      <c r="C187" s="159" t="s">
        <v>1644</v>
      </c>
      <c r="D187" s="159">
        <v>306045</v>
      </c>
      <c r="E187" s="160" t="s">
        <v>1645</v>
      </c>
      <c r="F187" s="161">
        <v>39</v>
      </c>
      <c r="G187" s="161">
        <v>41</v>
      </c>
      <c r="H187" s="161">
        <v>1312</v>
      </c>
      <c r="I187" s="161"/>
      <c r="J187" s="161">
        <v>1312</v>
      </c>
      <c r="K187" s="161">
        <v>42</v>
      </c>
      <c r="L187" s="161">
        <v>44</v>
      </c>
      <c r="M187" s="161">
        <v>1350</v>
      </c>
      <c r="N187" s="161">
        <v>38</v>
      </c>
    </row>
    <row r="188" spans="1:14" x14ac:dyDescent="0.25">
      <c r="A188" s="159" t="s">
        <v>857</v>
      </c>
      <c r="B188" s="159" t="s">
        <v>165</v>
      </c>
      <c r="C188" s="159" t="s">
        <v>1516</v>
      </c>
      <c r="D188" s="159">
        <v>306053</v>
      </c>
      <c r="E188" s="160" t="s">
        <v>1517</v>
      </c>
      <c r="F188" s="161">
        <v>15</v>
      </c>
      <c r="G188" s="161">
        <v>15</v>
      </c>
      <c r="H188" s="161">
        <v>480</v>
      </c>
      <c r="I188" s="161"/>
      <c r="J188" s="161">
        <v>480</v>
      </c>
      <c r="K188" s="161">
        <v>16</v>
      </c>
      <c r="L188" s="161">
        <v>16</v>
      </c>
      <c r="M188" s="161">
        <v>493</v>
      </c>
      <c r="N188" s="161">
        <v>13</v>
      </c>
    </row>
    <row r="189" spans="1:14" x14ac:dyDescent="0.25">
      <c r="A189" s="159" t="s">
        <v>857</v>
      </c>
      <c r="B189" s="159" t="s">
        <v>165</v>
      </c>
      <c r="C189" s="159" t="s">
        <v>1436</v>
      </c>
      <c r="D189" s="159">
        <v>306096</v>
      </c>
      <c r="E189" s="160" t="s">
        <v>1437</v>
      </c>
      <c r="F189" s="161">
        <v>158</v>
      </c>
      <c r="G189" s="161">
        <v>155</v>
      </c>
      <c r="H189" s="161">
        <v>4960</v>
      </c>
      <c r="I189" s="161"/>
      <c r="J189" s="161">
        <v>4960</v>
      </c>
      <c r="K189" s="161">
        <v>152</v>
      </c>
      <c r="L189" s="161">
        <v>151</v>
      </c>
      <c r="M189" s="161">
        <v>4909</v>
      </c>
      <c r="N189" s="161">
        <v>-51</v>
      </c>
    </row>
    <row r="190" spans="1:14" x14ac:dyDescent="0.25">
      <c r="A190" s="159" t="s">
        <v>857</v>
      </c>
      <c r="B190" s="159" t="s">
        <v>165</v>
      </c>
      <c r="C190" s="159" t="s">
        <v>1383</v>
      </c>
      <c r="D190" s="159">
        <v>306126</v>
      </c>
      <c r="E190" s="160" t="s">
        <v>1384</v>
      </c>
      <c r="F190" s="161">
        <v>299</v>
      </c>
      <c r="G190" s="161">
        <v>274</v>
      </c>
      <c r="H190" s="161">
        <v>8768</v>
      </c>
      <c r="I190" s="161"/>
      <c r="J190" s="161">
        <v>8768</v>
      </c>
      <c r="K190" s="161">
        <v>327</v>
      </c>
      <c r="L190" s="161">
        <v>308</v>
      </c>
      <c r="M190" s="161">
        <v>9203</v>
      </c>
      <c r="N190" s="161">
        <v>435</v>
      </c>
    </row>
    <row r="191" spans="1:14" x14ac:dyDescent="0.25">
      <c r="A191" s="159" t="s">
        <v>857</v>
      </c>
      <c r="B191" s="159" t="s">
        <v>165</v>
      </c>
      <c r="C191" s="159" t="s">
        <v>1649</v>
      </c>
      <c r="D191" s="159">
        <v>800295</v>
      </c>
      <c r="E191" s="160" t="s">
        <v>1650</v>
      </c>
      <c r="F191" s="161">
        <v>13</v>
      </c>
      <c r="G191" s="161">
        <v>13</v>
      </c>
      <c r="H191" s="161">
        <v>416</v>
      </c>
      <c r="I191" s="161"/>
      <c r="J191" s="161">
        <v>416</v>
      </c>
      <c r="K191" s="161">
        <v>15</v>
      </c>
      <c r="L191" s="161">
        <v>15</v>
      </c>
      <c r="M191" s="161">
        <v>442</v>
      </c>
      <c r="N191" s="161">
        <v>26</v>
      </c>
    </row>
    <row r="192" spans="1:14" x14ac:dyDescent="0.25">
      <c r="A192" s="159" t="s">
        <v>857</v>
      </c>
      <c r="B192" s="159" t="s">
        <v>165</v>
      </c>
      <c r="C192" s="159" t="s">
        <v>1152</v>
      </c>
      <c r="D192" s="159">
        <v>306134</v>
      </c>
      <c r="E192" s="160" t="s">
        <v>1153</v>
      </c>
      <c r="F192" s="161">
        <v>351</v>
      </c>
      <c r="G192" s="161">
        <v>340</v>
      </c>
      <c r="H192" s="161">
        <v>10880</v>
      </c>
      <c r="I192" s="161"/>
      <c r="J192" s="161">
        <v>10880</v>
      </c>
      <c r="K192" s="161">
        <v>352</v>
      </c>
      <c r="L192" s="161">
        <v>345</v>
      </c>
      <c r="M192" s="161">
        <v>10944</v>
      </c>
      <c r="N192" s="161">
        <v>64</v>
      </c>
    </row>
    <row r="193" spans="1:14" x14ac:dyDescent="0.25">
      <c r="A193" s="159" t="s">
        <v>857</v>
      </c>
      <c r="B193" s="159" t="s">
        <v>165</v>
      </c>
      <c r="C193" s="159" t="s">
        <v>1313</v>
      </c>
      <c r="D193" s="159">
        <v>306169</v>
      </c>
      <c r="E193" s="160" t="s">
        <v>1314</v>
      </c>
      <c r="F193" s="161">
        <v>1306</v>
      </c>
      <c r="G193" s="161">
        <v>849</v>
      </c>
      <c r="H193" s="161">
        <v>27168</v>
      </c>
      <c r="I193" s="161"/>
      <c r="J193" s="161">
        <v>27168</v>
      </c>
      <c r="K193" s="161">
        <v>1328</v>
      </c>
      <c r="L193" s="161">
        <v>895</v>
      </c>
      <c r="M193" s="161">
        <v>27756</v>
      </c>
      <c r="N193" s="161">
        <v>588</v>
      </c>
    </row>
    <row r="194" spans="1:14" x14ac:dyDescent="0.25">
      <c r="A194" s="159" t="s">
        <v>857</v>
      </c>
      <c r="B194" s="159" t="s">
        <v>165</v>
      </c>
      <c r="C194" s="159" t="s">
        <v>1229</v>
      </c>
      <c r="D194" s="159">
        <v>306177</v>
      </c>
      <c r="E194" s="160" t="s">
        <v>1230</v>
      </c>
      <c r="F194" s="161">
        <v>435</v>
      </c>
      <c r="G194" s="161">
        <v>424</v>
      </c>
      <c r="H194" s="161">
        <v>13568</v>
      </c>
      <c r="I194" s="161"/>
      <c r="J194" s="161">
        <v>13568</v>
      </c>
      <c r="K194" s="161">
        <v>432</v>
      </c>
      <c r="L194" s="161">
        <v>427</v>
      </c>
      <c r="M194" s="161">
        <v>13606</v>
      </c>
      <c r="N194" s="161">
        <v>38</v>
      </c>
    </row>
    <row r="195" spans="1:14" x14ac:dyDescent="0.25">
      <c r="A195" s="159" t="s">
        <v>857</v>
      </c>
      <c r="B195" s="159" t="s">
        <v>165</v>
      </c>
      <c r="C195" s="159" t="s">
        <v>1431</v>
      </c>
      <c r="D195" s="159">
        <v>306193</v>
      </c>
      <c r="E195" s="160" t="s">
        <v>1432</v>
      </c>
      <c r="F195" s="161">
        <v>160</v>
      </c>
      <c r="G195" s="161">
        <v>79</v>
      </c>
      <c r="H195" s="161">
        <v>2528</v>
      </c>
      <c r="I195" s="161"/>
      <c r="J195" s="161">
        <v>2528</v>
      </c>
      <c r="K195" s="161">
        <v>151</v>
      </c>
      <c r="L195" s="161">
        <v>74</v>
      </c>
      <c r="M195" s="161">
        <v>2464</v>
      </c>
      <c r="N195" s="161">
        <v>-64</v>
      </c>
    </row>
    <row r="196" spans="1:14" x14ac:dyDescent="0.25">
      <c r="A196" s="159" t="s">
        <v>857</v>
      </c>
      <c r="B196" s="159" t="s">
        <v>165</v>
      </c>
      <c r="C196" s="159" t="s">
        <v>1064</v>
      </c>
      <c r="D196" s="159">
        <v>306207</v>
      </c>
      <c r="E196" s="160" t="s">
        <v>1065</v>
      </c>
      <c r="F196" s="161">
        <v>311</v>
      </c>
      <c r="G196" s="161">
        <v>176</v>
      </c>
      <c r="H196" s="161">
        <v>5632</v>
      </c>
      <c r="I196" s="161"/>
      <c r="J196" s="161">
        <v>5632</v>
      </c>
      <c r="K196" s="161">
        <v>317</v>
      </c>
      <c r="L196" s="161">
        <v>188</v>
      </c>
      <c r="M196" s="161">
        <v>5786</v>
      </c>
      <c r="N196" s="161">
        <v>154</v>
      </c>
    </row>
    <row r="197" spans="1:14" x14ac:dyDescent="0.25">
      <c r="A197" s="159" t="s">
        <v>857</v>
      </c>
      <c r="B197" s="159" t="s">
        <v>165</v>
      </c>
      <c r="C197" s="159" t="s">
        <v>1176</v>
      </c>
      <c r="D197" s="159">
        <v>306223</v>
      </c>
      <c r="E197" s="160" t="s">
        <v>1177</v>
      </c>
      <c r="F197" s="161">
        <v>114</v>
      </c>
      <c r="G197" s="161">
        <v>105</v>
      </c>
      <c r="H197" s="161">
        <v>3360</v>
      </c>
      <c r="I197" s="161"/>
      <c r="J197" s="161">
        <v>3360</v>
      </c>
      <c r="K197" s="161">
        <v>114</v>
      </c>
      <c r="L197" s="161">
        <v>98</v>
      </c>
      <c r="M197" s="161">
        <v>3270</v>
      </c>
      <c r="N197" s="161">
        <v>-90</v>
      </c>
    </row>
    <row r="198" spans="1:14" x14ac:dyDescent="0.25">
      <c r="A198" s="159" t="s">
        <v>857</v>
      </c>
      <c r="B198" s="159" t="s">
        <v>165</v>
      </c>
      <c r="C198" s="159" t="s">
        <v>1658</v>
      </c>
      <c r="D198" s="159">
        <v>306231</v>
      </c>
      <c r="E198" s="160" t="s">
        <v>1659</v>
      </c>
      <c r="F198" s="161">
        <v>26</v>
      </c>
      <c r="G198" s="161">
        <v>26</v>
      </c>
      <c r="H198" s="161">
        <v>832</v>
      </c>
      <c r="I198" s="161"/>
      <c r="J198" s="161">
        <v>832</v>
      </c>
      <c r="K198" s="161">
        <v>24</v>
      </c>
      <c r="L198" s="161">
        <v>18</v>
      </c>
      <c r="M198" s="161">
        <v>730</v>
      </c>
      <c r="N198" s="161">
        <v>-102</v>
      </c>
    </row>
    <row r="199" spans="1:14" x14ac:dyDescent="0.25">
      <c r="A199" s="159" t="s">
        <v>857</v>
      </c>
      <c r="B199" s="159" t="s">
        <v>165</v>
      </c>
      <c r="C199" s="159" t="s">
        <v>1375</v>
      </c>
      <c r="D199" s="159">
        <v>306258</v>
      </c>
      <c r="E199" s="160" t="s">
        <v>1376</v>
      </c>
      <c r="F199" s="161">
        <v>339</v>
      </c>
      <c r="G199" s="161">
        <v>42</v>
      </c>
      <c r="H199" s="161">
        <v>1344</v>
      </c>
      <c r="I199" s="161"/>
      <c r="J199" s="161">
        <v>1344</v>
      </c>
      <c r="K199" s="161">
        <v>342</v>
      </c>
      <c r="L199" s="161">
        <v>13</v>
      </c>
      <c r="M199" s="161">
        <v>973</v>
      </c>
      <c r="N199" s="161">
        <v>-371</v>
      </c>
    </row>
    <row r="200" spans="1:14" x14ac:dyDescent="0.25">
      <c r="A200" s="159" t="s">
        <v>857</v>
      </c>
      <c r="B200" s="159" t="s">
        <v>165</v>
      </c>
      <c r="C200" s="159" t="s">
        <v>1059</v>
      </c>
      <c r="D200" s="159">
        <v>306274</v>
      </c>
      <c r="E200" s="160" t="s">
        <v>1060</v>
      </c>
      <c r="F200" s="161">
        <v>132</v>
      </c>
      <c r="G200" s="161">
        <v>130</v>
      </c>
      <c r="H200" s="161">
        <v>4160</v>
      </c>
      <c r="I200" s="161"/>
      <c r="J200" s="161">
        <v>4160</v>
      </c>
      <c r="K200" s="161">
        <v>133</v>
      </c>
      <c r="L200" s="161">
        <v>124</v>
      </c>
      <c r="M200" s="161">
        <v>4084</v>
      </c>
      <c r="N200" s="161">
        <v>-76</v>
      </c>
    </row>
    <row r="201" spans="1:14" x14ac:dyDescent="0.25">
      <c r="A201" s="159" t="s">
        <v>857</v>
      </c>
      <c r="B201" s="159" t="s">
        <v>165</v>
      </c>
      <c r="C201" s="159" t="s">
        <v>1180</v>
      </c>
      <c r="D201" s="159">
        <v>306282</v>
      </c>
      <c r="E201" s="160" t="s">
        <v>1181</v>
      </c>
      <c r="F201" s="161">
        <v>537</v>
      </c>
      <c r="G201" s="161">
        <v>517</v>
      </c>
      <c r="H201" s="161">
        <v>16544</v>
      </c>
      <c r="I201" s="161"/>
      <c r="J201" s="161">
        <v>16544</v>
      </c>
      <c r="K201" s="161">
        <v>555</v>
      </c>
      <c r="L201" s="161">
        <v>550</v>
      </c>
      <c r="M201" s="161">
        <v>16967</v>
      </c>
      <c r="N201" s="161">
        <v>423</v>
      </c>
    </row>
    <row r="202" spans="1:14" x14ac:dyDescent="0.25">
      <c r="A202" s="159" t="s">
        <v>857</v>
      </c>
      <c r="B202" s="159" t="s">
        <v>165</v>
      </c>
      <c r="C202" s="159" t="s">
        <v>1443</v>
      </c>
      <c r="D202" s="159">
        <v>306291</v>
      </c>
      <c r="E202" s="160" t="s">
        <v>1444</v>
      </c>
      <c r="F202" s="161">
        <v>49</v>
      </c>
      <c r="G202" s="161">
        <v>47</v>
      </c>
      <c r="H202" s="161">
        <v>1504</v>
      </c>
      <c r="I202" s="161"/>
      <c r="J202" s="161">
        <v>1504</v>
      </c>
      <c r="K202" s="161">
        <v>45</v>
      </c>
      <c r="L202" s="161">
        <v>45</v>
      </c>
      <c r="M202" s="161">
        <v>1478</v>
      </c>
      <c r="N202" s="161">
        <v>-26</v>
      </c>
    </row>
    <row r="203" spans="1:14" x14ac:dyDescent="0.25">
      <c r="A203" s="159" t="s">
        <v>857</v>
      </c>
      <c r="B203" s="159" t="s">
        <v>165</v>
      </c>
      <c r="C203" s="159" t="s">
        <v>1439</v>
      </c>
      <c r="D203" s="159">
        <v>306304</v>
      </c>
      <c r="E203" s="160" t="s">
        <v>1440</v>
      </c>
      <c r="F203" s="161">
        <v>129</v>
      </c>
      <c r="G203" s="161">
        <v>128</v>
      </c>
      <c r="H203" s="161">
        <v>4096</v>
      </c>
      <c r="I203" s="161"/>
      <c r="J203" s="161">
        <v>4096</v>
      </c>
      <c r="K203" s="161">
        <v>137</v>
      </c>
      <c r="L203" s="161">
        <v>131</v>
      </c>
      <c r="M203" s="161">
        <v>4134</v>
      </c>
      <c r="N203" s="161">
        <v>38</v>
      </c>
    </row>
    <row r="204" spans="1:14" x14ac:dyDescent="0.25">
      <c r="A204" s="159" t="s">
        <v>857</v>
      </c>
      <c r="B204" s="159" t="s">
        <v>165</v>
      </c>
      <c r="C204" s="159" t="s">
        <v>1663</v>
      </c>
      <c r="D204" s="159">
        <v>306321</v>
      </c>
      <c r="E204" s="160" t="s">
        <v>1664</v>
      </c>
      <c r="F204" s="161">
        <v>18</v>
      </c>
      <c r="G204" s="161">
        <v>18</v>
      </c>
      <c r="H204" s="161">
        <v>576</v>
      </c>
      <c r="I204" s="161"/>
      <c r="J204" s="161">
        <v>576</v>
      </c>
      <c r="K204" s="161">
        <v>22</v>
      </c>
      <c r="L204" s="161">
        <v>22</v>
      </c>
      <c r="M204" s="161">
        <v>627</v>
      </c>
      <c r="N204" s="161">
        <v>51</v>
      </c>
    </row>
    <row r="205" spans="1:14" x14ac:dyDescent="0.25">
      <c r="A205" s="159" t="s">
        <v>857</v>
      </c>
      <c r="B205" s="159" t="s">
        <v>165</v>
      </c>
      <c r="C205" s="159" t="s">
        <v>1389</v>
      </c>
      <c r="D205" s="159">
        <v>306339</v>
      </c>
      <c r="E205" s="160" t="s">
        <v>1390</v>
      </c>
      <c r="F205" s="161">
        <v>112</v>
      </c>
      <c r="G205" s="161">
        <v>105</v>
      </c>
      <c r="H205" s="161">
        <v>3360</v>
      </c>
      <c r="I205" s="161"/>
      <c r="J205" s="161">
        <v>3360</v>
      </c>
      <c r="K205" s="161">
        <v>104</v>
      </c>
      <c r="L205" s="161">
        <v>96</v>
      </c>
      <c r="M205" s="161">
        <v>3245</v>
      </c>
      <c r="N205" s="161">
        <v>-115</v>
      </c>
    </row>
    <row r="206" spans="1:14" x14ac:dyDescent="0.25">
      <c r="A206" s="159" t="s">
        <v>857</v>
      </c>
      <c r="B206" s="159" t="s">
        <v>165</v>
      </c>
      <c r="C206" s="159" t="s">
        <v>916</v>
      </c>
      <c r="D206" s="159">
        <v>309974</v>
      </c>
      <c r="E206" s="160" t="s">
        <v>917</v>
      </c>
      <c r="F206" s="161">
        <v>2059</v>
      </c>
      <c r="G206" s="161">
        <v>2081</v>
      </c>
      <c r="H206" s="161">
        <v>66592</v>
      </c>
      <c r="I206" s="161"/>
      <c r="J206" s="161">
        <v>66592</v>
      </c>
      <c r="K206" s="161">
        <v>2032</v>
      </c>
      <c r="L206" s="161">
        <v>2063</v>
      </c>
      <c r="M206" s="161">
        <v>66361</v>
      </c>
      <c r="N206" s="161">
        <v>-231</v>
      </c>
    </row>
    <row r="207" spans="1:14" x14ac:dyDescent="0.25">
      <c r="A207" s="159" t="s">
        <v>857</v>
      </c>
      <c r="B207" s="159" t="s">
        <v>165</v>
      </c>
      <c r="C207" s="159" t="s">
        <v>1346</v>
      </c>
      <c r="D207" s="159">
        <v>309401</v>
      </c>
      <c r="E207" s="160" t="s">
        <v>1347</v>
      </c>
      <c r="F207" s="161">
        <v>157</v>
      </c>
      <c r="G207" s="161">
        <v>143</v>
      </c>
      <c r="H207" s="161">
        <v>4576</v>
      </c>
      <c r="I207" s="161"/>
      <c r="J207" s="161">
        <v>4576</v>
      </c>
      <c r="K207" s="161">
        <v>169</v>
      </c>
      <c r="L207" s="161">
        <v>147</v>
      </c>
      <c r="M207" s="161">
        <v>4627</v>
      </c>
      <c r="N207" s="161">
        <v>51</v>
      </c>
    </row>
    <row r="208" spans="1:14" x14ac:dyDescent="0.25">
      <c r="A208" s="159" t="s">
        <v>857</v>
      </c>
      <c r="B208" s="159" t="s">
        <v>165</v>
      </c>
      <c r="C208" s="159" t="s">
        <v>990</v>
      </c>
      <c r="D208" s="159">
        <v>309419</v>
      </c>
      <c r="E208" s="160" t="s">
        <v>991</v>
      </c>
      <c r="F208" s="161">
        <v>351</v>
      </c>
      <c r="G208" s="161">
        <v>344</v>
      </c>
      <c r="H208" s="161">
        <v>11008</v>
      </c>
      <c r="I208" s="161"/>
      <c r="J208" s="161">
        <v>11008</v>
      </c>
      <c r="K208" s="161">
        <v>363</v>
      </c>
      <c r="L208" s="161">
        <v>352</v>
      </c>
      <c r="M208" s="161">
        <v>11110</v>
      </c>
      <c r="N208" s="161">
        <v>102</v>
      </c>
    </row>
    <row r="209" spans="1:14" x14ac:dyDescent="0.25">
      <c r="A209" s="159" t="s">
        <v>857</v>
      </c>
      <c r="B209" s="159" t="s">
        <v>165</v>
      </c>
      <c r="C209" s="159" t="s">
        <v>1404</v>
      </c>
      <c r="D209" s="159">
        <v>309451</v>
      </c>
      <c r="E209" s="160" t="s">
        <v>1405</v>
      </c>
      <c r="F209" s="161">
        <v>166</v>
      </c>
      <c r="G209" s="161">
        <v>75</v>
      </c>
      <c r="H209" s="161">
        <v>2400</v>
      </c>
      <c r="I209" s="161"/>
      <c r="J209" s="161">
        <v>2400</v>
      </c>
      <c r="K209" s="161">
        <v>166</v>
      </c>
      <c r="L209" s="161">
        <v>54</v>
      </c>
      <c r="M209" s="161">
        <v>2131</v>
      </c>
      <c r="N209" s="161">
        <v>-269</v>
      </c>
    </row>
    <row r="210" spans="1:14" x14ac:dyDescent="0.25">
      <c r="A210" s="159" t="s">
        <v>857</v>
      </c>
      <c r="B210" s="159" t="s">
        <v>165</v>
      </c>
      <c r="C210" s="159" t="s">
        <v>1361</v>
      </c>
      <c r="D210" s="159">
        <v>309478</v>
      </c>
      <c r="E210" s="160" t="s">
        <v>1362</v>
      </c>
      <c r="F210" s="161">
        <v>176</v>
      </c>
      <c r="G210" s="161">
        <v>173</v>
      </c>
      <c r="H210" s="161">
        <v>5536</v>
      </c>
      <c r="I210" s="161"/>
      <c r="J210" s="161">
        <v>5536</v>
      </c>
      <c r="K210" s="161">
        <v>187</v>
      </c>
      <c r="L210" s="161">
        <v>181</v>
      </c>
      <c r="M210" s="161">
        <v>5638</v>
      </c>
      <c r="N210" s="161">
        <v>102</v>
      </c>
    </row>
    <row r="211" spans="1:14" x14ac:dyDescent="0.25">
      <c r="A211" s="159" t="s">
        <v>857</v>
      </c>
      <c r="B211" s="159" t="s">
        <v>165</v>
      </c>
      <c r="C211" s="159" t="s">
        <v>1350</v>
      </c>
      <c r="D211" s="159">
        <v>309486</v>
      </c>
      <c r="E211" s="160" t="s">
        <v>1351</v>
      </c>
      <c r="F211" s="161">
        <v>140</v>
      </c>
      <c r="G211" s="161">
        <v>133</v>
      </c>
      <c r="H211" s="161">
        <v>4256</v>
      </c>
      <c r="I211" s="161"/>
      <c r="J211" s="161">
        <v>4256</v>
      </c>
      <c r="K211" s="161">
        <v>153</v>
      </c>
      <c r="L211" s="161">
        <v>144</v>
      </c>
      <c r="M211" s="161">
        <v>4397</v>
      </c>
      <c r="N211" s="161">
        <v>141</v>
      </c>
    </row>
    <row r="212" spans="1:14" x14ac:dyDescent="0.25">
      <c r="A212" s="159" t="s">
        <v>857</v>
      </c>
      <c r="B212" s="159" t="s">
        <v>165</v>
      </c>
      <c r="C212" s="159" t="s">
        <v>1667</v>
      </c>
      <c r="D212" s="159">
        <v>309494</v>
      </c>
      <c r="E212" s="160" t="s">
        <v>1668</v>
      </c>
      <c r="F212" s="161">
        <v>10</v>
      </c>
      <c r="G212" s="161">
        <v>10</v>
      </c>
      <c r="H212" s="161">
        <v>320</v>
      </c>
      <c r="I212" s="161"/>
      <c r="J212" s="161">
        <v>320</v>
      </c>
      <c r="K212" s="161">
        <v>18</v>
      </c>
      <c r="L212" s="161">
        <v>17</v>
      </c>
      <c r="M212" s="161">
        <v>410</v>
      </c>
      <c r="N212" s="161">
        <v>90</v>
      </c>
    </row>
    <row r="213" spans="1:14" x14ac:dyDescent="0.25">
      <c r="A213" s="159" t="s">
        <v>857</v>
      </c>
      <c r="B213" s="159" t="s">
        <v>165</v>
      </c>
      <c r="C213" s="159" t="s">
        <v>1545</v>
      </c>
      <c r="D213" s="159">
        <v>309508</v>
      </c>
      <c r="E213" s="160" t="s">
        <v>1546</v>
      </c>
      <c r="F213" s="161">
        <v>180</v>
      </c>
      <c r="G213" s="161">
        <v>121</v>
      </c>
      <c r="H213" s="161">
        <v>3872</v>
      </c>
      <c r="I213" s="161"/>
      <c r="J213" s="161">
        <v>3872</v>
      </c>
      <c r="K213" s="161">
        <v>194</v>
      </c>
      <c r="L213" s="161">
        <v>146</v>
      </c>
      <c r="M213" s="161">
        <v>4192</v>
      </c>
      <c r="N213" s="161">
        <v>320</v>
      </c>
    </row>
    <row r="214" spans="1:14" x14ac:dyDescent="0.25">
      <c r="A214" s="159" t="s">
        <v>857</v>
      </c>
      <c r="B214" s="159" t="s">
        <v>165</v>
      </c>
      <c r="C214" s="159" t="s">
        <v>1091</v>
      </c>
      <c r="D214" s="159">
        <v>309524</v>
      </c>
      <c r="E214" s="160" t="s">
        <v>1092</v>
      </c>
      <c r="F214" s="161">
        <v>548</v>
      </c>
      <c r="G214" s="161">
        <v>433</v>
      </c>
      <c r="H214" s="161">
        <v>13856</v>
      </c>
      <c r="I214" s="161"/>
      <c r="J214" s="161">
        <v>13856</v>
      </c>
      <c r="K214" s="161">
        <v>535</v>
      </c>
      <c r="L214" s="161">
        <v>424</v>
      </c>
      <c r="M214" s="161">
        <v>13741</v>
      </c>
      <c r="N214" s="161">
        <v>-115</v>
      </c>
    </row>
    <row r="215" spans="1:14" x14ac:dyDescent="0.25">
      <c r="A215" s="159" t="s">
        <v>857</v>
      </c>
      <c r="B215" s="159" t="s">
        <v>165</v>
      </c>
      <c r="C215" s="159" t="s">
        <v>1671</v>
      </c>
      <c r="D215" s="159">
        <v>309532</v>
      </c>
      <c r="E215" s="160" t="s">
        <v>1672</v>
      </c>
      <c r="F215" s="161">
        <v>16</v>
      </c>
      <c r="G215" s="161">
        <v>15</v>
      </c>
      <c r="H215" s="161">
        <v>480</v>
      </c>
      <c r="I215" s="161"/>
      <c r="J215" s="161">
        <v>480</v>
      </c>
      <c r="K215" s="161">
        <v>11</v>
      </c>
      <c r="L215" s="161">
        <v>10</v>
      </c>
      <c r="M215" s="161">
        <v>416</v>
      </c>
      <c r="N215" s="161">
        <v>-64</v>
      </c>
    </row>
    <row r="216" spans="1:14" x14ac:dyDescent="0.25">
      <c r="A216" s="159" t="s">
        <v>857</v>
      </c>
      <c r="B216" s="159" t="s">
        <v>165</v>
      </c>
      <c r="C216" s="159" t="s">
        <v>1372</v>
      </c>
      <c r="D216" s="159">
        <v>309541</v>
      </c>
      <c r="E216" s="160" t="s">
        <v>1373</v>
      </c>
      <c r="F216" s="161">
        <v>1020</v>
      </c>
      <c r="G216" s="161">
        <v>969</v>
      </c>
      <c r="H216" s="161">
        <v>31008</v>
      </c>
      <c r="I216" s="161"/>
      <c r="J216" s="161">
        <v>31008</v>
      </c>
      <c r="K216" s="161">
        <v>1013</v>
      </c>
      <c r="L216" s="161">
        <v>996</v>
      </c>
      <c r="M216" s="161">
        <v>31354</v>
      </c>
      <c r="N216" s="161">
        <v>346</v>
      </c>
    </row>
    <row r="217" spans="1:14" x14ac:dyDescent="0.25">
      <c r="A217" s="159" t="s">
        <v>857</v>
      </c>
      <c r="B217" s="159" t="s">
        <v>165</v>
      </c>
      <c r="C217" s="159" t="s">
        <v>1675</v>
      </c>
      <c r="D217" s="159">
        <v>309559</v>
      </c>
      <c r="E217" s="160" t="s">
        <v>1676</v>
      </c>
      <c r="F217" s="161">
        <v>19</v>
      </c>
      <c r="G217" s="161">
        <v>19</v>
      </c>
      <c r="H217" s="161">
        <v>608</v>
      </c>
      <c r="I217" s="161"/>
      <c r="J217" s="161">
        <v>608</v>
      </c>
      <c r="K217" s="161">
        <v>18</v>
      </c>
      <c r="L217" s="161">
        <v>16</v>
      </c>
      <c r="M217" s="161">
        <v>570</v>
      </c>
      <c r="N217" s="161">
        <v>-38</v>
      </c>
    </row>
    <row r="218" spans="1:14" x14ac:dyDescent="0.25">
      <c r="A218" s="159" t="s">
        <v>857</v>
      </c>
      <c r="B218" s="159" t="s">
        <v>165</v>
      </c>
      <c r="C218" s="159" t="s">
        <v>1338</v>
      </c>
      <c r="D218" s="159">
        <v>309583</v>
      </c>
      <c r="E218" s="160" t="s">
        <v>1339</v>
      </c>
      <c r="F218" s="161">
        <v>137</v>
      </c>
      <c r="G218" s="161">
        <v>130</v>
      </c>
      <c r="H218" s="161">
        <v>4160</v>
      </c>
      <c r="I218" s="161"/>
      <c r="J218" s="161">
        <v>4160</v>
      </c>
      <c r="K218" s="161">
        <v>142</v>
      </c>
      <c r="L218" s="161">
        <v>134</v>
      </c>
      <c r="M218" s="161">
        <v>4211</v>
      </c>
      <c r="N218" s="161">
        <v>51</v>
      </c>
    </row>
    <row r="219" spans="1:14" x14ac:dyDescent="0.25">
      <c r="A219" s="159" t="s">
        <v>857</v>
      </c>
      <c r="B219" s="159" t="s">
        <v>165</v>
      </c>
      <c r="C219" s="159" t="s">
        <v>1408</v>
      </c>
      <c r="D219" s="159">
        <v>309613</v>
      </c>
      <c r="E219" s="160" t="s">
        <v>1409</v>
      </c>
      <c r="F219" s="161">
        <v>214</v>
      </c>
      <c r="G219" s="161">
        <v>120</v>
      </c>
      <c r="H219" s="161">
        <v>3840</v>
      </c>
      <c r="I219" s="161"/>
      <c r="J219" s="161">
        <v>3840</v>
      </c>
      <c r="K219" s="161">
        <v>217</v>
      </c>
      <c r="L219" s="161">
        <v>149</v>
      </c>
      <c r="M219" s="161">
        <v>4211</v>
      </c>
      <c r="N219" s="161">
        <v>371</v>
      </c>
    </row>
    <row r="220" spans="1:14" x14ac:dyDescent="0.25">
      <c r="A220" s="159" t="s">
        <v>857</v>
      </c>
      <c r="B220" s="159" t="s">
        <v>165</v>
      </c>
      <c r="C220" s="159" t="s">
        <v>1679</v>
      </c>
      <c r="D220" s="159">
        <v>309630</v>
      </c>
      <c r="E220" s="160" t="s">
        <v>1680</v>
      </c>
      <c r="F220" s="161">
        <v>18</v>
      </c>
      <c r="G220" s="161">
        <v>18</v>
      </c>
      <c r="H220" s="161">
        <v>576</v>
      </c>
      <c r="I220" s="161"/>
      <c r="J220" s="161">
        <v>576</v>
      </c>
      <c r="K220" s="161">
        <v>18</v>
      </c>
      <c r="L220" s="161">
        <v>18</v>
      </c>
      <c r="M220" s="161">
        <v>576</v>
      </c>
      <c r="N220" s="161">
        <v>0</v>
      </c>
    </row>
    <row r="221" spans="1:14" x14ac:dyDescent="0.25">
      <c r="A221" s="159" t="s">
        <v>857</v>
      </c>
      <c r="B221" s="159" t="s">
        <v>165</v>
      </c>
      <c r="C221" s="159" t="s">
        <v>1683</v>
      </c>
      <c r="D221" s="159">
        <v>309656</v>
      </c>
      <c r="E221" s="160" t="s">
        <v>1684</v>
      </c>
      <c r="F221" s="161">
        <v>12</v>
      </c>
      <c r="G221" s="161">
        <v>12</v>
      </c>
      <c r="H221" s="161">
        <v>384</v>
      </c>
      <c r="I221" s="161"/>
      <c r="J221" s="161">
        <v>384</v>
      </c>
      <c r="K221" s="161">
        <v>8</v>
      </c>
      <c r="L221" s="161">
        <v>8</v>
      </c>
      <c r="M221" s="161">
        <v>333</v>
      </c>
      <c r="N221" s="161">
        <v>-51</v>
      </c>
    </row>
    <row r="222" spans="1:14" x14ac:dyDescent="0.25">
      <c r="A222" s="159" t="s">
        <v>857</v>
      </c>
      <c r="B222" s="159" t="s">
        <v>165</v>
      </c>
      <c r="C222" s="159" t="s">
        <v>972</v>
      </c>
      <c r="D222" s="159">
        <v>309672</v>
      </c>
      <c r="E222" s="160" t="s">
        <v>973</v>
      </c>
      <c r="F222" s="161">
        <v>385</v>
      </c>
      <c r="G222" s="161">
        <v>337</v>
      </c>
      <c r="H222" s="161">
        <v>10784</v>
      </c>
      <c r="I222" s="161"/>
      <c r="J222" s="161">
        <v>10784</v>
      </c>
      <c r="K222" s="161">
        <v>375</v>
      </c>
      <c r="L222" s="161">
        <v>324</v>
      </c>
      <c r="M222" s="161">
        <v>10617</v>
      </c>
      <c r="N222" s="161">
        <v>-167</v>
      </c>
    </row>
    <row r="223" spans="1:14" x14ac:dyDescent="0.25">
      <c r="A223" s="159" t="s">
        <v>857</v>
      </c>
      <c r="B223" s="159" t="s">
        <v>165</v>
      </c>
      <c r="C223" s="159" t="s">
        <v>1365</v>
      </c>
      <c r="D223" s="159">
        <v>309681</v>
      </c>
      <c r="E223" s="160" t="s">
        <v>1366</v>
      </c>
      <c r="F223" s="161">
        <v>115</v>
      </c>
      <c r="G223" s="161">
        <v>64</v>
      </c>
      <c r="H223" s="161">
        <v>2048</v>
      </c>
      <c r="I223" s="161"/>
      <c r="J223" s="161">
        <v>2048</v>
      </c>
      <c r="K223" s="161">
        <v>123</v>
      </c>
      <c r="L223" s="161">
        <v>76</v>
      </c>
      <c r="M223" s="161">
        <v>2202</v>
      </c>
      <c r="N223" s="161">
        <v>154</v>
      </c>
    </row>
    <row r="224" spans="1:14" x14ac:dyDescent="0.25">
      <c r="A224" s="159" t="s">
        <v>857</v>
      </c>
      <c r="B224" s="159" t="s">
        <v>165</v>
      </c>
      <c r="C224" s="159" t="s">
        <v>1687</v>
      </c>
      <c r="D224" s="159">
        <v>309761</v>
      </c>
      <c r="E224" s="160" t="s">
        <v>1688</v>
      </c>
      <c r="F224" s="161">
        <v>22</v>
      </c>
      <c r="G224" s="161">
        <v>22</v>
      </c>
      <c r="H224" s="161">
        <v>704</v>
      </c>
      <c r="I224" s="161"/>
      <c r="J224" s="161">
        <v>704</v>
      </c>
      <c r="K224" s="161">
        <v>24</v>
      </c>
      <c r="L224" s="161">
        <v>24</v>
      </c>
      <c r="M224" s="161">
        <v>730</v>
      </c>
      <c r="N224" s="161">
        <v>26</v>
      </c>
    </row>
    <row r="225" spans="1:14" x14ac:dyDescent="0.25">
      <c r="A225" s="159" t="s">
        <v>857</v>
      </c>
      <c r="B225" s="159" t="s">
        <v>165</v>
      </c>
      <c r="C225" s="159" t="s">
        <v>1691</v>
      </c>
      <c r="D225" s="159">
        <v>309770</v>
      </c>
      <c r="E225" s="160" t="s">
        <v>1692</v>
      </c>
      <c r="F225" s="161">
        <v>36</v>
      </c>
      <c r="G225" s="161">
        <v>36</v>
      </c>
      <c r="H225" s="161">
        <v>1152</v>
      </c>
      <c r="I225" s="161"/>
      <c r="J225" s="161">
        <v>1152</v>
      </c>
      <c r="K225" s="161">
        <v>41</v>
      </c>
      <c r="L225" s="161">
        <v>41</v>
      </c>
      <c r="M225" s="161">
        <v>1216</v>
      </c>
      <c r="N225" s="161">
        <v>64</v>
      </c>
    </row>
    <row r="226" spans="1:14" x14ac:dyDescent="0.25">
      <c r="A226" s="159" t="s">
        <v>857</v>
      </c>
      <c r="B226" s="159" t="s">
        <v>165</v>
      </c>
      <c r="C226" s="159" t="s">
        <v>1473</v>
      </c>
      <c r="D226" s="159">
        <v>309800</v>
      </c>
      <c r="E226" s="160" t="s">
        <v>1474</v>
      </c>
      <c r="F226" s="161">
        <v>22</v>
      </c>
      <c r="G226" s="161">
        <v>22</v>
      </c>
      <c r="H226" s="161">
        <v>704</v>
      </c>
      <c r="I226" s="161"/>
      <c r="J226" s="161">
        <v>704</v>
      </c>
      <c r="K226" s="161">
        <v>21</v>
      </c>
      <c r="L226" s="161">
        <v>21</v>
      </c>
      <c r="M226" s="161">
        <v>691</v>
      </c>
      <c r="N226" s="161">
        <v>-13</v>
      </c>
    </row>
    <row r="227" spans="1:14" x14ac:dyDescent="0.25">
      <c r="A227" s="159" t="s">
        <v>857</v>
      </c>
      <c r="B227" s="159" t="s">
        <v>165</v>
      </c>
      <c r="C227" s="159" t="s">
        <v>1695</v>
      </c>
      <c r="D227" s="159">
        <v>309834</v>
      </c>
      <c r="E227" s="160" t="s">
        <v>1696</v>
      </c>
      <c r="F227" s="161">
        <v>21</v>
      </c>
      <c r="G227" s="161">
        <v>21</v>
      </c>
      <c r="H227" s="161">
        <v>672</v>
      </c>
      <c r="I227" s="161"/>
      <c r="J227" s="161">
        <v>672</v>
      </c>
      <c r="K227" s="161">
        <v>21</v>
      </c>
      <c r="L227" s="161">
        <v>21</v>
      </c>
      <c r="M227" s="161">
        <v>672</v>
      </c>
      <c r="N227" s="161">
        <v>0</v>
      </c>
    </row>
    <row r="228" spans="1:14" x14ac:dyDescent="0.25">
      <c r="A228" s="159" t="s">
        <v>857</v>
      </c>
      <c r="B228" s="159" t="s">
        <v>165</v>
      </c>
      <c r="C228" s="159" t="s">
        <v>1742</v>
      </c>
      <c r="D228" s="159">
        <v>309877</v>
      </c>
      <c r="E228" s="160" t="s">
        <v>1743</v>
      </c>
      <c r="F228" s="161">
        <v>23</v>
      </c>
      <c r="G228" s="161">
        <v>23</v>
      </c>
      <c r="H228" s="161">
        <v>736</v>
      </c>
      <c r="I228" s="161"/>
      <c r="J228" s="161">
        <v>736</v>
      </c>
      <c r="K228" s="161">
        <v>22</v>
      </c>
      <c r="L228" s="161">
        <v>22</v>
      </c>
      <c r="M228" s="161">
        <v>723</v>
      </c>
      <c r="N228" s="161">
        <v>-13</v>
      </c>
    </row>
    <row r="229" spans="1:14" x14ac:dyDescent="0.25">
      <c r="A229" s="159" t="s">
        <v>857</v>
      </c>
      <c r="B229" s="159" t="s">
        <v>165</v>
      </c>
      <c r="C229" s="159" t="s">
        <v>1747</v>
      </c>
      <c r="D229" s="159">
        <v>309885</v>
      </c>
      <c r="E229" s="160" t="s">
        <v>1748</v>
      </c>
      <c r="F229" s="161">
        <v>44</v>
      </c>
      <c r="G229" s="161">
        <v>43</v>
      </c>
      <c r="H229" s="161">
        <v>1376</v>
      </c>
      <c r="I229" s="161"/>
      <c r="J229" s="161">
        <v>1376</v>
      </c>
      <c r="K229" s="161">
        <v>36</v>
      </c>
      <c r="L229" s="161">
        <v>35</v>
      </c>
      <c r="M229" s="161">
        <v>1274</v>
      </c>
      <c r="N229" s="161">
        <v>-102</v>
      </c>
    </row>
    <row r="230" spans="1:14" x14ac:dyDescent="0.25">
      <c r="A230" s="159" t="s">
        <v>857</v>
      </c>
      <c r="B230" s="159" t="s">
        <v>165</v>
      </c>
      <c r="C230" s="159" t="s">
        <v>1397</v>
      </c>
      <c r="D230" s="159">
        <v>309907</v>
      </c>
      <c r="E230" s="160" t="s">
        <v>1398</v>
      </c>
      <c r="F230" s="161">
        <v>274</v>
      </c>
      <c r="G230" s="161">
        <v>248</v>
      </c>
      <c r="H230" s="161">
        <v>7936</v>
      </c>
      <c r="I230" s="161"/>
      <c r="J230" s="161">
        <v>7936</v>
      </c>
      <c r="K230" s="161">
        <v>291</v>
      </c>
      <c r="L230" s="161">
        <v>254</v>
      </c>
      <c r="M230" s="161">
        <v>8013</v>
      </c>
      <c r="N230" s="161">
        <v>77</v>
      </c>
    </row>
    <row r="231" spans="1:14" x14ac:dyDescent="0.25">
      <c r="A231" s="159" t="s">
        <v>857</v>
      </c>
      <c r="B231" s="159" t="s">
        <v>165</v>
      </c>
      <c r="C231" s="159" t="s">
        <v>1369</v>
      </c>
      <c r="D231" s="159">
        <v>309982</v>
      </c>
      <c r="E231" s="160" t="s">
        <v>1370</v>
      </c>
      <c r="F231" s="161">
        <v>1643</v>
      </c>
      <c r="G231" s="161">
        <v>1197</v>
      </c>
      <c r="H231" s="161">
        <v>38304</v>
      </c>
      <c r="I231" s="161"/>
      <c r="J231" s="161">
        <v>38304</v>
      </c>
      <c r="K231" s="161">
        <v>1657</v>
      </c>
      <c r="L231" s="161">
        <v>1311</v>
      </c>
      <c r="M231" s="161">
        <v>39763</v>
      </c>
      <c r="N231" s="161">
        <v>1459</v>
      </c>
    </row>
    <row r="232" spans="1:14" x14ac:dyDescent="0.25">
      <c r="A232" s="159" t="s">
        <v>857</v>
      </c>
      <c r="B232" s="159" t="s">
        <v>165</v>
      </c>
      <c r="C232" s="159" t="s">
        <v>1447</v>
      </c>
      <c r="D232" s="159">
        <v>309991</v>
      </c>
      <c r="E232" s="160" t="s">
        <v>1448</v>
      </c>
      <c r="F232" s="161">
        <v>24</v>
      </c>
      <c r="G232" s="161">
        <v>24</v>
      </c>
      <c r="H232" s="161">
        <v>768</v>
      </c>
      <c r="I232" s="161"/>
      <c r="J232" s="161">
        <v>768</v>
      </c>
      <c r="K232" s="161">
        <v>27</v>
      </c>
      <c r="L232" s="161">
        <v>27</v>
      </c>
      <c r="M232" s="161">
        <v>806</v>
      </c>
      <c r="N232" s="161">
        <v>38</v>
      </c>
    </row>
    <row r="233" spans="1:14" x14ac:dyDescent="0.25">
      <c r="A233" s="159" t="s">
        <v>857</v>
      </c>
      <c r="B233" s="159" t="s">
        <v>165</v>
      </c>
      <c r="C233" s="159" t="s">
        <v>1703</v>
      </c>
      <c r="D233" s="159">
        <v>310000</v>
      </c>
      <c r="E233" s="160" t="s">
        <v>1704</v>
      </c>
      <c r="F233" s="161">
        <v>19</v>
      </c>
      <c r="G233" s="161">
        <v>19</v>
      </c>
      <c r="H233" s="161">
        <v>608</v>
      </c>
      <c r="I233" s="161"/>
      <c r="J233" s="161">
        <v>608</v>
      </c>
      <c r="K233" s="161">
        <v>22</v>
      </c>
      <c r="L233" s="161">
        <v>22</v>
      </c>
      <c r="M233" s="161">
        <v>646</v>
      </c>
      <c r="N233" s="161">
        <v>38</v>
      </c>
    </row>
    <row r="234" spans="1:14" x14ac:dyDescent="0.25">
      <c r="A234" s="159" t="s">
        <v>857</v>
      </c>
      <c r="B234" s="159" t="s">
        <v>165</v>
      </c>
      <c r="C234" s="159" t="s">
        <v>1357</v>
      </c>
      <c r="D234" s="159">
        <v>310018</v>
      </c>
      <c r="E234" s="160" t="s">
        <v>1358</v>
      </c>
      <c r="F234" s="161">
        <v>172</v>
      </c>
      <c r="G234" s="161">
        <v>148</v>
      </c>
      <c r="H234" s="161">
        <v>4736</v>
      </c>
      <c r="I234" s="161"/>
      <c r="J234" s="161">
        <v>4736</v>
      </c>
      <c r="K234" s="161">
        <v>179</v>
      </c>
      <c r="L234" s="161">
        <v>148</v>
      </c>
      <c r="M234" s="161">
        <v>4736</v>
      </c>
      <c r="N234" s="161">
        <v>0</v>
      </c>
    </row>
    <row r="235" spans="1:14" x14ac:dyDescent="0.25">
      <c r="A235" s="159" t="s">
        <v>857</v>
      </c>
      <c r="B235" s="159" t="s">
        <v>165</v>
      </c>
      <c r="C235" s="159" t="s">
        <v>1699</v>
      </c>
      <c r="D235" s="159">
        <v>310051</v>
      </c>
      <c r="E235" s="160" t="s">
        <v>1700</v>
      </c>
      <c r="F235" s="161">
        <v>36</v>
      </c>
      <c r="G235" s="161">
        <v>28</v>
      </c>
      <c r="H235" s="161">
        <v>896</v>
      </c>
      <c r="I235" s="161"/>
      <c r="J235" s="161">
        <v>896</v>
      </c>
      <c r="K235" s="161">
        <v>38</v>
      </c>
      <c r="L235" s="161">
        <v>33</v>
      </c>
      <c r="M235" s="161">
        <v>960</v>
      </c>
      <c r="N235" s="161">
        <v>64</v>
      </c>
    </row>
    <row r="236" spans="1:14" x14ac:dyDescent="0.25">
      <c r="A236" s="159" t="s">
        <v>857</v>
      </c>
      <c r="B236" s="159" t="s">
        <v>165</v>
      </c>
      <c r="C236" s="159" t="s">
        <v>1354</v>
      </c>
      <c r="D236" s="159">
        <v>310069</v>
      </c>
      <c r="E236" s="160" t="s">
        <v>1355</v>
      </c>
      <c r="F236" s="161">
        <v>433</v>
      </c>
      <c r="G236" s="161">
        <v>270</v>
      </c>
      <c r="H236" s="161">
        <v>8640</v>
      </c>
      <c r="I236" s="161"/>
      <c r="J236" s="161">
        <v>8640</v>
      </c>
      <c r="K236" s="161">
        <v>436</v>
      </c>
      <c r="L236" s="161">
        <v>265</v>
      </c>
      <c r="M236" s="161">
        <v>8576</v>
      </c>
      <c r="N236" s="161">
        <v>-64</v>
      </c>
    </row>
    <row r="237" spans="1:14" x14ac:dyDescent="0.25">
      <c r="A237" s="159" t="s">
        <v>857</v>
      </c>
      <c r="B237" s="159" t="s">
        <v>165</v>
      </c>
      <c r="C237" s="159" t="s">
        <v>1342</v>
      </c>
      <c r="D237" s="159">
        <v>310077</v>
      </c>
      <c r="E237" s="160" t="s">
        <v>1343</v>
      </c>
      <c r="F237" s="161">
        <v>152</v>
      </c>
      <c r="G237" s="161">
        <v>149</v>
      </c>
      <c r="H237" s="161">
        <v>4768</v>
      </c>
      <c r="I237" s="161"/>
      <c r="J237" s="161">
        <v>4768</v>
      </c>
      <c r="K237" s="161">
        <v>145</v>
      </c>
      <c r="L237" s="161">
        <v>141</v>
      </c>
      <c r="M237" s="161">
        <v>4666</v>
      </c>
      <c r="N237" s="161">
        <v>-102</v>
      </c>
    </row>
    <row r="238" spans="1:14" x14ac:dyDescent="0.25">
      <c r="A238" s="159" t="s">
        <v>857</v>
      </c>
      <c r="B238" s="159" t="s">
        <v>165</v>
      </c>
      <c r="C238" s="159" t="s">
        <v>1417</v>
      </c>
      <c r="D238" s="159">
        <v>310107</v>
      </c>
      <c r="E238" s="160" t="s">
        <v>1418</v>
      </c>
      <c r="F238" s="161">
        <v>130</v>
      </c>
      <c r="G238" s="161">
        <v>102</v>
      </c>
      <c r="H238" s="161">
        <v>3264</v>
      </c>
      <c r="I238" s="161"/>
      <c r="J238" s="161">
        <v>3264</v>
      </c>
      <c r="K238" s="161">
        <v>124</v>
      </c>
      <c r="L238" s="161">
        <v>99</v>
      </c>
      <c r="M238" s="161">
        <v>3226</v>
      </c>
      <c r="N238" s="161">
        <v>-38</v>
      </c>
    </row>
    <row r="239" spans="1:14" x14ac:dyDescent="0.25">
      <c r="A239" s="159" t="s">
        <v>857</v>
      </c>
      <c r="B239" s="159" t="s">
        <v>165</v>
      </c>
      <c r="C239" s="159" t="s">
        <v>1707</v>
      </c>
      <c r="D239" s="159">
        <v>310131</v>
      </c>
      <c r="E239" s="160" t="s">
        <v>1708</v>
      </c>
      <c r="F239" s="161">
        <v>33</v>
      </c>
      <c r="G239" s="161">
        <v>33</v>
      </c>
      <c r="H239" s="161">
        <v>1056</v>
      </c>
      <c r="I239" s="161"/>
      <c r="J239" s="161">
        <v>1056</v>
      </c>
      <c r="K239" s="161">
        <v>29</v>
      </c>
      <c r="L239" s="161">
        <v>28</v>
      </c>
      <c r="M239" s="161">
        <v>992</v>
      </c>
      <c r="N239" s="161">
        <v>-64</v>
      </c>
    </row>
    <row r="240" spans="1:14" x14ac:dyDescent="0.25">
      <c r="A240" s="159" t="s">
        <v>857</v>
      </c>
      <c r="B240" s="159" t="s">
        <v>165</v>
      </c>
      <c r="C240" s="159" t="s">
        <v>905</v>
      </c>
      <c r="D240" s="159">
        <v>313114</v>
      </c>
      <c r="E240" s="160" t="s">
        <v>906</v>
      </c>
      <c r="F240" s="161">
        <v>5064</v>
      </c>
      <c r="G240" s="161">
        <v>4063</v>
      </c>
      <c r="H240" s="161">
        <v>130016</v>
      </c>
      <c r="I240" s="161"/>
      <c r="J240" s="161">
        <v>130016</v>
      </c>
      <c r="K240" s="161">
        <v>5079</v>
      </c>
      <c r="L240" s="161">
        <v>3953</v>
      </c>
      <c r="M240" s="161">
        <v>128607</v>
      </c>
      <c r="N240" s="161">
        <v>-1409</v>
      </c>
    </row>
    <row r="241" spans="1:14" x14ac:dyDescent="0.25">
      <c r="A241" s="159" t="s">
        <v>857</v>
      </c>
      <c r="B241" s="159" t="s">
        <v>165</v>
      </c>
      <c r="C241" s="159" t="s">
        <v>1463</v>
      </c>
      <c r="D241" s="159">
        <v>312266</v>
      </c>
      <c r="E241" s="160" t="s">
        <v>1464</v>
      </c>
      <c r="F241" s="161">
        <v>84</v>
      </c>
      <c r="G241" s="161">
        <v>83</v>
      </c>
      <c r="H241" s="161">
        <v>2656</v>
      </c>
      <c r="I241" s="161"/>
      <c r="J241" s="161">
        <v>2656</v>
      </c>
      <c r="K241" s="161">
        <v>82</v>
      </c>
      <c r="L241" s="161">
        <v>72</v>
      </c>
      <c r="M241" s="161">
        <v>2515</v>
      </c>
      <c r="N241" s="161">
        <v>-141</v>
      </c>
    </row>
    <row r="242" spans="1:14" x14ac:dyDescent="0.25">
      <c r="A242" s="159" t="s">
        <v>857</v>
      </c>
      <c r="B242" s="159" t="s">
        <v>165</v>
      </c>
      <c r="C242" s="159" t="s">
        <v>1047</v>
      </c>
      <c r="D242" s="159">
        <v>312274</v>
      </c>
      <c r="E242" s="160" t="s">
        <v>1048</v>
      </c>
      <c r="F242" s="161">
        <v>110</v>
      </c>
      <c r="G242" s="161">
        <v>101</v>
      </c>
      <c r="H242" s="161">
        <v>3232</v>
      </c>
      <c r="I242" s="161"/>
      <c r="J242" s="161">
        <v>3232</v>
      </c>
      <c r="K242" s="161">
        <v>112</v>
      </c>
      <c r="L242" s="161">
        <v>107</v>
      </c>
      <c r="M242" s="161">
        <v>3309</v>
      </c>
      <c r="N242" s="161">
        <v>77</v>
      </c>
    </row>
    <row r="243" spans="1:14" x14ac:dyDescent="0.25">
      <c r="A243" s="159" t="s">
        <v>857</v>
      </c>
      <c r="B243" s="159" t="s">
        <v>165</v>
      </c>
      <c r="C243" s="159" t="s">
        <v>1266</v>
      </c>
      <c r="D243" s="159">
        <v>312282</v>
      </c>
      <c r="E243" s="160" t="s">
        <v>1267</v>
      </c>
      <c r="F243" s="161">
        <v>244</v>
      </c>
      <c r="G243" s="161">
        <v>151</v>
      </c>
      <c r="H243" s="161">
        <v>4832</v>
      </c>
      <c r="I243" s="161"/>
      <c r="J243" s="161">
        <v>4832</v>
      </c>
      <c r="K243" s="161">
        <v>235</v>
      </c>
      <c r="L243" s="161">
        <v>143</v>
      </c>
      <c r="M243" s="161">
        <v>4730</v>
      </c>
      <c r="N243" s="161">
        <v>-102</v>
      </c>
    </row>
    <row r="244" spans="1:14" x14ac:dyDescent="0.25">
      <c r="A244" s="159" t="s">
        <v>857</v>
      </c>
      <c r="B244" s="159" t="s">
        <v>165</v>
      </c>
      <c r="C244" s="159" t="s">
        <v>1099</v>
      </c>
      <c r="D244" s="159">
        <v>312312</v>
      </c>
      <c r="E244" s="160" t="s">
        <v>1100</v>
      </c>
      <c r="F244" s="161">
        <v>263</v>
      </c>
      <c r="G244" s="161">
        <v>143</v>
      </c>
      <c r="H244" s="161">
        <v>4576</v>
      </c>
      <c r="I244" s="161"/>
      <c r="J244" s="161">
        <v>4576</v>
      </c>
      <c r="K244" s="161">
        <v>268</v>
      </c>
      <c r="L244" s="161">
        <v>177</v>
      </c>
      <c r="M244" s="161">
        <v>5011</v>
      </c>
      <c r="N244" s="161">
        <v>435</v>
      </c>
    </row>
    <row r="245" spans="1:14" x14ac:dyDescent="0.25">
      <c r="A245" s="159" t="s">
        <v>857</v>
      </c>
      <c r="B245" s="159" t="s">
        <v>165</v>
      </c>
      <c r="C245" s="159" t="s">
        <v>1294</v>
      </c>
      <c r="D245" s="159">
        <v>312321</v>
      </c>
      <c r="E245" s="160" t="s">
        <v>1295</v>
      </c>
      <c r="F245" s="161">
        <v>204</v>
      </c>
      <c r="G245" s="161">
        <v>157</v>
      </c>
      <c r="H245" s="161">
        <v>5024</v>
      </c>
      <c r="I245" s="161"/>
      <c r="J245" s="161">
        <v>5024</v>
      </c>
      <c r="K245" s="161">
        <v>212</v>
      </c>
      <c r="L245" s="161">
        <v>189</v>
      </c>
      <c r="M245" s="161">
        <v>5434</v>
      </c>
      <c r="N245" s="161">
        <v>410</v>
      </c>
    </row>
    <row r="246" spans="1:14" x14ac:dyDescent="0.25">
      <c r="A246" s="159" t="s">
        <v>857</v>
      </c>
      <c r="B246" s="159" t="s">
        <v>165</v>
      </c>
      <c r="C246" s="159" t="s">
        <v>1205</v>
      </c>
      <c r="D246" s="159">
        <v>312347</v>
      </c>
      <c r="E246" s="160" t="s">
        <v>1206</v>
      </c>
      <c r="F246" s="161">
        <v>474</v>
      </c>
      <c r="G246" s="161">
        <v>456</v>
      </c>
      <c r="H246" s="161">
        <v>14592</v>
      </c>
      <c r="I246" s="161"/>
      <c r="J246" s="161">
        <v>14592</v>
      </c>
      <c r="K246" s="161">
        <v>493</v>
      </c>
      <c r="L246" s="161">
        <v>471</v>
      </c>
      <c r="M246" s="161">
        <v>14784</v>
      </c>
      <c r="N246" s="161">
        <v>192</v>
      </c>
    </row>
    <row r="247" spans="1:14" x14ac:dyDescent="0.25">
      <c r="A247" s="159" t="s">
        <v>857</v>
      </c>
      <c r="B247" s="159" t="s">
        <v>165</v>
      </c>
      <c r="C247" s="159" t="s">
        <v>1165</v>
      </c>
      <c r="D247" s="159">
        <v>312355</v>
      </c>
      <c r="E247" s="160" t="s">
        <v>1166</v>
      </c>
      <c r="F247" s="161">
        <v>156</v>
      </c>
      <c r="G247" s="161">
        <v>150</v>
      </c>
      <c r="H247" s="161">
        <v>4800</v>
      </c>
      <c r="I247" s="161"/>
      <c r="J247" s="161">
        <v>4800</v>
      </c>
      <c r="K247" s="161">
        <v>153</v>
      </c>
      <c r="L247" s="161">
        <v>148</v>
      </c>
      <c r="M247" s="161">
        <v>4774</v>
      </c>
      <c r="N247" s="161">
        <v>-26</v>
      </c>
    </row>
    <row r="248" spans="1:14" x14ac:dyDescent="0.25">
      <c r="A248" s="159" t="s">
        <v>857</v>
      </c>
      <c r="B248" s="159" t="s">
        <v>165</v>
      </c>
      <c r="C248" s="159" t="s">
        <v>1270</v>
      </c>
      <c r="D248" s="159">
        <v>312363</v>
      </c>
      <c r="E248" s="160" t="s">
        <v>1271</v>
      </c>
      <c r="F248" s="161">
        <v>157</v>
      </c>
      <c r="G248" s="161">
        <v>156</v>
      </c>
      <c r="H248" s="161">
        <v>4992</v>
      </c>
      <c r="I248" s="161"/>
      <c r="J248" s="161">
        <v>4992</v>
      </c>
      <c r="K248" s="161">
        <v>161</v>
      </c>
      <c r="L248" s="161">
        <v>161</v>
      </c>
      <c r="M248" s="161">
        <v>5056</v>
      </c>
      <c r="N248" s="161">
        <v>64</v>
      </c>
    </row>
    <row r="249" spans="1:14" x14ac:dyDescent="0.25">
      <c r="A249" s="159" t="s">
        <v>857</v>
      </c>
      <c r="B249" s="159" t="s">
        <v>165</v>
      </c>
      <c r="C249" s="159" t="s">
        <v>1201</v>
      </c>
      <c r="D249" s="159">
        <v>312380</v>
      </c>
      <c r="E249" s="160" t="s">
        <v>1202</v>
      </c>
      <c r="F249" s="161">
        <v>17</v>
      </c>
      <c r="G249" s="161">
        <v>17</v>
      </c>
      <c r="H249" s="161">
        <v>544</v>
      </c>
      <c r="I249" s="161"/>
      <c r="J249" s="161">
        <v>544</v>
      </c>
      <c r="K249" s="161">
        <v>24</v>
      </c>
      <c r="L249" s="161">
        <v>23</v>
      </c>
      <c r="M249" s="161">
        <v>621</v>
      </c>
      <c r="N249" s="161">
        <v>77</v>
      </c>
    </row>
    <row r="250" spans="1:14" x14ac:dyDescent="0.25">
      <c r="A250" s="159" t="s">
        <v>857</v>
      </c>
      <c r="B250" s="159" t="s">
        <v>165</v>
      </c>
      <c r="C250" s="159" t="s">
        <v>1073</v>
      </c>
      <c r="D250" s="159">
        <v>312398</v>
      </c>
      <c r="E250" s="160" t="s">
        <v>1074</v>
      </c>
      <c r="F250" s="161">
        <v>191</v>
      </c>
      <c r="G250" s="161">
        <v>166</v>
      </c>
      <c r="H250" s="161">
        <v>5312</v>
      </c>
      <c r="I250" s="161"/>
      <c r="J250" s="161">
        <v>5312</v>
      </c>
      <c r="K250" s="161">
        <v>208</v>
      </c>
      <c r="L250" s="161">
        <v>152</v>
      </c>
      <c r="M250" s="161">
        <v>5133</v>
      </c>
      <c r="N250" s="161">
        <v>-179</v>
      </c>
    </row>
    <row r="251" spans="1:14" x14ac:dyDescent="0.25">
      <c r="A251" s="159" t="s">
        <v>857</v>
      </c>
      <c r="B251" s="159" t="s">
        <v>165</v>
      </c>
      <c r="C251" s="159" t="s">
        <v>1477</v>
      </c>
      <c r="D251" s="159">
        <v>312401</v>
      </c>
      <c r="E251" s="160" t="s">
        <v>1478</v>
      </c>
      <c r="F251" s="161">
        <v>34</v>
      </c>
      <c r="G251" s="161">
        <v>33</v>
      </c>
      <c r="H251" s="161">
        <v>1056</v>
      </c>
      <c r="I251" s="161"/>
      <c r="J251" s="161">
        <v>1056</v>
      </c>
      <c r="K251" s="161">
        <v>37</v>
      </c>
      <c r="L251" s="161">
        <v>34</v>
      </c>
      <c r="M251" s="161">
        <v>1069</v>
      </c>
      <c r="N251" s="161">
        <v>13</v>
      </c>
    </row>
    <row r="252" spans="1:14" x14ac:dyDescent="0.25">
      <c r="A252" s="159" t="s">
        <v>857</v>
      </c>
      <c r="B252" s="159" t="s">
        <v>165</v>
      </c>
      <c r="C252" s="159" t="s">
        <v>1274</v>
      </c>
      <c r="D252" s="159">
        <v>312410</v>
      </c>
      <c r="E252" s="160" t="s">
        <v>1275</v>
      </c>
      <c r="F252" s="161">
        <v>173</v>
      </c>
      <c r="G252" s="161">
        <v>172</v>
      </c>
      <c r="H252" s="161">
        <v>5504</v>
      </c>
      <c r="I252" s="161"/>
      <c r="J252" s="161">
        <v>5504</v>
      </c>
      <c r="K252" s="161">
        <v>180</v>
      </c>
      <c r="L252" s="161">
        <v>176</v>
      </c>
      <c r="M252" s="161">
        <v>5555</v>
      </c>
      <c r="N252" s="161">
        <v>51</v>
      </c>
    </row>
    <row r="253" spans="1:14" x14ac:dyDescent="0.25">
      <c r="A253" s="159" t="s">
        <v>857</v>
      </c>
      <c r="B253" s="159" t="s">
        <v>165</v>
      </c>
      <c r="C253" s="159" t="s">
        <v>1711</v>
      </c>
      <c r="D253" s="159">
        <v>312452</v>
      </c>
      <c r="E253" s="160" t="s">
        <v>1712</v>
      </c>
      <c r="F253" s="161">
        <v>40</v>
      </c>
      <c r="G253" s="161">
        <v>40</v>
      </c>
      <c r="H253" s="161">
        <v>1280</v>
      </c>
      <c r="I253" s="161"/>
      <c r="J253" s="161">
        <v>1280</v>
      </c>
      <c r="K253" s="161">
        <v>39</v>
      </c>
      <c r="L253" s="161">
        <v>39</v>
      </c>
      <c r="M253" s="161">
        <v>1267</v>
      </c>
      <c r="N253" s="161">
        <v>-13</v>
      </c>
    </row>
    <row r="254" spans="1:14" x14ac:dyDescent="0.25">
      <c r="A254" s="159" t="s">
        <v>857</v>
      </c>
      <c r="B254" s="159" t="s">
        <v>165</v>
      </c>
      <c r="C254" s="159" t="s">
        <v>1330</v>
      </c>
      <c r="D254" s="159">
        <v>312461</v>
      </c>
      <c r="E254" s="160" t="s">
        <v>1331</v>
      </c>
      <c r="F254" s="161">
        <v>192</v>
      </c>
      <c r="G254" s="161">
        <v>140</v>
      </c>
      <c r="H254" s="161">
        <v>4480</v>
      </c>
      <c r="I254" s="161"/>
      <c r="J254" s="161">
        <v>4480</v>
      </c>
      <c r="K254" s="161">
        <v>205</v>
      </c>
      <c r="L254" s="161">
        <v>180</v>
      </c>
      <c r="M254" s="161">
        <v>4992</v>
      </c>
      <c r="N254" s="161">
        <v>512</v>
      </c>
    </row>
    <row r="255" spans="1:14" x14ac:dyDescent="0.25">
      <c r="A255" s="159" t="s">
        <v>857</v>
      </c>
      <c r="B255" s="159" t="s">
        <v>165</v>
      </c>
      <c r="C255" s="159" t="s">
        <v>1486</v>
      </c>
      <c r="D255" s="159">
        <v>312479</v>
      </c>
      <c r="E255" s="160" t="s">
        <v>1487</v>
      </c>
      <c r="F255" s="161">
        <v>33</v>
      </c>
      <c r="G255" s="161">
        <v>33</v>
      </c>
      <c r="H255" s="161">
        <v>1056</v>
      </c>
      <c r="I255" s="161"/>
      <c r="J255" s="161">
        <v>1056</v>
      </c>
      <c r="K255" s="161">
        <v>31</v>
      </c>
      <c r="L255" s="161">
        <v>31</v>
      </c>
      <c r="M255" s="161">
        <v>1030</v>
      </c>
      <c r="N255" s="161">
        <v>-26</v>
      </c>
    </row>
    <row r="256" spans="1:14" x14ac:dyDescent="0.25">
      <c r="A256" s="159" t="s">
        <v>857</v>
      </c>
      <c r="B256" s="159" t="s">
        <v>165</v>
      </c>
      <c r="C256" s="159" t="s">
        <v>1043</v>
      </c>
      <c r="D256" s="159">
        <v>312495</v>
      </c>
      <c r="E256" s="160" t="s">
        <v>1044</v>
      </c>
      <c r="F256" s="161">
        <v>150</v>
      </c>
      <c r="G256" s="161">
        <v>102</v>
      </c>
      <c r="H256" s="161">
        <v>3264</v>
      </c>
      <c r="I256" s="161"/>
      <c r="J256" s="161">
        <v>3264</v>
      </c>
      <c r="K256" s="161">
        <v>140</v>
      </c>
      <c r="L256" s="161">
        <v>101</v>
      </c>
      <c r="M256" s="161">
        <v>3251</v>
      </c>
      <c r="N256" s="161">
        <v>-13</v>
      </c>
    </row>
    <row r="257" spans="1:14" x14ac:dyDescent="0.25">
      <c r="A257" s="159" t="s">
        <v>857</v>
      </c>
      <c r="B257" s="159" t="s">
        <v>165</v>
      </c>
      <c r="C257" s="159" t="s">
        <v>1022</v>
      </c>
      <c r="D257" s="159">
        <v>312509</v>
      </c>
      <c r="E257" s="160" t="s">
        <v>1023</v>
      </c>
      <c r="F257" s="161">
        <v>1701</v>
      </c>
      <c r="G257" s="161">
        <v>1231</v>
      </c>
      <c r="H257" s="161">
        <v>39392</v>
      </c>
      <c r="I257" s="161"/>
      <c r="J257" s="161">
        <v>39392</v>
      </c>
      <c r="K257" s="161">
        <v>1733</v>
      </c>
      <c r="L257" s="161">
        <v>1235</v>
      </c>
      <c r="M257" s="161">
        <v>39443</v>
      </c>
      <c r="N257" s="161">
        <v>51</v>
      </c>
    </row>
    <row r="258" spans="1:14" x14ac:dyDescent="0.25">
      <c r="A258" s="159" t="s">
        <v>857</v>
      </c>
      <c r="B258" s="159" t="s">
        <v>165</v>
      </c>
      <c r="C258" s="159" t="s">
        <v>1185</v>
      </c>
      <c r="D258" s="159">
        <v>312533</v>
      </c>
      <c r="E258" s="160" t="s">
        <v>1186</v>
      </c>
      <c r="F258" s="161">
        <v>175</v>
      </c>
      <c r="G258" s="161">
        <v>169</v>
      </c>
      <c r="H258" s="161">
        <v>5408</v>
      </c>
      <c r="I258" s="161"/>
      <c r="J258" s="161">
        <v>5408</v>
      </c>
      <c r="K258" s="161">
        <v>180</v>
      </c>
      <c r="L258" s="161">
        <v>174</v>
      </c>
      <c r="M258" s="161">
        <v>5472</v>
      </c>
      <c r="N258" s="161">
        <v>64</v>
      </c>
    </row>
    <row r="259" spans="1:14" x14ac:dyDescent="0.25">
      <c r="A259" s="159" t="s">
        <v>857</v>
      </c>
      <c r="B259" s="159" t="s">
        <v>165</v>
      </c>
      <c r="C259" s="159" t="s">
        <v>1095</v>
      </c>
      <c r="D259" s="159">
        <v>312541</v>
      </c>
      <c r="E259" s="160" t="s">
        <v>1096</v>
      </c>
      <c r="F259" s="161">
        <v>154</v>
      </c>
      <c r="G259" s="161">
        <v>147</v>
      </c>
      <c r="H259" s="161">
        <v>4704</v>
      </c>
      <c r="I259" s="161"/>
      <c r="J259" s="161">
        <v>4704</v>
      </c>
      <c r="K259" s="161">
        <v>140</v>
      </c>
      <c r="L259" s="161">
        <v>133</v>
      </c>
      <c r="M259" s="161">
        <v>4525</v>
      </c>
      <c r="N259" s="161">
        <v>-179</v>
      </c>
    </row>
    <row r="260" spans="1:14" x14ac:dyDescent="0.25">
      <c r="A260" s="159" t="s">
        <v>857</v>
      </c>
      <c r="B260" s="159" t="s">
        <v>165</v>
      </c>
      <c r="C260" s="159" t="s">
        <v>1549</v>
      </c>
      <c r="D260" s="159">
        <v>312584</v>
      </c>
      <c r="E260" s="160" t="s">
        <v>1550</v>
      </c>
      <c r="F260" s="161">
        <v>325</v>
      </c>
      <c r="G260" s="161">
        <v>168</v>
      </c>
      <c r="H260" s="161">
        <v>5376</v>
      </c>
      <c r="I260" s="161"/>
      <c r="J260" s="161">
        <v>5376</v>
      </c>
      <c r="K260" s="161">
        <v>332</v>
      </c>
      <c r="L260" s="161">
        <v>152</v>
      </c>
      <c r="M260" s="161">
        <v>5171</v>
      </c>
      <c r="N260" s="161">
        <v>-205</v>
      </c>
    </row>
    <row r="261" spans="1:14" x14ac:dyDescent="0.25">
      <c r="A261" s="159" t="s">
        <v>857</v>
      </c>
      <c r="B261" s="159" t="s">
        <v>165</v>
      </c>
      <c r="C261" s="159" t="s">
        <v>1301</v>
      </c>
      <c r="D261" s="159">
        <v>312614</v>
      </c>
      <c r="E261" s="160" t="s">
        <v>1302</v>
      </c>
      <c r="F261" s="161">
        <v>337</v>
      </c>
      <c r="G261" s="161">
        <v>212</v>
      </c>
      <c r="H261" s="161">
        <v>6784</v>
      </c>
      <c r="I261" s="161"/>
      <c r="J261" s="161">
        <v>6784</v>
      </c>
      <c r="K261" s="161">
        <v>330</v>
      </c>
      <c r="L261" s="161">
        <v>218</v>
      </c>
      <c r="M261" s="161">
        <v>6861</v>
      </c>
      <c r="N261" s="161">
        <v>77</v>
      </c>
    </row>
    <row r="262" spans="1:14" x14ac:dyDescent="0.25">
      <c r="A262" s="159" t="s">
        <v>857</v>
      </c>
      <c r="B262" s="159" t="s">
        <v>165</v>
      </c>
      <c r="C262" s="159" t="s">
        <v>1289</v>
      </c>
      <c r="D262" s="159">
        <v>312622</v>
      </c>
      <c r="E262" s="160" t="s">
        <v>1290</v>
      </c>
      <c r="F262" s="161">
        <v>130</v>
      </c>
      <c r="G262" s="161">
        <v>130</v>
      </c>
      <c r="H262" s="161">
        <v>4160</v>
      </c>
      <c r="I262" s="161"/>
      <c r="J262" s="161">
        <v>4160</v>
      </c>
      <c r="K262" s="161">
        <v>144</v>
      </c>
      <c r="L262" s="161">
        <v>143</v>
      </c>
      <c r="M262" s="161">
        <v>4326</v>
      </c>
      <c r="N262" s="161">
        <v>166</v>
      </c>
    </row>
    <row r="263" spans="1:14" x14ac:dyDescent="0.25">
      <c r="A263" s="159" t="s">
        <v>857</v>
      </c>
      <c r="B263" s="159" t="s">
        <v>165</v>
      </c>
      <c r="C263" s="159" t="s">
        <v>1051</v>
      </c>
      <c r="D263" s="159">
        <v>312631</v>
      </c>
      <c r="E263" s="160" t="s">
        <v>1052</v>
      </c>
      <c r="F263" s="161">
        <v>164</v>
      </c>
      <c r="G263" s="161">
        <v>153</v>
      </c>
      <c r="H263" s="161">
        <v>4896</v>
      </c>
      <c r="I263" s="161"/>
      <c r="J263" s="161">
        <v>4896</v>
      </c>
      <c r="K263" s="161">
        <v>166</v>
      </c>
      <c r="L263" s="161">
        <v>163</v>
      </c>
      <c r="M263" s="161">
        <v>5024</v>
      </c>
      <c r="N263" s="161">
        <v>128</v>
      </c>
    </row>
    <row r="264" spans="1:14" x14ac:dyDescent="0.25">
      <c r="A264" s="159" t="s">
        <v>857</v>
      </c>
      <c r="B264" s="159" t="s">
        <v>165</v>
      </c>
      <c r="C264" s="159" t="s">
        <v>1715</v>
      </c>
      <c r="D264" s="159">
        <v>312681</v>
      </c>
      <c r="E264" s="160" t="s">
        <v>1716</v>
      </c>
      <c r="F264" s="161">
        <v>61</v>
      </c>
      <c r="G264" s="161">
        <v>61</v>
      </c>
      <c r="H264" s="161">
        <v>1952</v>
      </c>
      <c r="I264" s="161"/>
      <c r="J264" s="161">
        <v>1952</v>
      </c>
      <c r="K264" s="161">
        <v>68</v>
      </c>
      <c r="L264" s="161">
        <v>68</v>
      </c>
      <c r="M264" s="161">
        <v>2042</v>
      </c>
      <c r="N264" s="161">
        <v>90</v>
      </c>
    </row>
    <row r="265" spans="1:14" x14ac:dyDescent="0.25">
      <c r="A265" s="159" t="s">
        <v>857</v>
      </c>
      <c r="B265" s="159" t="s">
        <v>165</v>
      </c>
      <c r="C265" s="159" t="s">
        <v>995</v>
      </c>
      <c r="D265" s="159">
        <v>312703</v>
      </c>
      <c r="E265" s="160" t="s">
        <v>996</v>
      </c>
      <c r="F265" s="161">
        <v>338</v>
      </c>
      <c r="G265" s="161">
        <v>114</v>
      </c>
      <c r="H265" s="161">
        <v>3648</v>
      </c>
      <c r="I265" s="161"/>
      <c r="J265" s="161">
        <v>3648</v>
      </c>
      <c r="K265" s="161">
        <v>353</v>
      </c>
      <c r="L265" s="161">
        <v>247</v>
      </c>
      <c r="M265" s="161">
        <v>5350</v>
      </c>
      <c r="N265" s="161">
        <v>1702</v>
      </c>
    </row>
    <row r="266" spans="1:14" x14ac:dyDescent="0.25">
      <c r="A266" s="159" t="s">
        <v>857</v>
      </c>
      <c r="B266" s="159" t="s">
        <v>165</v>
      </c>
      <c r="C266" s="159" t="s">
        <v>1034</v>
      </c>
      <c r="D266" s="159">
        <v>312738</v>
      </c>
      <c r="E266" s="160" t="s">
        <v>1035</v>
      </c>
      <c r="F266" s="161">
        <v>197</v>
      </c>
      <c r="G266" s="161">
        <v>113</v>
      </c>
      <c r="H266" s="161">
        <v>3616</v>
      </c>
      <c r="I266" s="161"/>
      <c r="J266" s="161">
        <v>3616</v>
      </c>
      <c r="K266" s="161">
        <v>197</v>
      </c>
      <c r="L266" s="161">
        <v>119</v>
      </c>
      <c r="M266" s="161">
        <v>3693</v>
      </c>
      <c r="N266" s="161">
        <v>77</v>
      </c>
    </row>
    <row r="267" spans="1:14" x14ac:dyDescent="0.25">
      <c r="A267" s="159" t="s">
        <v>857</v>
      </c>
      <c r="B267" s="159" t="s">
        <v>165</v>
      </c>
      <c r="C267" s="159" t="s">
        <v>1192</v>
      </c>
      <c r="D267" s="159">
        <v>312746</v>
      </c>
      <c r="E267" s="160" t="s">
        <v>1193</v>
      </c>
      <c r="F267" s="161">
        <v>262</v>
      </c>
      <c r="G267" s="161">
        <v>139</v>
      </c>
      <c r="H267" s="161">
        <v>4448</v>
      </c>
      <c r="I267" s="161"/>
      <c r="J267" s="161">
        <v>4448</v>
      </c>
      <c r="K267" s="161">
        <v>280</v>
      </c>
      <c r="L267" s="161">
        <v>123</v>
      </c>
      <c r="M267" s="161">
        <v>4243</v>
      </c>
      <c r="N267" s="161">
        <v>-205</v>
      </c>
    </row>
    <row r="268" spans="1:14" x14ac:dyDescent="0.25">
      <c r="A268" s="159" t="s">
        <v>857</v>
      </c>
      <c r="B268" s="159" t="s">
        <v>165</v>
      </c>
      <c r="C268" s="159" t="s">
        <v>1455</v>
      </c>
      <c r="D268" s="159">
        <v>312762</v>
      </c>
      <c r="E268" s="160" t="s">
        <v>1456</v>
      </c>
      <c r="F268" s="161">
        <v>68</v>
      </c>
      <c r="G268" s="161">
        <v>0</v>
      </c>
      <c r="H268" s="161">
        <v>0</v>
      </c>
      <c r="I268" s="161"/>
      <c r="J268" s="161">
        <v>0</v>
      </c>
      <c r="K268" s="161">
        <v>75</v>
      </c>
      <c r="L268" s="161">
        <v>0</v>
      </c>
      <c r="M268" s="161">
        <v>0</v>
      </c>
      <c r="N268" s="161">
        <v>0</v>
      </c>
    </row>
    <row r="269" spans="1:14" x14ac:dyDescent="0.25">
      <c r="A269" s="159" t="s">
        <v>857</v>
      </c>
      <c r="B269" s="159" t="s">
        <v>165</v>
      </c>
      <c r="C269" s="159" t="s">
        <v>1326</v>
      </c>
      <c r="D269" s="159">
        <v>312789</v>
      </c>
      <c r="E269" s="160" t="s">
        <v>1327</v>
      </c>
      <c r="F269" s="161">
        <v>303</v>
      </c>
      <c r="G269" s="161">
        <v>270</v>
      </c>
      <c r="H269" s="161">
        <v>8640</v>
      </c>
      <c r="I269" s="161"/>
      <c r="J269" s="161">
        <v>8640</v>
      </c>
      <c r="K269" s="161">
        <v>296</v>
      </c>
      <c r="L269" s="161">
        <v>258</v>
      </c>
      <c r="M269" s="161">
        <v>8486</v>
      </c>
      <c r="N269" s="161">
        <v>-154</v>
      </c>
    </row>
    <row r="270" spans="1:14" x14ac:dyDescent="0.25">
      <c r="A270" s="159" t="s">
        <v>857</v>
      </c>
      <c r="B270" s="159" t="s">
        <v>165</v>
      </c>
      <c r="C270" s="159" t="s">
        <v>1719</v>
      </c>
      <c r="D270" s="159">
        <v>312827</v>
      </c>
      <c r="E270" s="160" t="s">
        <v>1720</v>
      </c>
      <c r="F270" s="161">
        <v>37</v>
      </c>
      <c r="G270" s="161">
        <v>37</v>
      </c>
      <c r="H270" s="161">
        <v>1184</v>
      </c>
      <c r="I270" s="161"/>
      <c r="J270" s="161">
        <v>1184</v>
      </c>
      <c r="K270" s="161">
        <v>43</v>
      </c>
      <c r="L270" s="161">
        <v>43</v>
      </c>
      <c r="M270" s="161">
        <v>1261</v>
      </c>
      <c r="N270" s="161">
        <v>77</v>
      </c>
    </row>
    <row r="271" spans="1:14" x14ac:dyDescent="0.25">
      <c r="A271" s="159" t="s">
        <v>857</v>
      </c>
      <c r="B271" s="159" t="s">
        <v>165</v>
      </c>
      <c r="C271" s="159" t="s">
        <v>1055</v>
      </c>
      <c r="D271" s="159">
        <v>312851</v>
      </c>
      <c r="E271" s="160" t="s">
        <v>1056</v>
      </c>
      <c r="F271" s="161">
        <v>118</v>
      </c>
      <c r="G271" s="161">
        <v>110</v>
      </c>
      <c r="H271" s="161">
        <v>3520</v>
      </c>
      <c r="I271" s="161"/>
      <c r="J271" s="161">
        <v>3520</v>
      </c>
      <c r="K271" s="161">
        <v>116</v>
      </c>
      <c r="L271" s="161">
        <v>102</v>
      </c>
      <c r="M271" s="161">
        <v>3418</v>
      </c>
      <c r="N271" s="161">
        <v>-102</v>
      </c>
    </row>
    <row r="272" spans="1:14" x14ac:dyDescent="0.25">
      <c r="A272" s="159" t="s">
        <v>857</v>
      </c>
      <c r="B272" s="159" t="s">
        <v>165</v>
      </c>
      <c r="C272" s="159" t="s">
        <v>999</v>
      </c>
      <c r="D272" s="159">
        <v>612031</v>
      </c>
      <c r="E272" s="160" t="s">
        <v>1000</v>
      </c>
      <c r="F272" s="161">
        <v>2175</v>
      </c>
      <c r="G272" s="161">
        <v>1600</v>
      </c>
      <c r="H272" s="161">
        <v>51200</v>
      </c>
      <c r="I272" s="161"/>
      <c r="J272" s="161">
        <v>51200</v>
      </c>
      <c r="K272" s="161">
        <v>2147</v>
      </c>
      <c r="L272" s="161">
        <v>1651</v>
      </c>
      <c r="M272" s="161">
        <v>51852</v>
      </c>
      <c r="N272" s="161">
        <v>652</v>
      </c>
    </row>
    <row r="273" spans="1:14" x14ac:dyDescent="0.25">
      <c r="A273" s="159" t="s">
        <v>857</v>
      </c>
      <c r="B273" s="159" t="s">
        <v>165</v>
      </c>
      <c r="C273" s="159" t="s">
        <v>1421</v>
      </c>
      <c r="D273" s="159">
        <v>312916</v>
      </c>
      <c r="E273" s="160" t="s">
        <v>1422</v>
      </c>
      <c r="F273" s="161">
        <v>199</v>
      </c>
      <c r="G273" s="161">
        <v>188</v>
      </c>
      <c r="H273" s="161">
        <v>6016</v>
      </c>
      <c r="I273" s="161"/>
      <c r="J273" s="161">
        <v>6016</v>
      </c>
      <c r="K273" s="161">
        <v>204</v>
      </c>
      <c r="L273" s="161">
        <v>193</v>
      </c>
      <c r="M273" s="161">
        <v>6080</v>
      </c>
      <c r="N273" s="161">
        <v>64</v>
      </c>
    </row>
    <row r="274" spans="1:14" x14ac:dyDescent="0.25">
      <c r="A274" s="159" t="s">
        <v>857</v>
      </c>
      <c r="B274" s="159" t="s">
        <v>165</v>
      </c>
      <c r="C274" s="159" t="s">
        <v>1172</v>
      </c>
      <c r="D274" s="159">
        <v>312941</v>
      </c>
      <c r="E274" s="160" t="s">
        <v>1173</v>
      </c>
      <c r="F274" s="161">
        <v>308</v>
      </c>
      <c r="G274" s="161">
        <v>304</v>
      </c>
      <c r="H274" s="161">
        <v>9728</v>
      </c>
      <c r="I274" s="161"/>
      <c r="J274" s="161">
        <v>9728</v>
      </c>
      <c r="K274" s="161">
        <v>298</v>
      </c>
      <c r="L274" s="161">
        <v>292</v>
      </c>
      <c r="M274" s="161">
        <v>9574</v>
      </c>
      <c r="N274" s="161">
        <v>-154</v>
      </c>
    </row>
    <row r="275" spans="1:14" x14ac:dyDescent="0.25">
      <c r="A275" s="159" t="s">
        <v>857</v>
      </c>
      <c r="B275" s="159" t="s">
        <v>165</v>
      </c>
      <c r="C275" s="159" t="s">
        <v>1278</v>
      </c>
      <c r="D275" s="159">
        <v>312983</v>
      </c>
      <c r="E275" s="160" t="s">
        <v>1279</v>
      </c>
      <c r="F275" s="161">
        <v>340</v>
      </c>
      <c r="G275" s="161">
        <v>250</v>
      </c>
      <c r="H275" s="161">
        <v>8000</v>
      </c>
      <c r="I275" s="161"/>
      <c r="J275" s="161">
        <v>8000</v>
      </c>
      <c r="K275" s="161">
        <v>359</v>
      </c>
      <c r="L275" s="161">
        <v>236</v>
      </c>
      <c r="M275" s="161">
        <v>7821</v>
      </c>
      <c r="N275" s="161">
        <v>-179</v>
      </c>
    </row>
    <row r="276" spans="1:14" x14ac:dyDescent="0.25">
      <c r="A276" s="159" t="s">
        <v>857</v>
      </c>
      <c r="B276" s="159" t="s">
        <v>165</v>
      </c>
      <c r="C276" s="159" t="s">
        <v>1334</v>
      </c>
      <c r="D276" s="159">
        <v>312991</v>
      </c>
      <c r="E276" s="160" t="s">
        <v>1335</v>
      </c>
      <c r="F276" s="161">
        <v>89</v>
      </c>
      <c r="G276" s="161">
        <v>87</v>
      </c>
      <c r="H276" s="161">
        <v>2784</v>
      </c>
      <c r="I276" s="161"/>
      <c r="J276" s="161">
        <v>2784</v>
      </c>
      <c r="K276" s="161">
        <v>93</v>
      </c>
      <c r="L276" s="161">
        <v>95</v>
      </c>
      <c r="M276" s="161">
        <v>2886</v>
      </c>
      <c r="N276" s="161">
        <v>102</v>
      </c>
    </row>
    <row r="277" spans="1:14" x14ac:dyDescent="0.25">
      <c r="A277" s="159" t="s">
        <v>857</v>
      </c>
      <c r="B277" s="159" t="s">
        <v>165</v>
      </c>
      <c r="C277" s="159" t="s">
        <v>1281</v>
      </c>
      <c r="D277" s="159">
        <v>313009</v>
      </c>
      <c r="E277" s="160" t="s">
        <v>1282</v>
      </c>
      <c r="F277" s="161">
        <v>335</v>
      </c>
      <c r="G277" s="161">
        <v>294</v>
      </c>
      <c r="H277" s="161">
        <v>9408</v>
      </c>
      <c r="I277" s="161"/>
      <c r="J277" s="161">
        <v>9408</v>
      </c>
      <c r="K277" s="161">
        <v>354</v>
      </c>
      <c r="L277" s="161">
        <v>316</v>
      </c>
      <c r="M277" s="161">
        <v>9690</v>
      </c>
      <c r="N277" s="161">
        <v>282</v>
      </c>
    </row>
    <row r="278" spans="1:14" x14ac:dyDescent="0.25">
      <c r="A278" s="159" t="s">
        <v>857</v>
      </c>
      <c r="B278" s="159" t="s">
        <v>165</v>
      </c>
      <c r="C278" s="159" t="s">
        <v>1197</v>
      </c>
      <c r="D278" s="159">
        <v>313033</v>
      </c>
      <c r="E278" s="160" t="s">
        <v>1198</v>
      </c>
      <c r="F278" s="161">
        <v>373</v>
      </c>
      <c r="G278" s="161">
        <v>352</v>
      </c>
      <c r="H278" s="161">
        <v>11264</v>
      </c>
      <c r="I278" s="161"/>
      <c r="J278" s="161">
        <v>11264</v>
      </c>
      <c r="K278" s="161">
        <v>378</v>
      </c>
      <c r="L278" s="161">
        <v>365</v>
      </c>
      <c r="M278" s="161">
        <v>11430</v>
      </c>
      <c r="N278" s="161">
        <v>166</v>
      </c>
    </row>
    <row r="279" spans="1:14" x14ac:dyDescent="0.25">
      <c r="A279" s="159" t="s">
        <v>857</v>
      </c>
      <c r="B279" s="159" t="s">
        <v>165</v>
      </c>
      <c r="C279" s="159" t="s">
        <v>1078</v>
      </c>
      <c r="D279" s="159">
        <v>313068</v>
      </c>
      <c r="E279" s="160" t="s">
        <v>1079</v>
      </c>
      <c r="F279" s="161">
        <v>246</v>
      </c>
      <c r="G279" s="161">
        <v>99</v>
      </c>
      <c r="H279" s="161">
        <v>3168</v>
      </c>
      <c r="I279" s="161"/>
      <c r="J279" s="161">
        <v>3168</v>
      </c>
      <c r="K279" s="161">
        <v>234</v>
      </c>
      <c r="L279" s="161">
        <v>118</v>
      </c>
      <c r="M279" s="161">
        <v>3411</v>
      </c>
      <c r="N279" s="161">
        <v>243</v>
      </c>
    </row>
    <row r="280" spans="1:14" x14ac:dyDescent="0.25">
      <c r="A280" s="159" t="s">
        <v>857</v>
      </c>
      <c r="B280" s="159" t="s">
        <v>165</v>
      </c>
      <c r="C280" s="159" t="s">
        <v>1039</v>
      </c>
      <c r="D280" s="159">
        <v>313092</v>
      </c>
      <c r="E280" s="160" t="s">
        <v>1040</v>
      </c>
      <c r="F280" s="161">
        <v>290</v>
      </c>
      <c r="G280" s="161">
        <v>0</v>
      </c>
      <c r="H280" s="161">
        <v>0</v>
      </c>
      <c r="I280" s="161"/>
      <c r="J280" s="161">
        <v>0</v>
      </c>
      <c r="K280" s="161">
        <v>270</v>
      </c>
      <c r="L280" s="161">
        <v>0</v>
      </c>
      <c r="M280" s="161">
        <v>0</v>
      </c>
      <c r="N280" s="161">
        <v>0</v>
      </c>
    </row>
    <row r="281" spans="1:14" x14ac:dyDescent="0.25">
      <c r="A281" s="159" t="s">
        <v>857</v>
      </c>
      <c r="B281" s="159" t="s">
        <v>165</v>
      </c>
      <c r="C281" s="159" t="s">
        <v>1727</v>
      </c>
      <c r="D281" s="159">
        <v>313106</v>
      </c>
      <c r="E281" s="160" t="s">
        <v>1728</v>
      </c>
      <c r="F281" s="161">
        <v>62</v>
      </c>
      <c r="G281" s="161">
        <v>62</v>
      </c>
      <c r="H281" s="161">
        <v>1984</v>
      </c>
      <c r="I281" s="161"/>
      <c r="J281" s="161">
        <v>1984</v>
      </c>
      <c r="K281" s="161">
        <v>64</v>
      </c>
      <c r="L281" s="161">
        <v>64</v>
      </c>
      <c r="M281" s="161">
        <v>2010</v>
      </c>
      <c r="N281" s="161">
        <v>26</v>
      </c>
    </row>
    <row r="282" spans="1:14" x14ac:dyDescent="0.25">
      <c r="A282" s="159" t="s">
        <v>857</v>
      </c>
      <c r="B282" s="159" t="s">
        <v>165</v>
      </c>
      <c r="C282" s="159" t="s">
        <v>1082</v>
      </c>
      <c r="D282" s="159">
        <v>313122</v>
      </c>
      <c r="E282" s="160" t="s">
        <v>1083</v>
      </c>
      <c r="F282" s="161">
        <v>243</v>
      </c>
      <c r="G282" s="161">
        <v>144</v>
      </c>
      <c r="H282" s="161">
        <v>4608</v>
      </c>
      <c r="I282" s="161"/>
      <c r="J282" s="161">
        <v>4608</v>
      </c>
      <c r="K282" s="161">
        <v>238</v>
      </c>
      <c r="L282" s="161">
        <v>143</v>
      </c>
      <c r="M282" s="161">
        <v>4595</v>
      </c>
      <c r="N282" s="161">
        <v>-13</v>
      </c>
    </row>
    <row r="283" spans="1:14" x14ac:dyDescent="0.25">
      <c r="A283" s="159" t="s">
        <v>857</v>
      </c>
      <c r="B283" s="159" t="s">
        <v>165</v>
      </c>
      <c r="C283" s="159" t="s">
        <v>1025</v>
      </c>
      <c r="D283" s="159">
        <v>313149</v>
      </c>
      <c r="E283" s="160" t="s">
        <v>1026</v>
      </c>
      <c r="F283" s="161">
        <v>366</v>
      </c>
      <c r="G283" s="161">
        <v>161</v>
      </c>
      <c r="H283" s="161">
        <v>5152</v>
      </c>
      <c r="I283" s="161"/>
      <c r="J283" s="161">
        <v>5152</v>
      </c>
      <c r="K283" s="161">
        <v>373</v>
      </c>
      <c r="L283" s="161">
        <v>144</v>
      </c>
      <c r="M283" s="161">
        <v>4934</v>
      </c>
      <c r="N283" s="161">
        <v>-218</v>
      </c>
    </row>
    <row r="284" spans="1:14" x14ac:dyDescent="0.25">
      <c r="A284" s="159" t="s">
        <v>857</v>
      </c>
      <c r="B284" s="159" t="s">
        <v>165</v>
      </c>
      <c r="C284" s="159" t="s">
        <v>1731</v>
      </c>
      <c r="D284" s="159">
        <v>313165</v>
      </c>
      <c r="E284" s="160" t="s">
        <v>1732</v>
      </c>
      <c r="F284" s="161">
        <v>35</v>
      </c>
      <c r="G284" s="161">
        <v>35</v>
      </c>
      <c r="H284" s="161">
        <v>1120</v>
      </c>
      <c r="I284" s="161"/>
      <c r="J284" s="161">
        <v>1120</v>
      </c>
      <c r="K284" s="161">
        <v>45</v>
      </c>
      <c r="L284" s="161">
        <v>45</v>
      </c>
      <c r="M284" s="161">
        <v>1248</v>
      </c>
      <c r="N284" s="161">
        <v>128</v>
      </c>
    </row>
    <row r="285" spans="1:14" x14ac:dyDescent="0.25">
      <c r="A285" s="159" t="s">
        <v>857</v>
      </c>
      <c r="B285" s="159" t="s">
        <v>165</v>
      </c>
      <c r="C285" s="159" t="s">
        <v>1285</v>
      </c>
      <c r="D285" s="159">
        <v>313181</v>
      </c>
      <c r="E285" s="160" t="s">
        <v>1286</v>
      </c>
      <c r="F285" s="161">
        <v>303</v>
      </c>
      <c r="G285" s="161">
        <v>325</v>
      </c>
      <c r="H285" s="161">
        <v>10400</v>
      </c>
      <c r="I285" s="161"/>
      <c r="J285" s="161">
        <v>10400</v>
      </c>
      <c r="K285" s="161">
        <v>319</v>
      </c>
      <c r="L285" s="161">
        <v>338</v>
      </c>
      <c r="M285" s="161">
        <v>10566</v>
      </c>
      <c r="N285" s="161">
        <v>166</v>
      </c>
    </row>
    <row r="286" spans="1:14" x14ac:dyDescent="0.25">
      <c r="A286" s="159" t="s">
        <v>857</v>
      </c>
      <c r="B286" s="159" t="s">
        <v>165</v>
      </c>
      <c r="C286" s="159" t="s">
        <v>1225</v>
      </c>
      <c r="D286" s="159">
        <v>313190</v>
      </c>
      <c r="E286" s="160" t="s">
        <v>1226</v>
      </c>
      <c r="F286" s="161">
        <v>741</v>
      </c>
      <c r="G286" s="161">
        <v>621</v>
      </c>
      <c r="H286" s="161">
        <v>19872</v>
      </c>
      <c r="I286" s="161"/>
      <c r="J286" s="161">
        <v>19872</v>
      </c>
      <c r="K286" s="161">
        <v>728</v>
      </c>
      <c r="L286" s="161">
        <v>467</v>
      </c>
      <c r="M286" s="161">
        <v>17901</v>
      </c>
      <c r="N286" s="161">
        <v>-1971</v>
      </c>
    </row>
    <row r="287" spans="1:14" x14ac:dyDescent="0.25">
      <c r="A287" s="159" t="s">
        <v>857</v>
      </c>
      <c r="B287" s="159" t="s">
        <v>165</v>
      </c>
      <c r="C287" s="159" t="s">
        <v>984</v>
      </c>
      <c r="D287" s="159">
        <v>313203</v>
      </c>
      <c r="E287" s="160" t="s">
        <v>985</v>
      </c>
      <c r="F287" s="161">
        <v>272</v>
      </c>
      <c r="G287" s="161">
        <v>253</v>
      </c>
      <c r="H287" s="161">
        <v>8096</v>
      </c>
      <c r="I287" s="161"/>
      <c r="J287" s="161">
        <v>8096</v>
      </c>
      <c r="K287" s="161">
        <v>279</v>
      </c>
      <c r="L287" s="161">
        <v>257</v>
      </c>
      <c r="M287" s="161">
        <v>8147</v>
      </c>
      <c r="N287" s="161">
        <v>51</v>
      </c>
    </row>
    <row r="288" spans="1:14" x14ac:dyDescent="0.25">
      <c r="A288" s="159" t="s">
        <v>857</v>
      </c>
      <c r="B288" s="159" t="s">
        <v>165</v>
      </c>
      <c r="C288" s="159" t="s">
        <v>1298</v>
      </c>
      <c r="D288" s="159">
        <v>313211</v>
      </c>
      <c r="E288" s="160" t="s">
        <v>1299</v>
      </c>
      <c r="F288" s="161">
        <v>242</v>
      </c>
      <c r="G288" s="161">
        <v>225</v>
      </c>
      <c r="H288" s="161">
        <v>7200</v>
      </c>
      <c r="I288" s="161"/>
      <c r="J288" s="161">
        <v>7200</v>
      </c>
      <c r="K288" s="161">
        <v>256</v>
      </c>
      <c r="L288" s="161">
        <v>242</v>
      </c>
      <c r="M288" s="161">
        <v>7418</v>
      </c>
      <c r="N288" s="161">
        <v>218</v>
      </c>
    </row>
    <row r="289" spans="1:14" x14ac:dyDescent="0.25">
      <c r="A289" s="159" t="s">
        <v>857</v>
      </c>
      <c r="B289" s="159" t="s">
        <v>165</v>
      </c>
      <c r="C289" s="159" t="s">
        <v>1736</v>
      </c>
      <c r="D289" s="159">
        <v>313238</v>
      </c>
      <c r="E289" s="160" t="s">
        <v>1737</v>
      </c>
      <c r="F289" s="161">
        <v>33</v>
      </c>
      <c r="G289" s="161">
        <v>0</v>
      </c>
      <c r="H289" s="161">
        <v>0</v>
      </c>
      <c r="I289" s="161"/>
      <c r="J289" s="161">
        <v>0</v>
      </c>
      <c r="K289" s="161">
        <v>36</v>
      </c>
      <c r="L289" s="161">
        <v>0</v>
      </c>
      <c r="M289" s="161">
        <v>0</v>
      </c>
      <c r="N289" s="161">
        <v>0</v>
      </c>
    </row>
    <row r="290" spans="1:14" x14ac:dyDescent="0.25">
      <c r="A290" s="159" t="s">
        <v>857</v>
      </c>
      <c r="B290" s="159" t="s">
        <v>165</v>
      </c>
      <c r="C290" s="159" t="s">
        <v>1118</v>
      </c>
      <c r="D290" s="159">
        <v>305766</v>
      </c>
      <c r="E290" s="160" t="s">
        <v>1119</v>
      </c>
      <c r="F290" s="161">
        <v>179</v>
      </c>
      <c r="G290" s="161">
        <v>169</v>
      </c>
      <c r="H290" s="161">
        <v>5408</v>
      </c>
      <c r="I290" s="161"/>
      <c r="J290" s="161">
        <v>5408</v>
      </c>
      <c r="K290" s="161">
        <v>186</v>
      </c>
      <c r="L290" s="161">
        <v>178</v>
      </c>
      <c r="M290" s="161">
        <v>5523</v>
      </c>
      <c r="N290" s="161">
        <v>115</v>
      </c>
    </row>
    <row r="291" spans="1:14" x14ac:dyDescent="0.25">
      <c r="A291" s="159" t="s">
        <v>857</v>
      </c>
      <c r="B291" s="159" t="s">
        <v>165</v>
      </c>
      <c r="C291" s="159" t="s">
        <v>1605</v>
      </c>
      <c r="D291" s="159">
        <v>800210</v>
      </c>
      <c r="E291" s="160" t="s">
        <v>1606</v>
      </c>
      <c r="F291" s="161">
        <v>71</v>
      </c>
      <c r="G291" s="161">
        <v>71</v>
      </c>
      <c r="H291" s="161">
        <v>2272</v>
      </c>
      <c r="I291" s="161"/>
      <c r="J291" s="161">
        <v>2272</v>
      </c>
      <c r="K291" s="161">
        <v>82</v>
      </c>
      <c r="L291" s="161">
        <v>80</v>
      </c>
      <c r="M291" s="161">
        <v>2387</v>
      </c>
      <c r="N291" s="161">
        <v>115</v>
      </c>
    </row>
    <row r="292" spans="1:14" x14ac:dyDescent="0.25">
      <c r="A292" s="159" t="s">
        <v>857</v>
      </c>
      <c r="B292" s="159" t="s">
        <v>165</v>
      </c>
      <c r="C292" s="159" t="s">
        <v>1639</v>
      </c>
      <c r="D292" s="159">
        <v>800287</v>
      </c>
      <c r="E292" s="160" t="s">
        <v>1640</v>
      </c>
      <c r="F292" s="161">
        <v>16</v>
      </c>
      <c r="G292" s="161">
        <v>16</v>
      </c>
      <c r="H292" s="161">
        <v>512</v>
      </c>
      <c r="I292" s="161"/>
      <c r="J292" s="161">
        <v>512</v>
      </c>
      <c r="K292" s="161">
        <v>20</v>
      </c>
      <c r="L292" s="161">
        <v>20</v>
      </c>
      <c r="M292" s="161">
        <v>563</v>
      </c>
      <c r="N292" s="161">
        <v>51</v>
      </c>
    </row>
    <row r="293" spans="1:14" x14ac:dyDescent="0.25">
      <c r="A293" s="159" t="s">
        <v>857</v>
      </c>
      <c r="B293" s="159" t="s">
        <v>165</v>
      </c>
      <c r="C293" s="159" t="s">
        <v>1653</v>
      </c>
      <c r="D293" s="159">
        <v>611638</v>
      </c>
      <c r="E293" s="160" t="s">
        <v>1654</v>
      </c>
      <c r="F293" s="161">
        <v>37</v>
      </c>
      <c r="G293" s="161">
        <v>24</v>
      </c>
      <c r="H293" s="161">
        <v>768</v>
      </c>
      <c r="I293" s="161"/>
      <c r="J293" s="161">
        <v>768</v>
      </c>
      <c r="K293" s="161">
        <v>21</v>
      </c>
      <c r="L293" s="161">
        <v>21</v>
      </c>
      <c r="M293" s="161">
        <v>730</v>
      </c>
      <c r="N293" s="161">
        <v>-38</v>
      </c>
    </row>
    <row r="294" spans="1:14" x14ac:dyDescent="0.25">
      <c r="A294" s="159" t="s">
        <v>857</v>
      </c>
      <c r="B294" s="159" t="s">
        <v>165</v>
      </c>
      <c r="C294" s="159" t="s">
        <v>1596</v>
      </c>
      <c r="D294" s="159">
        <v>682101</v>
      </c>
      <c r="E294" s="160" t="s">
        <v>1597</v>
      </c>
      <c r="F294" s="161">
        <v>372</v>
      </c>
      <c r="G294" s="161">
        <v>190</v>
      </c>
      <c r="H294" s="161">
        <v>6080</v>
      </c>
      <c r="I294" s="161"/>
      <c r="J294" s="161">
        <v>6080</v>
      </c>
      <c r="K294" s="161">
        <v>372</v>
      </c>
      <c r="L294" s="161">
        <v>208</v>
      </c>
      <c r="M294" s="161">
        <v>6310</v>
      </c>
      <c r="N294" s="161">
        <v>230</v>
      </c>
    </row>
    <row r="295" spans="1:14" x14ac:dyDescent="0.25">
      <c r="A295" s="159" t="s">
        <v>857</v>
      </c>
      <c r="B295" s="159" t="s">
        <v>165</v>
      </c>
      <c r="C295" s="159" t="s">
        <v>1085</v>
      </c>
      <c r="D295" s="159">
        <v>682187</v>
      </c>
      <c r="E295" s="160" t="s">
        <v>1086</v>
      </c>
      <c r="F295" s="161">
        <v>247</v>
      </c>
      <c r="G295" s="161">
        <v>230</v>
      </c>
      <c r="H295" s="161">
        <v>7360</v>
      </c>
      <c r="I295" s="161"/>
      <c r="J295" s="161">
        <v>7360</v>
      </c>
      <c r="K295" s="161">
        <v>247</v>
      </c>
      <c r="L295" s="161">
        <v>235</v>
      </c>
      <c r="M295" s="161">
        <v>7424</v>
      </c>
      <c r="N295" s="161">
        <v>64</v>
      </c>
    </row>
    <row r="296" spans="1:14" x14ac:dyDescent="0.25">
      <c r="A296" s="159" t="s">
        <v>857</v>
      </c>
      <c r="B296" s="159" t="s">
        <v>165</v>
      </c>
      <c r="C296" s="159" t="s">
        <v>1459</v>
      </c>
      <c r="D296" s="159">
        <v>682209</v>
      </c>
      <c r="E296" s="160" t="s">
        <v>1460</v>
      </c>
      <c r="F296" s="161">
        <v>68</v>
      </c>
      <c r="G296" s="161">
        <v>66</v>
      </c>
      <c r="H296" s="161">
        <v>2112</v>
      </c>
      <c r="I296" s="161"/>
      <c r="J296" s="161">
        <v>2112</v>
      </c>
      <c r="K296" s="161">
        <v>81</v>
      </c>
      <c r="L296" s="161">
        <v>80</v>
      </c>
      <c r="M296" s="161">
        <v>2291</v>
      </c>
      <c r="N296" s="161">
        <v>179</v>
      </c>
    </row>
    <row r="297" spans="1:14" x14ac:dyDescent="0.25">
      <c r="A297" s="159" t="s">
        <v>857</v>
      </c>
      <c r="B297" s="159" t="s">
        <v>165</v>
      </c>
      <c r="C297" s="159" t="s">
        <v>1169</v>
      </c>
      <c r="D297" s="159">
        <v>653942</v>
      </c>
      <c r="E297" s="160" t="s">
        <v>1170</v>
      </c>
      <c r="F297" s="161">
        <v>102</v>
      </c>
      <c r="G297" s="161">
        <v>73</v>
      </c>
      <c r="H297" s="161">
        <v>2336</v>
      </c>
      <c r="I297" s="161"/>
      <c r="J297" s="161">
        <v>2336</v>
      </c>
      <c r="K297" s="161">
        <v>97</v>
      </c>
      <c r="L297" s="161">
        <v>68</v>
      </c>
      <c r="M297" s="161">
        <v>2272</v>
      </c>
      <c r="N297" s="161">
        <v>-64</v>
      </c>
    </row>
    <row r="298" spans="1:14" x14ac:dyDescent="0.25">
      <c r="A298" s="159" t="s">
        <v>857</v>
      </c>
      <c r="B298" s="159" t="s">
        <v>165</v>
      </c>
      <c r="C298" s="159" t="s">
        <v>1723</v>
      </c>
      <c r="D298" s="159">
        <v>654078</v>
      </c>
      <c r="E298" s="160" t="s">
        <v>1724</v>
      </c>
      <c r="F298" s="161">
        <v>9</v>
      </c>
      <c r="G298" s="161">
        <v>9</v>
      </c>
      <c r="H298" s="161">
        <v>288</v>
      </c>
      <c r="I298" s="161"/>
      <c r="J298" s="161">
        <v>288</v>
      </c>
      <c r="K298" s="161">
        <v>0</v>
      </c>
      <c r="L298" s="161">
        <v>0</v>
      </c>
      <c r="M298" s="161">
        <v>173</v>
      </c>
      <c r="N298" s="161">
        <v>-115</v>
      </c>
    </row>
    <row r="299" spans="1:14" x14ac:dyDescent="0.25">
      <c r="A299" s="159" t="s">
        <v>857</v>
      </c>
      <c r="B299" s="159" t="s">
        <v>165</v>
      </c>
      <c r="C299" s="159" t="s">
        <v>1592</v>
      </c>
      <c r="D299" s="159">
        <v>31871461</v>
      </c>
      <c r="E299" s="160" t="s">
        <v>1593</v>
      </c>
      <c r="F299" s="161">
        <v>42</v>
      </c>
      <c r="G299" s="161">
        <v>42</v>
      </c>
      <c r="H299" s="161">
        <v>1344</v>
      </c>
      <c r="I299" s="161"/>
      <c r="J299" s="161">
        <v>1344</v>
      </c>
      <c r="K299" s="161">
        <v>70</v>
      </c>
      <c r="L299" s="161">
        <v>0</v>
      </c>
      <c r="M299" s="161">
        <v>806</v>
      </c>
      <c r="N299" s="161">
        <v>-538</v>
      </c>
    </row>
    <row r="300" spans="1:14" x14ac:dyDescent="0.25">
      <c r="A300" s="159" t="s">
        <v>857</v>
      </c>
      <c r="B300" s="159" t="s">
        <v>165</v>
      </c>
      <c r="C300" s="159" t="s">
        <v>1481</v>
      </c>
      <c r="D300" s="159">
        <v>31871224</v>
      </c>
      <c r="E300" s="160" t="s">
        <v>1482</v>
      </c>
      <c r="F300" s="161">
        <v>31</v>
      </c>
      <c r="G300" s="161">
        <v>31</v>
      </c>
      <c r="H300" s="161">
        <v>992</v>
      </c>
      <c r="I300" s="161"/>
      <c r="J300" s="161">
        <v>992</v>
      </c>
      <c r="K300" s="161">
        <v>26</v>
      </c>
      <c r="L300" s="161">
        <v>26</v>
      </c>
      <c r="M300" s="161">
        <v>928</v>
      </c>
      <c r="N300" s="161">
        <v>-64</v>
      </c>
    </row>
    <row r="301" spans="1:14" x14ac:dyDescent="0.25">
      <c r="A301" s="159" t="s">
        <v>857</v>
      </c>
      <c r="B301" s="159" t="s">
        <v>165</v>
      </c>
      <c r="C301" s="159" t="s">
        <v>978</v>
      </c>
      <c r="D301" s="159">
        <v>34007521</v>
      </c>
      <c r="E301" s="160" t="s">
        <v>979</v>
      </c>
      <c r="F301" s="161">
        <v>196</v>
      </c>
      <c r="G301" s="161">
        <v>148</v>
      </c>
      <c r="H301" s="161">
        <v>4736</v>
      </c>
      <c r="I301" s="161"/>
      <c r="J301" s="161">
        <v>4736</v>
      </c>
      <c r="K301" s="161">
        <v>196</v>
      </c>
      <c r="L301" s="161">
        <v>173</v>
      </c>
      <c r="M301" s="161">
        <v>5056</v>
      </c>
      <c r="N301" s="161">
        <v>320</v>
      </c>
    </row>
    <row r="302" spans="1:14" x14ac:dyDescent="0.25">
      <c r="A302" s="159" t="s">
        <v>857</v>
      </c>
      <c r="B302" s="159" t="s">
        <v>165</v>
      </c>
      <c r="C302" s="159" t="s">
        <v>1322</v>
      </c>
      <c r="D302" s="159">
        <v>35594233</v>
      </c>
      <c r="E302" s="160" t="s">
        <v>1323</v>
      </c>
      <c r="F302" s="161">
        <v>210</v>
      </c>
      <c r="G302" s="161">
        <v>191</v>
      </c>
      <c r="H302" s="161">
        <v>6112</v>
      </c>
      <c r="I302" s="161"/>
      <c r="J302" s="161">
        <v>6112</v>
      </c>
      <c r="K302" s="161">
        <v>188</v>
      </c>
      <c r="L302" s="161">
        <v>180</v>
      </c>
      <c r="M302" s="161">
        <v>5971</v>
      </c>
      <c r="N302" s="161">
        <v>-141</v>
      </c>
    </row>
    <row r="303" spans="1:14" x14ac:dyDescent="0.25">
      <c r="A303" s="159" t="s">
        <v>857</v>
      </c>
      <c r="B303" s="159" t="s">
        <v>54</v>
      </c>
      <c r="C303" s="159" t="s">
        <v>957</v>
      </c>
      <c r="D303" s="159">
        <v>419702</v>
      </c>
      <c r="E303" s="160" t="s">
        <v>958</v>
      </c>
      <c r="F303" s="161">
        <v>2065</v>
      </c>
      <c r="G303" s="161">
        <v>1411</v>
      </c>
      <c r="H303" s="161">
        <v>45152</v>
      </c>
      <c r="I303" s="161"/>
      <c r="J303" s="161">
        <v>45152</v>
      </c>
      <c r="K303" s="161">
        <v>2154</v>
      </c>
      <c r="L303" s="161">
        <v>1418</v>
      </c>
      <c r="M303" s="161">
        <v>45242</v>
      </c>
      <c r="N303" s="161">
        <v>90</v>
      </c>
    </row>
    <row r="304" spans="1:14" x14ac:dyDescent="0.25">
      <c r="A304" s="159" t="s">
        <v>857</v>
      </c>
      <c r="B304" s="159" t="s">
        <v>54</v>
      </c>
      <c r="C304" s="159" t="s">
        <v>952</v>
      </c>
      <c r="D304" s="159">
        <v>587117</v>
      </c>
      <c r="E304" s="160" t="s">
        <v>953</v>
      </c>
      <c r="F304" s="161">
        <v>233</v>
      </c>
      <c r="G304" s="161">
        <v>0</v>
      </c>
      <c r="H304" s="161">
        <v>0</v>
      </c>
      <c r="I304" s="161"/>
      <c r="J304" s="161">
        <v>0</v>
      </c>
      <c r="K304" s="161">
        <v>235</v>
      </c>
      <c r="L304" s="161">
        <v>0</v>
      </c>
      <c r="M304" s="161">
        <v>0</v>
      </c>
      <c r="N304" s="161">
        <v>0</v>
      </c>
    </row>
    <row r="305" spans="1:14" x14ac:dyDescent="0.25">
      <c r="A305" s="159" t="s">
        <v>857</v>
      </c>
      <c r="B305" s="159" t="s">
        <v>54</v>
      </c>
      <c r="C305" s="159" t="s">
        <v>961</v>
      </c>
      <c r="D305" s="159">
        <v>34012800</v>
      </c>
      <c r="E305" s="160" t="s">
        <v>962</v>
      </c>
      <c r="F305" s="161">
        <v>101</v>
      </c>
      <c r="G305" s="161">
        <v>100</v>
      </c>
      <c r="H305" s="161">
        <v>3200</v>
      </c>
      <c r="I305" s="161"/>
      <c r="J305" s="161">
        <v>3200</v>
      </c>
      <c r="K305" s="161">
        <v>111</v>
      </c>
      <c r="L305" s="161">
        <v>111</v>
      </c>
      <c r="M305" s="161">
        <v>3341</v>
      </c>
      <c r="N305" s="161">
        <v>141</v>
      </c>
    </row>
    <row r="306" spans="1:14" x14ac:dyDescent="0.25">
      <c r="A306" s="159" t="s">
        <v>857</v>
      </c>
      <c r="B306" s="159" t="s">
        <v>80</v>
      </c>
      <c r="C306" s="159" t="s">
        <v>1451</v>
      </c>
      <c r="D306" s="159">
        <v>90000113</v>
      </c>
      <c r="E306" s="160" t="s">
        <v>1452</v>
      </c>
      <c r="F306" s="161">
        <v>198</v>
      </c>
      <c r="G306" s="161">
        <v>198</v>
      </c>
      <c r="H306" s="161">
        <v>6336</v>
      </c>
      <c r="I306" s="161"/>
      <c r="J306" s="161">
        <v>6336</v>
      </c>
      <c r="K306" s="161">
        <v>217</v>
      </c>
      <c r="L306" s="161">
        <v>217</v>
      </c>
      <c r="M306" s="161">
        <v>6579</v>
      </c>
      <c r="N306" s="161">
        <v>243</v>
      </c>
    </row>
    <row r="307" spans="1:14" x14ac:dyDescent="0.25">
      <c r="A307" s="159" t="s">
        <v>857</v>
      </c>
      <c r="B307" s="159" t="s">
        <v>80</v>
      </c>
      <c r="C307" s="159" t="s">
        <v>1751</v>
      </c>
      <c r="D307" s="159">
        <v>52750108</v>
      </c>
      <c r="E307" s="160" t="s">
        <v>1752</v>
      </c>
      <c r="F307" s="161">
        <v>0</v>
      </c>
      <c r="G307" s="161">
        <v>0</v>
      </c>
      <c r="H307" s="161">
        <v>0</v>
      </c>
      <c r="I307" s="161"/>
      <c r="J307" s="161">
        <v>0</v>
      </c>
      <c r="K307" s="161">
        <v>0</v>
      </c>
      <c r="L307" s="161">
        <v>13</v>
      </c>
      <c r="M307" s="161">
        <v>166</v>
      </c>
      <c r="N307" s="161">
        <v>166</v>
      </c>
    </row>
    <row r="308" spans="1:14" x14ac:dyDescent="0.25">
      <c r="A308" s="159" t="s">
        <v>857</v>
      </c>
      <c r="B308" s="159" t="s">
        <v>80</v>
      </c>
      <c r="C308" s="159" t="s">
        <v>1520</v>
      </c>
      <c r="D308" s="159">
        <v>42164966</v>
      </c>
      <c r="E308" s="160" t="s">
        <v>1521</v>
      </c>
      <c r="F308" s="161">
        <v>0</v>
      </c>
      <c r="G308" s="161">
        <v>0</v>
      </c>
      <c r="H308" s="161">
        <v>0</v>
      </c>
      <c r="I308" s="161"/>
      <c r="J308" s="161">
        <v>0</v>
      </c>
      <c r="K308" s="161">
        <v>0</v>
      </c>
      <c r="L308" s="161">
        <v>94</v>
      </c>
      <c r="M308" s="161">
        <v>1203</v>
      </c>
      <c r="N308" s="161">
        <v>1203</v>
      </c>
    </row>
    <row r="309" spans="1:14" x14ac:dyDescent="0.25">
      <c r="A309" s="159" t="s">
        <v>857</v>
      </c>
      <c r="B309" s="159" t="s">
        <v>80</v>
      </c>
      <c r="C309" s="159" t="s">
        <v>1425</v>
      </c>
      <c r="D309" s="159">
        <v>36269298</v>
      </c>
      <c r="E309" s="160" t="s">
        <v>1426</v>
      </c>
      <c r="F309" s="161">
        <v>428</v>
      </c>
      <c r="G309" s="161">
        <v>420</v>
      </c>
      <c r="H309" s="161">
        <v>13440</v>
      </c>
      <c r="I309" s="161"/>
      <c r="J309" s="161">
        <v>13440</v>
      </c>
      <c r="K309" s="161">
        <v>407</v>
      </c>
      <c r="L309" s="161">
        <v>400</v>
      </c>
      <c r="M309" s="161">
        <v>13184</v>
      </c>
      <c r="N309" s="161">
        <v>-256</v>
      </c>
    </row>
    <row r="310" spans="1:14" x14ac:dyDescent="0.25">
      <c r="A310" s="159" t="s">
        <v>857</v>
      </c>
      <c r="B310" s="159" t="s">
        <v>80</v>
      </c>
      <c r="C310" s="159" t="s">
        <v>927</v>
      </c>
      <c r="D310" s="159">
        <v>36271390</v>
      </c>
      <c r="E310" s="160" t="s">
        <v>928</v>
      </c>
      <c r="F310" s="161">
        <v>423</v>
      </c>
      <c r="G310" s="161">
        <v>122</v>
      </c>
      <c r="H310" s="161">
        <v>3904</v>
      </c>
      <c r="I310" s="161"/>
      <c r="J310" s="161">
        <v>3904</v>
      </c>
      <c r="K310" s="161">
        <v>399</v>
      </c>
      <c r="L310" s="161">
        <v>126</v>
      </c>
      <c r="M310" s="161">
        <v>3955</v>
      </c>
      <c r="N310" s="161">
        <v>51</v>
      </c>
    </row>
    <row r="311" spans="1:14" x14ac:dyDescent="0.25">
      <c r="A311" s="159" t="s">
        <v>857</v>
      </c>
      <c r="B311" s="159" t="s">
        <v>80</v>
      </c>
      <c r="C311" s="159" t="s">
        <v>1496</v>
      </c>
      <c r="D311" s="159">
        <v>90000146</v>
      </c>
      <c r="E311" s="160" t="s">
        <v>1497</v>
      </c>
      <c r="F311" s="161">
        <v>0</v>
      </c>
      <c r="G311" s="161">
        <v>294</v>
      </c>
      <c r="H311" s="161">
        <v>9408</v>
      </c>
      <c r="I311" s="161"/>
      <c r="J311" s="161">
        <v>9408</v>
      </c>
      <c r="K311" s="161">
        <v>0</v>
      </c>
      <c r="L311" s="161">
        <v>328</v>
      </c>
      <c r="M311" s="161">
        <v>9843</v>
      </c>
      <c r="N311" s="161">
        <v>435</v>
      </c>
    </row>
    <row r="312" spans="1:14" x14ac:dyDescent="0.25">
      <c r="A312" s="159" t="s">
        <v>857</v>
      </c>
      <c r="B312" s="159" t="s">
        <v>80</v>
      </c>
      <c r="C312" s="159" t="s">
        <v>1503</v>
      </c>
      <c r="D312" s="159">
        <v>31448135</v>
      </c>
      <c r="E312" s="160" t="s">
        <v>1504</v>
      </c>
      <c r="F312" s="161">
        <v>137</v>
      </c>
      <c r="G312" s="161">
        <v>132</v>
      </c>
      <c r="H312" s="161">
        <v>4224</v>
      </c>
      <c r="I312" s="161"/>
      <c r="J312" s="161">
        <v>4224</v>
      </c>
      <c r="K312" s="161">
        <v>140</v>
      </c>
      <c r="L312" s="161">
        <v>138</v>
      </c>
      <c r="M312" s="161">
        <v>4301</v>
      </c>
      <c r="N312" s="161">
        <v>77</v>
      </c>
    </row>
    <row r="313" spans="1:14" x14ac:dyDescent="0.25">
      <c r="A313" s="159" t="s">
        <v>857</v>
      </c>
      <c r="B313" s="159" t="s">
        <v>80</v>
      </c>
      <c r="C313" s="159" t="s">
        <v>1541</v>
      </c>
      <c r="D313" s="159">
        <v>90000209</v>
      </c>
      <c r="E313" s="160" t="s">
        <v>1542</v>
      </c>
      <c r="F313" s="161">
        <v>219</v>
      </c>
      <c r="G313" s="161">
        <v>213</v>
      </c>
      <c r="H313" s="161">
        <v>6816</v>
      </c>
      <c r="I313" s="161"/>
      <c r="J313" s="161">
        <v>6816</v>
      </c>
      <c r="K313" s="161">
        <v>226</v>
      </c>
      <c r="L313" s="161">
        <v>213</v>
      </c>
      <c r="M313" s="161">
        <v>6816</v>
      </c>
      <c r="N313" s="161">
        <v>0</v>
      </c>
    </row>
    <row r="314" spans="1:14" x14ac:dyDescent="0.25">
      <c r="A314" s="159" t="s">
        <v>857</v>
      </c>
      <c r="B314" s="159" t="s">
        <v>80</v>
      </c>
      <c r="C314" s="159" t="s">
        <v>1508</v>
      </c>
      <c r="D314" s="159">
        <v>36273449</v>
      </c>
      <c r="E314" s="160" t="s">
        <v>1509</v>
      </c>
      <c r="F314" s="161">
        <v>0</v>
      </c>
      <c r="G314" s="161">
        <v>385</v>
      </c>
      <c r="H314" s="161">
        <v>12320</v>
      </c>
      <c r="I314" s="161"/>
      <c r="J314" s="161">
        <v>12320</v>
      </c>
      <c r="K314" s="161">
        <v>0</v>
      </c>
      <c r="L314" s="161">
        <v>374</v>
      </c>
      <c r="M314" s="161">
        <v>12179</v>
      </c>
      <c r="N314" s="161">
        <v>-141</v>
      </c>
    </row>
    <row r="315" spans="1:14" x14ac:dyDescent="0.25">
      <c r="A315" s="159" t="s">
        <v>857</v>
      </c>
      <c r="B315" s="159" t="s">
        <v>80</v>
      </c>
      <c r="C315" s="159" t="s">
        <v>1469</v>
      </c>
      <c r="D315" s="159">
        <v>42159873</v>
      </c>
      <c r="E315" s="160" t="s">
        <v>1470</v>
      </c>
      <c r="F315" s="161">
        <v>54</v>
      </c>
      <c r="G315" s="161">
        <v>53</v>
      </c>
      <c r="H315" s="161">
        <v>1696</v>
      </c>
      <c r="I315" s="161"/>
      <c r="J315" s="161">
        <v>1696</v>
      </c>
      <c r="K315" s="161">
        <v>50</v>
      </c>
      <c r="L315" s="161">
        <v>51</v>
      </c>
      <c r="M315" s="161">
        <v>1670</v>
      </c>
      <c r="N315" s="161">
        <v>-26</v>
      </c>
    </row>
    <row r="316" spans="1:14" x14ac:dyDescent="0.25">
      <c r="A316" s="159" t="s">
        <v>857</v>
      </c>
      <c r="B316" s="159" t="s">
        <v>80</v>
      </c>
      <c r="C316" s="159" t="s">
        <v>1577</v>
      </c>
      <c r="D316" s="159">
        <v>31752896</v>
      </c>
      <c r="E316" s="160" t="s">
        <v>1578</v>
      </c>
      <c r="F316" s="161">
        <v>237</v>
      </c>
      <c r="G316" s="161">
        <v>174</v>
      </c>
      <c r="H316" s="161">
        <v>5568</v>
      </c>
      <c r="I316" s="161"/>
      <c r="J316" s="161">
        <v>5568</v>
      </c>
      <c r="K316" s="161">
        <v>199</v>
      </c>
      <c r="L316" s="161">
        <v>194</v>
      </c>
      <c r="M316" s="161">
        <v>5824</v>
      </c>
      <c r="N316" s="161">
        <v>256</v>
      </c>
    </row>
    <row r="317" spans="1:14" x14ac:dyDescent="0.25">
      <c r="A317" s="159" t="s">
        <v>857</v>
      </c>
      <c r="B317" s="159" t="s">
        <v>80</v>
      </c>
      <c r="C317" s="159" t="s">
        <v>1157</v>
      </c>
      <c r="D317" s="159">
        <v>45732604</v>
      </c>
      <c r="E317" s="160" t="s">
        <v>1158</v>
      </c>
      <c r="F317" s="161">
        <v>223</v>
      </c>
      <c r="G317" s="161">
        <v>220</v>
      </c>
      <c r="H317" s="161">
        <v>7040</v>
      </c>
      <c r="I317" s="161"/>
      <c r="J317" s="161">
        <v>7040</v>
      </c>
      <c r="K317" s="161">
        <v>210</v>
      </c>
      <c r="L317" s="161">
        <v>209</v>
      </c>
      <c r="M317" s="161">
        <v>6899</v>
      </c>
      <c r="N317" s="161">
        <v>-141</v>
      </c>
    </row>
    <row r="318" spans="1:14" x14ac:dyDescent="0.25">
      <c r="A318" s="159" t="s">
        <v>857</v>
      </c>
      <c r="B318" s="159" t="s">
        <v>80</v>
      </c>
      <c r="C318" s="159" t="s">
        <v>1493</v>
      </c>
      <c r="D318" s="159">
        <v>45322694</v>
      </c>
      <c r="E318" s="160" t="s">
        <v>1494</v>
      </c>
      <c r="F318" s="161">
        <v>154</v>
      </c>
      <c r="G318" s="161">
        <v>150</v>
      </c>
      <c r="H318" s="161">
        <v>4800</v>
      </c>
      <c r="I318" s="161"/>
      <c r="J318" s="161">
        <v>4800</v>
      </c>
      <c r="K318" s="161">
        <v>155</v>
      </c>
      <c r="L318" s="161">
        <v>145</v>
      </c>
      <c r="M318" s="161">
        <v>4736</v>
      </c>
      <c r="N318" s="161">
        <v>-64</v>
      </c>
    </row>
    <row r="319" spans="1:14" x14ac:dyDescent="0.25">
      <c r="A319" s="159" t="s">
        <v>857</v>
      </c>
      <c r="B319" s="159" t="s">
        <v>80</v>
      </c>
      <c r="C319" s="159" t="s">
        <v>1511</v>
      </c>
      <c r="D319" s="159">
        <v>44867379</v>
      </c>
      <c r="E319" s="160" t="s">
        <v>1512</v>
      </c>
      <c r="F319" s="161">
        <v>548</v>
      </c>
      <c r="G319" s="161">
        <v>491</v>
      </c>
      <c r="H319" s="161">
        <v>15712</v>
      </c>
      <c r="I319" s="161"/>
      <c r="J319" s="161">
        <v>15712</v>
      </c>
      <c r="K319" s="161">
        <v>557</v>
      </c>
      <c r="L319" s="161">
        <v>515</v>
      </c>
      <c r="M319" s="161">
        <v>16019</v>
      </c>
      <c r="N319" s="161">
        <v>307</v>
      </c>
    </row>
    <row r="320" spans="1:14" x14ac:dyDescent="0.25">
      <c r="A320" s="159" t="s">
        <v>857</v>
      </c>
      <c r="B320" s="159" t="s">
        <v>80</v>
      </c>
      <c r="C320" s="159" t="s">
        <v>1523</v>
      </c>
      <c r="D320" s="159">
        <v>46044515</v>
      </c>
      <c r="E320" s="160" t="s">
        <v>1524</v>
      </c>
      <c r="F320" s="161">
        <v>0</v>
      </c>
      <c r="G320" s="161">
        <v>65</v>
      </c>
      <c r="H320" s="161">
        <v>2080</v>
      </c>
      <c r="I320" s="161"/>
      <c r="J320" s="161">
        <v>2080</v>
      </c>
      <c r="K320" s="161">
        <v>0</v>
      </c>
      <c r="L320" s="161">
        <v>0</v>
      </c>
      <c r="M320" s="161">
        <v>1248</v>
      </c>
      <c r="N320" s="161">
        <v>-832</v>
      </c>
    </row>
    <row r="321" spans="1:14" x14ac:dyDescent="0.25">
      <c r="A321" s="159" t="s">
        <v>857</v>
      </c>
      <c r="B321" s="159" t="s">
        <v>80</v>
      </c>
      <c r="C321" s="159" t="s">
        <v>1525</v>
      </c>
      <c r="D321" s="159">
        <v>90000292</v>
      </c>
      <c r="E321" s="160" t="s">
        <v>1526</v>
      </c>
      <c r="F321" s="161">
        <v>0</v>
      </c>
      <c r="G321" s="161">
        <v>203</v>
      </c>
      <c r="H321" s="161">
        <v>6496</v>
      </c>
      <c r="I321" s="161"/>
      <c r="J321" s="161">
        <v>6496</v>
      </c>
      <c r="K321" s="161">
        <v>0</v>
      </c>
      <c r="L321" s="161">
        <v>204</v>
      </c>
      <c r="M321" s="161">
        <v>6509</v>
      </c>
      <c r="N321" s="161">
        <v>13</v>
      </c>
    </row>
    <row r="322" spans="1:14" x14ac:dyDescent="0.25">
      <c r="A322" s="159" t="s">
        <v>857</v>
      </c>
      <c r="B322" s="159" t="s">
        <v>80</v>
      </c>
      <c r="C322" s="159" t="s">
        <v>1161</v>
      </c>
      <c r="D322" s="159">
        <v>42156548</v>
      </c>
      <c r="E322" s="160" t="s">
        <v>1162</v>
      </c>
      <c r="F322" s="161">
        <v>224</v>
      </c>
      <c r="G322" s="161">
        <v>195</v>
      </c>
      <c r="H322" s="161">
        <v>6240</v>
      </c>
      <c r="I322" s="161"/>
      <c r="J322" s="161">
        <v>6240</v>
      </c>
      <c r="K322" s="161">
        <v>247</v>
      </c>
      <c r="L322" s="161">
        <v>224</v>
      </c>
      <c r="M322" s="161">
        <v>6611</v>
      </c>
      <c r="N322" s="161">
        <v>371</v>
      </c>
    </row>
    <row r="323" spans="1:14" x14ac:dyDescent="0.25">
      <c r="A323" s="159" t="s">
        <v>857</v>
      </c>
      <c r="B323" s="159" t="s">
        <v>80</v>
      </c>
      <c r="C323" s="159" t="s">
        <v>1553</v>
      </c>
      <c r="D323" s="159">
        <v>42296404</v>
      </c>
      <c r="E323" s="160" t="s">
        <v>1554</v>
      </c>
      <c r="F323" s="161">
        <v>0</v>
      </c>
      <c r="G323" s="161">
        <v>112</v>
      </c>
      <c r="H323" s="161">
        <v>3584</v>
      </c>
      <c r="I323" s="161"/>
      <c r="J323" s="161">
        <v>3584</v>
      </c>
      <c r="K323" s="161">
        <v>0</v>
      </c>
      <c r="L323" s="161">
        <v>105</v>
      </c>
      <c r="M323" s="161">
        <v>3494</v>
      </c>
      <c r="N323" s="161">
        <v>-90</v>
      </c>
    </row>
    <row r="324" spans="1:14" x14ac:dyDescent="0.25">
      <c r="A324" s="159" t="s">
        <v>857</v>
      </c>
      <c r="B324" s="159" t="s">
        <v>80</v>
      </c>
      <c r="C324" s="159" t="s">
        <v>1563</v>
      </c>
      <c r="D324" s="159">
        <v>50676971</v>
      </c>
      <c r="E324" s="160" t="s">
        <v>1564</v>
      </c>
      <c r="F324" s="161">
        <v>0</v>
      </c>
      <c r="G324" s="161">
        <v>42</v>
      </c>
      <c r="H324" s="161">
        <v>1344</v>
      </c>
      <c r="I324" s="161"/>
      <c r="J324" s="161">
        <v>1344</v>
      </c>
      <c r="K324" s="161">
        <v>0</v>
      </c>
      <c r="L324" s="161">
        <v>38</v>
      </c>
      <c r="M324" s="161">
        <v>1293</v>
      </c>
      <c r="N324" s="161">
        <v>-51</v>
      </c>
    </row>
    <row r="325" spans="1:14" x14ac:dyDescent="0.25">
      <c r="A325" s="159" t="s">
        <v>857</v>
      </c>
      <c r="B325" s="159" t="s">
        <v>80</v>
      </c>
      <c r="C325" s="159" t="s">
        <v>1566</v>
      </c>
      <c r="D325" s="159">
        <v>50456458</v>
      </c>
      <c r="E325" s="160" t="s">
        <v>1567</v>
      </c>
      <c r="F325" s="161">
        <v>206</v>
      </c>
      <c r="G325" s="161">
        <v>204</v>
      </c>
      <c r="H325" s="161">
        <v>6528</v>
      </c>
      <c r="I325" s="161"/>
      <c r="J325" s="161">
        <v>6528</v>
      </c>
      <c r="K325" s="161">
        <v>191</v>
      </c>
      <c r="L325" s="161">
        <v>172</v>
      </c>
      <c r="M325" s="161">
        <v>6118</v>
      </c>
      <c r="N325" s="161">
        <v>-410</v>
      </c>
    </row>
    <row r="326" spans="1:14" x14ac:dyDescent="0.25">
      <c r="A326" s="159" t="s">
        <v>857</v>
      </c>
      <c r="B326" s="159" t="s">
        <v>80</v>
      </c>
      <c r="C326" s="159" t="s">
        <v>936</v>
      </c>
      <c r="D326" s="159">
        <v>47138556</v>
      </c>
      <c r="E326" s="160" t="s">
        <v>937</v>
      </c>
      <c r="F326" s="161">
        <v>344</v>
      </c>
      <c r="G326" s="161">
        <v>341</v>
      </c>
      <c r="H326" s="161">
        <v>10912</v>
      </c>
      <c r="I326" s="161"/>
      <c r="J326" s="161">
        <v>10912</v>
      </c>
      <c r="K326" s="161">
        <v>334</v>
      </c>
      <c r="L326" s="161">
        <v>334</v>
      </c>
      <c r="M326" s="161">
        <v>10822</v>
      </c>
      <c r="N326" s="161">
        <v>-90</v>
      </c>
    </row>
    <row r="327" spans="1:14" x14ac:dyDescent="0.25">
      <c r="A327" s="165" t="s">
        <v>857</v>
      </c>
      <c r="B327" s="165" t="s">
        <v>80</v>
      </c>
      <c r="C327" s="165" t="s">
        <v>1573</v>
      </c>
      <c r="D327" s="165">
        <v>52215211</v>
      </c>
      <c r="E327" s="166" t="s">
        <v>1574</v>
      </c>
      <c r="F327" s="167">
        <v>74</v>
      </c>
      <c r="G327" s="167">
        <v>56</v>
      </c>
      <c r="H327" s="167">
        <v>1792</v>
      </c>
      <c r="I327" s="167"/>
      <c r="J327" s="167">
        <v>1792</v>
      </c>
      <c r="K327" s="167">
        <v>109</v>
      </c>
      <c r="L327" s="167">
        <v>98</v>
      </c>
      <c r="M327" s="167">
        <v>2330</v>
      </c>
      <c r="N327" s="167">
        <v>538</v>
      </c>
    </row>
    <row r="328" spans="1:14" x14ac:dyDescent="0.25">
      <c r="A328" s="162" t="s">
        <v>857</v>
      </c>
      <c r="B328" s="162"/>
      <c r="C328" s="162"/>
      <c r="D328" s="162"/>
      <c r="E328" s="163"/>
      <c r="F328" s="164">
        <f>SUM(F150:F327)</f>
        <v>69589</v>
      </c>
      <c r="G328" s="164">
        <f t="shared" ref="G328:N328" si="1">SUM(G150:G327)</f>
        <v>55111</v>
      </c>
      <c r="H328" s="164">
        <f t="shared" si="1"/>
        <v>1763552</v>
      </c>
      <c r="I328" s="164">
        <f t="shared" si="1"/>
        <v>0</v>
      </c>
      <c r="J328" s="164">
        <f t="shared" si="1"/>
        <v>1763552</v>
      </c>
      <c r="K328" s="164">
        <f t="shared" si="1"/>
        <v>70422</v>
      </c>
      <c r="L328" s="164">
        <f t="shared" si="1"/>
        <v>56479</v>
      </c>
      <c r="M328" s="164">
        <f t="shared" si="1"/>
        <v>1781055</v>
      </c>
      <c r="N328" s="164">
        <f t="shared" si="1"/>
        <v>17503</v>
      </c>
    </row>
    <row r="329" spans="1:14" x14ac:dyDescent="0.25">
      <c r="A329" s="168" t="s">
        <v>1758</v>
      </c>
      <c r="B329" s="168" t="s">
        <v>48</v>
      </c>
      <c r="C329" s="168" t="s">
        <v>1790</v>
      </c>
      <c r="D329" s="168">
        <v>54130450</v>
      </c>
      <c r="E329" s="169" t="s">
        <v>1791</v>
      </c>
      <c r="F329" s="170">
        <v>2150</v>
      </c>
      <c r="G329" s="170">
        <v>1487</v>
      </c>
      <c r="H329" s="170">
        <v>47584</v>
      </c>
      <c r="I329" s="170">
        <v>-179</v>
      </c>
      <c r="J329" s="170">
        <v>47405</v>
      </c>
      <c r="K329" s="170">
        <v>2173</v>
      </c>
      <c r="L329" s="170">
        <v>1447</v>
      </c>
      <c r="M329" s="170">
        <v>47072</v>
      </c>
      <c r="N329" s="170">
        <v>-333</v>
      </c>
    </row>
    <row r="330" spans="1:14" x14ac:dyDescent="0.25">
      <c r="A330" s="159" t="s">
        <v>1758</v>
      </c>
      <c r="B330" s="159" t="s">
        <v>31</v>
      </c>
      <c r="C330" s="159" t="s">
        <v>1759</v>
      </c>
      <c r="D330" s="159">
        <v>36126624</v>
      </c>
      <c r="E330" s="160" t="s">
        <v>1760</v>
      </c>
      <c r="F330" s="161">
        <v>15544</v>
      </c>
      <c r="G330" s="161">
        <v>12747</v>
      </c>
      <c r="H330" s="161">
        <v>407904</v>
      </c>
      <c r="I330" s="161"/>
      <c r="J330" s="161">
        <v>407904</v>
      </c>
      <c r="K330" s="161">
        <v>15884</v>
      </c>
      <c r="L330" s="161">
        <v>12906</v>
      </c>
      <c r="M330" s="161">
        <v>409936</v>
      </c>
      <c r="N330" s="161">
        <v>2032</v>
      </c>
    </row>
    <row r="331" spans="1:14" x14ac:dyDescent="0.25">
      <c r="A331" s="159" t="s">
        <v>1758</v>
      </c>
      <c r="B331" s="159" t="s">
        <v>165</v>
      </c>
      <c r="C331" s="159" t="s">
        <v>2025</v>
      </c>
      <c r="D331" s="159">
        <v>317977</v>
      </c>
      <c r="E331" s="160" t="s">
        <v>2026</v>
      </c>
      <c r="F331" s="161">
        <v>77</v>
      </c>
      <c r="G331" s="161">
        <v>76</v>
      </c>
      <c r="H331" s="161">
        <v>2432</v>
      </c>
      <c r="I331" s="161"/>
      <c r="J331" s="161">
        <v>2432</v>
      </c>
      <c r="K331" s="161">
        <v>83</v>
      </c>
      <c r="L331" s="161">
        <v>81</v>
      </c>
      <c r="M331" s="161">
        <v>2496</v>
      </c>
      <c r="N331" s="161">
        <v>64</v>
      </c>
    </row>
    <row r="332" spans="1:14" x14ac:dyDescent="0.25">
      <c r="A332" s="159" t="s">
        <v>1758</v>
      </c>
      <c r="B332" s="159" t="s">
        <v>165</v>
      </c>
      <c r="C332" s="159" t="s">
        <v>2438</v>
      </c>
      <c r="D332" s="159">
        <v>309435</v>
      </c>
      <c r="E332" s="160" t="s">
        <v>2439</v>
      </c>
      <c r="F332" s="161">
        <v>23</v>
      </c>
      <c r="G332" s="161">
        <v>47</v>
      </c>
      <c r="H332" s="161">
        <v>1504</v>
      </c>
      <c r="I332" s="161"/>
      <c r="J332" s="161">
        <v>1504</v>
      </c>
      <c r="K332" s="161">
        <v>24</v>
      </c>
      <c r="L332" s="161">
        <v>55</v>
      </c>
      <c r="M332" s="161">
        <v>1606</v>
      </c>
      <c r="N332" s="161">
        <v>102</v>
      </c>
    </row>
    <row r="333" spans="1:14" x14ac:dyDescent="0.25">
      <c r="A333" s="159" t="s">
        <v>1758</v>
      </c>
      <c r="B333" s="159" t="s">
        <v>165</v>
      </c>
      <c r="C333" s="159" t="s">
        <v>2208</v>
      </c>
      <c r="D333" s="159">
        <v>309443</v>
      </c>
      <c r="E333" s="160" t="s">
        <v>2209</v>
      </c>
      <c r="F333" s="161">
        <v>350</v>
      </c>
      <c r="G333" s="161">
        <v>340</v>
      </c>
      <c r="H333" s="161">
        <v>10880</v>
      </c>
      <c r="I333" s="161"/>
      <c r="J333" s="161">
        <v>10880</v>
      </c>
      <c r="K333" s="161">
        <v>330</v>
      </c>
      <c r="L333" s="161">
        <v>322</v>
      </c>
      <c r="M333" s="161">
        <v>10649</v>
      </c>
      <c r="N333" s="161">
        <v>-231</v>
      </c>
    </row>
    <row r="334" spans="1:14" x14ac:dyDescent="0.25">
      <c r="A334" s="159" t="s">
        <v>1758</v>
      </c>
      <c r="B334" s="159" t="s">
        <v>165</v>
      </c>
      <c r="C334" s="159" t="s">
        <v>2442</v>
      </c>
      <c r="D334" s="159">
        <v>309621</v>
      </c>
      <c r="E334" s="160" t="s">
        <v>2443</v>
      </c>
      <c r="F334" s="161">
        <v>25</v>
      </c>
      <c r="G334" s="161">
        <v>25</v>
      </c>
      <c r="H334" s="161">
        <v>800</v>
      </c>
      <c r="I334" s="161"/>
      <c r="J334" s="161">
        <v>800</v>
      </c>
      <c r="K334" s="161">
        <v>27</v>
      </c>
      <c r="L334" s="161">
        <v>27</v>
      </c>
      <c r="M334" s="161">
        <v>826</v>
      </c>
      <c r="N334" s="161">
        <v>26</v>
      </c>
    </row>
    <row r="335" spans="1:14" x14ac:dyDescent="0.25">
      <c r="A335" s="159" t="s">
        <v>1758</v>
      </c>
      <c r="B335" s="159" t="s">
        <v>165</v>
      </c>
      <c r="C335" s="159" t="s">
        <v>1907</v>
      </c>
      <c r="D335" s="159">
        <v>309745</v>
      </c>
      <c r="E335" s="160" t="s">
        <v>1908</v>
      </c>
      <c r="F335" s="161">
        <v>1150</v>
      </c>
      <c r="G335" s="161">
        <v>777</v>
      </c>
      <c r="H335" s="161">
        <v>24864</v>
      </c>
      <c r="I335" s="161"/>
      <c r="J335" s="161">
        <v>24864</v>
      </c>
      <c r="K335" s="161">
        <v>1149</v>
      </c>
      <c r="L335" s="161">
        <v>704</v>
      </c>
      <c r="M335" s="161">
        <v>23930</v>
      </c>
      <c r="N335" s="161">
        <v>-934</v>
      </c>
    </row>
    <row r="336" spans="1:14" x14ac:dyDescent="0.25">
      <c r="A336" s="159" t="s">
        <v>1758</v>
      </c>
      <c r="B336" s="159" t="s">
        <v>165</v>
      </c>
      <c r="C336" s="159" t="s">
        <v>2447</v>
      </c>
      <c r="D336" s="159">
        <v>309958</v>
      </c>
      <c r="E336" s="160" t="s">
        <v>2448</v>
      </c>
      <c r="F336" s="161">
        <v>16</v>
      </c>
      <c r="G336" s="161">
        <v>16</v>
      </c>
      <c r="H336" s="161">
        <v>512</v>
      </c>
      <c r="I336" s="161"/>
      <c r="J336" s="161">
        <v>512</v>
      </c>
      <c r="K336" s="161">
        <v>19</v>
      </c>
      <c r="L336" s="161">
        <v>19</v>
      </c>
      <c r="M336" s="161">
        <v>550</v>
      </c>
      <c r="N336" s="161">
        <v>38</v>
      </c>
    </row>
    <row r="337" spans="1:14" x14ac:dyDescent="0.25">
      <c r="A337" s="159" t="s">
        <v>1758</v>
      </c>
      <c r="B337" s="159" t="s">
        <v>165</v>
      </c>
      <c r="C337" s="159" t="s">
        <v>2378</v>
      </c>
      <c r="D337" s="159">
        <v>310034</v>
      </c>
      <c r="E337" s="160" t="s">
        <v>2379</v>
      </c>
      <c r="F337" s="161">
        <v>20</v>
      </c>
      <c r="G337" s="161">
        <v>17</v>
      </c>
      <c r="H337" s="161">
        <v>544</v>
      </c>
      <c r="I337" s="161"/>
      <c r="J337" s="161">
        <v>544</v>
      </c>
      <c r="K337" s="161">
        <v>20</v>
      </c>
      <c r="L337" s="161">
        <v>18</v>
      </c>
      <c r="M337" s="161">
        <v>557</v>
      </c>
      <c r="N337" s="161">
        <v>13</v>
      </c>
    </row>
    <row r="338" spans="1:14" x14ac:dyDescent="0.25">
      <c r="A338" s="159" t="s">
        <v>1758</v>
      </c>
      <c r="B338" s="159" t="s">
        <v>165</v>
      </c>
      <c r="C338" s="159" t="s">
        <v>2204</v>
      </c>
      <c r="D338" s="159">
        <v>310140</v>
      </c>
      <c r="E338" s="160" t="s">
        <v>2205</v>
      </c>
      <c r="F338" s="161">
        <v>138</v>
      </c>
      <c r="G338" s="161">
        <v>138</v>
      </c>
      <c r="H338" s="161">
        <v>4416</v>
      </c>
      <c r="I338" s="161"/>
      <c r="J338" s="161">
        <v>4416</v>
      </c>
      <c r="K338" s="161">
        <v>144</v>
      </c>
      <c r="L338" s="161">
        <v>143</v>
      </c>
      <c r="M338" s="161">
        <v>4480</v>
      </c>
      <c r="N338" s="161">
        <v>64</v>
      </c>
    </row>
    <row r="339" spans="1:14" x14ac:dyDescent="0.25">
      <c r="A339" s="159" t="s">
        <v>1758</v>
      </c>
      <c r="B339" s="159" t="s">
        <v>165</v>
      </c>
      <c r="C339" s="159" t="s">
        <v>2455</v>
      </c>
      <c r="D339" s="159">
        <v>310891</v>
      </c>
      <c r="E339" s="160" t="s">
        <v>2456</v>
      </c>
      <c r="F339" s="161">
        <v>13</v>
      </c>
      <c r="G339" s="161">
        <v>13</v>
      </c>
      <c r="H339" s="161">
        <v>416</v>
      </c>
      <c r="I339" s="161"/>
      <c r="J339" s="161">
        <v>416</v>
      </c>
      <c r="K339" s="161">
        <v>16</v>
      </c>
      <c r="L339" s="161">
        <v>16</v>
      </c>
      <c r="M339" s="161">
        <v>454</v>
      </c>
      <c r="N339" s="161">
        <v>38</v>
      </c>
    </row>
    <row r="340" spans="1:14" x14ac:dyDescent="0.25">
      <c r="A340" s="159" t="s">
        <v>1758</v>
      </c>
      <c r="B340" s="159" t="s">
        <v>165</v>
      </c>
      <c r="C340" s="159" t="s">
        <v>1923</v>
      </c>
      <c r="D340" s="159">
        <v>310905</v>
      </c>
      <c r="E340" s="160" t="s">
        <v>1924</v>
      </c>
      <c r="F340" s="161">
        <v>1647</v>
      </c>
      <c r="G340" s="161">
        <v>1579</v>
      </c>
      <c r="H340" s="161">
        <v>50528</v>
      </c>
      <c r="I340" s="161"/>
      <c r="J340" s="161">
        <v>50528</v>
      </c>
      <c r="K340" s="161">
        <v>1659</v>
      </c>
      <c r="L340" s="161">
        <v>1545</v>
      </c>
      <c r="M340" s="161">
        <v>50092</v>
      </c>
      <c r="N340" s="161">
        <v>-436</v>
      </c>
    </row>
    <row r="341" spans="1:14" x14ac:dyDescent="0.25">
      <c r="A341" s="159" t="s">
        <v>1758</v>
      </c>
      <c r="B341" s="159" t="s">
        <v>165</v>
      </c>
      <c r="C341" s="159" t="s">
        <v>2212</v>
      </c>
      <c r="D341" s="159">
        <v>311049</v>
      </c>
      <c r="E341" s="160" t="s">
        <v>2213</v>
      </c>
      <c r="F341" s="161">
        <v>152</v>
      </c>
      <c r="G341" s="161">
        <v>145</v>
      </c>
      <c r="H341" s="161">
        <v>4640</v>
      </c>
      <c r="I341" s="161"/>
      <c r="J341" s="161">
        <v>4640</v>
      </c>
      <c r="K341" s="161">
        <v>145</v>
      </c>
      <c r="L341" s="161">
        <v>136</v>
      </c>
      <c r="M341" s="161">
        <v>4525</v>
      </c>
      <c r="N341" s="161">
        <v>-115</v>
      </c>
    </row>
    <row r="342" spans="1:14" x14ac:dyDescent="0.25">
      <c r="A342" s="159" t="s">
        <v>1758</v>
      </c>
      <c r="B342" s="159" t="s">
        <v>165</v>
      </c>
      <c r="C342" s="159" t="s">
        <v>2036</v>
      </c>
      <c r="D342" s="159">
        <v>311057</v>
      </c>
      <c r="E342" s="160" t="s">
        <v>2037</v>
      </c>
      <c r="F342" s="161">
        <v>152</v>
      </c>
      <c r="G342" s="161">
        <v>83</v>
      </c>
      <c r="H342" s="161">
        <v>2656</v>
      </c>
      <c r="I342" s="161"/>
      <c r="J342" s="161">
        <v>2656</v>
      </c>
      <c r="K342" s="161">
        <v>162</v>
      </c>
      <c r="L342" s="161">
        <v>115</v>
      </c>
      <c r="M342" s="161">
        <v>3066</v>
      </c>
      <c r="N342" s="161">
        <v>410</v>
      </c>
    </row>
    <row r="343" spans="1:14" x14ac:dyDescent="0.25">
      <c r="A343" s="159" t="s">
        <v>1758</v>
      </c>
      <c r="B343" s="159" t="s">
        <v>165</v>
      </c>
      <c r="C343" s="159" t="s">
        <v>1896</v>
      </c>
      <c r="D343" s="159">
        <v>311073</v>
      </c>
      <c r="E343" s="160" t="s">
        <v>1897</v>
      </c>
      <c r="F343" s="161">
        <v>122</v>
      </c>
      <c r="G343" s="161">
        <v>115</v>
      </c>
      <c r="H343" s="161">
        <v>3680</v>
      </c>
      <c r="I343" s="161"/>
      <c r="J343" s="161">
        <v>3680</v>
      </c>
      <c r="K343" s="161">
        <v>125</v>
      </c>
      <c r="L343" s="161">
        <v>112</v>
      </c>
      <c r="M343" s="161">
        <v>3642</v>
      </c>
      <c r="N343" s="161">
        <v>-38</v>
      </c>
    </row>
    <row r="344" spans="1:14" x14ac:dyDescent="0.25">
      <c r="A344" s="159" t="s">
        <v>1758</v>
      </c>
      <c r="B344" s="159" t="s">
        <v>165</v>
      </c>
      <c r="C344" s="159" t="s">
        <v>2230</v>
      </c>
      <c r="D344" s="159">
        <v>311138</v>
      </c>
      <c r="E344" s="160" t="s">
        <v>2231</v>
      </c>
      <c r="F344" s="161">
        <v>119</v>
      </c>
      <c r="G344" s="161">
        <v>116</v>
      </c>
      <c r="H344" s="161">
        <v>3712</v>
      </c>
      <c r="I344" s="161"/>
      <c r="J344" s="161">
        <v>3712</v>
      </c>
      <c r="K344" s="161">
        <v>126</v>
      </c>
      <c r="L344" s="161">
        <v>120</v>
      </c>
      <c r="M344" s="161">
        <v>3763</v>
      </c>
      <c r="N344" s="161">
        <v>51</v>
      </c>
    </row>
    <row r="345" spans="1:14" x14ac:dyDescent="0.25">
      <c r="A345" s="159" t="s">
        <v>1758</v>
      </c>
      <c r="B345" s="159" t="s">
        <v>165</v>
      </c>
      <c r="C345" s="159" t="s">
        <v>2234</v>
      </c>
      <c r="D345" s="159">
        <v>311201</v>
      </c>
      <c r="E345" s="160" t="s">
        <v>2235</v>
      </c>
      <c r="F345" s="161">
        <v>185</v>
      </c>
      <c r="G345" s="161">
        <v>152</v>
      </c>
      <c r="H345" s="161">
        <v>4864</v>
      </c>
      <c r="I345" s="161"/>
      <c r="J345" s="161">
        <v>4864</v>
      </c>
      <c r="K345" s="161">
        <v>189</v>
      </c>
      <c r="L345" s="161">
        <v>131</v>
      </c>
      <c r="M345" s="161">
        <v>4595</v>
      </c>
      <c r="N345" s="161">
        <v>-269</v>
      </c>
    </row>
    <row r="346" spans="1:14" x14ac:dyDescent="0.25">
      <c r="A346" s="159" t="s">
        <v>1758</v>
      </c>
      <c r="B346" s="159" t="s">
        <v>165</v>
      </c>
      <c r="C346" s="159" t="s">
        <v>2052</v>
      </c>
      <c r="D346" s="159">
        <v>311294</v>
      </c>
      <c r="E346" s="160" t="s">
        <v>2053</v>
      </c>
      <c r="F346" s="161">
        <v>231</v>
      </c>
      <c r="G346" s="161">
        <v>145</v>
      </c>
      <c r="H346" s="161">
        <v>4640</v>
      </c>
      <c r="I346" s="161"/>
      <c r="J346" s="161">
        <v>4640</v>
      </c>
      <c r="K346" s="161">
        <v>232</v>
      </c>
      <c r="L346" s="161">
        <v>146</v>
      </c>
      <c r="M346" s="161">
        <v>4653</v>
      </c>
      <c r="N346" s="161">
        <v>13</v>
      </c>
    </row>
    <row r="347" spans="1:14" x14ac:dyDescent="0.25">
      <c r="A347" s="159" t="s">
        <v>1758</v>
      </c>
      <c r="B347" s="159" t="s">
        <v>165</v>
      </c>
      <c r="C347" s="159" t="s">
        <v>2459</v>
      </c>
      <c r="D347" s="159">
        <v>311308</v>
      </c>
      <c r="E347" s="160" t="s">
        <v>2460</v>
      </c>
      <c r="F347" s="161">
        <v>29</v>
      </c>
      <c r="G347" s="161">
        <v>29</v>
      </c>
      <c r="H347" s="161">
        <v>928</v>
      </c>
      <c r="I347" s="161"/>
      <c r="J347" s="161">
        <v>928</v>
      </c>
      <c r="K347" s="161">
        <v>26</v>
      </c>
      <c r="L347" s="161">
        <v>26</v>
      </c>
      <c r="M347" s="161">
        <v>890</v>
      </c>
      <c r="N347" s="161">
        <v>-38</v>
      </c>
    </row>
    <row r="348" spans="1:14" x14ac:dyDescent="0.25">
      <c r="A348" s="159" t="s">
        <v>1758</v>
      </c>
      <c r="B348" s="159" t="s">
        <v>165</v>
      </c>
      <c r="C348" s="159" t="s">
        <v>2226</v>
      </c>
      <c r="D348" s="159">
        <v>311367</v>
      </c>
      <c r="E348" s="160" t="s">
        <v>2227</v>
      </c>
      <c r="F348" s="161">
        <v>141</v>
      </c>
      <c r="G348" s="161">
        <v>131</v>
      </c>
      <c r="H348" s="161">
        <v>4192</v>
      </c>
      <c r="I348" s="161"/>
      <c r="J348" s="161">
        <v>4192</v>
      </c>
      <c r="K348" s="161">
        <v>135</v>
      </c>
      <c r="L348" s="161">
        <v>118</v>
      </c>
      <c r="M348" s="161">
        <v>4026</v>
      </c>
      <c r="N348" s="161">
        <v>-166</v>
      </c>
    </row>
    <row r="349" spans="1:14" x14ac:dyDescent="0.25">
      <c r="A349" s="159" t="s">
        <v>1758</v>
      </c>
      <c r="B349" s="159" t="s">
        <v>165</v>
      </c>
      <c r="C349" s="159" t="s">
        <v>2048</v>
      </c>
      <c r="D349" s="159">
        <v>311375</v>
      </c>
      <c r="E349" s="160" t="s">
        <v>2049</v>
      </c>
      <c r="F349" s="161">
        <v>162</v>
      </c>
      <c r="G349" s="161">
        <v>134</v>
      </c>
      <c r="H349" s="161">
        <v>4288</v>
      </c>
      <c r="I349" s="161"/>
      <c r="J349" s="161">
        <v>4288</v>
      </c>
      <c r="K349" s="161">
        <v>165</v>
      </c>
      <c r="L349" s="161">
        <v>133</v>
      </c>
      <c r="M349" s="161">
        <v>4275</v>
      </c>
      <c r="N349" s="161">
        <v>-13</v>
      </c>
    </row>
    <row r="350" spans="1:14" x14ac:dyDescent="0.25">
      <c r="A350" s="159" t="s">
        <v>1758</v>
      </c>
      <c r="B350" s="159" t="s">
        <v>165</v>
      </c>
      <c r="C350" s="159" t="s">
        <v>1827</v>
      </c>
      <c r="D350" s="159">
        <v>312037</v>
      </c>
      <c r="E350" s="160" t="s">
        <v>1828</v>
      </c>
      <c r="F350" s="161">
        <v>4832</v>
      </c>
      <c r="G350" s="161">
        <v>3726</v>
      </c>
      <c r="H350" s="161">
        <v>119232</v>
      </c>
      <c r="I350" s="161"/>
      <c r="J350" s="161">
        <v>119232</v>
      </c>
      <c r="K350" s="161">
        <v>4857</v>
      </c>
      <c r="L350" s="161">
        <v>3649</v>
      </c>
      <c r="M350" s="161">
        <v>118247</v>
      </c>
      <c r="N350" s="161">
        <v>-985</v>
      </c>
    </row>
    <row r="351" spans="1:14" x14ac:dyDescent="0.25">
      <c r="A351" s="159" t="s">
        <v>1758</v>
      </c>
      <c r="B351" s="159" t="s">
        <v>165</v>
      </c>
      <c r="C351" s="159" t="s">
        <v>1994</v>
      </c>
      <c r="D351" s="159">
        <v>311413</v>
      </c>
      <c r="E351" s="160" t="s">
        <v>1995</v>
      </c>
      <c r="F351" s="161">
        <v>174</v>
      </c>
      <c r="G351" s="161">
        <v>160</v>
      </c>
      <c r="H351" s="161">
        <v>5120</v>
      </c>
      <c r="I351" s="161"/>
      <c r="J351" s="161">
        <v>5120</v>
      </c>
      <c r="K351" s="161">
        <v>168</v>
      </c>
      <c r="L351" s="161">
        <v>165</v>
      </c>
      <c r="M351" s="161">
        <v>5184</v>
      </c>
      <c r="N351" s="161">
        <v>64</v>
      </c>
    </row>
    <row r="352" spans="1:14" x14ac:dyDescent="0.25">
      <c r="A352" s="159" t="s">
        <v>1758</v>
      </c>
      <c r="B352" s="159" t="s">
        <v>165</v>
      </c>
      <c r="C352" s="159" t="s">
        <v>2463</v>
      </c>
      <c r="D352" s="159">
        <v>311421</v>
      </c>
      <c r="E352" s="160" t="s">
        <v>2464</v>
      </c>
      <c r="F352" s="161">
        <v>15</v>
      </c>
      <c r="G352" s="161">
        <v>14</v>
      </c>
      <c r="H352" s="161">
        <v>448</v>
      </c>
      <c r="I352" s="161"/>
      <c r="J352" s="161">
        <v>448</v>
      </c>
      <c r="K352" s="161">
        <v>14</v>
      </c>
      <c r="L352" s="161">
        <v>14</v>
      </c>
      <c r="M352" s="161">
        <v>448</v>
      </c>
      <c r="N352" s="161">
        <v>0</v>
      </c>
    </row>
    <row r="353" spans="1:14" x14ac:dyDescent="0.25">
      <c r="A353" s="159" t="s">
        <v>1758</v>
      </c>
      <c r="B353" s="159" t="s">
        <v>165</v>
      </c>
      <c r="C353" s="159" t="s">
        <v>2420</v>
      </c>
      <c r="D353" s="159">
        <v>311430</v>
      </c>
      <c r="E353" s="160" t="s">
        <v>2421</v>
      </c>
      <c r="F353" s="161">
        <v>267</v>
      </c>
      <c r="G353" s="161">
        <v>248</v>
      </c>
      <c r="H353" s="161">
        <v>7936</v>
      </c>
      <c r="I353" s="161"/>
      <c r="J353" s="161">
        <v>7936</v>
      </c>
      <c r="K353" s="161">
        <v>268</v>
      </c>
      <c r="L353" s="161">
        <v>258</v>
      </c>
      <c r="M353" s="161">
        <v>8064</v>
      </c>
      <c r="N353" s="161">
        <v>128</v>
      </c>
    </row>
    <row r="354" spans="1:14" x14ac:dyDescent="0.25">
      <c r="A354" s="159" t="s">
        <v>1758</v>
      </c>
      <c r="B354" s="159" t="s">
        <v>165</v>
      </c>
      <c r="C354" s="159" t="s">
        <v>1972</v>
      </c>
      <c r="D354" s="159">
        <v>311456</v>
      </c>
      <c r="E354" s="160" t="s">
        <v>1973</v>
      </c>
      <c r="F354" s="161">
        <v>179</v>
      </c>
      <c r="G354" s="161">
        <v>124</v>
      </c>
      <c r="H354" s="161">
        <v>3968</v>
      </c>
      <c r="I354" s="161"/>
      <c r="J354" s="161">
        <v>3968</v>
      </c>
      <c r="K354" s="161">
        <v>186</v>
      </c>
      <c r="L354" s="161">
        <v>133</v>
      </c>
      <c r="M354" s="161">
        <v>4083</v>
      </c>
      <c r="N354" s="161">
        <v>115</v>
      </c>
    </row>
    <row r="355" spans="1:14" x14ac:dyDescent="0.25">
      <c r="A355" s="159" t="s">
        <v>1758</v>
      </c>
      <c r="B355" s="159" t="s">
        <v>165</v>
      </c>
      <c r="C355" s="159" t="s">
        <v>2012</v>
      </c>
      <c r="D355" s="159">
        <v>311464</v>
      </c>
      <c r="E355" s="160" t="s">
        <v>2013</v>
      </c>
      <c r="F355" s="161">
        <v>426</v>
      </c>
      <c r="G355" s="161">
        <v>216</v>
      </c>
      <c r="H355" s="161">
        <v>6912</v>
      </c>
      <c r="I355" s="161"/>
      <c r="J355" s="161">
        <v>6912</v>
      </c>
      <c r="K355" s="161">
        <v>431</v>
      </c>
      <c r="L355" s="161">
        <v>239</v>
      </c>
      <c r="M355" s="161">
        <v>7206</v>
      </c>
      <c r="N355" s="161">
        <v>294</v>
      </c>
    </row>
    <row r="356" spans="1:14" x14ac:dyDescent="0.25">
      <c r="A356" s="159" t="s">
        <v>1758</v>
      </c>
      <c r="B356" s="159" t="s">
        <v>165</v>
      </c>
      <c r="C356" s="159" t="s">
        <v>2304</v>
      </c>
      <c r="D356" s="159">
        <v>311472</v>
      </c>
      <c r="E356" s="160" t="s">
        <v>2305</v>
      </c>
      <c r="F356" s="161">
        <v>33</v>
      </c>
      <c r="G356" s="161">
        <v>21</v>
      </c>
      <c r="H356" s="161">
        <v>672</v>
      </c>
      <c r="I356" s="161"/>
      <c r="J356" s="161">
        <v>672</v>
      </c>
      <c r="K356" s="161">
        <v>27</v>
      </c>
      <c r="L356" s="161">
        <v>27</v>
      </c>
      <c r="M356" s="161">
        <v>749</v>
      </c>
      <c r="N356" s="161">
        <v>77</v>
      </c>
    </row>
    <row r="357" spans="1:14" x14ac:dyDescent="0.25">
      <c r="A357" s="159" t="s">
        <v>1758</v>
      </c>
      <c r="B357" s="159" t="s">
        <v>165</v>
      </c>
      <c r="C357" s="159" t="s">
        <v>2263</v>
      </c>
      <c r="D357" s="159">
        <v>311499</v>
      </c>
      <c r="E357" s="160" t="s">
        <v>2264</v>
      </c>
      <c r="F357" s="161">
        <v>80</v>
      </c>
      <c r="G357" s="161">
        <v>77</v>
      </c>
      <c r="H357" s="161">
        <v>2464</v>
      </c>
      <c r="I357" s="161"/>
      <c r="J357" s="161">
        <v>2464</v>
      </c>
      <c r="K357" s="161">
        <v>67</v>
      </c>
      <c r="L357" s="161">
        <v>61</v>
      </c>
      <c r="M357" s="161">
        <v>2259</v>
      </c>
      <c r="N357" s="161">
        <v>-205</v>
      </c>
    </row>
    <row r="358" spans="1:14" x14ac:dyDescent="0.25">
      <c r="A358" s="159" t="s">
        <v>1758</v>
      </c>
      <c r="B358" s="159" t="s">
        <v>165</v>
      </c>
      <c r="C358" s="159" t="s">
        <v>2069</v>
      </c>
      <c r="D358" s="159">
        <v>311502</v>
      </c>
      <c r="E358" s="160" t="s">
        <v>2070</v>
      </c>
      <c r="F358" s="161">
        <v>302</v>
      </c>
      <c r="G358" s="161">
        <v>298</v>
      </c>
      <c r="H358" s="161">
        <v>9536</v>
      </c>
      <c r="I358" s="161"/>
      <c r="J358" s="161">
        <v>9536</v>
      </c>
      <c r="K358" s="161">
        <v>304</v>
      </c>
      <c r="L358" s="161">
        <v>302</v>
      </c>
      <c r="M358" s="161">
        <v>9587</v>
      </c>
      <c r="N358" s="161">
        <v>51</v>
      </c>
    </row>
    <row r="359" spans="1:14" x14ac:dyDescent="0.25">
      <c r="A359" s="159" t="s">
        <v>1758</v>
      </c>
      <c r="B359" s="159" t="s">
        <v>165</v>
      </c>
      <c r="C359" s="159" t="s">
        <v>2079</v>
      </c>
      <c r="D359" s="159">
        <v>311529</v>
      </c>
      <c r="E359" s="160" t="s">
        <v>2080</v>
      </c>
      <c r="F359" s="161">
        <v>216</v>
      </c>
      <c r="G359" s="161">
        <v>212</v>
      </c>
      <c r="H359" s="161">
        <v>6784</v>
      </c>
      <c r="I359" s="161"/>
      <c r="J359" s="161">
        <v>6784</v>
      </c>
      <c r="K359" s="161">
        <v>211</v>
      </c>
      <c r="L359" s="161">
        <v>205</v>
      </c>
      <c r="M359" s="161">
        <v>6694</v>
      </c>
      <c r="N359" s="161">
        <v>-90</v>
      </c>
    </row>
    <row r="360" spans="1:14" x14ac:dyDescent="0.25">
      <c r="A360" s="159" t="s">
        <v>1758</v>
      </c>
      <c r="B360" s="159" t="s">
        <v>165</v>
      </c>
      <c r="C360" s="159" t="s">
        <v>2247</v>
      </c>
      <c r="D360" s="159">
        <v>311537</v>
      </c>
      <c r="E360" s="160" t="s">
        <v>2248</v>
      </c>
      <c r="F360" s="161">
        <v>29</v>
      </c>
      <c r="G360" s="161">
        <v>29</v>
      </c>
      <c r="H360" s="161">
        <v>928</v>
      </c>
      <c r="I360" s="161"/>
      <c r="J360" s="161">
        <v>928</v>
      </c>
      <c r="K360" s="161">
        <v>34</v>
      </c>
      <c r="L360" s="161">
        <v>34</v>
      </c>
      <c r="M360" s="161">
        <v>992</v>
      </c>
      <c r="N360" s="161">
        <v>64</v>
      </c>
    </row>
    <row r="361" spans="1:14" x14ac:dyDescent="0.25">
      <c r="A361" s="159" t="s">
        <v>1758</v>
      </c>
      <c r="B361" s="159" t="s">
        <v>165</v>
      </c>
      <c r="C361" s="159" t="s">
        <v>2008</v>
      </c>
      <c r="D361" s="159">
        <v>311553</v>
      </c>
      <c r="E361" s="160" t="s">
        <v>2009</v>
      </c>
      <c r="F361" s="161">
        <v>162</v>
      </c>
      <c r="G361" s="161">
        <v>160</v>
      </c>
      <c r="H361" s="161">
        <v>5120</v>
      </c>
      <c r="I361" s="161"/>
      <c r="J361" s="161">
        <v>5120</v>
      </c>
      <c r="K361" s="161">
        <v>164</v>
      </c>
      <c r="L361" s="161">
        <v>163</v>
      </c>
      <c r="M361" s="161">
        <v>5158</v>
      </c>
      <c r="N361" s="161">
        <v>38</v>
      </c>
    </row>
    <row r="362" spans="1:14" x14ac:dyDescent="0.25">
      <c r="A362" s="159" t="s">
        <v>1758</v>
      </c>
      <c r="B362" s="159" t="s">
        <v>165</v>
      </c>
      <c r="C362" s="159" t="s">
        <v>2074</v>
      </c>
      <c r="D362" s="159">
        <v>311561</v>
      </c>
      <c r="E362" s="160" t="s">
        <v>2075</v>
      </c>
      <c r="F362" s="161">
        <v>304</v>
      </c>
      <c r="G362" s="161">
        <v>290</v>
      </c>
      <c r="H362" s="161">
        <v>9280</v>
      </c>
      <c r="I362" s="161"/>
      <c r="J362" s="161">
        <v>9280</v>
      </c>
      <c r="K362" s="161">
        <v>302</v>
      </c>
      <c r="L362" s="161">
        <v>287</v>
      </c>
      <c r="M362" s="161">
        <v>9242</v>
      </c>
      <c r="N362" s="161">
        <v>-38</v>
      </c>
    </row>
    <row r="363" spans="1:14" x14ac:dyDescent="0.25">
      <c r="A363" s="159" t="s">
        <v>1758</v>
      </c>
      <c r="B363" s="159" t="s">
        <v>165</v>
      </c>
      <c r="C363" s="159" t="s">
        <v>2087</v>
      </c>
      <c r="D363" s="159">
        <v>311588</v>
      </c>
      <c r="E363" s="160" t="s">
        <v>2088</v>
      </c>
      <c r="F363" s="161">
        <v>221</v>
      </c>
      <c r="G363" s="161">
        <v>150</v>
      </c>
      <c r="H363" s="161">
        <v>4800</v>
      </c>
      <c r="I363" s="161"/>
      <c r="J363" s="161">
        <v>4800</v>
      </c>
      <c r="K363" s="161">
        <v>221</v>
      </c>
      <c r="L363" s="161">
        <v>147</v>
      </c>
      <c r="M363" s="161">
        <v>4762</v>
      </c>
      <c r="N363" s="161">
        <v>-38</v>
      </c>
    </row>
    <row r="364" spans="1:14" x14ac:dyDescent="0.25">
      <c r="A364" s="159" t="s">
        <v>1758</v>
      </c>
      <c r="B364" s="159" t="s">
        <v>165</v>
      </c>
      <c r="C364" s="159" t="s">
        <v>2255</v>
      </c>
      <c r="D364" s="159">
        <v>311642</v>
      </c>
      <c r="E364" s="160" t="s">
        <v>2256</v>
      </c>
      <c r="F364" s="161">
        <v>35</v>
      </c>
      <c r="G364" s="161">
        <v>30</v>
      </c>
      <c r="H364" s="161">
        <v>960</v>
      </c>
      <c r="I364" s="161"/>
      <c r="J364" s="161">
        <v>960</v>
      </c>
      <c r="K364" s="161">
        <v>37</v>
      </c>
      <c r="L364" s="161">
        <v>35</v>
      </c>
      <c r="M364" s="161">
        <v>1024</v>
      </c>
      <c r="N364" s="161">
        <v>64</v>
      </c>
    </row>
    <row r="365" spans="1:14" x14ac:dyDescent="0.25">
      <c r="A365" s="159" t="s">
        <v>1758</v>
      </c>
      <c r="B365" s="159" t="s">
        <v>165</v>
      </c>
      <c r="C365" s="159" t="s">
        <v>2267</v>
      </c>
      <c r="D365" s="159">
        <v>311651</v>
      </c>
      <c r="E365" s="160" t="s">
        <v>2268</v>
      </c>
      <c r="F365" s="161">
        <v>92</v>
      </c>
      <c r="G365" s="161">
        <v>38</v>
      </c>
      <c r="H365" s="161">
        <v>1216</v>
      </c>
      <c r="I365" s="161"/>
      <c r="J365" s="161">
        <v>1216</v>
      </c>
      <c r="K365" s="161">
        <v>79</v>
      </c>
      <c r="L365" s="161">
        <v>43</v>
      </c>
      <c r="M365" s="161">
        <v>1280</v>
      </c>
      <c r="N365" s="161">
        <v>64</v>
      </c>
    </row>
    <row r="366" spans="1:14" x14ac:dyDescent="0.25">
      <c r="A366" s="159" t="s">
        <v>1758</v>
      </c>
      <c r="B366" s="159" t="s">
        <v>165</v>
      </c>
      <c r="C366" s="159" t="s">
        <v>2349</v>
      </c>
      <c r="D366" s="159">
        <v>311669</v>
      </c>
      <c r="E366" s="160" t="s">
        <v>2350</v>
      </c>
      <c r="F366" s="161">
        <v>42</v>
      </c>
      <c r="G366" s="161">
        <v>41</v>
      </c>
      <c r="H366" s="161">
        <v>1312</v>
      </c>
      <c r="I366" s="161"/>
      <c r="J366" s="161">
        <v>1312</v>
      </c>
      <c r="K366" s="161">
        <v>42</v>
      </c>
      <c r="L366" s="161">
        <v>42</v>
      </c>
      <c r="M366" s="161">
        <v>1325</v>
      </c>
      <c r="N366" s="161">
        <v>13</v>
      </c>
    </row>
    <row r="367" spans="1:14" x14ac:dyDescent="0.25">
      <c r="A367" s="159" t="s">
        <v>1758</v>
      </c>
      <c r="B367" s="159" t="s">
        <v>165</v>
      </c>
      <c r="C367" s="159" t="s">
        <v>1990</v>
      </c>
      <c r="D367" s="159">
        <v>311685</v>
      </c>
      <c r="E367" s="160" t="s">
        <v>1991</v>
      </c>
      <c r="F367" s="161">
        <v>243</v>
      </c>
      <c r="G367" s="161">
        <v>235</v>
      </c>
      <c r="H367" s="161">
        <v>7520</v>
      </c>
      <c r="I367" s="161"/>
      <c r="J367" s="161">
        <v>7520</v>
      </c>
      <c r="K367" s="161">
        <v>255</v>
      </c>
      <c r="L367" s="161">
        <v>247</v>
      </c>
      <c r="M367" s="161">
        <v>7674</v>
      </c>
      <c r="N367" s="161">
        <v>154</v>
      </c>
    </row>
    <row r="368" spans="1:14" x14ac:dyDescent="0.25">
      <c r="A368" s="159" t="s">
        <v>1758</v>
      </c>
      <c r="B368" s="159" t="s">
        <v>165</v>
      </c>
      <c r="C368" s="159" t="s">
        <v>2271</v>
      </c>
      <c r="D368" s="159">
        <v>311707</v>
      </c>
      <c r="E368" s="160" t="s">
        <v>2272</v>
      </c>
      <c r="F368" s="161">
        <v>27</v>
      </c>
      <c r="G368" s="161">
        <v>27</v>
      </c>
      <c r="H368" s="161">
        <v>864</v>
      </c>
      <c r="I368" s="161"/>
      <c r="J368" s="161">
        <v>864</v>
      </c>
      <c r="K368" s="161">
        <v>25</v>
      </c>
      <c r="L368" s="161">
        <v>25</v>
      </c>
      <c r="M368" s="161">
        <v>838</v>
      </c>
      <c r="N368" s="161">
        <v>-26</v>
      </c>
    </row>
    <row r="369" spans="1:14" x14ac:dyDescent="0.25">
      <c r="A369" s="159" t="s">
        <v>1758</v>
      </c>
      <c r="B369" s="159" t="s">
        <v>165</v>
      </c>
      <c r="C369" s="159" t="s">
        <v>2218</v>
      </c>
      <c r="D369" s="159">
        <v>311715</v>
      </c>
      <c r="E369" s="160" t="s">
        <v>2219</v>
      </c>
      <c r="F369" s="161">
        <v>174</v>
      </c>
      <c r="G369" s="161">
        <v>169</v>
      </c>
      <c r="H369" s="161">
        <v>5408</v>
      </c>
      <c r="I369" s="161"/>
      <c r="J369" s="161">
        <v>5408</v>
      </c>
      <c r="K369" s="161">
        <v>185</v>
      </c>
      <c r="L369" s="161">
        <v>179</v>
      </c>
      <c r="M369" s="161">
        <v>5536</v>
      </c>
      <c r="N369" s="161">
        <v>128</v>
      </c>
    </row>
    <row r="370" spans="1:14" x14ac:dyDescent="0.25">
      <c r="A370" s="159" t="s">
        <v>1758</v>
      </c>
      <c r="B370" s="159" t="s">
        <v>165</v>
      </c>
      <c r="C370" s="159" t="s">
        <v>1977</v>
      </c>
      <c r="D370" s="159">
        <v>311731</v>
      </c>
      <c r="E370" s="160" t="s">
        <v>1978</v>
      </c>
      <c r="F370" s="161">
        <v>100</v>
      </c>
      <c r="G370" s="161">
        <v>95</v>
      </c>
      <c r="H370" s="161">
        <v>3040</v>
      </c>
      <c r="I370" s="161"/>
      <c r="J370" s="161">
        <v>3040</v>
      </c>
      <c r="K370" s="161">
        <v>111</v>
      </c>
      <c r="L370" s="161">
        <v>96</v>
      </c>
      <c r="M370" s="161">
        <v>3053</v>
      </c>
      <c r="N370" s="161">
        <v>13</v>
      </c>
    </row>
    <row r="371" spans="1:14" x14ac:dyDescent="0.25">
      <c r="A371" s="159" t="s">
        <v>1758</v>
      </c>
      <c r="B371" s="159" t="s">
        <v>165</v>
      </c>
      <c r="C371" s="159" t="s">
        <v>2017</v>
      </c>
      <c r="D371" s="159">
        <v>311758</v>
      </c>
      <c r="E371" s="160" t="s">
        <v>2018</v>
      </c>
      <c r="F371" s="161">
        <v>188</v>
      </c>
      <c r="G371" s="161">
        <v>184</v>
      </c>
      <c r="H371" s="161">
        <v>5888</v>
      </c>
      <c r="I371" s="161"/>
      <c r="J371" s="161">
        <v>5888</v>
      </c>
      <c r="K371" s="161">
        <v>201</v>
      </c>
      <c r="L371" s="161">
        <v>196</v>
      </c>
      <c r="M371" s="161">
        <v>6042</v>
      </c>
      <c r="N371" s="161">
        <v>154</v>
      </c>
    </row>
    <row r="372" spans="1:14" x14ac:dyDescent="0.25">
      <c r="A372" s="159" t="s">
        <v>1758</v>
      </c>
      <c r="B372" s="159" t="s">
        <v>165</v>
      </c>
      <c r="C372" s="159" t="s">
        <v>2467</v>
      </c>
      <c r="D372" s="159">
        <v>311774</v>
      </c>
      <c r="E372" s="160" t="s">
        <v>2468</v>
      </c>
      <c r="F372" s="161">
        <v>41</v>
      </c>
      <c r="G372" s="161">
        <v>41</v>
      </c>
      <c r="H372" s="161">
        <v>1312</v>
      </c>
      <c r="I372" s="161"/>
      <c r="J372" s="161">
        <v>1312</v>
      </c>
      <c r="K372" s="161">
        <v>40</v>
      </c>
      <c r="L372" s="161">
        <v>38</v>
      </c>
      <c r="M372" s="161">
        <v>1274</v>
      </c>
      <c r="N372" s="161">
        <v>-38</v>
      </c>
    </row>
    <row r="373" spans="1:14" x14ac:dyDescent="0.25">
      <c r="A373" s="159" t="s">
        <v>1758</v>
      </c>
      <c r="B373" s="159" t="s">
        <v>165</v>
      </c>
      <c r="C373" s="159" t="s">
        <v>1985</v>
      </c>
      <c r="D373" s="159">
        <v>311791</v>
      </c>
      <c r="E373" s="160" t="s">
        <v>1986</v>
      </c>
      <c r="F373" s="161">
        <v>209</v>
      </c>
      <c r="G373" s="161">
        <v>62</v>
      </c>
      <c r="H373" s="161">
        <v>1984</v>
      </c>
      <c r="I373" s="161"/>
      <c r="J373" s="161">
        <v>1984</v>
      </c>
      <c r="K373" s="161">
        <v>221</v>
      </c>
      <c r="L373" s="161">
        <v>103</v>
      </c>
      <c r="M373" s="161">
        <v>2509</v>
      </c>
      <c r="N373" s="161">
        <v>525</v>
      </c>
    </row>
    <row r="374" spans="1:14" x14ac:dyDescent="0.25">
      <c r="A374" s="159" t="s">
        <v>1758</v>
      </c>
      <c r="B374" s="159" t="s">
        <v>165</v>
      </c>
      <c r="C374" s="159" t="s">
        <v>2083</v>
      </c>
      <c r="D374" s="159">
        <v>311804</v>
      </c>
      <c r="E374" s="160" t="s">
        <v>2084</v>
      </c>
      <c r="F374" s="161">
        <v>116</v>
      </c>
      <c r="G374" s="161">
        <v>114</v>
      </c>
      <c r="H374" s="161">
        <v>3648</v>
      </c>
      <c r="I374" s="161"/>
      <c r="J374" s="161">
        <v>3648</v>
      </c>
      <c r="K374" s="161">
        <v>116</v>
      </c>
      <c r="L374" s="161">
        <v>111</v>
      </c>
      <c r="M374" s="161">
        <v>3610</v>
      </c>
      <c r="N374" s="161">
        <v>-38</v>
      </c>
    </row>
    <row r="375" spans="1:14" x14ac:dyDescent="0.25">
      <c r="A375" s="159" t="s">
        <v>1758</v>
      </c>
      <c r="B375" s="159" t="s">
        <v>165</v>
      </c>
      <c r="C375" s="159" t="s">
        <v>2092</v>
      </c>
      <c r="D375" s="159">
        <v>311812</v>
      </c>
      <c r="E375" s="160" t="s">
        <v>2093</v>
      </c>
      <c r="F375" s="161">
        <v>469</v>
      </c>
      <c r="G375" s="161">
        <v>175</v>
      </c>
      <c r="H375" s="161">
        <v>5600</v>
      </c>
      <c r="I375" s="161"/>
      <c r="J375" s="161">
        <v>5600</v>
      </c>
      <c r="K375" s="161">
        <v>482</v>
      </c>
      <c r="L375" s="161">
        <v>169</v>
      </c>
      <c r="M375" s="161">
        <v>5523</v>
      </c>
      <c r="N375" s="161">
        <v>-77</v>
      </c>
    </row>
    <row r="376" spans="1:14" x14ac:dyDescent="0.25">
      <c r="A376" s="159" t="s">
        <v>1758</v>
      </c>
      <c r="B376" s="159" t="s">
        <v>165</v>
      </c>
      <c r="C376" s="159" t="s">
        <v>2471</v>
      </c>
      <c r="D376" s="159">
        <v>311821</v>
      </c>
      <c r="E376" s="160" t="s">
        <v>2472</v>
      </c>
      <c r="F376" s="161">
        <v>17</v>
      </c>
      <c r="G376" s="161">
        <v>17</v>
      </c>
      <c r="H376" s="161">
        <v>544</v>
      </c>
      <c r="I376" s="161"/>
      <c r="J376" s="161">
        <v>544</v>
      </c>
      <c r="K376" s="161">
        <v>25</v>
      </c>
      <c r="L376" s="161">
        <v>23</v>
      </c>
      <c r="M376" s="161">
        <v>621</v>
      </c>
      <c r="N376" s="161">
        <v>77</v>
      </c>
    </row>
    <row r="377" spans="1:14" x14ac:dyDescent="0.25">
      <c r="A377" s="159" t="s">
        <v>1758</v>
      </c>
      <c r="B377" s="159" t="s">
        <v>165</v>
      </c>
      <c r="C377" s="159" t="s">
        <v>2521</v>
      </c>
      <c r="D377" s="159">
        <v>311839</v>
      </c>
      <c r="E377" s="160" t="s">
        <v>2522</v>
      </c>
      <c r="F377" s="161">
        <v>26</v>
      </c>
      <c r="G377" s="161">
        <v>25</v>
      </c>
      <c r="H377" s="161">
        <v>800</v>
      </c>
      <c r="I377" s="161"/>
      <c r="J377" s="161">
        <v>800</v>
      </c>
      <c r="K377" s="161">
        <v>25</v>
      </c>
      <c r="L377" s="161">
        <v>23</v>
      </c>
      <c r="M377" s="161">
        <v>774</v>
      </c>
      <c r="N377" s="161">
        <v>-26</v>
      </c>
    </row>
    <row r="378" spans="1:14" x14ac:dyDescent="0.25">
      <c r="A378" s="159" t="s">
        <v>1758</v>
      </c>
      <c r="B378" s="159" t="s">
        <v>165</v>
      </c>
      <c r="C378" s="159" t="s">
        <v>1903</v>
      </c>
      <c r="D378" s="159">
        <v>311863</v>
      </c>
      <c r="E378" s="160" t="s">
        <v>1904</v>
      </c>
      <c r="F378" s="161">
        <v>1682</v>
      </c>
      <c r="G378" s="161">
        <v>849</v>
      </c>
      <c r="H378" s="161">
        <v>27168</v>
      </c>
      <c r="I378" s="161"/>
      <c r="J378" s="161">
        <v>27168</v>
      </c>
      <c r="K378" s="161">
        <v>1647</v>
      </c>
      <c r="L378" s="161">
        <v>973</v>
      </c>
      <c r="M378" s="161">
        <v>28754</v>
      </c>
      <c r="N378" s="161">
        <v>1586</v>
      </c>
    </row>
    <row r="379" spans="1:14" x14ac:dyDescent="0.25">
      <c r="A379" s="159" t="s">
        <v>1758</v>
      </c>
      <c r="B379" s="159" t="s">
        <v>165</v>
      </c>
      <c r="C379" s="159" t="s">
        <v>2096</v>
      </c>
      <c r="D379" s="159">
        <v>311880</v>
      </c>
      <c r="E379" s="160" t="s">
        <v>2097</v>
      </c>
      <c r="F379" s="161">
        <v>116</v>
      </c>
      <c r="G379" s="161">
        <v>114</v>
      </c>
      <c r="H379" s="161">
        <v>3648</v>
      </c>
      <c r="I379" s="161"/>
      <c r="J379" s="161">
        <v>3648</v>
      </c>
      <c r="K379" s="161">
        <v>117</v>
      </c>
      <c r="L379" s="161">
        <v>117</v>
      </c>
      <c r="M379" s="161">
        <v>3686</v>
      </c>
      <c r="N379" s="161">
        <v>38</v>
      </c>
    </row>
    <row r="380" spans="1:14" x14ac:dyDescent="0.25">
      <c r="A380" s="159" t="s">
        <v>1758</v>
      </c>
      <c r="B380" s="159" t="s">
        <v>165</v>
      </c>
      <c r="C380" s="159" t="s">
        <v>1999</v>
      </c>
      <c r="D380" s="159">
        <v>311910</v>
      </c>
      <c r="E380" s="160" t="s">
        <v>2000</v>
      </c>
      <c r="F380" s="161">
        <v>139</v>
      </c>
      <c r="G380" s="161">
        <v>135</v>
      </c>
      <c r="H380" s="161">
        <v>4320</v>
      </c>
      <c r="I380" s="161"/>
      <c r="J380" s="161">
        <v>4320</v>
      </c>
      <c r="K380" s="161">
        <v>144</v>
      </c>
      <c r="L380" s="161">
        <v>140</v>
      </c>
      <c r="M380" s="161">
        <v>4384</v>
      </c>
      <c r="N380" s="161">
        <v>64</v>
      </c>
    </row>
    <row r="381" spans="1:14" x14ac:dyDescent="0.25">
      <c r="A381" s="159" t="s">
        <v>1758</v>
      </c>
      <c r="B381" s="159" t="s">
        <v>165</v>
      </c>
      <c r="C381" s="159" t="s">
        <v>2004</v>
      </c>
      <c r="D381" s="159">
        <v>311928</v>
      </c>
      <c r="E381" s="160" t="s">
        <v>2005</v>
      </c>
      <c r="F381" s="161">
        <v>237</v>
      </c>
      <c r="G381" s="161">
        <v>168</v>
      </c>
      <c r="H381" s="161">
        <v>5376</v>
      </c>
      <c r="I381" s="161"/>
      <c r="J381" s="161">
        <v>5376</v>
      </c>
      <c r="K381" s="161">
        <v>243</v>
      </c>
      <c r="L381" s="161">
        <v>160</v>
      </c>
      <c r="M381" s="161">
        <v>5274</v>
      </c>
      <c r="N381" s="161">
        <v>-102</v>
      </c>
    </row>
    <row r="382" spans="1:14" x14ac:dyDescent="0.25">
      <c r="A382" s="159" t="s">
        <v>1758</v>
      </c>
      <c r="B382" s="159" t="s">
        <v>165</v>
      </c>
      <c r="C382" s="159" t="s">
        <v>2404</v>
      </c>
      <c r="D382" s="159">
        <v>311944</v>
      </c>
      <c r="E382" s="160" t="s">
        <v>2405</v>
      </c>
      <c r="F382" s="161">
        <v>160</v>
      </c>
      <c r="G382" s="161">
        <v>145</v>
      </c>
      <c r="H382" s="161">
        <v>4640</v>
      </c>
      <c r="I382" s="161"/>
      <c r="J382" s="161">
        <v>4640</v>
      </c>
      <c r="K382" s="161">
        <v>163</v>
      </c>
      <c r="L382" s="161">
        <v>143</v>
      </c>
      <c r="M382" s="161">
        <v>4614</v>
      </c>
      <c r="N382" s="161">
        <v>-26</v>
      </c>
    </row>
    <row r="383" spans="1:14" x14ac:dyDescent="0.25">
      <c r="A383" s="159" t="s">
        <v>1758</v>
      </c>
      <c r="B383" s="159" t="s">
        <v>165</v>
      </c>
      <c r="C383" s="159" t="s">
        <v>2288</v>
      </c>
      <c r="D383" s="159">
        <v>311952</v>
      </c>
      <c r="E383" s="160" t="s">
        <v>2289</v>
      </c>
      <c r="F383" s="161">
        <v>38</v>
      </c>
      <c r="G383" s="161">
        <v>37</v>
      </c>
      <c r="H383" s="161">
        <v>1184</v>
      </c>
      <c r="I383" s="161"/>
      <c r="J383" s="161">
        <v>1184</v>
      </c>
      <c r="K383" s="161">
        <v>40</v>
      </c>
      <c r="L383" s="161">
        <v>40</v>
      </c>
      <c r="M383" s="161">
        <v>1222</v>
      </c>
      <c r="N383" s="161">
        <v>38</v>
      </c>
    </row>
    <row r="384" spans="1:14" x14ac:dyDescent="0.25">
      <c r="A384" s="159" t="s">
        <v>1758</v>
      </c>
      <c r="B384" s="159" t="s">
        <v>165</v>
      </c>
      <c r="C384" s="159" t="s">
        <v>2101</v>
      </c>
      <c r="D384" s="159">
        <v>311987</v>
      </c>
      <c r="E384" s="160" t="s">
        <v>2102</v>
      </c>
      <c r="F384" s="161">
        <v>183</v>
      </c>
      <c r="G384" s="161">
        <v>174</v>
      </c>
      <c r="H384" s="161">
        <v>5568</v>
      </c>
      <c r="I384" s="161"/>
      <c r="J384" s="161">
        <v>5568</v>
      </c>
      <c r="K384" s="161">
        <v>172</v>
      </c>
      <c r="L384" s="161">
        <v>167</v>
      </c>
      <c r="M384" s="161">
        <v>5478</v>
      </c>
      <c r="N384" s="161">
        <v>-90</v>
      </c>
    </row>
    <row r="385" spans="1:14" x14ac:dyDescent="0.25">
      <c r="A385" s="159" t="s">
        <v>1758</v>
      </c>
      <c r="B385" s="159" t="s">
        <v>165</v>
      </c>
      <c r="C385" s="159" t="s">
        <v>1982</v>
      </c>
      <c r="D385" s="159">
        <v>312002</v>
      </c>
      <c r="E385" s="160" t="s">
        <v>1983</v>
      </c>
      <c r="F385" s="161">
        <v>772</v>
      </c>
      <c r="G385" s="161">
        <v>425</v>
      </c>
      <c r="H385" s="161">
        <v>13600</v>
      </c>
      <c r="I385" s="161"/>
      <c r="J385" s="161">
        <v>13600</v>
      </c>
      <c r="K385" s="161">
        <v>736</v>
      </c>
      <c r="L385" s="161">
        <v>450</v>
      </c>
      <c r="M385" s="161">
        <v>13920</v>
      </c>
      <c r="N385" s="161">
        <v>320</v>
      </c>
    </row>
    <row r="386" spans="1:14" x14ac:dyDescent="0.25">
      <c r="A386" s="159" t="s">
        <v>1758</v>
      </c>
      <c r="B386" s="159" t="s">
        <v>165</v>
      </c>
      <c r="C386" s="159" t="s">
        <v>2107</v>
      </c>
      <c r="D386" s="159">
        <v>312011</v>
      </c>
      <c r="E386" s="160" t="s">
        <v>2108</v>
      </c>
      <c r="F386" s="161">
        <v>272</v>
      </c>
      <c r="G386" s="161">
        <v>242</v>
      </c>
      <c r="H386" s="161">
        <v>7744</v>
      </c>
      <c r="I386" s="161"/>
      <c r="J386" s="161">
        <v>7744</v>
      </c>
      <c r="K386" s="161">
        <v>277</v>
      </c>
      <c r="L386" s="161">
        <v>230</v>
      </c>
      <c r="M386" s="161">
        <v>7590</v>
      </c>
      <c r="N386" s="161">
        <v>-154</v>
      </c>
    </row>
    <row r="387" spans="1:14" x14ac:dyDescent="0.25">
      <c r="A387" s="159" t="s">
        <v>1758</v>
      </c>
      <c r="B387" s="159" t="s">
        <v>165</v>
      </c>
      <c r="C387" s="159" t="s">
        <v>1920</v>
      </c>
      <c r="D387" s="159">
        <v>312045</v>
      </c>
      <c r="E387" s="160" t="s">
        <v>1921</v>
      </c>
      <c r="F387" s="161">
        <v>301</v>
      </c>
      <c r="G387" s="161">
        <v>278</v>
      </c>
      <c r="H387" s="161">
        <v>8896</v>
      </c>
      <c r="I387" s="161"/>
      <c r="J387" s="161">
        <v>8896</v>
      </c>
      <c r="K387" s="161">
        <v>294</v>
      </c>
      <c r="L387" s="161">
        <v>266</v>
      </c>
      <c r="M387" s="161">
        <v>8742</v>
      </c>
      <c r="N387" s="161">
        <v>-154</v>
      </c>
    </row>
    <row r="388" spans="1:14" x14ac:dyDescent="0.25">
      <c r="A388" s="159" t="s">
        <v>1758</v>
      </c>
      <c r="B388" s="159" t="s">
        <v>165</v>
      </c>
      <c r="C388" s="159" t="s">
        <v>1835</v>
      </c>
      <c r="D388" s="159">
        <v>312053</v>
      </c>
      <c r="E388" s="160" t="s">
        <v>1836</v>
      </c>
      <c r="F388" s="161">
        <v>427</v>
      </c>
      <c r="G388" s="161">
        <v>417</v>
      </c>
      <c r="H388" s="161">
        <v>13344</v>
      </c>
      <c r="I388" s="161"/>
      <c r="J388" s="161">
        <v>13344</v>
      </c>
      <c r="K388" s="161">
        <v>441</v>
      </c>
      <c r="L388" s="161">
        <v>429</v>
      </c>
      <c r="M388" s="161">
        <v>13498</v>
      </c>
      <c r="N388" s="161">
        <v>154</v>
      </c>
    </row>
    <row r="389" spans="1:14" x14ac:dyDescent="0.25">
      <c r="A389" s="159" t="s">
        <v>1758</v>
      </c>
      <c r="B389" s="159" t="s">
        <v>165</v>
      </c>
      <c r="C389" s="159" t="s">
        <v>2111</v>
      </c>
      <c r="D389" s="159">
        <v>312070</v>
      </c>
      <c r="E389" s="160" t="s">
        <v>2112</v>
      </c>
      <c r="F389" s="161">
        <v>258</v>
      </c>
      <c r="G389" s="161">
        <v>167</v>
      </c>
      <c r="H389" s="161">
        <v>5344</v>
      </c>
      <c r="I389" s="161"/>
      <c r="J389" s="161">
        <v>5344</v>
      </c>
      <c r="K389" s="161">
        <v>250</v>
      </c>
      <c r="L389" s="161">
        <v>157</v>
      </c>
      <c r="M389" s="161">
        <v>5216</v>
      </c>
      <c r="N389" s="161">
        <v>-128</v>
      </c>
    </row>
    <row r="390" spans="1:14" x14ac:dyDescent="0.25">
      <c r="A390" s="159" t="s">
        <v>1758</v>
      </c>
      <c r="B390" s="159" t="s">
        <v>165</v>
      </c>
      <c r="C390" s="159" t="s">
        <v>1914</v>
      </c>
      <c r="D390" s="159">
        <v>312088</v>
      </c>
      <c r="E390" s="160" t="s">
        <v>1915</v>
      </c>
      <c r="F390" s="161">
        <v>277</v>
      </c>
      <c r="G390" s="161">
        <v>254</v>
      </c>
      <c r="H390" s="161">
        <v>8128</v>
      </c>
      <c r="I390" s="161"/>
      <c r="J390" s="161">
        <v>8128</v>
      </c>
      <c r="K390" s="161">
        <v>269</v>
      </c>
      <c r="L390" s="161">
        <v>247</v>
      </c>
      <c r="M390" s="161">
        <v>8038</v>
      </c>
      <c r="N390" s="161">
        <v>-90</v>
      </c>
    </row>
    <row r="391" spans="1:14" x14ac:dyDescent="0.25">
      <c r="A391" s="159" t="s">
        <v>1758</v>
      </c>
      <c r="B391" s="159" t="s">
        <v>165</v>
      </c>
      <c r="C391" s="159" t="s">
        <v>2475</v>
      </c>
      <c r="D391" s="159">
        <v>312126</v>
      </c>
      <c r="E391" s="160" t="s">
        <v>2476</v>
      </c>
      <c r="F391" s="161">
        <v>24</v>
      </c>
      <c r="G391" s="161">
        <v>21</v>
      </c>
      <c r="H391" s="161">
        <v>672</v>
      </c>
      <c r="I391" s="161"/>
      <c r="J391" s="161">
        <v>672</v>
      </c>
      <c r="K391" s="161">
        <v>18</v>
      </c>
      <c r="L391" s="161">
        <v>17</v>
      </c>
      <c r="M391" s="161">
        <v>621</v>
      </c>
      <c r="N391" s="161">
        <v>-51</v>
      </c>
    </row>
    <row r="392" spans="1:14" x14ac:dyDescent="0.25">
      <c r="A392" s="159" t="s">
        <v>1758</v>
      </c>
      <c r="B392" s="159" t="s">
        <v>165</v>
      </c>
      <c r="C392" s="159" t="s">
        <v>2312</v>
      </c>
      <c r="D392" s="159">
        <v>312134</v>
      </c>
      <c r="E392" s="160" t="s">
        <v>2313</v>
      </c>
      <c r="F392" s="161">
        <v>38</v>
      </c>
      <c r="G392" s="161">
        <v>38</v>
      </c>
      <c r="H392" s="161">
        <v>1216</v>
      </c>
      <c r="I392" s="161"/>
      <c r="J392" s="161">
        <v>1216</v>
      </c>
      <c r="K392" s="161">
        <v>34</v>
      </c>
      <c r="L392" s="161">
        <v>34</v>
      </c>
      <c r="M392" s="161">
        <v>1165</v>
      </c>
      <c r="N392" s="161">
        <v>-51</v>
      </c>
    </row>
    <row r="393" spans="1:14" x14ac:dyDescent="0.25">
      <c r="A393" s="159" t="s">
        <v>1758</v>
      </c>
      <c r="B393" s="159" t="s">
        <v>165</v>
      </c>
      <c r="C393" s="159" t="s">
        <v>1798</v>
      </c>
      <c r="D393" s="159">
        <v>317667</v>
      </c>
      <c r="E393" s="160" t="s">
        <v>1799</v>
      </c>
      <c r="F393" s="161">
        <v>3001</v>
      </c>
      <c r="G393" s="161">
        <v>2755</v>
      </c>
      <c r="H393" s="161">
        <v>88160</v>
      </c>
      <c r="I393" s="161"/>
      <c r="J393" s="161">
        <v>88160</v>
      </c>
      <c r="K393" s="161">
        <v>3056</v>
      </c>
      <c r="L393" s="161">
        <v>2832</v>
      </c>
      <c r="M393" s="161">
        <v>89145</v>
      </c>
      <c r="N393" s="161">
        <v>985</v>
      </c>
    </row>
    <row r="394" spans="1:14" x14ac:dyDescent="0.25">
      <c r="A394" s="159" t="s">
        <v>1758</v>
      </c>
      <c r="B394" s="159" t="s">
        <v>165</v>
      </c>
      <c r="C394" s="159" t="s">
        <v>2056</v>
      </c>
      <c r="D394" s="159">
        <v>317063</v>
      </c>
      <c r="E394" s="160" t="s">
        <v>2057</v>
      </c>
      <c r="F394" s="161">
        <v>595</v>
      </c>
      <c r="G394" s="161">
        <v>141</v>
      </c>
      <c r="H394" s="161">
        <v>4512</v>
      </c>
      <c r="I394" s="161"/>
      <c r="J394" s="161">
        <v>4512</v>
      </c>
      <c r="K394" s="161">
        <v>604</v>
      </c>
      <c r="L394" s="161">
        <v>206</v>
      </c>
      <c r="M394" s="161">
        <v>5344</v>
      </c>
      <c r="N394" s="161">
        <v>832</v>
      </c>
    </row>
    <row r="395" spans="1:14" x14ac:dyDescent="0.25">
      <c r="A395" s="159" t="s">
        <v>1758</v>
      </c>
      <c r="B395" s="159" t="s">
        <v>165</v>
      </c>
      <c r="C395" s="159" t="s">
        <v>1960</v>
      </c>
      <c r="D395" s="159">
        <v>317080</v>
      </c>
      <c r="E395" s="160" t="s">
        <v>1961</v>
      </c>
      <c r="F395" s="161">
        <v>302</v>
      </c>
      <c r="G395" s="161">
        <v>167</v>
      </c>
      <c r="H395" s="161">
        <v>5344</v>
      </c>
      <c r="I395" s="161"/>
      <c r="J395" s="161">
        <v>5344</v>
      </c>
      <c r="K395" s="161">
        <v>324</v>
      </c>
      <c r="L395" s="161">
        <v>162</v>
      </c>
      <c r="M395" s="161">
        <v>5280</v>
      </c>
      <c r="N395" s="161">
        <v>-64</v>
      </c>
    </row>
    <row r="396" spans="1:14" x14ac:dyDescent="0.25">
      <c r="A396" s="159" t="s">
        <v>1758</v>
      </c>
      <c r="B396" s="159" t="s">
        <v>165</v>
      </c>
      <c r="C396" s="159" t="s">
        <v>2382</v>
      </c>
      <c r="D396" s="159">
        <v>317101</v>
      </c>
      <c r="E396" s="160" t="s">
        <v>2383</v>
      </c>
      <c r="F396" s="161">
        <v>162</v>
      </c>
      <c r="G396" s="161">
        <v>160</v>
      </c>
      <c r="H396" s="161">
        <v>5120</v>
      </c>
      <c r="I396" s="161"/>
      <c r="J396" s="161">
        <v>5120</v>
      </c>
      <c r="K396" s="161">
        <v>163</v>
      </c>
      <c r="L396" s="161">
        <v>161</v>
      </c>
      <c r="M396" s="161">
        <v>5133</v>
      </c>
      <c r="N396" s="161">
        <v>13</v>
      </c>
    </row>
    <row r="397" spans="1:14" x14ac:dyDescent="0.25">
      <c r="A397" s="159" t="s">
        <v>1758</v>
      </c>
      <c r="B397" s="159" t="s">
        <v>165</v>
      </c>
      <c r="C397" s="159" t="s">
        <v>2479</v>
      </c>
      <c r="D397" s="159">
        <v>317128</v>
      </c>
      <c r="E397" s="160" t="s">
        <v>2480</v>
      </c>
      <c r="F397" s="161">
        <v>23</v>
      </c>
      <c r="G397" s="161">
        <v>22</v>
      </c>
      <c r="H397" s="161">
        <v>704</v>
      </c>
      <c r="I397" s="161"/>
      <c r="J397" s="161">
        <v>704</v>
      </c>
      <c r="K397" s="161">
        <v>22</v>
      </c>
      <c r="L397" s="161">
        <v>22</v>
      </c>
      <c r="M397" s="161">
        <v>704</v>
      </c>
      <c r="N397" s="161">
        <v>0</v>
      </c>
    </row>
    <row r="398" spans="1:14" x14ac:dyDescent="0.25">
      <c r="A398" s="159" t="s">
        <v>1758</v>
      </c>
      <c r="B398" s="159" t="s">
        <v>165</v>
      </c>
      <c r="C398" s="159" t="s">
        <v>2318</v>
      </c>
      <c r="D398" s="159">
        <v>317136</v>
      </c>
      <c r="E398" s="160" t="s">
        <v>2319</v>
      </c>
      <c r="F398" s="161">
        <v>56</v>
      </c>
      <c r="G398" s="161">
        <v>54</v>
      </c>
      <c r="H398" s="161">
        <v>1728</v>
      </c>
      <c r="I398" s="161"/>
      <c r="J398" s="161">
        <v>1728</v>
      </c>
      <c r="K398" s="161">
        <v>67</v>
      </c>
      <c r="L398" s="161">
        <v>66</v>
      </c>
      <c r="M398" s="161">
        <v>1882</v>
      </c>
      <c r="N398" s="161">
        <v>154</v>
      </c>
    </row>
    <row r="399" spans="1:14" x14ac:dyDescent="0.25">
      <c r="A399" s="159" t="s">
        <v>1758</v>
      </c>
      <c r="B399" s="159" t="s">
        <v>165</v>
      </c>
      <c r="C399" s="159" t="s">
        <v>2065</v>
      </c>
      <c r="D399" s="159">
        <v>317152</v>
      </c>
      <c r="E399" s="160" t="s">
        <v>2066</v>
      </c>
      <c r="F399" s="161">
        <v>193</v>
      </c>
      <c r="G399" s="161">
        <v>147</v>
      </c>
      <c r="H399" s="161">
        <v>4704</v>
      </c>
      <c r="I399" s="161"/>
      <c r="J399" s="161">
        <v>4704</v>
      </c>
      <c r="K399" s="161">
        <v>205</v>
      </c>
      <c r="L399" s="161">
        <v>167</v>
      </c>
      <c r="M399" s="161">
        <v>4960</v>
      </c>
      <c r="N399" s="161">
        <v>256</v>
      </c>
    </row>
    <row r="400" spans="1:14" x14ac:dyDescent="0.25">
      <c r="A400" s="159" t="s">
        <v>1758</v>
      </c>
      <c r="B400" s="159" t="s">
        <v>165</v>
      </c>
      <c r="C400" s="159" t="s">
        <v>2061</v>
      </c>
      <c r="D400" s="159">
        <v>317195</v>
      </c>
      <c r="E400" s="160" t="s">
        <v>2062</v>
      </c>
      <c r="F400" s="161">
        <v>193</v>
      </c>
      <c r="G400" s="161">
        <v>188</v>
      </c>
      <c r="H400" s="161">
        <v>6016</v>
      </c>
      <c r="I400" s="161"/>
      <c r="J400" s="161">
        <v>6016</v>
      </c>
      <c r="K400" s="161">
        <v>200</v>
      </c>
      <c r="L400" s="161">
        <v>193</v>
      </c>
      <c r="M400" s="161">
        <v>6080</v>
      </c>
      <c r="N400" s="161">
        <v>64</v>
      </c>
    </row>
    <row r="401" spans="1:14" x14ac:dyDescent="0.25">
      <c r="A401" s="159" t="s">
        <v>1758</v>
      </c>
      <c r="B401" s="159" t="s">
        <v>165</v>
      </c>
      <c r="C401" s="159" t="s">
        <v>1864</v>
      </c>
      <c r="D401" s="159">
        <v>317209</v>
      </c>
      <c r="E401" s="160" t="s">
        <v>1865</v>
      </c>
      <c r="F401" s="161">
        <v>1685</v>
      </c>
      <c r="G401" s="161">
        <v>1639</v>
      </c>
      <c r="H401" s="161">
        <v>52448</v>
      </c>
      <c r="I401" s="161"/>
      <c r="J401" s="161">
        <v>52448</v>
      </c>
      <c r="K401" s="161">
        <v>1670</v>
      </c>
      <c r="L401" s="161">
        <v>1540</v>
      </c>
      <c r="M401" s="161">
        <v>51180</v>
      </c>
      <c r="N401" s="161">
        <v>-1268</v>
      </c>
    </row>
    <row r="402" spans="1:14" x14ac:dyDescent="0.25">
      <c r="A402" s="159" t="s">
        <v>1758</v>
      </c>
      <c r="B402" s="159" t="s">
        <v>165</v>
      </c>
      <c r="C402" s="159" t="s">
        <v>2516</v>
      </c>
      <c r="D402" s="159">
        <v>317217</v>
      </c>
      <c r="E402" s="160" t="s">
        <v>2517</v>
      </c>
      <c r="F402" s="161">
        <v>31</v>
      </c>
      <c r="G402" s="161">
        <v>35</v>
      </c>
      <c r="H402" s="161">
        <v>1120</v>
      </c>
      <c r="I402" s="161"/>
      <c r="J402" s="161">
        <v>1120</v>
      </c>
      <c r="K402" s="161">
        <v>31</v>
      </c>
      <c r="L402" s="161">
        <v>39</v>
      </c>
      <c r="M402" s="161">
        <v>1171</v>
      </c>
      <c r="N402" s="161">
        <v>51</v>
      </c>
    </row>
    <row r="403" spans="1:14" x14ac:dyDescent="0.25">
      <c r="A403" s="159" t="s">
        <v>1758</v>
      </c>
      <c r="B403" s="159" t="s">
        <v>165</v>
      </c>
      <c r="C403" s="159" t="s">
        <v>2296</v>
      </c>
      <c r="D403" s="159">
        <v>317284</v>
      </c>
      <c r="E403" s="160" t="s">
        <v>2297</v>
      </c>
      <c r="F403" s="161">
        <v>35</v>
      </c>
      <c r="G403" s="161">
        <v>35</v>
      </c>
      <c r="H403" s="161">
        <v>1120</v>
      </c>
      <c r="I403" s="161"/>
      <c r="J403" s="161">
        <v>1120</v>
      </c>
      <c r="K403" s="161">
        <v>39</v>
      </c>
      <c r="L403" s="161">
        <v>39</v>
      </c>
      <c r="M403" s="161">
        <v>1171</v>
      </c>
      <c r="N403" s="161">
        <v>51</v>
      </c>
    </row>
    <row r="404" spans="1:14" x14ac:dyDescent="0.25">
      <c r="A404" s="159" t="s">
        <v>1758</v>
      </c>
      <c r="B404" s="159" t="s">
        <v>165</v>
      </c>
      <c r="C404" s="159" t="s">
        <v>2434</v>
      </c>
      <c r="D404" s="159">
        <v>317306</v>
      </c>
      <c r="E404" s="160" t="s">
        <v>2435</v>
      </c>
      <c r="F404" s="161">
        <v>27</v>
      </c>
      <c r="G404" s="161">
        <v>28</v>
      </c>
      <c r="H404" s="161">
        <v>896</v>
      </c>
      <c r="I404" s="161"/>
      <c r="J404" s="161">
        <v>896</v>
      </c>
      <c r="K404" s="161">
        <v>30</v>
      </c>
      <c r="L404" s="161">
        <v>30</v>
      </c>
      <c r="M404" s="161">
        <v>922</v>
      </c>
      <c r="N404" s="161">
        <v>26</v>
      </c>
    </row>
    <row r="405" spans="1:14" x14ac:dyDescent="0.25">
      <c r="A405" s="159" t="s">
        <v>1758</v>
      </c>
      <c r="B405" s="159" t="s">
        <v>165</v>
      </c>
      <c r="C405" s="159" t="s">
        <v>1957</v>
      </c>
      <c r="D405" s="159">
        <v>317331</v>
      </c>
      <c r="E405" s="160" t="s">
        <v>1958</v>
      </c>
      <c r="F405" s="161">
        <v>496</v>
      </c>
      <c r="G405" s="161">
        <v>325</v>
      </c>
      <c r="H405" s="161">
        <v>10400</v>
      </c>
      <c r="I405" s="161"/>
      <c r="J405" s="161">
        <v>10400</v>
      </c>
      <c r="K405" s="161">
        <v>498</v>
      </c>
      <c r="L405" s="161">
        <v>364</v>
      </c>
      <c r="M405" s="161">
        <v>10899</v>
      </c>
      <c r="N405" s="161">
        <v>499</v>
      </c>
    </row>
    <row r="406" spans="1:14" x14ac:dyDescent="0.25">
      <c r="A406" s="159" t="s">
        <v>1758</v>
      </c>
      <c r="B406" s="159" t="s">
        <v>165</v>
      </c>
      <c r="C406" s="159" t="s">
        <v>2483</v>
      </c>
      <c r="D406" s="159">
        <v>317349</v>
      </c>
      <c r="E406" s="160" t="s">
        <v>2484</v>
      </c>
      <c r="F406" s="161">
        <v>40</v>
      </c>
      <c r="G406" s="161">
        <v>40</v>
      </c>
      <c r="H406" s="161">
        <v>1280</v>
      </c>
      <c r="I406" s="161"/>
      <c r="J406" s="161">
        <v>1280</v>
      </c>
      <c r="K406" s="161">
        <v>37</v>
      </c>
      <c r="L406" s="161">
        <v>37</v>
      </c>
      <c r="M406" s="161">
        <v>1242</v>
      </c>
      <c r="N406" s="161">
        <v>-38</v>
      </c>
    </row>
    <row r="407" spans="1:14" x14ac:dyDescent="0.25">
      <c r="A407" s="159" t="s">
        <v>1758</v>
      </c>
      <c r="B407" s="159" t="s">
        <v>165</v>
      </c>
      <c r="C407" s="159" t="s">
        <v>1953</v>
      </c>
      <c r="D407" s="159">
        <v>317390</v>
      </c>
      <c r="E407" s="160" t="s">
        <v>1954</v>
      </c>
      <c r="F407" s="161">
        <v>364</v>
      </c>
      <c r="G407" s="161">
        <v>318</v>
      </c>
      <c r="H407" s="161">
        <v>10176</v>
      </c>
      <c r="I407" s="161"/>
      <c r="J407" s="161">
        <v>10176</v>
      </c>
      <c r="K407" s="161">
        <v>369</v>
      </c>
      <c r="L407" s="161">
        <v>322</v>
      </c>
      <c r="M407" s="161">
        <v>10227</v>
      </c>
      <c r="N407" s="161">
        <v>51</v>
      </c>
    </row>
    <row r="408" spans="1:14" x14ac:dyDescent="0.25">
      <c r="A408" s="159" t="s">
        <v>1758</v>
      </c>
      <c r="B408" s="159" t="s">
        <v>165</v>
      </c>
      <c r="C408" s="159" t="s">
        <v>1969</v>
      </c>
      <c r="D408" s="159">
        <v>317438</v>
      </c>
      <c r="E408" s="160" t="s">
        <v>1970</v>
      </c>
      <c r="F408" s="161">
        <v>201</v>
      </c>
      <c r="G408" s="161">
        <v>155</v>
      </c>
      <c r="H408" s="161">
        <v>4960</v>
      </c>
      <c r="I408" s="161"/>
      <c r="J408" s="161">
        <v>4960</v>
      </c>
      <c r="K408" s="161">
        <v>200</v>
      </c>
      <c r="L408" s="161">
        <v>148</v>
      </c>
      <c r="M408" s="161">
        <v>4870</v>
      </c>
      <c r="N408" s="161">
        <v>-90</v>
      </c>
    </row>
    <row r="409" spans="1:14" x14ac:dyDescent="0.25">
      <c r="A409" s="159" t="s">
        <v>1758</v>
      </c>
      <c r="B409" s="159" t="s">
        <v>165</v>
      </c>
      <c r="C409" s="159" t="s">
        <v>2251</v>
      </c>
      <c r="D409" s="159">
        <v>317446</v>
      </c>
      <c r="E409" s="160" t="s">
        <v>2252</v>
      </c>
      <c r="F409" s="161">
        <v>125</v>
      </c>
      <c r="G409" s="161">
        <v>121</v>
      </c>
      <c r="H409" s="161">
        <v>3872</v>
      </c>
      <c r="I409" s="161"/>
      <c r="J409" s="161">
        <v>3872</v>
      </c>
      <c r="K409" s="161">
        <v>128</v>
      </c>
      <c r="L409" s="161">
        <v>127</v>
      </c>
      <c r="M409" s="161">
        <v>3949</v>
      </c>
      <c r="N409" s="161">
        <v>77</v>
      </c>
    </row>
    <row r="410" spans="1:14" x14ac:dyDescent="0.25">
      <c r="A410" s="159" t="s">
        <v>1758</v>
      </c>
      <c r="B410" s="159" t="s">
        <v>165</v>
      </c>
      <c r="C410" s="159" t="s">
        <v>2021</v>
      </c>
      <c r="D410" s="159">
        <v>317454</v>
      </c>
      <c r="E410" s="160" t="s">
        <v>2022</v>
      </c>
      <c r="F410" s="161">
        <v>110</v>
      </c>
      <c r="G410" s="161">
        <v>100</v>
      </c>
      <c r="H410" s="161">
        <v>3200</v>
      </c>
      <c r="I410" s="161"/>
      <c r="J410" s="161">
        <v>3200</v>
      </c>
      <c r="K410" s="161">
        <v>108</v>
      </c>
      <c r="L410" s="161">
        <v>103</v>
      </c>
      <c r="M410" s="161">
        <v>3238</v>
      </c>
      <c r="N410" s="161">
        <v>38</v>
      </c>
    </row>
    <row r="411" spans="1:14" x14ac:dyDescent="0.25">
      <c r="A411" s="159" t="s">
        <v>1758</v>
      </c>
      <c r="B411" s="159" t="s">
        <v>165</v>
      </c>
      <c r="C411" s="159" t="s">
        <v>1887</v>
      </c>
      <c r="D411" s="159">
        <v>317462</v>
      </c>
      <c r="E411" s="160" t="s">
        <v>1888</v>
      </c>
      <c r="F411" s="161">
        <v>436</v>
      </c>
      <c r="G411" s="161">
        <v>422</v>
      </c>
      <c r="H411" s="161">
        <v>13504</v>
      </c>
      <c r="I411" s="161"/>
      <c r="J411" s="161">
        <v>13504</v>
      </c>
      <c r="K411" s="161">
        <v>446</v>
      </c>
      <c r="L411" s="161">
        <v>392</v>
      </c>
      <c r="M411" s="161">
        <v>13120</v>
      </c>
      <c r="N411" s="161">
        <v>-384</v>
      </c>
    </row>
    <row r="412" spans="1:14" x14ac:dyDescent="0.25">
      <c r="A412" s="159" t="s">
        <v>1758</v>
      </c>
      <c r="B412" s="159" t="s">
        <v>165</v>
      </c>
      <c r="C412" s="159" t="s">
        <v>1892</v>
      </c>
      <c r="D412" s="159">
        <v>317471</v>
      </c>
      <c r="E412" s="160" t="s">
        <v>1893</v>
      </c>
      <c r="F412" s="161">
        <v>188</v>
      </c>
      <c r="G412" s="161">
        <v>182</v>
      </c>
      <c r="H412" s="161">
        <v>5824</v>
      </c>
      <c r="I412" s="161"/>
      <c r="J412" s="161">
        <v>5824</v>
      </c>
      <c r="K412" s="161">
        <v>177</v>
      </c>
      <c r="L412" s="161">
        <v>173</v>
      </c>
      <c r="M412" s="161">
        <v>5709</v>
      </c>
      <c r="N412" s="161">
        <v>-115</v>
      </c>
    </row>
    <row r="413" spans="1:14" x14ac:dyDescent="0.25">
      <c r="A413" s="159" t="s">
        <v>1758</v>
      </c>
      <c r="B413" s="159" t="s">
        <v>165</v>
      </c>
      <c r="C413" s="159" t="s">
        <v>2300</v>
      </c>
      <c r="D413" s="159">
        <v>317870</v>
      </c>
      <c r="E413" s="160" t="s">
        <v>2301</v>
      </c>
      <c r="F413" s="161">
        <v>42</v>
      </c>
      <c r="G413" s="161">
        <v>33</v>
      </c>
      <c r="H413" s="161">
        <v>1056</v>
      </c>
      <c r="I413" s="161"/>
      <c r="J413" s="161">
        <v>1056</v>
      </c>
      <c r="K413" s="161">
        <v>42</v>
      </c>
      <c r="L413" s="161">
        <v>39</v>
      </c>
      <c r="M413" s="161">
        <v>1133</v>
      </c>
      <c r="N413" s="161">
        <v>77</v>
      </c>
    </row>
    <row r="414" spans="1:14" x14ac:dyDescent="0.25">
      <c r="A414" s="159" t="s">
        <v>1758</v>
      </c>
      <c r="B414" s="159" t="s">
        <v>165</v>
      </c>
      <c r="C414" s="159" t="s">
        <v>1949</v>
      </c>
      <c r="D414" s="159">
        <v>317527</v>
      </c>
      <c r="E414" s="160" t="s">
        <v>1950</v>
      </c>
      <c r="F414" s="161">
        <v>143</v>
      </c>
      <c r="G414" s="161">
        <v>138</v>
      </c>
      <c r="H414" s="161">
        <v>4416</v>
      </c>
      <c r="I414" s="161"/>
      <c r="J414" s="161">
        <v>4416</v>
      </c>
      <c r="K414" s="161">
        <v>146</v>
      </c>
      <c r="L414" s="161">
        <v>141</v>
      </c>
      <c r="M414" s="161">
        <v>4454</v>
      </c>
      <c r="N414" s="161">
        <v>38</v>
      </c>
    </row>
    <row r="415" spans="1:14" x14ac:dyDescent="0.25">
      <c r="A415" s="159" t="s">
        <v>1758</v>
      </c>
      <c r="B415" s="159" t="s">
        <v>165</v>
      </c>
      <c r="C415" s="159" t="s">
        <v>1926</v>
      </c>
      <c r="D415" s="159">
        <v>317586</v>
      </c>
      <c r="E415" s="160" t="s">
        <v>1927</v>
      </c>
      <c r="F415" s="161">
        <v>551</v>
      </c>
      <c r="G415" s="161">
        <v>441</v>
      </c>
      <c r="H415" s="161">
        <v>14112</v>
      </c>
      <c r="I415" s="161"/>
      <c r="J415" s="161">
        <v>14112</v>
      </c>
      <c r="K415" s="161">
        <v>494</v>
      </c>
      <c r="L415" s="161">
        <v>404</v>
      </c>
      <c r="M415" s="161">
        <v>13638</v>
      </c>
      <c r="N415" s="161">
        <v>-474</v>
      </c>
    </row>
    <row r="416" spans="1:14" x14ac:dyDescent="0.25">
      <c r="A416" s="159" t="s">
        <v>1758</v>
      </c>
      <c r="B416" s="159" t="s">
        <v>165</v>
      </c>
      <c r="C416" s="159" t="s">
        <v>2397</v>
      </c>
      <c r="D416" s="159">
        <v>317594</v>
      </c>
      <c r="E416" s="160" t="s">
        <v>2398</v>
      </c>
      <c r="F416" s="161">
        <v>183</v>
      </c>
      <c r="G416" s="161">
        <v>179</v>
      </c>
      <c r="H416" s="161">
        <v>5728</v>
      </c>
      <c r="I416" s="161"/>
      <c r="J416" s="161">
        <v>5728</v>
      </c>
      <c r="K416" s="161">
        <v>180</v>
      </c>
      <c r="L416" s="161">
        <v>175</v>
      </c>
      <c r="M416" s="161">
        <v>5677</v>
      </c>
      <c r="N416" s="161">
        <v>-51</v>
      </c>
    </row>
    <row r="417" spans="1:14" x14ac:dyDescent="0.25">
      <c r="A417" s="159" t="s">
        <v>1758</v>
      </c>
      <c r="B417" s="159" t="s">
        <v>165</v>
      </c>
      <c r="C417" s="159" t="s">
        <v>1875</v>
      </c>
      <c r="D417" s="159">
        <v>317608</v>
      </c>
      <c r="E417" s="160" t="s">
        <v>1876</v>
      </c>
      <c r="F417" s="161">
        <v>141</v>
      </c>
      <c r="G417" s="161">
        <v>136</v>
      </c>
      <c r="H417" s="161">
        <v>4352</v>
      </c>
      <c r="I417" s="161"/>
      <c r="J417" s="161">
        <v>4352</v>
      </c>
      <c r="K417" s="161">
        <v>146</v>
      </c>
      <c r="L417" s="161">
        <v>134</v>
      </c>
      <c r="M417" s="161">
        <v>4326</v>
      </c>
      <c r="N417" s="161">
        <v>-26</v>
      </c>
    </row>
    <row r="418" spans="1:14" x14ac:dyDescent="0.25">
      <c r="A418" s="159" t="s">
        <v>1758</v>
      </c>
      <c r="B418" s="159" t="s">
        <v>165</v>
      </c>
      <c r="C418" s="159" t="s">
        <v>2491</v>
      </c>
      <c r="D418" s="159">
        <v>317691</v>
      </c>
      <c r="E418" s="160" t="s">
        <v>2492</v>
      </c>
      <c r="F418" s="161">
        <v>58</v>
      </c>
      <c r="G418" s="161">
        <v>57</v>
      </c>
      <c r="H418" s="161">
        <v>1824</v>
      </c>
      <c r="I418" s="161"/>
      <c r="J418" s="161">
        <v>1824</v>
      </c>
      <c r="K418" s="161">
        <v>69</v>
      </c>
      <c r="L418" s="161">
        <v>67</v>
      </c>
      <c r="M418" s="161">
        <v>1952</v>
      </c>
      <c r="N418" s="161">
        <v>128</v>
      </c>
    </row>
    <row r="419" spans="1:14" x14ac:dyDescent="0.25">
      <c r="A419" s="159" t="s">
        <v>1758</v>
      </c>
      <c r="B419" s="159" t="s">
        <v>165</v>
      </c>
      <c r="C419" s="159" t="s">
        <v>1964</v>
      </c>
      <c r="D419" s="159">
        <v>317721</v>
      </c>
      <c r="E419" s="160" t="s">
        <v>1965</v>
      </c>
      <c r="F419" s="161">
        <v>490</v>
      </c>
      <c r="G419" s="161">
        <v>469</v>
      </c>
      <c r="H419" s="161">
        <v>15008</v>
      </c>
      <c r="I419" s="161"/>
      <c r="J419" s="161">
        <v>15008</v>
      </c>
      <c r="K419" s="161">
        <v>509</v>
      </c>
      <c r="L419" s="161">
        <v>408</v>
      </c>
      <c r="M419" s="161">
        <v>14227</v>
      </c>
      <c r="N419" s="161">
        <v>-781</v>
      </c>
    </row>
    <row r="420" spans="1:14" x14ac:dyDescent="0.25">
      <c r="A420" s="159" t="s">
        <v>1758</v>
      </c>
      <c r="B420" s="159" t="s">
        <v>165</v>
      </c>
      <c r="C420" s="159" t="s">
        <v>1870</v>
      </c>
      <c r="D420" s="159">
        <v>317730</v>
      </c>
      <c r="E420" s="160" t="s">
        <v>1871</v>
      </c>
      <c r="F420" s="161">
        <v>268</v>
      </c>
      <c r="G420" s="161">
        <v>241</v>
      </c>
      <c r="H420" s="161">
        <v>7712</v>
      </c>
      <c r="I420" s="161"/>
      <c r="J420" s="161">
        <v>7712</v>
      </c>
      <c r="K420" s="161">
        <v>285</v>
      </c>
      <c r="L420" s="161">
        <v>257</v>
      </c>
      <c r="M420" s="161">
        <v>7917</v>
      </c>
      <c r="N420" s="161">
        <v>205</v>
      </c>
    </row>
    <row r="421" spans="1:14" x14ac:dyDescent="0.25">
      <c r="A421" s="159" t="s">
        <v>1758</v>
      </c>
      <c r="B421" s="159" t="s">
        <v>165</v>
      </c>
      <c r="C421" s="159" t="s">
        <v>1884</v>
      </c>
      <c r="D421" s="159">
        <v>317748</v>
      </c>
      <c r="E421" s="160" t="s">
        <v>1885</v>
      </c>
      <c r="F421" s="161">
        <v>1799</v>
      </c>
      <c r="G421" s="161">
        <v>1433</v>
      </c>
      <c r="H421" s="161">
        <v>45856</v>
      </c>
      <c r="I421" s="161"/>
      <c r="J421" s="161">
        <v>45856</v>
      </c>
      <c r="K421" s="161">
        <v>1814</v>
      </c>
      <c r="L421" s="161">
        <v>1590</v>
      </c>
      <c r="M421" s="161">
        <v>47866</v>
      </c>
      <c r="N421" s="161">
        <v>2010</v>
      </c>
    </row>
    <row r="422" spans="1:14" x14ac:dyDescent="0.25">
      <c r="A422" s="159" t="s">
        <v>1758</v>
      </c>
      <c r="B422" s="159" t="s">
        <v>165</v>
      </c>
      <c r="C422" s="159" t="s">
        <v>2499</v>
      </c>
      <c r="D422" s="159">
        <v>317837</v>
      </c>
      <c r="E422" s="160" t="s">
        <v>2500</v>
      </c>
      <c r="F422" s="161">
        <v>30</v>
      </c>
      <c r="G422" s="161">
        <v>20</v>
      </c>
      <c r="H422" s="161">
        <v>640</v>
      </c>
      <c r="I422" s="161"/>
      <c r="J422" s="161">
        <v>640</v>
      </c>
      <c r="K422" s="161">
        <v>33</v>
      </c>
      <c r="L422" s="161">
        <v>21</v>
      </c>
      <c r="M422" s="161">
        <v>653</v>
      </c>
      <c r="N422" s="161">
        <v>13</v>
      </c>
    </row>
    <row r="423" spans="1:14" x14ac:dyDescent="0.25">
      <c r="A423" s="159" t="s">
        <v>1758</v>
      </c>
      <c r="B423" s="159" t="s">
        <v>165</v>
      </c>
      <c r="C423" s="159" t="s">
        <v>2259</v>
      </c>
      <c r="D423" s="159">
        <v>317853</v>
      </c>
      <c r="E423" s="160" t="s">
        <v>2260</v>
      </c>
      <c r="F423" s="161">
        <v>183</v>
      </c>
      <c r="G423" s="161">
        <v>95</v>
      </c>
      <c r="H423" s="161">
        <v>3040</v>
      </c>
      <c r="I423" s="161"/>
      <c r="J423" s="161">
        <v>3040</v>
      </c>
      <c r="K423" s="161">
        <v>187</v>
      </c>
      <c r="L423" s="161">
        <v>99</v>
      </c>
      <c r="M423" s="161">
        <v>3091</v>
      </c>
      <c r="N423" s="161">
        <v>51</v>
      </c>
    </row>
    <row r="424" spans="1:14" x14ac:dyDescent="0.25">
      <c r="A424" s="159" t="s">
        <v>1758</v>
      </c>
      <c r="B424" s="159" t="s">
        <v>165</v>
      </c>
      <c r="C424" s="159" t="s">
        <v>2370</v>
      </c>
      <c r="D424" s="159">
        <v>317888</v>
      </c>
      <c r="E424" s="160" t="s">
        <v>2371</v>
      </c>
      <c r="F424" s="161">
        <v>38</v>
      </c>
      <c r="G424" s="161">
        <v>38</v>
      </c>
      <c r="H424" s="161">
        <v>1216</v>
      </c>
      <c r="I424" s="161"/>
      <c r="J424" s="161">
        <v>1216</v>
      </c>
      <c r="K424" s="161">
        <v>35</v>
      </c>
      <c r="L424" s="161">
        <v>31</v>
      </c>
      <c r="M424" s="161">
        <v>1126</v>
      </c>
      <c r="N424" s="161">
        <v>-90</v>
      </c>
    </row>
    <row r="425" spans="1:14" x14ac:dyDescent="0.25">
      <c r="A425" s="159" t="s">
        <v>1758</v>
      </c>
      <c r="B425" s="159" t="s">
        <v>165</v>
      </c>
      <c r="C425" s="159" t="s">
        <v>1880</v>
      </c>
      <c r="D425" s="159">
        <v>317926</v>
      </c>
      <c r="E425" s="160" t="s">
        <v>1881</v>
      </c>
      <c r="F425" s="161">
        <v>144</v>
      </c>
      <c r="G425" s="161">
        <v>144</v>
      </c>
      <c r="H425" s="161">
        <v>4608</v>
      </c>
      <c r="I425" s="161"/>
      <c r="J425" s="161">
        <v>4608</v>
      </c>
      <c r="K425" s="161">
        <v>135</v>
      </c>
      <c r="L425" s="161">
        <v>132</v>
      </c>
      <c r="M425" s="161">
        <v>4454</v>
      </c>
      <c r="N425" s="161">
        <v>-154</v>
      </c>
    </row>
    <row r="426" spans="1:14" x14ac:dyDescent="0.25">
      <c r="A426" s="159" t="s">
        <v>1758</v>
      </c>
      <c r="B426" s="159" t="s">
        <v>165</v>
      </c>
      <c r="C426" s="159" t="s">
        <v>2503</v>
      </c>
      <c r="D426" s="159">
        <v>317969</v>
      </c>
      <c r="E426" s="160" t="s">
        <v>2504</v>
      </c>
      <c r="F426" s="161">
        <v>31</v>
      </c>
      <c r="G426" s="161">
        <v>31</v>
      </c>
      <c r="H426" s="161">
        <v>992</v>
      </c>
      <c r="I426" s="161"/>
      <c r="J426" s="161">
        <v>992</v>
      </c>
      <c r="K426" s="161">
        <v>29</v>
      </c>
      <c r="L426" s="161">
        <v>28</v>
      </c>
      <c r="M426" s="161">
        <v>954</v>
      </c>
      <c r="N426" s="161">
        <v>-38</v>
      </c>
    </row>
    <row r="427" spans="1:14" x14ac:dyDescent="0.25">
      <c r="A427" s="159" t="s">
        <v>1758</v>
      </c>
      <c r="B427" s="159" t="s">
        <v>165</v>
      </c>
      <c r="C427" s="159" t="s">
        <v>1848</v>
      </c>
      <c r="D427" s="159">
        <v>318442</v>
      </c>
      <c r="E427" s="160" t="s">
        <v>1849</v>
      </c>
      <c r="F427" s="161">
        <v>3077</v>
      </c>
      <c r="G427" s="161">
        <v>1940</v>
      </c>
      <c r="H427" s="161">
        <v>62080</v>
      </c>
      <c r="I427" s="161"/>
      <c r="J427" s="161">
        <v>62080</v>
      </c>
      <c r="K427" s="161">
        <v>3034</v>
      </c>
      <c r="L427" s="161">
        <v>1866</v>
      </c>
      <c r="M427" s="161">
        <v>61132</v>
      </c>
      <c r="N427" s="161">
        <v>-948</v>
      </c>
    </row>
    <row r="428" spans="1:14" x14ac:dyDescent="0.25">
      <c r="A428" s="159" t="s">
        <v>1758</v>
      </c>
      <c r="B428" s="159" t="s">
        <v>165</v>
      </c>
      <c r="C428" s="159" t="s">
        <v>1840</v>
      </c>
      <c r="D428" s="159">
        <v>318001</v>
      </c>
      <c r="E428" s="160" t="s">
        <v>1841</v>
      </c>
      <c r="F428" s="161">
        <v>476</v>
      </c>
      <c r="G428" s="161">
        <v>592</v>
      </c>
      <c r="H428" s="161">
        <v>18944</v>
      </c>
      <c r="I428" s="161"/>
      <c r="J428" s="161">
        <v>18944</v>
      </c>
      <c r="K428" s="161">
        <v>481</v>
      </c>
      <c r="L428" s="161">
        <v>611</v>
      </c>
      <c r="M428" s="161">
        <v>19186</v>
      </c>
      <c r="N428" s="161">
        <v>242</v>
      </c>
    </row>
    <row r="429" spans="1:14" x14ac:dyDescent="0.25">
      <c r="A429" s="159" t="s">
        <v>1758</v>
      </c>
      <c r="B429" s="159" t="s">
        <v>165</v>
      </c>
      <c r="C429" s="159" t="s">
        <v>2121</v>
      </c>
      <c r="D429" s="159">
        <v>318019</v>
      </c>
      <c r="E429" s="160" t="s">
        <v>2122</v>
      </c>
      <c r="F429" s="161">
        <v>120</v>
      </c>
      <c r="G429" s="161">
        <v>113</v>
      </c>
      <c r="H429" s="161">
        <v>3616</v>
      </c>
      <c r="I429" s="161"/>
      <c r="J429" s="161">
        <v>3616</v>
      </c>
      <c r="K429" s="161">
        <v>113</v>
      </c>
      <c r="L429" s="161">
        <v>102</v>
      </c>
      <c r="M429" s="161">
        <v>3475</v>
      </c>
      <c r="N429" s="161">
        <v>-141</v>
      </c>
    </row>
    <row r="430" spans="1:14" x14ac:dyDescent="0.25">
      <c r="A430" s="159" t="s">
        <v>1758</v>
      </c>
      <c r="B430" s="159" t="s">
        <v>165</v>
      </c>
      <c r="C430" s="159" t="s">
        <v>2284</v>
      </c>
      <c r="D430" s="159">
        <v>318027</v>
      </c>
      <c r="E430" s="160" t="s">
        <v>2285</v>
      </c>
      <c r="F430" s="161">
        <v>29</v>
      </c>
      <c r="G430" s="161">
        <v>28</v>
      </c>
      <c r="H430" s="161">
        <v>896</v>
      </c>
      <c r="I430" s="161"/>
      <c r="J430" s="161">
        <v>896</v>
      </c>
      <c r="K430" s="161">
        <v>36</v>
      </c>
      <c r="L430" s="161">
        <v>33</v>
      </c>
      <c r="M430" s="161">
        <v>960</v>
      </c>
      <c r="N430" s="161">
        <v>64</v>
      </c>
    </row>
    <row r="431" spans="1:14" x14ac:dyDescent="0.25">
      <c r="A431" s="159" t="s">
        <v>1758</v>
      </c>
      <c r="B431" s="159" t="s">
        <v>165</v>
      </c>
      <c r="C431" s="159" t="s">
        <v>2124</v>
      </c>
      <c r="D431" s="159">
        <v>318035</v>
      </c>
      <c r="E431" s="160" t="s">
        <v>2125</v>
      </c>
      <c r="F431" s="161">
        <v>45</v>
      </c>
      <c r="G431" s="161">
        <v>43</v>
      </c>
      <c r="H431" s="161">
        <v>1376</v>
      </c>
      <c r="I431" s="161"/>
      <c r="J431" s="161">
        <v>1376</v>
      </c>
      <c r="K431" s="161">
        <v>48</v>
      </c>
      <c r="L431" s="161">
        <v>46</v>
      </c>
      <c r="M431" s="161">
        <v>1414</v>
      </c>
      <c r="N431" s="161">
        <v>38</v>
      </c>
    </row>
    <row r="432" spans="1:14" x14ac:dyDescent="0.25">
      <c r="A432" s="159" t="s">
        <v>1758</v>
      </c>
      <c r="B432" s="159" t="s">
        <v>165</v>
      </c>
      <c r="C432" s="159" t="s">
        <v>2335</v>
      </c>
      <c r="D432" s="159">
        <v>318043</v>
      </c>
      <c r="E432" s="160" t="s">
        <v>2336</v>
      </c>
      <c r="F432" s="161">
        <v>38</v>
      </c>
      <c r="G432" s="161">
        <v>37</v>
      </c>
      <c r="H432" s="161">
        <v>1184</v>
      </c>
      <c r="I432" s="161"/>
      <c r="J432" s="161">
        <v>1184</v>
      </c>
      <c r="K432" s="161">
        <v>52</v>
      </c>
      <c r="L432" s="161">
        <v>51</v>
      </c>
      <c r="M432" s="161">
        <v>1363</v>
      </c>
      <c r="N432" s="161">
        <v>179</v>
      </c>
    </row>
    <row r="433" spans="1:14" x14ac:dyDescent="0.25">
      <c r="A433" s="159" t="s">
        <v>1758</v>
      </c>
      <c r="B433" s="159" t="s">
        <v>165</v>
      </c>
      <c r="C433" s="159" t="s">
        <v>2308</v>
      </c>
      <c r="D433" s="159">
        <v>318051</v>
      </c>
      <c r="E433" s="160" t="s">
        <v>2309</v>
      </c>
      <c r="F433" s="161">
        <v>54</v>
      </c>
      <c r="G433" s="161">
        <v>54</v>
      </c>
      <c r="H433" s="161">
        <v>1728</v>
      </c>
      <c r="I433" s="161"/>
      <c r="J433" s="161">
        <v>1728</v>
      </c>
      <c r="K433" s="161">
        <v>52</v>
      </c>
      <c r="L433" s="161">
        <v>51</v>
      </c>
      <c r="M433" s="161">
        <v>1690</v>
      </c>
      <c r="N433" s="161">
        <v>-38</v>
      </c>
    </row>
    <row r="434" spans="1:14" x14ac:dyDescent="0.25">
      <c r="A434" s="159" t="s">
        <v>1758</v>
      </c>
      <c r="B434" s="159" t="s">
        <v>165</v>
      </c>
      <c r="C434" s="159" t="s">
        <v>2133</v>
      </c>
      <c r="D434" s="159">
        <v>318060</v>
      </c>
      <c r="E434" s="160" t="s">
        <v>2134</v>
      </c>
      <c r="F434" s="161">
        <v>163</v>
      </c>
      <c r="G434" s="161">
        <v>145</v>
      </c>
      <c r="H434" s="161">
        <v>4640</v>
      </c>
      <c r="I434" s="161"/>
      <c r="J434" s="161">
        <v>4640</v>
      </c>
      <c r="K434" s="161">
        <v>163</v>
      </c>
      <c r="L434" s="161">
        <v>143</v>
      </c>
      <c r="M434" s="161">
        <v>4614</v>
      </c>
      <c r="N434" s="161">
        <v>-26</v>
      </c>
    </row>
    <row r="435" spans="1:14" x14ac:dyDescent="0.25">
      <c r="A435" s="159" t="s">
        <v>1758</v>
      </c>
      <c r="B435" s="159" t="s">
        <v>165</v>
      </c>
      <c r="C435" s="159" t="s">
        <v>2137</v>
      </c>
      <c r="D435" s="159">
        <v>318086</v>
      </c>
      <c r="E435" s="160" t="s">
        <v>2138</v>
      </c>
      <c r="F435" s="161">
        <v>195</v>
      </c>
      <c r="G435" s="161">
        <v>65</v>
      </c>
      <c r="H435" s="161">
        <v>2080</v>
      </c>
      <c r="I435" s="161"/>
      <c r="J435" s="161">
        <v>2080</v>
      </c>
      <c r="K435" s="161">
        <v>205</v>
      </c>
      <c r="L435" s="161">
        <v>48</v>
      </c>
      <c r="M435" s="161">
        <v>1862</v>
      </c>
      <c r="N435" s="161">
        <v>-218</v>
      </c>
    </row>
    <row r="436" spans="1:14" x14ac:dyDescent="0.25">
      <c r="A436" s="159" t="s">
        <v>1758</v>
      </c>
      <c r="B436" s="159" t="s">
        <v>165</v>
      </c>
      <c r="C436" s="159" t="s">
        <v>1859</v>
      </c>
      <c r="D436" s="159">
        <v>318094</v>
      </c>
      <c r="E436" s="160" t="s">
        <v>1860</v>
      </c>
      <c r="F436" s="161">
        <v>1210</v>
      </c>
      <c r="G436" s="161">
        <v>1006</v>
      </c>
      <c r="H436" s="161">
        <v>32192</v>
      </c>
      <c r="I436" s="161"/>
      <c r="J436" s="161">
        <v>32192</v>
      </c>
      <c r="K436" s="161">
        <v>1199</v>
      </c>
      <c r="L436" s="161">
        <v>970</v>
      </c>
      <c r="M436" s="161">
        <v>31731</v>
      </c>
      <c r="N436" s="161">
        <v>-461</v>
      </c>
    </row>
    <row r="437" spans="1:14" x14ac:dyDescent="0.25">
      <c r="A437" s="159" t="s">
        <v>1758</v>
      </c>
      <c r="B437" s="159" t="s">
        <v>165</v>
      </c>
      <c r="C437" s="159" t="s">
        <v>2141</v>
      </c>
      <c r="D437" s="159">
        <v>318108</v>
      </c>
      <c r="E437" s="160" t="s">
        <v>2142</v>
      </c>
      <c r="F437" s="161">
        <v>169</v>
      </c>
      <c r="G437" s="161">
        <v>83</v>
      </c>
      <c r="H437" s="161">
        <v>2656</v>
      </c>
      <c r="I437" s="161"/>
      <c r="J437" s="161">
        <v>2656</v>
      </c>
      <c r="K437" s="161">
        <v>165</v>
      </c>
      <c r="L437" s="161">
        <v>127</v>
      </c>
      <c r="M437" s="161">
        <v>3219</v>
      </c>
      <c r="N437" s="161">
        <v>563</v>
      </c>
    </row>
    <row r="438" spans="1:14" x14ac:dyDescent="0.25">
      <c r="A438" s="159" t="s">
        <v>1758</v>
      </c>
      <c r="B438" s="159" t="s">
        <v>165</v>
      </c>
      <c r="C438" s="159" t="s">
        <v>2128</v>
      </c>
      <c r="D438" s="159">
        <v>318124</v>
      </c>
      <c r="E438" s="160" t="s">
        <v>2129</v>
      </c>
      <c r="F438" s="161">
        <v>234</v>
      </c>
      <c r="G438" s="161">
        <v>207</v>
      </c>
      <c r="H438" s="161">
        <v>6624</v>
      </c>
      <c r="I438" s="161"/>
      <c r="J438" s="161">
        <v>6624</v>
      </c>
      <c r="K438" s="161">
        <v>244</v>
      </c>
      <c r="L438" s="161">
        <v>205</v>
      </c>
      <c r="M438" s="161">
        <v>6598</v>
      </c>
      <c r="N438" s="161">
        <v>-26</v>
      </c>
    </row>
    <row r="439" spans="1:14" x14ac:dyDescent="0.25">
      <c r="A439" s="159" t="s">
        <v>1758</v>
      </c>
      <c r="B439" s="159" t="s">
        <v>165</v>
      </c>
      <c r="C439" s="159" t="s">
        <v>2145</v>
      </c>
      <c r="D439" s="159">
        <v>318167</v>
      </c>
      <c r="E439" s="160" t="s">
        <v>2146</v>
      </c>
      <c r="F439" s="161">
        <v>126</v>
      </c>
      <c r="G439" s="161">
        <v>116</v>
      </c>
      <c r="H439" s="161">
        <v>3712</v>
      </c>
      <c r="I439" s="161"/>
      <c r="J439" s="161">
        <v>3712</v>
      </c>
      <c r="K439" s="161">
        <v>132</v>
      </c>
      <c r="L439" s="161">
        <v>122</v>
      </c>
      <c r="M439" s="161">
        <v>3789</v>
      </c>
      <c r="N439" s="161">
        <v>77</v>
      </c>
    </row>
    <row r="440" spans="1:14" x14ac:dyDescent="0.25">
      <c r="A440" s="159" t="s">
        <v>1758</v>
      </c>
      <c r="B440" s="159" t="s">
        <v>165</v>
      </c>
      <c r="C440" s="159" t="s">
        <v>1844</v>
      </c>
      <c r="D440" s="159">
        <v>518239</v>
      </c>
      <c r="E440" s="160" t="s">
        <v>1845</v>
      </c>
      <c r="F440" s="161">
        <v>294</v>
      </c>
      <c r="G440" s="161">
        <v>261</v>
      </c>
      <c r="H440" s="161">
        <v>8352</v>
      </c>
      <c r="I440" s="161"/>
      <c r="J440" s="161">
        <v>8352</v>
      </c>
      <c r="K440" s="161">
        <v>273</v>
      </c>
      <c r="L440" s="161">
        <v>224</v>
      </c>
      <c r="M440" s="161">
        <v>7878</v>
      </c>
      <c r="N440" s="161">
        <v>-474</v>
      </c>
    </row>
    <row r="441" spans="1:14" x14ac:dyDescent="0.25">
      <c r="A441" s="159" t="s">
        <v>1758</v>
      </c>
      <c r="B441" s="159" t="s">
        <v>165</v>
      </c>
      <c r="C441" s="159" t="s">
        <v>2149</v>
      </c>
      <c r="D441" s="159">
        <v>318213</v>
      </c>
      <c r="E441" s="160" t="s">
        <v>2150</v>
      </c>
      <c r="F441" s="161">
        <v>121</v>
      </c>
      <c r="G441" s="161">
        <v>108</v>
      </c>
      <c r="H441" s="161">
        <v>3456</v>
      </c>
      <c r="I441" s="161"/>
      <c r="J441" s="161">
        <v>3456</v>
      </c>
      <c r="K441" s="161">
        <v>117</v>
      </c>
      <c r="L441" s="161">
        <v>79</v>
      </c>
      <c r="M441" s="161">
        <v>3085</v>
      </c>
      <c r="N441" s="161">
        <v>-371</v>
      </c>
    </row>
    <row r="442" spans="1:14" x14ac:dyDescent="0.25">
      <c r="A442" s="159" t="s">
        <v>1758</v>
      </c>
      <c r="B442" s="159" t="s">
        <v>165</v>
      </c>
      <c r="C442" s="159" t="s">
        <v>2153</v>
      </c>
      <c r="D442" s="159">
        <v>318221</v>
      </c>
      <c r="E442" s="160" t="s">
        <v>2154</v>
      </c>
      <c r="F442" s="161">
        <v>218</v>
      </c>
      <c r="G442" s="161">
        <v>163</v>
      </c>
      <c r="H442" s="161">
        <v>5216</v>
      </c>
      <c r="I442" s="161"/>
      <c r="J442" s="161">
        <v>5216</v>
      </c>
      <c r="K442" s="161">
        <v>206</v>
      </c>
      <c r="L442" s="161">
        <v>177</v>
      </c>
      <c r="M442" s="161">
        <v>5395</v>
      </c>
      <c r="N442" s="161">
        <v>179</v>
      </c>
    </row>
    <row r="443" spans="1:14" x14ac:dyDescent="0.25">
      <c r="A443" s="159" t="s">
        <v>1758</v>
      </c>
      <c r="B443" s="159" t="s">
        <v>165</v>
      </c>
      <c r="C443" s="159" t="s">
        <v>2157</v>
      </c>
      <c r="D443" s="159">
        <v>318256</v>
      </c>
      <c r="E443" s="160" t="s">
        <v>2158</v>
      </c>
      <c r="F443" s="161">
        <v>312</v>
      </c>
      <c r="G443" s="161">
        <v>225</v>
      </c>
      <c r="H443" s="161">
        <v>7200</v>
      </c>
      <c r="I443" s="161"/>
      <c r="J443" s="161">
        <v>7200</v>
      </c>
      <c r="K443" s="161">
        <v>311</v>
      </c>
      <c r="L443" s="161">
        <v>224</v>
      </c>
      <c r="M443" s="161">
        <v>7187</v>
      </c>
      <c r="N443" s="161">
        <v>-13</v>
      </c>
    </row>
    <row r="444" spans="1:14" x14ac:dyDescent="0.25">
      <c r="A444" s="159" t="s">
        <v>1758</v>
      </c>
      <c r="B444" s="159" t="s">
        <v>165</v>
      </c>
      <c r="C444" s="159" t="s">
        <v>2276</v>
      </c>
      <c r="D444" s="159">
        <v>318230</v>
      </c>
      <c r="E444" s="160" t="s">
        <v>2277</v>
      </c>
      <c r="F444" s="161">
        <v>33</v>
      </c>
      <c r="G444" s="161">
        <v>34</v>
      </c>
      <c r="H444" s="161">
        <v>1088</v>
      </c>
      <c r="I444" s="161"/>
      <c r="J444" s="161">
        <v>1088</v>
      </c>
      <c r="K444" s="161">
        <v>25</v>
      </c>
      <c r="L444" s="161">
        <v>24</v>
      </c>
      <c r="M444" s="161">
        <v>960</v>
      </c>
      <c r="N444" s="161">
        <v>-128</v>
      </c>
    </row>
    <row r="445" spans="1:14" x14ac:dyDescent="0.25">
      <c r="A445" s="159" t="s">
        <v>1758</v>
      </c>
      <c r="B445" s="159" t="s">
        <v>165</v>
      </c>
      <c r="C445" s="159" t="s">
        <v>2161</v>
      </c>
      <c r="D445" s="159">
        <v>318302</v>
      </c>
      <c r="E445" s="160" t="s">
        <v>2162</v>
      </c>
      <c r="F445" s="161">
        <v>255</v>
      </c>
      <c r="G445" s="161">
        <v>186</v>
      </c>
      <c r="H445" s="161">
        <v>5952</v>
      </c>
      <c r="I445" s="161"/>
      <c r="J445" s="161">
        <v>5952</v>
      </c>
      <c r="K445" s="161">
        <v>238</v>
      </c>
      <c r="L445" s="161">
        <v>158</v>
      </c>
      <c r="M445" s="161">
        <v>5594</v>
      </c>
      <c r="N445" s="161">
        <v>-358</v>
      </c>
    </row>
    <row r="446" spans="1:14" x14ac:dyDescent="0.25">
      <c r="A446" s="159" t="s">
        <v>1758</v>
      </c>
      <c r="B446" s="159" t="s">
        <v>165</v>
      </c>
      <c r="C446" s="159" t="s">
        <v>2194</v>
      </c>
      <c r="D446" s="159">
        <v>318337</v>
      </c>
      <c r="E446" s="160" t="s">
        <v>2195</v>
      </c>
      <c r="F446" s="161">
        <v>504</v>
      </c>
      <c r="G446" s="161">
        <v>482</v>
      </c>
      <c r="H446" s="161">
        <v>15424</v>
      </c>
      <c r="I446" s="161"/>
      <c r="J446" s="161">
        <v>15424</v>
      </c>
      <c r="K446" s="161">
        <v>490</v>
      </c>
      <c r="L446" s="161">
        <v>390</v>
      </c>
      <c r="M446" s="161">
        <v>14246</v>
      </c>
      <c r="N446" s="161">
        <v>-1178</v>
      </c>
    </row>
    <row r="447" spans="1:14" x14ac:dyDescent="0.25">
      <c r="A447" s="159" t="s">
        <v>1758</v>
      </c>
      <c r="B447" s="159" t="s">
        <v>165</v>
      </c>
      <c r="C447" s="159" t="s">
        <v>2166</v>
      </c>
      <c r="D447" s="159">
        <v>318345</v>
      </c>
      <c r="E447" s="160" t="s">
        <v>2167</v>
      </c>
      <c r="F447" s="161">
        <v>392</v>
      </c>
      <c r="G447" s="161">
        <v>290</v>
      </c>
      <c r="H447" s="161">
        <v>9280</v>
      </c>
      <c r="I447" s="161"/>
      <c r="J447" s="161">
        <v>9280</v>
      </c>
      <c r="K447" s="161">
        <v>397</v>
      </c>
      <c r="L447" s="161">
        <v>310</v>
      </c>
      <c r="M447" s="161">
        <v>9536</v>
      </c>
      <c r="N447" s="161">
        <v>256</v>
      </c>
    </row>
    <row r="448" spans="1:14" x14ac:dyDescent="0.25">
      <c r="A448" s="159" t="s">
        <v>1758</v>
      </c>
      <c r="B448" s="159" t="s">
        <v>165</v>
      </c>
      <c r="C448" s="159" t="s">
        <v>2343</v>
      </c>
      <c r="D448" s="159">
        <v>318353</v>
      </c>
      <c r="E448" s="160" t="s">
        <v>2344</v>
      </c>
      <c r="F448" s="161">
        <v>50</v>
      </c>
      <c r="G448" s="161">
        <v>43</v>
      </c>
      <c r="H448" s="161">
        <v>1376</v>
      </c>
      <c r="I448" s="161"/>
      <c r="J448" s="161">
        <v>1376</v>
      </c>
      <c r="K448" s="161">
        <v>45</v>
      </c>
      <c r="L448" s="161">
        <v>42</v>
      </c>
      <c r="M448" s="161">
        <v>1363</v>
      </c>
      <c r="N448" s="161">
        <v>-13</v>
      </c>
    </row>
    <row r="449" spans="1:14" x14ac:dyDescent="0.25">
      <c r="A449" s="159" t="s">
        <v>1758</v>
      </c>
      <c r="B449" s="159" t="s">
        <v>165</v>
      </c>
      <c r="C449" s="159" t="s">
        <v>2170</v>
      </c>
      <c r="D449" s="159">
        <v>318329</v>
      </c>
      <c r="E449" s="160" t="s">
        <v>2171</v>
      </c>
      <c r="F449" s="161">
        <v>113</v>
      </c>
      <c r="G449" s="161">
        <v>98</v>
      </c>
      <c r="H449" s="161">
        <v>3136</v>
      </c>
      <c r="I449" s="161"/>
      <c r="J449" s="161">
        <v>3136</v>
      </c>
      <c r="K449" s="161">
        <v>120</v>
      </c>
      <c r="L449" s="161">
        <v>101</v>
      </c>
      <c r="M449" s="161">
        <v>3174</v>
      </c>
      <c r="N449" s="161">
        <v>38</v>
      </c>
    </row>
    <row r="450" spans="1:14" x14ac:dyDescent="0.25">
      <c r="A450" s="159" t="s">
        <v>1758</v>
      </c>
      <c r="B450" s="159" t="s">
        <v>165</v>
      </c>
      <c r="C450" s="159" t="s">
        <v>2174</v>
      </c>
      <c r="D450" s="159">
        <v>318361</v>
      </c>
      <c r="E450" s="160" t="s">
        <v>2175</v>
      </c>
      <c r="F450" s="161">
        <v>380</v>
      </c>
      <c r="G450" s="161">
        <v>404</v>
      </c>
      <c r="H450" s="161">
        <v>12928</v>
      </c>
      <c r="I450" s="161"/>
      <c r="J450" s="161">
        <v>12928</v>
      </c>
      <c r="K450" s="161">
        <v>376</v>
      </c>
      <c r="L450" s="161">
        <v>370</v>
      </c>
      <c r="M450" s="161">
        <v>12493</v>
      </c>
      <c r="N450" s="161">
        <v>-435</v>
      </c>
    </row>
    <row r="451" spans="1:14" x14ac:dyDescent="0.25">
      <c r="A451" s="159" t="s">
        <v>1758</v>
      </c>
      <c r="B451" s="159" t="s">
        <v>165</v>
      </c>
      <c r="C451" s="159" t="s">
        <v>2507</v>
      </c>
      <c r="D451" s="159">
        <v>318388</v>
      </c>
      <c r="E451" s="160" t="s">
        <v>2508</v>
      </c>
      <c r="F451" s="161">
        <v>44</v>
      </c>
      <c r="G451" s="161">
        <v>28</v>
      </c>
      <c r="H451" s="161">
        <v>896</v>
      </c>
      <c r="I451" s="161"/>
      <c r="J451" s="161">
        <v>896</v>
      </c>
      <c r="K451" s="161">
        <v>44</v>
      </c>
      <c r="L451" s="161">
        <v>39</v>
      </c>
      <c r="M451" s="161">
        <v>1037</v>
      </c>
      <c r="N451" s="161">
        <v>141</v>
      </c>
    </row>
    <row r="452" spans="1:14" x14ac:dyDescent="0.25">
      <c r="A452" s="159" t="s">
        <v>1758</v>
      </c>
      <c r="B452" s="159" t="s">
        <v>165</v>
      </c>
      <c r="C452" s="159" t="s">
        <v>1855</v>
      </c>
      <c r="D452" s="159">
        <v>318396</v>
      </c>
      <c r="E452" s="160" t="s">
        <v>1856</v>
      </c>
      <c r="F452" s="161">
        <v>276</v>
      </c>
      <c r="G452" s="161">
        <v>157</v>
      </c>
      <c r="H452" s="161">
        <v>5024</v>
      </c>
      <c r="I452" s="161"/>
      <c r="J452" s="161">
        <v>5024</v>
      </c>
      <c r="K452" s="161">
        <v>274</v>
      </c>
      <c r="L452" s="161">
        <v>151</v>
      </c>
      <c r="M452" s="161">
        <v>4947</v>
      </c>
      <c r="N452" s="161">
        <v>-77</v>
      </c>
    </row>
    <row r="453" spans="1:14" x14ac:dyDescent="0.25">
      <c r="A453" s="159" t="s">
        <v>1758</v>
      </c>
      <c r="B453" s="159" t="s">
        <v>165</v>
      </c>
      <c r="C453" s="159" t="s">
        <v>2179</v>
      </c>
      <c r="D453" s="159">
        <v>318469</v>
      </c>
      <c r="E453" s="160" t="s">
        <v>2180</v>
      </c>
      <c r="F453" s="161">
        <v>100</v>
      </c>
      <c r="G453" s="161">
        <v>95</v>
      </c>
      <c r="H453" s="161">
        <v>3040</v>
      </c>
      <c r="I453" s="161"/>
      <c r="J453" s="161">
        <v>3040</v>
      </c>
      <c r="K453" s="161">
        <v>104</v>
      </c>
      <c r="L453" s="161">
        <v>95</v>
      </c>
      <c r="M453" s="161">
        <v>3040</v>
      </c>
      <c r="N453" s="161">
        <v>0</v>
      </c>
    </row>
    <row r="454" spans="1:14" x14ac:dyDescent="0.25">
      <c r="A454" s="159" t="s">
        <v>1758</v>
      </c>
      <c r="B454" s="159" t="s">
        <v>165</v>
      </c>
      <c r="C454" s="159" t="s">
        <v>2510</v>
      </c>
      <c r="D454" s="159">
        <v>318485</v>
      </c>
      <c r="E454" s="160" t="s">
        <v>2511</v>
      </c>
      <c r="F454" s="161">
        <v>41</v>
      </c>
      <c r="G454" s="161">
        <v>39</v>
      </c>
      <c r="H454" s="161">
        <v>1248</v>
      </c>
      <c r="I454" s="161"/>
      <c r="J454" s="161">
        <v>1248</v>
      </c>
      <c r="K454" s="161">
        <v>47</v>
      </c>
      <c r="L454" s="161">
        <v>51</v>
      </c>
      <c r="M454" s="161">
        <v>1402</v>
      </c>
      <c r="N454" s="161">
        <v>154</v>
      </c>
    </row>
    <row r="455" spans="1:14" x14ac:dyDescent="0.25">
      <c r="A455" s="159" t="s">
        <v>1758</v>
      </c>
      <c r="B455" s="159" t="s">
        <v>165</v>
      </c>
      <c r="C455" s="159" t="s">
        <v>1851</v>
      </c>
      <c r="D455" s="159">
        <v>318531</v>
      </c>
      <c r="E455" s="160" t="s">
        <v>1852</v>
      </c>
      <c r="F455" s="161">
        <v>144</v>
      </c>
      <c r="G455" s="161">
        <v>119</v>
      </c>
      <c r="H455" s="161">
        <v>3808</v>
      </c>
      <c r="I455" s="161"/>
      <c r="J455" s="161">
        <v>3808</v>
      </c>
      <c r="K455" s="161">
        <v>148</v>
      </c>
      <c r="L455" s="161">
        <v>124</v>
      </c>
      <c r="M455" s="161">
        <v>3872</v>
      </c>
      <c r="N455" s="161">
        <v>64</v>
      </c>
    </row>
    <row r="456" spans="1:14" x14ac:dyDescent="0.25">
      <c r="A456" s="159" t="s">
        <v>1758</v>
      </c>
      <c r="B456" s="159" t="s">
        <v>165</v>
      </c>
      <c r="C456" s="159" t="s">
        <v>2183</v>
      </c>
      <c r="D456" s="159">
        <v>651001</v>
      </c>
      <c r="E456" s="160" t="s">
        <v>2184</v>
      </c>
      <c r="F456" s="161">
        <v>132</v>
      </c>
      <c r="G456" s="161">
        <v>77</v>
      </c>
      <c r="H456" s="161">
        <v>2464</v>
      </c>
      <c r="I456" s="161"/>
      <c r="J456" s="161">
        <v>2464</v>
      </c>
      <c r="K456" s="161">
        <v>128</v>
      </c>
      <c r="L456" s="161">
        <v>71</v>
      </c>
      <c r="M456" s="161">
        <v>2387</v>
      </c>
      <c r="N456" s="161">
        <v>-77</v>
      </c>
    </row>
    <row r="457" spans="1:14" x14ac:dyDescent="0.25">
      <c r="A457" s="159" t="s">
        <v>1758</v>
      </c>
      <c r="B457" s="159" t="s">
        <v>165</v>
      </c>
      <c r="C457" s="159" t="s">
        <v>2280</v>
      </c>
      <c r="D457" s="159">
        <v>692263</v>
      </c>
      <c r="E457" s="160" t="s">
        <v>2281</v>
      </c>
      <c r="F457" s="161">
        <v>56</v>
      </c>
      <c r="G457" s="161">
        <v>48</v>
      </c>
      <c r="H457" s="161">
        <v>1536</v>
      </c>
      <c r="I457" s="161"/>
      <c r="J457" s="161">
        <v>1536</v>
      </c>
      <c r="K457" s="161">
        <v>66</v>
      </c>
      <c r="L457" s="161">
        <v>64</v>
      </c>
      <c r="M457" s="161">
        <v>1741</v>
      </c>
      <c r="N457" s="161">
        <v>205</v>
      </c>
    </row>
    <row r="458" spans="1:14" x14ac:dyDescent="0.25">
      <c r="A458" s="159" t="s">
        <v>1758</v>
      </c>
      <c r="B458" s="159" t="s">
        <v>165</v>
      </c>
      <c r="C458" s="159" t="s">
        <v>1900</v>
      </c>
      <c r="D458" s="159">
        <v>310182</v>
      </c>
      <c r="E458" s="160" t="s">
        <v>1901</v>
      </c>
      <c r="F458" s="161">
        <v>2182</v>
      </c>
      <c r="G458" s="161">
        <v>2019</v>
      </c>
      <c r="H458" s="161">
        <v>64608</v>
      </c>
      <c r="I458" s="161"/>
      <c r="J458" s="161">
        <v>64608</v>
      </c>
      <c r="K458" s="161">
        <v>2178</v>
      </c>
      <c r="L458" s="161">
        <v>2015</v>
      </c>
      <c r="M458" s="161">
        <v>64557</v>
      </c>
      <c r="N458" s="161">
        <v>-51</v>
      </c>
    </row>
    <row r="459" spans="1:14" x14ac:dyDescent="0.25">
      <c r="A459" s="159" t="s">
        <v>1758</v>
      </c>
      <c r="B459" s="159" t="s">
        <v>165</v>
      </c>
      <c r="C459" s="159" t="s">
        <v>1945</v>
      </c>
      <c r="D459" s="159">
        <v>310255</v>
      </c>
      <c r="E459" s="160" t="s">
        <v>1946</v>
      </c>
      <c r="F459" s="161">
        <v>415</v>
      </c>
      <c r="G459" s="161">
        <v>87</v>
      </c>
      <c r="H459" s="161">
        <v>2784</v>
      </c>
      <c r="I459" s="161"/>
      <c r="J459" s="161">
        <v>2784</v>
      </c>
      <c r="K459" s="161">
        <v>421</v>
      </c>
      <c r="L459" s="161">
        <v>122</v>
      </c>
      <c r="M459" s="161">
        <v>3232</v>
      </c>
      <c r="N459" s="161">
        <v>448</v>
      </c>
    </row>
    <row r="460" spans="1:14" x14ac:dyDescent="0.25">
      <c r="A460" s="159" t="s">
        <v>1758</v>
      </c>
      <c r="B460" s="159" t="s">
        <v>165</v>
      </c>
      <c r="C460" s="159" t="s">
        <v>2243</v>
      </c>
      <c r="D460" s="159">
        <v>310387</v>
      </c>
      <c r="E460" s="160" t="s">
        <v>2244</v>
      </c>
      <c r="F460" s="161">
        <v>34</v>
      </c>
      <c r="G460" s="161">
        <v>32</v>
      </c>
      <c r="H460" s="161">
        <v>1024</v>
      </c>
      <c r="I460" s="161"/>
      <c r="J460" s="161">
        <v>1024</v>
      </c>
      <c r="K460" s="161">
        <v>15</v>
      </c>
      <c r="L460" s="161">
        <v>11</v>
      </c>
      <c r="M460" s="161">
        <v>755</v>
      </c>
      <c r="N460" s="161">
        <v>-269</v>
      </c>
    </row>
    <row r="461" spans="1:14" x14ac:dyDescent="0.25">
      <c r="A461" s="159" t="s">
        <v>1758</v>
      </c>
      <c r="B461" s="159" t="s">
        <v>165</v>
      </c>
      <c r="C461" s="159" t="s">
        <v>2451</v>
      </c>
      <c r="D461" s="159">
        <v>310468</v>
      </c>
      <c r="E461" s="160" t="s">
        <v>2452</v>
      </c>
      <c r="F461" s="161">
        <v>17</v>
      </c>
      <c r="G461" s="161">
        <v>14</v>
      </c>
      <c r="H461" s="161">
        <v>448</v>
      </c>
      <c r="I461" s="161"/>
      <c r="J461" s="161">
        <v>448</v>
      </c>
      <c r="K461" s="161">
        <v>9</v>
      </c>
      <c r="L461" s="161">
        <v>9</v>
      </c>
      <c r="M461" s="161">
        <v>384</v>
      </c>
      <c r="N461" s="161">
        <v>-64</v>
      </c>
    </row>
    <row r="462" spans="1:14" x14ac:dyDescent="0.25">
      <c r="A462" s="159" t="s">
        <v>1758</v>
      </c>
      <c r="B462" s="159" t="s">
        <v>165</v>
      </c>
      <c r="C462" s="159" t="s">
        <v>2043</v>
      </c>
      <c r="D462" s="159">
        <v>310506</v>
      </c>
      <c r="E462" s="160" t="s">
        <v>2044</v>
      </c>
      <c r="F462" s="161">
        <v>320</v>
      </c>
      <c r="G462" s="161">
        <v>222</v>
      </c>
      <c r="H462" s="161">
        <v>7104</v>
      </c>
      <c r="I462" s="161"/>
      <c r="J462" s="161">
        <v>7104</v>
      </c>
      <c r="K462" s="161">
        <v>312</v>
      </c>
      <c r="L462" s="161">
        <v>190</v>
      </c>
      <c r="M462" s="161">
        <v>6694</v>
      </c>
      <c r="N462" s="161">
        <v>-410</v>
      </c>
    </row>
    <row r="463" spans="1:14" x14ac:dyDescent="0.25">
      <c r="A463" s="159" t="s">
        <v>1758</v>
      </c>
      <c r="B463" s="159" t="s">
        <v>165</v>
      </c>
      <c r="C463" s="159" t="s">
        <v>2032</v>
      </c>
      <c r="D463" s="159">
        <v>310549</v>
      </c>
      <c r="E463" s="160" t="s">
        <v>2033</v>
      </c>
      <c r="F463" s="161">
        <v>206</v>
      </c>
      <c r="G463" s="161">
        <v>120</v>
      </c>
      <c r="H463" s="161">
        <v>3840</v>
      </c>
      <c r="I463" s="161"/>
      <c r="J463" s="161">
        <v>3840</v>
      </c>
      <c r="K463" s="161">
        <v>197</v>
      </c>
      <c r="L463" s="161">
        <v>114</v>
      </c>
      <c r="M463" s="161">
        <v>3763</v>
      </c>
      <c r="N463" s="161">
        <v>-77</v>
      </c>
    </row>
    <row r="464" spans="1:14" x14ac:dyDescent="0.25">
      <c r="A464" s="159" t="s">
        <v>1758</v>
      </c>
      <c r="B464" s="159" t="s">
        <v>165</v>
      </c>
      <c r="C464" s="159" t="s">
        <v>2115</v>
      </c>
      <c r="D464" s="159">
        <v>311766</v>
      </c>
      <c r="E464" s="160" t="s">
        <v>2116</v>
      </c>
      <c r="F464" s="161">
        <v>474</v>
      </c>
      <c r="G464" s="161">
        <v>443</v>
      </c>
      <c r="H464" s="161">
        <v>14176</v>
      </c>
      <c r="I464" s="161"/>
      <c r="J464" s="161">
        <v>14176</v>
      </c>
      <c r="K464" s="161">
        <v>486</v>
      </c>
      <c r="L464" s="161">
        <v>442</v>
      </c>
      <c r="M464" s="161">
        <v>14163</v>
      </c>
      <c r="N464" s="161">
        <v>-13</v>
      </c>
    </row>
    <row r="465" spans="1:14" x14ac:dyDescent="0.25">
      <c r="A465" s="159" t="s">
        <v>1758</v>
      </c>
      <c r="B465" s="159" t="s">
        <v>165</v>
      </c>
      <c r="C465" s="159" t="s">
        <v>1830</v>
      </c>
      <c r="D465" s="159">
        <v>312100</v>
      </c>
      <c r="E465" s="160" t="s">
        <v>1831</v>
      </c>
      <c r="F465" s="161">
        <v>440</v>
      </c>
      <c r="G465" s="161">
        <v>296</v>
      </c>
      <c r="H465" s="161">
        <v>9472</v>
      </c>
      <c r="I465" s="161"/>
      <c r="J465" s="161">
        <v>9472</v>
      </c>
      <c r="K465" s="161">
        <v>441</v>
      </c>
      <c r="L465" s="161">
        <v>265</v>
      </c>
      <c r="M465" s="161">
        <v>9075</v>
      </c>
      <c r="N465" s="161">
        <v>-397</v>
      </c>
    </row>
    <row r="466" spans="1:14" x14ac:dyDescent="0.25">
      <c r="A466" s="159" t="s">
        <v>1758</v>
      </c>
      <c r="B466" s="159" t="s">
        <v>165</v>
      </c>
      <c r="C466" s="159" t="s">
        <v>2495</v>
      </c>
      <c r="D466" s="159">
        <v>692328</v>
      </c>
      <c r="E466" s="160" t="s">
        <v>2496</v>
      </c>
      <c r="F466" s="161">
        <v>58</v>
      </c>
      <c r="G466" s="161">
        <v>55</v>
      </c>
      <c r="H466" s="161">
        <v>1760</v>
      </c>
      <c r="I466" s="161"/>
      <c r="J466" s="161">
        <v>1760</v>
      </c>
      <c r="K466" s="161">
        <v>67</v>
      </c>
      <c r="L466" s="161">
        <v>65</v>
      </c>
      <c r="M466" s="161">
        <v>1888</v>
      </c>
      <c r="N466" s="161">
        <v>128</v>
      </c>
    </row>
    <row r="467" spans="1:14" x14ac:dyDescent="0.25">
      <c r="A467" s="159" t="s">
        <v>1758</v>
      </c>
      <c r="B467" s="159" t="s">
        <v>165</v>
      </c>
      <c r="C467" s="159" t="s">
        <v>2416</v>
      </c>
      <c r="D467" s="159">
        <v>692336</v>
      </c>
      <c r="E467" s="160" t="s">
        <v>2417</v>
      </c>
      <c r="F467" s="161">
        <v>32</v>
      </c>
      <c r="G467" s="161">
        <v>36</v>
      </c>
      <c r="H467" s="161">
        <v>1152</v>
      </c>
      <c r="I467" s="161"/>
      <c r="J467" s="161">
        <v>1152</v>
      </c>
      <c r="K467" s="161">
        <v>29</v>
      </c>
      <c r="L467" s="161">
        <v>36</v>
      </c>
      <c r="M467" s="161">
        <v>1152</v>
      </c>
      <c r="N467" s="161">
        <v>0</v>
      </c>
    </row>
    <row r="468" spans="1:14" x14ac:dyDescent="0.25">
      <c r="A468" s="159" t="s">
        <v>1758</v>
      </c>
      <c r="B468" s="159" t="s">
        <v>165</v>
      </c>
      <c r="C468" s="159" t="s">
        <v>2487</v>
      </c>
      <c r="D468" s="159">
        <v>692361</v>
      </c>
      <c r="E468" s="160" t="s">
        <v>2488</v>
      </c>
      <c r="F468" s="161">
        <v>38</v>
      </c>
      <c r="G468" s="161">
        <v>38</v>
      </c>
      <c r="H468" s="161">
        <v>1216</v>
      </c>
      <c r="I468" s="161"/>
      <c r="J468" s="161">
        <v>1216</v>
      </c>
      <c r="K468" s="161">
        <v>28</v>
      </c>
      <c r="L468" s="161">
        <v>28</v>
      </c>
      <c r="M468" s="161">
        <v>1088</v>
      </c>
      <c r="N468" s="161">
        <v>-128</v>
      </c>
    </row>
    <row r="469" spans="1:14" x14ac:dyDescent="0.25">
      <c r="A469" s="159" t="s">
        <v>1758</v>
      </c>
      <c r="B469" s="159" t="s">
        <v>54</v>
      </c>
      <c r="C469" s="159" t="s">
        <v>1821</v>
      </c>
      <c r="D469" s="159">
        <v>677574</v>
      </c>
      <c r="E469" s="160" t="s">
        <v>1822</v>
      </c>
      <c r="F469" s="161">
        <v>510</v>
      </c>
      <c r="G469" s="161">
        <v>466</v>
      </c>
      <c r="H469" s="161">
        <v>14912</v>
      </c>
      <c r="I469" s="161"/>
      <c r="J469" s="161">
        <v>14912</v>
      </c>
      <c r="K469" s="161">
        <v>509</v>
      </c>
      <c r="L469" s="161">
        <v>447</v>
      </c>
      <c r="M469" s="161">
        <v>14669</v>
      </c>
      <c r="N469" s="161">
        <v>-243</v>
      </c>
    </row>
    <row r="470" spans="1:14" x14ac:dyDescent="0.25">
      <c r="A470" s="159" t="s">
        <v>1758</v>
      </c>
      <c r="B470" s="159" t="s">
        <v>54</v>
      </c>
      <c r="C470" s="159" t="s">
        <v>2325</v>
      </c>
      <c r="D470" s="159">
        <v>31928854</v>
      </c>
      <c r="E470" s="160" t="s">
        <v>2326</v>
      </c>
      <c r="F470" s="161">
        <v>0</v>
      </c>
      <c r="G470" s="161">
        <v>134</v>
      </c>
      <c r="H470" s="161">
        <v>4288</v>
      </c>
      <c r="I470" s="161"/>
      <c r="J470" s="161">
        <v>4288</v>
      </c>
      <c r="K470" s="161">
        <v>0</v>
      </c>
      <c r="L470" s="161">
        <v>149</v>
      </c>
      <c r="M470" s="161">
        <v>4480</v>
      </c>
      <c r="N470" s="161">
        <v>192</v>
      </c>
    </row>
    <row r="471" spans="1:14" x14ac:dyDescent="0.25">
      <c r="A471" s="159" t="s">
        <v>1758</v>
      </c>
      <c r="B471" s="159" t="s">
        <v>80</v>
      </c>
      <c r="C471" s="159" t="s">
        <v>2431</v>
      </c>
      <c r="D471" s="159">
        <v>36127795</v>
      </c>
      <c r="E471" s="160" t="s">
        <v>2432</v>
      </c>
      <c r="F471" s="161">
        <v>186</v>
      </c>
      <c r="G471" s="161">
        <v>155</v>
      </c>
      <c r="H471" s="161">
        <v>4960</v>
      </c>
      <c r="I471" s="161"/>
      <c r="J471" s="161">
        <v>4960</v>
      </c>
      <c r="K471" s="161">
        <v>190</v>
      </c>
      <c r="L471" s="161">
        <v>166</v>
      </c>
      <c r="M471" s="161">
        <v>5101</v>
      </c>
      <c r="N471" s="161">
        <v>141</v>
      </c>
    </row>
    <row r="472" spans="1:14" x14ac:dyDescent="0.25">
      <c r="A472" s="159" t="s">
        <v>1758</v>
      </c>
      <c r="B472" s="159" t="s">
        <v>80</v>
      </c>
      <c r="C472" s="159" t="s">
        <v>2386</v>
      </c>
      <c r="D472" s="159">
        <v>47337915</v>
      </c>
      <c r="E472" s="160" t="s">
        <v>2387</v>
      </c>
      <c r="F472" s="161">
        <v>11</v>
      </c>
      <c r="G472" s="161">
        <v>11</v>
      </c>
      <c r="H472" s="161">
        <v>352</v>
      </c>
      <c r="I472" s="161"/>
      <c r="J472" s="161">
        <v>352</v>
      </c>
      <c r="K472" s="161">
        <v>0</v>
      </c>
      <c r="L472" s="161">
        <v>0</v>
      </c>
      <c r="M472" s="161">
        <v>211</v>
      </c>
      <c r="N472" s="161">
        <v>-141</v>
      </c>
    </row>
    <row r="473" spans="1:14" x14ac:dyDescent="0.25">
      <c r="A473" s="159" t="s">
        <v>1758</v>
      </c>
      <c r="B473" s="159" t="s">
        <v>80</v>
      </c>
      <c r="C473" s="159" t="s">
        <v>2292</v>
      </c>
      <c r="D473" s="159">
        <v>42375673</v>
      </c>
      <c r="E473" s="160" t="s">
        <v>2293</v>
      </c>
      <c r="F473" s="161">
        <v>19</v>
      </c>
      <c r="G473" s="161">
        <v>14</v>
      </c>
      <c r="H473" s="161">
        <v>448</v>
      </c>
      <c r="I473" s="161"/>
      <c r="J473" s="161">
        <v>448</v>
      </c>
      <c r="K473" s="161">
        <v>26</v>
      </c>
      <c r="L473" s="161">
        <v>21</v>
      </c>
      <c r="M473" s="161">
        <v>538</v>
      </c>
      <c r="N473" s="161">
        <v>90</v>
      </c>
    </row>
    <row r="474" spans="1:14" x14ac:dyDescent="0.25">
      <c r="A474" s="159" t="s">
        <v>1758</v>
      </c>
      <c r="B474" s="159" t="s">
        <v>80</v>
      </c>
      <c r="C474" s="159" t="s">
        <v>2525</v>
      </c>
      <c r="D474" s="159">
        <v>45736448</v>
      </c>
      <c r="E474" s="160" t="s">
        <v>2526</v>
      </c>
      <c r="F474" s="161">
        <v>0</v>
      </c>
      <c r="G474" s="161">
        <v>0</v>
      </c>
      <c r="H474" s="161">
        <v>0</v>
      </c>
      <c r="I474" s="161"/>
      <c r="J474" s="161">
        <v>0</v>
      </c>
      <c r="K474" s="161">
        <v>71</v>
      </c>
      <c r="L474" s="161">
        <v>51</v>
      </c>
      <c r="M474" s="161">
        <v>653</v>
      </c>
      <c r="N474" s="161">
        <v>653</v>
      </c>
    </row>
    <row r="475" spans="1:14" x14ac:dyDescent="0.25">
      <c r="A475" s="159" t="s">
        <v>1758</v>
      </c>
      <c r="B475" s="159" t="s">
        <v>80</v>
      </c>
      <c r="C475" s="159" t="s">
        <v>2359</v>
      </c>
      <c r="D475" s="159">
        <v>32804547</v>
      </c>
      <c r="E475" s="160" t="s">
        <v>2360</v>
      </c>
      <c r="F475" s="161">
        <v>0</v>
      </c>
      <c r="G475" s="161">
        <v>162</v>
      </c>
      <c r="H475" s="161">
        <v>5184</v>
      </c>
      <c r="I475" s="161"/>
      <c r="J475" s="161">
        <v>5184</v>
      </c>
      <c r="K475" s="161">
        <v>279</v>
      </c>
      <c r="L475" s="161">
        <v>279</v>
      </c>
      <c r="M475" s="161">
        <v>6682</v>
      </c>
      <c r="N475" s="161">
        <v>1498</v>
      </c>
    </row>
    <row r="476" spans="1:14" x14ac:dyDescent="0.25">
      <c r="A476" s="159" t="s">
        <v>1758</v>
      </c>
      <c r="B476" s="159" t="s">
        <v>80</v>
      </c>
      <c r="C476" s="159" t="s">
        <v>2329</v>
      </c>
      <c r="D476" s="159">
        <v>36323373</v>
      </c>
      <c r="E476" s="160" t="s">
        <v>2330</v>
      </c>
      <c r="F476" s="161">
        <v>134</v>
      </c>
      <c r="G476" s="161">
        <v>87</v>
      </c>
      <c r="H476" s="161">
        <v>2784</v>
      </c>
      <c r="I476" s="161"/>
      <c r="J476" s="161">
        <v>2784</v>
      </c>
      <c r="K476" s="161">
        <v>134</v>
      </c>
      <c r="L476" s="161">
        <v>46</v>
      </c>
      <c r="M476" s="161">
        <v>2259</v>
      </c>
      <c r="N476" s="161">
        <v>-525</v>
      </c>
    </row>
    <row r="477" spans="1:14" x14ac:dyDescent="0.25">
      <c r="A477" s="159" t="s">
        <v>1758</v>
      </c>
      <c r="B477" s="159" t="s">
        <v>80</v>
      </c>
      <c r="C477" s="159" t="s">
        <v>2339</v>
      </c>
      <c r="D477" s="159">
        <v>36117307</v>
      </c>
      <c r="E477" s="160" t="s">
        <v>2340</v>
      </c>
      <c r="F477" s="161">
        <v>0</v>
      </c>
      <c r="G477" s="161">
        <v>43</v>
      </c>
      <c r="H477" s="161">
        <v>1376</v>
      </c>
      <c r="I477" s="161"/>
      <c r="J477" s="161">
        <v>1376</v>
      </c>
      <c r="K477" s="161">
        <v>0</v>
      </c>
      <c r="L477" s="161">
        <v>32</v>
      </c>
      <c r="M477" s="161">
        <v>1235</v>
      </c>
      <c r="N477" s="161">
        <v>-141</v>
      </c>
    </row>
    <row r="478" spans="1:14" x14ac:dyDescent="0.25">
      <c r="A478" s="159" t="s">
        <v>1758</v>
      </c>
      <c r="B478" s="159" t="s">
        <v>80</v>
      </c>
      <c r="C478" s="159" t="s">
        <v>2332</v>
      </c>
      <c r="D478" s="159">
        <v>37922688</v>
      </c>
      <c r="E478" s="160" t="s">
        <v>2333</v>
      </c>
      <c r="F478" s="161">
        <v>192</v>
      </c>
      <c r="G478" s="161">
        <v>148</v>
      </c>
      <c r="H478" s="161">
        <v>4736</v>
      </c>
      <c r="I478" s="161"/>
      <c r="J478" s="161">
        <v>4736</v>
      </c>
      <c r="K478" s="161">
        <v>201</v>
      </c>
      <c r="L478" s="161">
        <v>156</v>
      </c>
      <c r="M478" s="161">
        <v>4838</v>
      </c>
      <c r="N478" s="161">
        <v>102</v>
      </c>
    </row>
    <row r="479" spans="1:14" x14ac:dyDescent="0.25">
      <c r="A479" s="159" t="s">
        <v>1758</v>
      </c>
      <c r="B479" s="159" t="s">
        <v>80</v>
      </c>
      <c r="C479" s="159" t="s">
        <v>2356</v>
      </c>
      <c r="D479" s="159">
        <v>36123919</v>
      </c>
      <c r="E479" s="160" t="s">
        <v>2357</v>
      </c>
      <c r="F479" s="161">
        <v>0</v>
      </c>
      <c r="G479" s="161">
        <v>54</v>
      </c>
      <c r="H479" s="161">
        <v>1728</v>
      </c>
      <c r="I479" s="161"/>
      <c r="J479" s="161">
        <v>1728</v>
      </c>
      <c r="K479" s="161">
        <v>0</v>
      </c>
      <c r="L479" s="161">
        <v>46</v>
      </c>
      <c r="M479" s="161">
        <v>1626</v>
      </c>
      <c r="N479" s="161">
        <v>-102</v>
      </c>
    </row>
    <row r="480" spans="1:14" x14ac:dyDescent="0.25">
      <c r="A480" s="159" t="s">
        <v>1758</v>
      </c>
      <c r="B480" s="159" t="s">
        <v>80</v>
      </c>
      <c r="C480" s="159" t="s">
        <v>2427</v>
      </c>
      <c r="D480" s="159">
        <v>37923862</v>
      </c>
      <c r="E480" s="160" t="s">
        <v>2428</v>
      </c>
      <c r="F480" s="161">
        <v>164</v>
      </c>
      <c r="G480" s="161">
        <v>129</v>
      </c>
      <c r="H480" s="161">
        <v>4128</v>
      </c>
      <c r="I480" s="161"/>
      <c r="J480" s="161">
        <v>4128</v>
      </c>
      <c r="K480" s="161">
        <v>274</v>
      </c>
      <c r="L480" s="161">
        <v>179</v>
      </c>
      <c r="M480" s="161">
        <v>4768</v>
      </c>
      <c r="N480" s="161">
        <v>640</v>
      </c>
    </row>
    <row r="481" spans="1:14" x14ac:dyDescent="0.25">
      <c r="A481" s="159" t="s">
        <v>1758</v>
      </c>
      <c r="B481" s="159" t="s">
        <v>80</v>
      </c>
      <c r="C481" s="159" t="s">
        <v>2363</v>
      </c>
      <c r="D481" s="159">
        <v>41853148</v>
      </c>
      <c r="E481" s="160" t="s">
        <v>2364</v>
      </c>
      <c r="F481" s="161">
        <v>0</v>
      </c>
      <c r="G481" s="161">
        <v>38</v>
      </c>
      <c r="H481" s="161">
        <v>1216</v>
      </c>
      <c r="I481" s="161"/>
      <c r="J481" s="161">
        <v>1216</v>
      </c>
      <c r="K481" s="161">
        <v>0</v>
      </c>
      <c r="L481" s="161">
        <v>30</v>
      </c>
      <c r="M481" s="161">
        <v>1114</v>
      </c>
      <c r="N481" s="161">
        <v>-102</v>
      </c>
    </row>
    <row r="482" spans="1:14" x14ac:dyDescent="0.25">
      <c r="A482" s="159" t="s">
        <v>1758</v>
      </c>
      <c r="B482" s="159" t="s">
        <v>80</v>
      </c>
      <c r="C482" s="159" t="s">
        <v>2424</v>
      </c>
      <c r="D482" s="159">
        <v>90000260</v>
      </c>
      <c r="E482" s="160" t="s">
        <v>2425</v>
      </c>
      <c r="F482" s="161">
        <v>4</v>
      </c>
      <c r="G482" s="161">
        <v>4</v>
      </c>
      <c r="H482" s="161">
        <v>128</v>
      </c>
      <c r="I482" s="161"/>
      <c r="J482" s="161">
        <v>128</v>
      </c>
      <c r="K482" s="161">
        <v>11</v>
      </c>
      <c r="L482" s="161">
        <v>11</v>
      </c>
      <c r="M482" s="161">
        <v>218</v>
      </c>
      <c r="N482" s="161">
        <v>90</v>
      </c>
    </row>
    <row r="483" spans="1:14" x14ac:dyDescent="0.25">
      <c r="A483" s="159" t="s">
        <v>1758</v>
      </c>
      <c r="B483" s="159" t="s">
        <v>80</v>
      </c>
      <c r="C483" s="159" t="s">
        <v>2374</v>
      </c>
      <c r="D483" s="159">
        <v>42373794</v>
      </c>
      <c r="E483" s="160" t="s">
        <v>2375</v>
      </c>
      <c r="F483" s="161">
        <v>226</v>
      </c>
      <c r="G483" s="161">
        <v>195</v>
      </c>
      <c r="H483" s="161">
        <v>6240</v>
      </c>
      <c r="I483" s="161"/>
      <c r="J483" s="161">
        <v>6240</v>
      </c>
      <c r="K483" s="161">
        <v>232</v>
      </c>
      <c r="L483" s="161">
        <v>181</v>
      </c>
      <c r="M483" s="161">
        <v>6061</v>
      </c>
      <c r="N483" s="161">
        <v>-179</v>
      </c>
    </row>
    <row r="484" spans="1:14" x14ac:dyDescent="0.25">
      <c r="A484" s="159" t="s">
        <v>1758</v>
      </c>
      <c r="B484" s="159" t="s">
        <v>80</v>
      </c>
      <c r="C484" s="159" t="s">
        <v>2412</v>
      </c>
      <c r="D484" s="159">
        <v>42274931</v>
      </c>
      <c r="E484" s="160" t="s">
        <v>2413</v>
      </c>
      <c r="F484" s="161">
        <v>33</v>
      </c>
      <c r="G484" s="161">
        <v>33</v>
      </c>
      <c r="H484" s="161">
        <v>1056</v>
      </c>
      <c r="I484" s="161"/>
      <c r="J484" s="161">
        <v>1056</v>
      </c>
      <c r="K484" s="161">
        <v>36</v>
      </c>
      <c r="L484" s="161">
        <v>34</v>
      </c>
      <c r="M484" s="161">
        <v>1069</v>
      </c>
      <c r="N484" s="161">
        <v>13</v>
      </c>
    </row>
    <row r="485" spans="1:14" x14ac:dyDescent="0.25">
      <c r="A485" s="162" t="s">
        <v>1758</v>
      </c>
      <c r="B485" s="162"/>
      <c r="C485" s="162"/>
      <c r="D485" s="162"/>
      <c r="E485" s="163"/>
      <c r="F485" s="164">
        <f>SUM(F329:F484)</f>
        <v>63849</v>
      </c>
      <c r="G485" s="164">
        <f t="shared" ref="G485:N485" si="2">SUM(G329:G484)</f>
        <v>51564</v>
      </c>
      <c r="H485" s="164">
        <f t="shared" si="2"/>
        <v>1650048</v>
      </c>
      <c r="I485" s="164">
        <f t="shared" si="2"/>
        <v>-179</v>
      </c>
      <c r="J485" s="164">
        <f t="shared" si="2"/>
        <v>1649869</v>
      </c>
      <c r="K485" s="164">
        <f t="shared" si="2"/>
        <v>64733</v>
      </c>
      <c r="L485" s="164">
        <f t="shared" si="2"/>
        <v>51747</v>
      </c>
      <c r="M485" s="164">
        <f t="shared" si="2"/>
        <v>1652380</v>
      </c>
      <c r="N485" s="164">
        <f t="shared" si="2"/>
        <v>2511</v>
      </c>
    </row>
    <row r="486" spans="1:14" x14ac:dyDescent="0.25">
      <c r="A486" s="159" t="s">
        <v>2528</v>
      </c>
      <c r="B486" s="159" t="s">
        <v>48</v>
      </c>
      <c r="C486" s="159" t="s">
        <v>2554</v>
      </c>
      <c r="D486" s="159">
        <v>54130590</v>
      </c>
      <c r="E486" s="160" t="s">
        <v>2555</v>
      </c>
      <c r="F486" s="161">
        <v>2662</v>
      </c>
      <c r="G486" s="161">
        <v>1647</v>
      </c>
      <c r="H486" s="161">
        <v>52704</v>
      </c>
      <c r="I486" s="161"/>
      <c r="J486" s="161">
        <v>52704</v>
      </c>
      <c r="K486" s="161">
        <v>2637</v>
      </c>
      <c r="L486" s="161">
        <v>1654</v>
      </c>
      <c r="M486" s="161">
        <v>52792</v>
      </c>
      <c r="N486" s="161">
        <v>88</v>
      </c>
    </row>
    <row r="487" spans="1:14" x14ac:dyDescent="0.25">
      <c r="A487" s="159" t="s">
        <v>2528</v>
      </c>
      <c r="B487" s="159" t="s">
        <v>31</v>
      </c>
      <c r="C487" s="159" t="s">
        <v>2529</v>
      </c>
      <c r="D487" s="159">
        <v>37861298</v>
      </c>
      <c r="E487" s="160" t="s">
        <v>2530</v>
      </c>
      <c r="F487" s="161">
        <v>19919</v>
      </c>
      <c r="G487" s="161">
        <v>15780</v>
      </c>
      <c r="H487" s="161">
        <v>504960</v>
      </c>
      <c r="I487" s="161"/>
      <c r="J487" s="161">
        <v>504960</v>
      </c>
      <c r="K487" s="161">
        <v>20338</v>
      </c>
      <c r="L487" s="161">
        <v>16026</v>
      </c>
      <c r="M487" s="161">
        <v>508111</v>
      </c>
      <c r="N487" s="161">
        <v>3151</v>
      </c>
    </row>
    <row r="488" spans="1:14" x14ac:dyDescent="0.25">
      <c r="A488" s="159" t="s">
        <v>2528</v>
      </c>
      <c r="B488" s="159" t="s">
        <v>165</v>
      </c>
      <c r="C488" s="159" t="s">
        <v>2680</v>
      </c>
      <c r="D488" s="159">
        <v>308307</v>
      </c>
      <c r="E488" s="160" t="s">
        <v>2681</v>
      </c>
      <c r="F488" s="161">
        <v>7121</v>
      </c>
      <c r="G488" s="161">
        <v>3984</v>
      </c>
      <c r="H488" s="161">
        <v>127488</v>
      </c>
      <c r="I488" s="161"/>
      <c r="J488" s="161">
        <v>127488</v>
      </c>
      <c r="K488" s="161">
        <v>7407</v>
      </c>
      <c r="L488" s="161">
        <v>3781</v>
      </c>
      <c r="M488" s="161">
        <v>124891</v>
      </c>
      <c r="N488" s="161">
        <v>-2597</v>
      </c>
    </row>
    <row r="489" spans="1:14" x14ac:dyDescent="0.25">
      <c r="A489" s="159" t="s">
        <v>2528</v>
      </c>
      <c r="B489" s="159" t="s">
        <v>165</v>
      </c>
      <c r="C489" s="159" t="s">
        <v>3249</v>
      </c>
      <c r="D489" s="159">
        <v>307726</v>
      </c>
      <c r="E489" s="160" t="s">
        <v>3250</v>
      </c>
      <c r="F489" s="161">
        <v>176</v>
      </c>
      <c r="G489" s="161">
        <v>34</v>
      </c>
      <c r="H489" s="161">
        <v>1088</v>
      </c>
      <c r="I489" s="161"/>
      <c r="J489" s="161">
        <v>1088</v>
      </c>
      <c r="K489" s="161">
        <v>170</v>
      </c>
      <c r="L489" s="161">
        <v>102</v>
      </c>
      <c r="M489" s="161">
        <v>1958</v>
      </c>
      <c r="N489" s="161">
        <v>870</v>
      </c>
    </row>
    <row r="490" spans="1:14" x14ac:dyDescent="0.25">
      <c r="A490" s="159" t="s">
        <v>2528</v>
      </c>
      <c r="B490" s="159" t="s">
        <v>165</v>
      </c>
      <c r="C490" s="159" t="s">
        <v>3253</v>
      </c>
      <c r="D490" s="159">
        <v>307742</v>
      </c>
      <c r="E490" s="160" t="s">
        <v>3254</v>
      </c>
      <c r="F490" s="161">
        <v>115</v>
      </c>
      <c r="G490" s="161">
        <v>106</v>
      </c>
      <c r="H490" s="161">
        <v>3392</v>
      </c>
      <c r="I490" s="161"/>
      <c r="J490" s="161">
        <v>3392</v>
      </c>
      <c r="K490" s="161">
        <v>116</v>
      </c>
      <c r="L490" s="161">
        <v>113</v>
      </c>
      <c r="M490" s="161">
        <v>3482</v>
      </c>
      <c r="N490" s="161">
        <v>90</v>
      </c>
    </row>
    <row r="491" spans="1:14" x14ac:dyDescent="0.25">
      <c r="A491" s="159" t="s">
        <v>2528</v>
      </c>
      <c r="B491" s="159" t="s">
        <v>165</v>
      </c>
      <c r="C491" s="159" t="s">
        <v>3444</v>
      </c>
      <c r="D491" s="159">
        <v>307769</v>
      </c>
      <c r="E491" s="160" t="s">
        <v>3445</v>
      </c>
      <c r="F491" s="161">
        <v>99</v>
      </c>
      <c r="G491" s="161">
        <v>96</v>
      </c>
      <c r="H491" s="161">
        <v>3072</v>
      </c>
      <c r="I491" s="161"/>
      <c r="J491" s="161">
        <v>3072</v>
      </c>
      <c r="K491" s="161">
        <v>109</v>
      </c>
      <c r="L491" s="161">
        <v>104</v>
      </c>
      <c r="M491" s="161">
        <v>3174</v>
      </c>
      <c r="N491" s="161">
        <v>102</v>
      </c>
    </row>
    <row r="492" spans="1:14" x14ac:dyDescent="0.25">
      <c r="A492" s="159" t="s">
        <v>2528</v>
      </c>
      <c r="B492" s="159" t="s">
        <v>165</v>
      </c>
      <c r="C492" s="159" t="s">
        <v>3234</v>
      </c>
      <c r="D492" s="159">
        <v>307777</v>
      </c>
      <c r="E492" s="160" t="s">
        <v>3235</v>
      </c>
      <c r="F492" s="161">
        <v>166</v>
      </c>
      <c r="G492" s="161">
        <v>112</v>
      </c>
      <c r="H492" s="161">
        <v>3584</v>
      </c>
      <c r="I492" s="161"/>
      <c r="J492" s="161">
        <v>3584</v>
      </c>
      <c r="K492" s="161">
        <v>163</v>
      </c>
      <c r="L492" s="161">
        <v>112</v>
      </c>
      <c r="M492" s="161">
        <v>3584</v>
      </c>
      <c r="N492" s="161">
        <v>0</v>
      </c>
    </row>
    <row r="493" spans="1:14" x14ac:dyDescent="0.25">
      <c r="A493" s="159" t="s">
        <v>2528</v>
      </c>
      <c r="B493" s="159" t="s">
        <v>165</v>
      </c>
      <c r="C493" s="159" t="s">
        <v>3220</v>
      </c>
      <c r="D493" s="159">
        <v>307807</v>
      </c>
      <c r="E493" s="160" t="s">
        <v>3221</v>
      </c>
      <c r="F493" s="161">
        <v>159</v>
      </c>
      <c r="G493" s="161">
        <v>151</v>
      </c>
      <c r="H493" s="161">
        <v>4832</v>
      </c>
      <c r="I493" s="161"/>
      <c r="J493" s="161">
        <v>4832</v>
      </c>
      <c r="K493" s="161">
        <v>169</v>
      </c>
      <c r="L493" s="161">
        <v>160</v>
      </c>
      <c r="M493" s="161">
        <v>4947</v>
      </c>
      <c r="N493" s="161">
        <v>115</v>
      </c>
    </row>
    <row r="494" spans="1:14" x14ac:dyDescent="0.25">
      <c r="A494" s="159" t="s">
        <v>2528</v>
      </c>
      <c r="B494" s="159" t="s">
        <v>165</v>
      </c>
      <c r="C494" s="159" t="s">
        <v>3513</v>
      </c>
      <c r="D494" s="159">
        <v>307823</v>
      </c>
      <c r="E494" s="160" t="s">
        <v>3514</v>
      </c>
      <c r="F494" s="161">
        <v>24</v>
      </c>
      <c r="G494" s="161">
        <v>22</v>
      </c>
      <c r="H494" s="161">
        <v>704</v>
      </c>
      <c r="I494" s="161"/>
      <c r="J494" s="161">
        <v>704</v>
      </c>
      <c r="K494" s="161">
        <v>24</v>
      </c>
      <c r="L494" s="161">
        <v>22</v>
      </c>
      <c r="M494" s="161">
        <v>704</v>
      </c>
      <c r="N494" s="161">
        <v>0</v>
      </c>
    </row>
    <row r="495" spans="1:14" x14ac:dyDescent="0.25">
      <c r="A495" s="159" t="s">
        <v>2528</v>
      </c>
      <c r="B495" s="159" t="s">
        <v>165</v>
      </c>
      <c r="C495" s="159" t="s">
        <v>3195</v>
      </c>
      <c r="D495" s="159">
        <v>307831</v>
      </c>
      <c r="E495" s="160" t="s">
        <v>3196</v>
      </c>
      <c r="F495" s="161">
        <v>153</v>
      </c>
      <c r="G495" s="161">
        <v>117</v>
      </c>
      <c r="H495" s="161">
        <v>3744</v>
      </c>
      <c r="I495" s="161"/>
      <c r="J495" s="161">
        <v>3744</v>
      </c>
      <c r="K495" s="161">
        <v>162</v>
      </c>
      <c r="L495" s="161">
        <v>146</v>
      </c>
      <c r="M495" s="161">
        <v>4115</v>
      </c>
      <c r="N495" s="161">
        <v>371</v>
      </c>
    </row>
    <row r="496" spans="1:14" x14ac:dyDescent="0.25">
      <c r="A496" s="159" t="s">
        <v>2528</v>
      </c>
      <c r="B496" s="159" t="s">
        <v>165</v>
      </c>
      <c r="C496" s="159" t="s">
        <v>3517</v>
      </c>
      <c r="D496" s="159">
        <v>307858</v>
      </c>
      <c r="E496" s="160" t="s">
        <v>3518</v>
      </c>
      <c r="F496" s="161">
        <v>22</v>
      </c>
      <c r="G496" s="161">
        <v>22</v>
      </c>
      <c r="H496" s="161">
        <v>704</v>
      </c>
      <c r="I496" s="161"/>
      <c r="J496" s="161">
        <v>704</v>
      </c>
      <c r="K496" s="161">
        <v>16</v>
      </c>
      <c r="L496" s="161">
        <v>16</v>
      </c>
      <c r="M496" s="161">
        <v>627</v>
      </c>
      <c r="N496" s="161">
        <v>-77</v>
      </c>
    </row>
    <row r="497" spans="1:14" x14ac:dyDescent="0.25">
      <c r="A497" s="159" t="s">
        <v>2528</v>
      </c>
      <c r="B497" s="159" t="s">
        <v>165</v>
      </c>
      <c r="C497" s="159" t="s">
        <v>3520</v>
      </c>
      <c r="D497" s="159">
        <v>307866</v>
      </c>
      <c r="E497" s="160" t="s">
        <v>3521</v>
      </c>
      <c r="F497" s="161">
        <v>24</v>
      </c>
      <c r="G497" s="161">
        <v>21</v>
      </c>
      <c r="H497" s="161">
        <v>672</v>
      </c>
      <c r="I497" s="161"/>
      <c r="J497" s="161">
        <v>672</v>
      </c>
      <c r="K497" s="161">
        <v>25</v>
      </c>
      <c r="L497" s="161">
        <v>19</v>
      </c>
      <c r="M497" s="161">
        <v>646</v>
      </c>
      <c r="N497" s="161">
        <v>-26</v>
      </c>
    </row>
    <row r="498" spans="1:14" x14ac:dyDescent="0.25">
      <c r="A498" s="159" t="s">
        <v>2528</v>
      </c>
      <c r="B498" s="159" t="s">
        <v>165</v>
      </c>
      <c r="C498" s="159" t="s">
        <v>3524</v>
      </c>
      <c r="D498" s="159">
        <v>307891</v>
      </c>
      <c r="E498" s="160" t="s">
        <v>3525</v>
      </c>
      <c r="F498" s="161">
        <v>31</v>
      </c>
      <c r="G498" s="161">
        <v>31</v>
      </c>
      <c r="H498" s="161">
        <v>992</v>
      </c>
      <c r="I498" s="161"/>
      <c r="J498" s="161">
        <v>992</v>
      </c>
      <c r="K498" s="161">
        <v>25</v>
      </c>
      <c r="L498" s="161">
        <v>25</v>
      </c>
      <c r="M498" s="161">
        <v>915</v>
      </c>
      <c r="N498" s="161">
        <v>-77</v>
      </c>
    </row>
    <row r="499" spans="1:14" x14ac:dyDescent="0.25">
      <c r="A499" s="159" t="s">
        <v>2528</v>
      </c>
      <c r="B499" s="159" t="s">
        <v>165</v>
      </c>
      <c r="C499" s="159" t="s">
        <v>3191</v>
      </c>
      <c r="D499" s="159">
        <v>307939</v>
      </c>
      <c r="E499" s="160" t="s">
        <v>3192</v>
      </c>
      <c r="F499" s="161">
        <v>172</v>
      </c>
      <c r="G499" s="161">
        <v>90</v>
      </c>
      <c r="H499" s="161">
        <v>2880</v>
      </c>
      <c r="I499" s="161"/>
      <c r="J499" s="161">
        <v>2880</v>
      </c>
      <c r="K499" s="161">
        <v>181</v>
      </c>
      <c r="L499" s="161">
        <v>111</v>
      </c>
      <c r="M499" s="161">
        <v>3149</v>
      </c>
      <c r="N499" s="161">
        <v>269</v>
      </c>
    </row>
    <row r="500" spans="1:14" x14ac:dyDescent="0.25">
      <c r="A500" s="159" t="s">
        <v>2528</v>
      </c>
      <c r="B500" s="159" t="s">
        <v>165</v>
      </c>
      <c r="C500" s="159" t="s">
        <v>3410</v>
      </c>
      <c r="D500" s="159">
        <v>307947</v>
      </c>
      <c r="E500" s="160" t="s">
        <v>3411</v>
      </c>
      <c r="F500" s="161">
        <v>99</v>
      </c>
      <c r="G500" s="161">
        <v>84</v>
      </c>
      <c r="H500" s="161">
        <v>2688</v>
      </c>
      <c r="I500" s="161"/>
      <c r="J500" s="161">
        <v>2688</v>
      </c>
      <c r="K500" s="161">
        <v>96</v>
      </c>
      <c r="L500" s="161">
        <v>83</v>
      </c>
      <c r="M500" s="161">
        <v>2675</v>
      </c>
      <c r="N500" s="161">
        <v>-13</v>
      </c>
    </row>
    <row r="501" spans="1:14" x14ac:dyDescent="0.25">
      <c r="A501" s="159" t="s">
        <v>2528</v>
      </c>
      <c r="B501" s="159" t="s">
        <v>165</v>
      </c>
      <c r="C501" s="159" t="s">
        <v>3527</v>
      </c>
      <c r="D501" s="159">
        <v>307980</v>
      </c>
      <c r="E501" s="160" t="s">
        <v>3528</v>
      </c>
      <c r="F501" s="161">
        <v>35</v>
      </c>
      <c r="G501" s="161">
        <v>34</v>
      </c>
      <c r="H501" s="161">
        <v>1088</v>
      </c>
      <c r="I501" s="161"/>
      <c r="J501" s="161">
        <v>1088</v>
      </c>
      <c r="K501" s="161">
        <v>37</v>
      </c>
      <c r="L501" s="161">
        <v>35</v>
      </c>
      <c r="M501" s="161">
        <v>1101</v>
      </c>
      <c r="N501" s="161">
        <v>13</v>
      </c>
    </row>
    <row r="502" spans="1:14" x14ac:dyDescent="0.25">
      <c r="A502" s="159" t="s">
        <v>2528</v>
      </c>
      <c r="B502" s="159" t="s">
        <v>165</v>
      </c>
      <c r="C502" s="159" t="s">
        <v>3279</v>
      </c>
      <c r="D502" s="159">
        <v>308056</v>
      </c>
      <c r="E502" s="160" t="s">
        <v>3280</v>
      </c>
      <c r="F502" s="161">
        <v>175</v>
      </c>
      <c r="G502" s="161">
        <v>136</v>
      </c>
      <c r="H502" s="161">
        <v>4352</v>
      </c>
      <c r="I502" s="161"/>
      <c r="J502" s="161">
        <v>4352</v>
      </c>
      <c r="K502" s="161">
        <v>192</v>
      </c>
      <c r="L502" s="161">
        <v>126</v>
      </c>
      <c r="M502" s="161">
        <v>4224</v>
      </c>
      <c r="N502" s="161">
        <v>-128</v>
      </c>
    </row>
    <row r="503" spans="1:14" x14ac:dyDescent="0.25">
      <c r="A503" s="159" t="s">
        <v>2528</v>
      </c>
      <c r="B503" s="159" t="s">
        <v>165</v>
      </c>
      <c r="C503" s="159" t="s">
        <v>3156</v>
      </c>
      <c r="D503" s="159">
        <v>308064</v>
      </c>
      <c r="E503" s="160" t="s">
        <v>3157</v>
      </c>
      <c r="F503" s="161">
        <v>87</v>
      </c>
      <c r="G503" s="161">
        <v>69</v>
      </c>
      <c r="H503" s="161">
        <v>2208</v>
      </c>
      <c r="I503" s="161"/>
      <c r="J503" s="161">
        <v>2208</v>
      </c>
      <c r="K503" s="161">
        <v>81</v>
      </c>
      <c r="L503" s="161">
        <v>59</v>
      </c>
      <c r="M503" s="161">
        <v>2080</v>
      </c>
      <c r="N503" s="161">
        <v>-128</v>
      </c>
    </row>
    <row r="504" spans="1:14" x14ac:dyDescent="0.25">
      <c r="A504" s="159" t="s">
        <v>2528</v>
      </c>
      <c r="B504" s="159" t="s">
        <v>165</v>
      </c>
      <c r="C504" s="159" t="s">
        <v>3273</v>
      </c>
      <c r="D504" s="159">
        <v>308072</v>
      </c>
      <c r="E504" s="160" t="s">
        <v>3274</v>
      </c>
      <c r="F504" s="161">
        <v>392</v>
      </c>
      <c r="G504" s="161">
        <v>229</v>
      </c>
      <c r="H504" s="161">
        <v>7328</v>
      </c>
      <c r="I504" s="161"/>
      <c r="J504" s="161">
        <v>7328</v>
      </c>
      <c r="K504" s="161">
        <v>397</v>
      </c>
      <c r="L504" s="161">
        <v>250</v>
      </c>
      <c r="M504" s="161">
        <v>7597</v>
      </c>
      <c r="N504" s="161">
        <v>269</v>
      </c>
    </row>
    <row r="505" spans="1:14" x14ac:dyDescent="0.25">
      <c r="A505" s="159" t="s">
        <v>2528</v>
      </c>
      <c r="B505" s="159" t="s">
        <v>165</v>
      </c>
      <c r="C505" s="159" t="s">
        <v>3531</v>
      </c>
      <c r="D505" s="159">
        <v>308081</v>
      </c>
      <c r="E505" s="160" t="s">
        <v>3532</v>
      </c>
      <c r="F505" s="161">
        <v>21</v>
      </c>
      <c r="G505" s="161">
        <v>16</v>
      </c>
      <c r="H505" s="161">
        <v>512</v>
      </c>
      <c r="I505" s="161"/>
      <c r="J505" s="161">
        <v>512</v>
      </c>
      <c r="K505" s="161">
        <v>0</v>
      </c>
      <c r="L505" s="161">
        <v>0</v>
      </c>
      <c r="M505" s="161">
        <v>307</v>
      </c>
      <c r="N505" s="161">
        <v>-205</v>
      </c>
    </row>
    <row r="506" spans="1:14" x14ac:dyDescent="0.25">
      <c r="A506" s="159" t="s">
        <v>2528</v>
      </c>
      <c r="B506" s="159" t="s">
        <v>165</v>
      </c>
      <c r="C506" s="159" t="s">
        <v>3265</v>
      </c>
      <c r="D506" s="159">
        <v>308102</v>
      </c>
      <c r="E506" s="160" t="s">
        <v>3266</v>
      </c>
      <c r="F506" s="161">
        <v>135</v>
      </c>
      <c r="G506" s="161">
        <v>48</v>
      </c>
      <c r="H506" s="161">
        <v>1536</v>
      </c>
      <c r="I506" s="161"/>
      <c r="J506" s="161">
        <v>1536</v>
      </c>
      <c r="K506" s="161">
        <v>131</v>
      </c>
      <c r="L506" s="161">
        <v>74</v>
      </c>
      <c r="M506" s="161">
        <v>1869</v>
      </c>
      <c r="N506" s="161">
        <v>333</v>
      </c>
    </row>
    <row r="507" spans="1:14" x14ac:dyDescent="0.25">
      <c r="A507" s="159" t="s">
        <v>2528</v>
      </c>
      <c r="B507" s="159" t="s">
        <v>165</v>
      </c>
      <c r="C507" s="159" t="s">
        <v>3379</v>
      </c>
      <c r="D507" s="159">
        <v>308111</v>
      </c>
      <c r="E507" s="160" t="s">
        <v>3380</v>
      </c>
      <c r="F507" s="161">
        <v>26</v>
      </c>
      <c r="G507" s="161">
        <v>26</v>
      </c>
      <c r="H507" s="161">
        <v>832</v>
      </c>
      <c r="I507" s="161"/>
      <c r="J507" s="161">
        <v>832</v>
      </c>
      <c r="K507" s="161">
        <v>35</v>
      </c>
      <c r="L507" s="161">
        <v>29</v>
      </c>
      <c r="M507" s="161">
        <v>870</v>
      </c>
      <c r="N507" s="161">
        <v>38</v>
      </c>
    </row>
    <row r="508" spans="1:14" x14ac:dyDescent="0.25">
      <c r="A508" s="159" t="s">
        <v>2528</v>
      </c>
      <c r="B508" s="159" t="s">
        <v>165</v>
      </c>
      <c r="C508" s="159" t="s">
        <v>3212</v>
      </c>
      <c r="D508" s="159">
        <v>308153</v>
      </c>
      <c r="E508" s="160" t="s">
        <v>3213</v>
      </c>
      <c r="F508" s="161">
        <v>163</v>
      </c>
      <c r="G508" s="161">
        <v>62</v>
      </c>
      <c r="H508" s="161">
        <v>1984</v>
      </c>
      <c r="I508" s="161"/>
      <c r="J508" s="161">
        <v>1984</v>
      </c>
      <c r="K508" s="161">
        <v>161</v>
      </c>
      <c r="L508" s="161">
        <v>74</v>
      </c>
      <c r="M508" s="161">
        <v>2138</v>
      </c>
      <c r="N508" s="161">
        <v>154</v>
      </c>
    </row>
    <row r="509" spans="1:14" x14ac:dyDescent="0.25">
      <c r="A509" s="159" t="s">
        <v>2528</v>
      </c>
      <c r="B509" s="159" t="s">
        <v>165</v>
      </c>
      <c r="C509" s="159" t="s">
        <v>3403</v>
      </c>
      <c r="D509" s="159">
        <v>308188</v>
      </c>
      <c r="E509" s="160" t="s">
        <v>3404</v>
      </c>
      <c r="F509" s="161">
        <v>18</v>
      </c>
      <c r="G509" s="161">
        <v>17</v>
      </c>
      <c r="H509" s="161">
        <v>544</v>
      </c>
      <c r="I509" s="161"/>
      <c r="J509" s="161">
        <v>544</v>
      </c>
      <c r="K509" s="161">
        <v>27</v>
      </c>
      <c r="L509" s="161">
        <v>27</v>
      </c>
      <c r="M509" s="161">
        <v>672</v>
      </c>
      <c r="N509" s="161">
        <v>128</v>
      </c>
    </row>
    <row r="510" spans="1:14" x14ac:dyDescent="0.25">
      <c r="A510" s="159" t="s">
        <v>2528</v>
      </c>
      <c r="B510" s="159" t="s">
        <v>165</v>
      </c>
      <c r="C510" s="159" t="s">
        <v>3539</v>
      </c>
      <c r="D510" s="159">
        <v>308471</v>
      </c>
      <c r="E510" s="160" t="s">
        <v>3540</v>
      </c>
      <c r="F510" s="161">
        <v>28</v>
      </c>
      <c r="G510" s="161">
        <v>28</v>
      </c>
      <c r="H510" s="161">
        <v>896</v>
      </c>
      <c r="I510" s="161"/>
      <c r="J510" s="161">
        <v>896</v>
      </c>
      <c r="K510" s="161">
        <v>28</v>
      </c>
      <c r="L510" s="161">
        <v>28</v>
      </c>
      <c r="M510" s="161">
        <v>896</v>
      </c>
      <c r="N510" s="161">
        <v>0</v>
      </c>
    </row>
    <row r="511" spans="1:14" x14ac:dyDescent="0.25">
      <c r="A511" s="159" t="s">
        <v>2528</v>
      </c>
      <c r="B511" s="159" t="s">
        <v>165</v>
      </c>
      <c r="C511" s="159" t="s">
        <v>2912</v>
      </c>
      <c r="D511" s="159">
        <v>308269</v>
      </c>
      <c r="E511" s="160" t="s">
        <v>2913</v>
      </c>
      <c r="F511" s="161">
        <v>485</v>
      </c>
      <c r="G511" s="161">
        <v>451</v>
      </c>
      <c r="H511" s="161">
        <v>14432</v>
      </c>
      <c r="I511" s="161"/>
      <c r="J511" s="161">
        <v>14432</v>
      </c>
      <c r="K511" s="161">
        <v>477</v>
      </c>
      <c r="L511" s="161">
        <v>475</v>
      </c>
      <c r="M511" s="161">
        <v>14739</v>
      </c>
      <c r="N511" s="161">
        <v>307</v>
      </c>
    </row>
    <row r="512" spans="1:14" x14ac:dyDescent="0.25">
      <c r="A512" s="159" t="s">
        <v>2528</v>
      </c>
      <c r="B512" s="159" t="s">
        <v>165</v>
      </c>
      <c r="C512" s="159" t="s">
        <v>3224</v>
      </c>
      <c r="D512" s="159">
        <v>308331</v>
      </c>
      <c r="E512" s="160" t="s">
        <v>3225</v>
      </c>
      <c r="F512" s="161">
        <v>124</v>
      </c>
      <c r="G512" s="161">
        <v>124</v>
      </c>
      <c r="H512" s="161">
        <v>3968</v>
      </c>
      <c r="I512" s="161"/>
      <c r="J512" s="161">
        <v>3968</v>
      </c>
      <c r="K512" s="161">
        <v>147</v>
      </c>
      <c r="L512" s="161">
        <v>147</v>
      </c>
      <c r="M512" s="161">
        <v>4262</v>
      </c>
      <c r="N512" s="161">
        <v>294</v>
      </c>
    </row>
    <row r="513" spans="1:14" x14ac:dyDescent="0.25">
      <c r="A513" s="159" t="s">
        <v>2528</v>
      </c>
      <c r="B513" s="159" t="s">
        <v>165</v>
      </c>
      <c r="C513" s="159" t="s">
        <v>3238</v>
      </c>
      <c r="D513" s="159">
        <v>308340</v>
      </c>
      <c r="E513" s="160" t="s">
        <v>3239</v>
      </c>
      <c r="F513" s="161">
        <v>237</v>
      </c>
      <c r="G513" s="161">
        <v>201</v>
      </c>
      <c r="H513" s="161">
        <v>6432</v>
      </c>
      <c r="I513" s="161"/>
      <c r="J513" s="161">
        <v>6432</v>
      </c>
      <c r="K513" s="161">
        <v>243</v>
      </c>
      <c r="L513" s="161">
        <v>216</v>
      </c>
      <c r="M513" s="161">
        <v>6624</v>
      </c>
      <c r="N513" s="161">
        <v>192</v>
      </c>
    </row>
    <row r="514" spans="1:14" x14ac:dyDescent="0.25">
      <c r="A514" s="159" t="s">
        <v>2528</v>
      </c>
      <c r="B514" s="159" t="s">
        <v>165</v>
      </c>
      <c r="C514" s="159" t="s">
        <v>3175</v>
      </c>
      <c r="D514" s="159">
        <v>308358</v>
      </c>
      <c r="E514" s="160" t="s">
        <v>3176</v>
      </c>
      <c r="F514" s="161">
        <v>91</v>
      </c>
      <c r="G514" s="161">
        <v>91</v>
      </c>
      <c r="H514" s="161">
        <v>2912</v>
      </c>
      <c r="I514" s="161"/>
      <c r="J514" s="161">
        <v>2912</v>
      </c>
      <c r="K514" s="161">
        <v>91</v>
      </c>
      <c r="L514" s="161">
        <v>90</v>
      </c>
      <c r="M514" s="161">
        <v>2899</v>
      </c>
      <c r="N514" s="161">
        <v>-13</v>
      </c>
    </row>
    <row r="515" spans="1:14" x14ac:dyDescent="0.25">
      <c r="A515" s="159" t="s">
        <v>2528</v>
      </c>
      <c r="B515" s="159" t="s">
        <v>165</v>
      </c>
      <c r="C515" s="159" t="s">
        <v>3468</v>
      </c>
      <c r="D515" s="159">
        <v>308374</v>
      </c>
      <c r="E515" s="160" t="s">
        <v>3469</v>
      </c>
      <c r="F515" s="161">
        <v>94</v>
      </c>
      <c r="G515" s="161">
        <v>77</v>
      </c>
      <c r="H515" s="161">
        <v>2464</v>
      </c>
      <c r="I515" s="161"/>
      <c r="J515" s="161">
        <v>2464</v>
      </c>
      <c r="K515" s="161">
        <v>87</v>
      </c>
      <c r="L515" s="161">
        <v>69</v>
      </c>
      <c r="M515" s="161">
        <v>2362</v>
      </c>
      <c r="N515" s="161">
        <v>-102</v>
      </c>
    </row>
    <row r="516" spans="1:14" x14ac:dyDescent="0.25">
      <c r="A516" s="159" t="s">
        <v>2528</v>
      </c>
      <c r="B516" s="159" t="s">
        <v>165</v>
      </c>
      <c r="C516" s="159" t="s">
        <v>3547</v>
      </c>
      <c r="D516" s="159">
        <v>308382</v>
      </c>
      <c r="E516" s="160" t="s">
        <v>3548</v>
      </c>
      <c r="F516" s="161">
        <v>26</v>
      </c>
      <c r="G516" s="161">
        <v>26</v>
      </c>
      <c r="H516" s="161">
        <v>832</v>
      </c>
      <c r="I516" s="161"/>
      <c r="J516" s="161">
        <v>832</v>
      </c>
      <c r="K516" s="161">
        <v>26</v>
      </c>
      <c r="L516" s="161">
        <v>25</v>
      </c>
      <c r="M516" s="161">
        <v>819</v>
      </c>
      <c r="N516" s="161">
        <v>-13</v>
      </c>
    </row>
    <row r="517" spans="1:14" x14ac:dyDescent="0.25">
      <c r="A517" s="159" t="s">
        <v>2528</v>
      </c>
      <c r="B517" s="159" t="s">
        <v>165</v>
      </c>
      <c r="C517" s="159" t="s">
        <v>3407</v>
      </c>
      <c r="D517" s="159">
        <v>308404</v>
      </c>
      <c r="E517" s="160" t="s">
        <v>3408</v>
      </c>
      <c r="F517" s="161">
        <v>217</v>
      </c>
      <c r="G517" s="161">
        <v>188</v>
      </c>
      <c r="H517" s="161">
        <v>6016</v>
      </c>
      <c r="I517" s="161"/>
      <c r="J517" s="161">
        <v>6016</v>
      </c>
      <c r="K517" s="161">
        <v>218</v>
      </c>
      <c r="L517" s="161">
        <v>85</v>
      </c>
      <c r="M517" s="161">
        <v>4698</v>
      </c>
      <c r="N517" s="161">
        <v>-1318</v>
      </c>
    </row>
    <row r="518" spans="1:14" x14ac:dyDescent="0.25">
      <c r="A518" s="159" t="s">
        <v>2528</v>
      </c>
      <c r="B518" s="159" t="s">
        <v>165</v>
      </c>
      <c r="C518" s="159" t="s">
        <v>3373</v>
      </c>
      <c r="D518" s="159">
        <v>308412</v>
      </c>
      <c r="E518" s="160" t="s">
        <v>3374</v>
      </c>
      <c r="F518" s="161">
        <v>30</v>
      </c>
      <c r="G518" s="161">
        <v>30</v>
      </c>
      <c r="H518" s="161">
        <v>960</v>
      </c>
      <c r="I518" s="161"/>
      <c r="J518" s="161">
        <v>960</v>
      </c>
      <c r="K518" s="161">
        <v>34</v>
      </c>
      <c r="L518" s="161">
        <v>34</v>
      </c>
      <c r="M518" s="161">
        <v>1011</v>
      </c>
      <c r="N518" s="161">
        <v>51</v>
      </c>
    </row>
    <row r="519" spans="1:14" x14ac:dyDescent="0.25">
      <c r="A519" s="159" t="s">
        <v>2528</v>
      </c>
      <c r="B519" s="159" t="s">
        <v>165</v>
      </c>
      <c r="C519" s="159" t="s">
        <v>3187</v>
      </c>
      <c r="D519" s="159">
        <v>308421</v>
      </c>
      <c r="E519" s="160" t="s">
        <v>3188</v>
      </c>
      <c r="F519" s="161">
        <v>90</v>
      </c>
      <c r="G519" s="161">
        <v>73</v>
      </c>
      <c r="H519" s="161">
        <v>2336</v>
      </c>
      <c r="I519" s="161"/>
      <c r="J519" s="161">
        <v>2336</v>
      </c>
      <c r="K519" s="161">
        <v>87</v>
      </c>
      <c r="L519" s="161">
        <v>81</v>
      </c>
      <c r="M519" s="161">
        <v>2438</v>
      </c>
      <c r="N519" s="161">
        <v>102</v>
      </c>
    </row>
    <row r="520" spans="1:14" x14ac:dyDescent="0.25">
      <c r="A520" s="159" t="s">
        <v>2528</v>
      </c>
      <c r="B520" s="159" t="s">
        <v>165</v>
      </c>
      <c r="C520" s="159" t="s">
        <v>2933</v>
      </c>
      <c r="D520" s="159">
        <v>308439</v>
      </c>
      <c r="E520" s="160" t="s">
        <v>2934</v>
      </c>
      <c r="F520" s="161">
        <v>393</v>
      </c>
      <c r="G520" s="161">
        <v>360</v>
      </c>
      <c r="H520" s="161">
        <v>11520</v>
      </c>
      <c r="I520" s="161"/>
      <c r="J520" s="161">
        <v>11520</v>
      </c>
      <c r="K520" s="161">
        <v>408</v>
      </c>
      <c r="L520" s="161">
        <v>400</v>
      </c>
      <c r="M520" s="161">
        <v>12032</v>
      </c>
      <c r="N520" s="161">
        <v>512</v>
      </c>
    </row>
    <row r="521" spans="1:14" x14ac:dyDescent="0.25">
      <c r="A521" s="159" t="s">
        <v>2528</v>
      </c>
      <c r="B521" s="159" t="s">
        <v>165</v>
      </c>
      <c r="C521" s="159" t="s">
        <v>3149</v>
      </c>
      <c r="D521" s="159">
        <v>308447</v>
      </c>
      <c r="E521" s="160" t="s">
        <v>3150</v>
      </c>
      <c r="F521" s="161">
        <v>205</v>
      </c>
      <c r="G521" s="161">
        <v>104</v>
      </c>
      <c r="H521" s="161">
        <v>3328</v>
      </c>
      <c r="I521" s="161"/>
      <c r="J521" s="161">
        <v>3328</v>
      </c>
      <c r="K521" s="161">
        <v>209</v>
      </c>
      <c r="L521" s="161">
        <v>134</v>
      </c>
      <c r="M521" s="161">
        <v>3712</v>
      </c>
      <c r="N521" s="161">
        <v>384</v>
      </c>
    </row>
    <row r="522" spans="1:14" x14ac:dyDescent="0.25">
      <c r="A522" s="159" t="s">
        <v>2528</v>
      </c>
      <c r="B522" s="159" t="s">
        <v>165</v>
      </c>
      <c r="C522" s="159" t="s">
        <v>3439</v>
      </c>
      <c r="D522" s="159">
        <v>308455</v>
      </c>
      <c r="E522" s="160" t="s">
        <v>3440</v>
      </c>
      <c r="F522" s="161">
        <v>21</v>
      </c>
      <c r="G522" s="161">
        <v>21</v>
      </c>
      <c r="H522" s="161">
        <v>672</v>
      </c>
      <c r="I522" s="161"/>
      <c r="J522" s="161">
        <v>672</v>
      </c>
      <c r="K522" s="161">
        <v>16</v>
      </c>
      <c r="L522" s="161">
        <v>16</v>
      </c>
      <c r="M522" s="161">
        <v>608</v>
      </c>
      <c r="N522" s="161">
        <v>-64</v>
      </c>
    </row>
    <row r="523" spans="1:14" x14ac:dyDescent="0.25">
      <c r="A523" s="159" t="s">
        <v>2528</v>
      </c>
      <c r="B523" s="159" t="s">
        <v>165</v>
      </c>
      <c r="C523" s="159" t="s">
        <v>3165</v>
      </c>
      <c r="D523" s="159">
        <v>308528</v>
      </c>
      <c r="E523" s="160" t="s">
        <v>3166</v>
      </c>
      <c r="F523" s="161">
        <v>225</v>
      </c>
      <c r="G523" s="161">
        <v>212</v>
      </c>
      <c r="H523" s="161">
        <v>6784</v>
      </c>
      <c r="I523" s="161"/>
      <c r="J523" s="161">
        <v>6784</v>
      </c>
      <c r="K523" s="161">
        <v>237</v>
      </c>
      <c r="L523" s="161">
        <v>227</v>
      </c>
      <c r="M523" s="161">
        <v>6976</v>
      </c>
      <c r="N523" s="161">
        <v>192</v>
      </c>
    </row>
    <row r="524" spans="1:14" x14ac:dyDescent="0.25">
      <c r="A524" s="159" t="s">
        <v>2528</v>
      </c>
      <c r="B524" s="159" t="s">
        <v>165</v>
      </c>
      <c r="C524" s="159" t="s">
        <v>3179</v>
      </c>
      <c r="D524" s="159">
        <v>308536</v>
      </c>
      <c r="E524" s="160" t="s">
        <v>3180</v>
      </c>
      <c r="F524" s="161">
        <v>385</v>
      </c>
      <c r="G524" s="161">
        <v>220</v>
      </c>
      <c r="H524" s="161">
        <v>7040</v>
      </c>
      <c r="I524" s="161"/>
      <c r="J524" s="161">
        <v>7040</v>
      </c>
      <c r="K524" s="161">
        <v>376</v>
      </c>
      <c r="L524" s="161">
        <v>225</v>
      </c>
      <c r="M524" s="161">
        <v>7104</v>
      </c>
      <c r="N524" s="161">
        <v>64</v>
      </c>
    </row>
    <row r="525" spans="1:14" x14ac:dyDescent="0.25">
      <c r="A525" s="159" t="s">
        <v>2528</v>
      </c>
      <c r="B525" s="159" t="s">
        <v>165</v>
      </c>
      <c r="C525" s="159" t="s">
        <v>3551</v>
      </c>
      <c r="D525" s="159">
        <v>308544</v>
      </c>
      <c r="E525" s="160" t="s">
        <v>3552</v>
      </c>
      <c r="F525" s="161">
        <v>19</v>
      </c>
      <c r="G525" s="161">
        <v>18</v>
      </c>
      <c r="H525" s="161">
        <v>576</v>
      </c>
      <c r="I525" s="161"/>
      <c r="J525" s="161">
        <v>576</v>
      </c>
      <c r="K525" s="161">
        <v>24</v>
      </c>
      <c r="L525" s="161">
        <v>24</v>
      </c>
      <c r="M525" s="161">
        <v>653</v>
      </c>
      <c r="N525" s="161">
        <v>77</v>
      </c>
    </row>
    <row r="526" spans="1:14" x14ac:dyDescent="0.25">
      <c r="A526" s="159" t="s">
        <v>2528</v>
      </c>
      <c r="B526" s="159" t="s">
        <v>165</v>
      </c>
      <c r="C526" s="159" t="s">
        <v>3261</v>
      </c>
      <c r="D526" s="159">
        <v>308595</v>
      </c>
      <c r="E526" s="160" t="s">
        <v>3262</v>
      </c>
      <c r="F526" s="161">
        <v>394</v>
      </c>
      <c r="G526" s="161">
        <v>380</v>
      </c>
      <c r="H526" s="161">
        <v>12160</v>
      </c>
      <c r="I526" s="161"/>
      <c r="J526" s="161">
        <v>12160</v>
      </c>
      <c r="K526" s="161">
        <v>387</v>
      </c>
      <c r="L526" s="161">
        <v>329</v>
      </c>
      <c r="M526" s="161">
        <v>11507</v>
      </c>
      <c r="N526" s="161">
        <v>-653</v>
      </c>
    </row>
    <row r="527" spans="1:14" x14ac:dyDescent="0.25">
      <c r="A527" s="159" t="s">
        <v>2528</v>
      </c>
      <c r="B527" s="159" t="s">
        <v>165</v>
      </c>
      <c r="C527" s="159" t="s">
        <v>3242</v>
      </c>
      <c r="D527" s="159">
        <v>308609</v>
      </c>
      <c r="E527" s="160" t="s">
        <v>3243</v>
      </c>
      <c r="F527" s="161">
        <v>68</v>
      </c>
      <c r="G527" s="161">
        <v>65</v>
      </c>
      <c r="H527" s="161">
        <v>2080</v>
      </c>
      <c r="I527" s="161"/>
      <c r="J527" s="161">
        <v>2080</v>
      </c>
      <c r="K527" s="161">
        <v>65</v>
      </c>
      <c r="L527" s="161">
        <v>63</v>
      </c>
      <c r="M527" s="161">
        <v>2054</v>
      </c>
      <c r="N527" s="161">
        <v>-26</v>
      </c>
    </row>
    <row r="528" spans="1:14" x14ac:dyDescent="0.25">
      <c r="A528" s="159" t="s">
        <v>2528</v>
      </c>
      <c r="B528" s="159" t="s">
        <v>165</v>
      </c>
      <c r="C528" s="159" t="s">
        <v>3203</v>
      </c>
      <c r="D528" s="159">
        <v>308625</v>
      </c>
      <c r="E528" s="160" t="s">
        <v>3204</v>
      </c>
      <c r="F528" s="161">
        <v>154</v>
      </c>
      <c r="G528" s="161">
        <v>151</v>
      </c>
      <c r="H528" s="161">
        <v>4832</v>
      </c>
      <c r="I528" s="161"/>
      <c r="J528" s="161">
        <v>4832</v>
      </c>
      <c r="K528" s="161">
        <v>140</v>
      </c>
      <c r="L528" s="161">
        <v>140</v>
      </c>
      <c r="M528" s="161">
        <v>4691</v>
      </c>
      <c r="N528" s="161">
        <v>-141</v>
      </c>
    </row>
    <row r="529" spans="1:14" x14ac:dyDescent="0.25">
      <c r="A529" s="159" t="s">
        <v>2528</v>
      </c>
      <c r="B529" s="159" t="s">
        <v>165</v>
      </c>
      <c r="C529" s="159" t="s">
        <v>3146</v>
      </c>
      <c r="D529" s="159">
        <v>308633</v>
      </c>
      <c r="E529" s="160" t="s">
        <v>3147</v>
      </c>
      <c r="F529" s="161">
        <v>86</v>
      </c>
      <c r="G529" s="161">
        <v>75</v>
      </c>
      <c r="H529" s="161">
        <v>2400</v>
      </c>
      <c r="I529" s="161"/>
      <c r="J529" s="161">
        <v>2400</v>
      </c>
      <c r="K529" s="161">
        <v>92</v>
      </c>
      <c r="L529" s="161">
        <v>87</v>
      </c>
      <c r="M529" s="161">
        <v>2554</v>
      </c>
      <c r="N529" s="161">
        <v>154</v>
      </c>
    </row>
    <row r="530" spans="1:14" x14ac:dyDescent="0.25">
      <c r="A530" s="159" t="s">
        <v>2528</v>
      </c>
      <c r="B530" s="159" t="s">
        <v>165</v>
      </c>
      <c r="C530" s="159" t="s">
        <v>2685</v>
      </c>
      <c r="D530" s="159">
        <v>308641</v>
      </c>
      <c r="E530" s="160" t="s">
        <v>2686</v>
      </c>
      <c r="F530" s="161">
        <v>1108</v>
      </c>
      <c r="G530" s="161">
        <v>906</v>
      </c>
      <c r="H530" s="161">
        <v>28992</v>
      </c>
      <c r="I530" s="161"/>
      <c r="J530" s="161">
        <v>28992</v>
      </c>
      <c r="K530" s="161">
        <v>1103</v>
      </c>
      <c r="L530" s="161">
        <v>932</v>
      </c>
      <c r="M530" s="161">
        <v>29325</v>
      </c>
      <c r="N530" s="161">
        <v>333</v>
      </c>
    </row>
    <row r="531" spans="1:14" x14ac:dyDescent="0.25">
      <c r="A531" s="159" t="s">
        <v>2528</v>
      </c>
      <c r="B531" s="159" t="s">
        <v>165</v>
      </c>
      <c r="C531" s="159" t="s">
        <v>3269</v>
      </c>
      <c r="D531" s="159">
        <v>308650</v>
      </c>
      <c r="E531" s="160" t="s">
        <v>3270</v>
      </c>
      <c r="F531" s="161">
        <v>290</v>
      </c>
      <c r="G531" s="161">
        <v>209</v>
      </c>
      <c r="H531" s="161">
        <v>6688</v>
      </c>
      <c r="I531" s="161"/>
      <c r="J531" s="161">
        <v>6688</v>
      </c>
      <c r="K531" s="161">
        <v>298</v>
      </c>
      <c r="L531" s="161">
        <v>171</v>
      </c>
      <c r="M531" s="161">
        <v>6202</v>
      </c>
      <c r="N531" s="161">
        <v>-486</v>
      </c>
    </row>
    <row r="532" spans="1:14" x14ac:dyDescent="0.25">
      <c r="A532" s="159" t="s">
        <v>2528</v>
      </c>
      <c r="B532" s="159" t="s">
        <v>165</v>
      </c>
      <c r="C532" s="159" t="s">
        <v>3216</v>
      </c>
      <c r="D532" s="159">
        <v>308668</v>
      </c>
      <c r="E532" s="160" t="s">
        <v>3217</v>
      </c>
      <c r="F532" s="161">
        <v>146</v>
      </c>
      <c r="G532" s="161">
        <v>128</v>
      </c>
      <c r="H532" s="161">
        <v>4096</v>
      </c>
      <c r="I532" s="161"/>
      <c r="J532" s="161">
        <v>4096</v>
      </c>
      <c r="K532" s="161">
        <v>163</v>
      </c>
      <c r="L532" s="161">
        <v>140</v>
      </c>
      <c r="M532" s="161">
        <v>4250</v>
      </c>
      <c r="N532" s="161">
        <v>154</v>
      </c>
    </row>
    <row r="533" spans="1:14" x14ac:dyDescent="0.25">
      <c r="A533" s="159" t="s">
        <v>2528</v>
      </c>
      <c r="B533" s="159" t="s">
        <v>165</v>
      </c>
      <c r="C533" s="159" t="s">
        <v>3153</v>
      </c>
      <c r="D533" s="159">
        <v>308676</v>
      </c>
      <c r="E533" s="160" t="s">
        <v>3154</v>
      </c>
      <c r="F533" s="161">
        <v>1069</v>
      </c>
      <c r="G533" s="161">
        <v>894</v>
      </c>
      <c r="H533" s="161">
        <v>28608</v>
      </c>
      <c r="I533" s="161"/>
      <c r="J533" s="161">
        <v>28608</v>
      </c>
      <c r="K533" s="161">
        <v>1116</v>
      </c>
      <c r="L533" s="161">
        <v>973</v>
      </c>
      <c r="M533" s="161">
        <v>29620</v>
      </c>
      <c r="N533" s="161">
        <v>1012</v>
      </c>
    </row>
    <row r="534" spans="1:14" x14ac:dyDescent="0.25">
      <c r="A534" s="159" t="s">
        <v>2528</v>
      </c>
      <c r="B534" s="159" t="s">
        <v>165</v>
      </c>
      <c r="C534" s="159" t="s">
        <v>3610</v>
      </c>
      <c r="D534" s="159">
        <v>308706</v>
      </c>
      <c r="E534" s="160" t="s">
        <v>3611</v>
      </c>
      <c r="F534" s="161">
        <v>36</v>
      </c>
      <c r="G534" s="161">
        <v>36</v>
      </c>
      <c r="H534" s="161">
        <v>1152</v>
      </c>
      <c r="I534" s="161"/>
      <c r="J534" s="161">
        <v>1152</v>
      </c>
      <c r="K534" s="161">
        <v>29</v>
      </c>
      <c r="L534" s="161">
        <v>28</v>
      </c>
      <c r="M534" s="161">
        <v>1050</v>
      </c>
      <c r="N534" s="161">
        <v>-102</v>
      </c>
    </row>
    <row r="535" spans="1:14" x14ac:dyDescent="0.25">
      <c r="A535" s="159" t="s">
        <v>2528</v>
      </c>
      <c r="B535" s="159" t="s">
        <v>165</v>
      </c>
      <c r="C535" s="159" t="s">
        <v>2724</v>
      </c>
      <c r="D535" s="159">
        <v>306525</v>
      </c>
      <c r="E535" s="160" t="s">
        <v>2725</v>
      </c>
      <c r="F535" s="161">
        <v>2602</v>
      </c>
      <c r="G535" s="161">
        <v>2420</v>
      </c>
      <c r="H535" s="161">
        <v>77440</v>
      </c>
      <c r="I535" s="161"/>
      <c r="J535" s="161">
        <v>77440</v>
      </c>
      <c r="K535" s="161">
        <v>2575</v>
      </c>
      <c r="L535" s="161">
        <v>2422</v>
      </c>
      <c r="M535" s="161">
        <v>77465</v>
      </c>
      <c r="N535" s="161">
        <v>25</v>
      </c>
    </row>
    <row r="536" spans="1:14" x14ac:dyDescent="0.25">
      <c r="A536" s="159" t="s">
        <v>2528</v>
      </c>
      <c r="B536" s="159" t="s">
        <v>165</v>
      </c>
      <c r="C536" s="159" t="s">
        <v>3594</v>
      </c>
      <c r="D536" s="159">
        <v>306363</v>
      </c>
      <c r="E536" s="160" t="s">
        <v>3595</v>
      </c>
      <c r="F536" s="161">
        <v>9</v>
      </c>
      <c r="G536" s="161">
        <v>9</v>
      </c>
      <c r="H536" s="161">
        <v>288</v>
      </c>
      <c r="I536" s="161"/>
      <c r="J536" s="161">
        <v>288</v>
      </c>
      <c r="K536" s="161">
        <v>7</v>
      </c>
      <c r="L536" s="161">
        <v>7</v>
      </c>
      <c r="M536" s="161">
        <v>262</v>
      </c>
      <c r="N536" s="161">
        <v>-26</v>
      </c>
    </row>
    <row r="537" spans="1:14" x14ac:dyDescent="0.25">
      <c r="A537" s="159" t="s">
        <v>2528</v>
      </c>
      <c r="B537" s="159" t="s">
        <v>165</v>
      </c>
      <c r="C537" s="159" t="s">
        <v>3340</v>
      </c>
      <c r="D537" s="159">
        <v>306398</v>
      </c>
      <c r="E537" s="160" t="s">
        <v>3341</v>
      </c>
      <c r="F537" s="161">
        <v>110</v>
      </c>
      <c r="G537" s="161">
        <v>108</v>
      </c>
      <c r="H537" s="161">
        <v>3456</v>
      </c>
      <c r="I537" s="161"/>
      <c r="J537" s="161">
        <v>3456</v>
      </c>
      <c r="K537" s="161">
        <v>119</v>
      </c>
      <c r="L537" s="161">
        <v>118</v>
      </c>
      <c r="M537" s="161">
        <v>3584</v>
      </c>
      <c r="N537" s="161">
        <v>128</v>
      </c>
    </row>
    <row r="538" spans="1:14" x14ac:dyDescent="0.25">
      <c r="A538" s="159" t="s">
        <v>2528</v>
      </c>
      <c r="B538" s="159" t="s">
        <v>165</v>
      </c>
      <c r="C538" s="159" t="s">
        <v>3606</v>
      </c>
      <c r="D538" s="159">
        <v>306401</v>
      </c>
      <c r="E538" s="160" t="s">
        <v>3607</v>
      </c>
      <c r="F538" s="161">
        <v>10</v>
      </c>
      <c r="G538" s="161">
        <v>10</v>
      </c>
      <c r="H538" s="161">
        <v>320</v>
      </c>
      <c r="I538" s="161"/>
      <c r="J538" s="161">
        <v>320</v>
      </c>
      <c r="K538" s="161">
        <v>0</v>
      </c>
      <c r="L538" s="161">
        <v>0</v>
      </c>
      <c r="M538" s="161">
        <v>192</v>
      </c>
      <c r="N538" s="161">
        <v>-128</v>
      </c>
    </row>
    <row r="539" spans="1:14" x14ac:dyDescent="0.25">
      <c r="A539" s="159" t="s">
        <v>2528</v>
      </c>
      <c r="B539" s="159" t="s">
        <v>165</v>
      </c>
      <c r="C539" s="159" t="s">
        <v>3321</v>
      </c>
      <c r="D539" s="159">
        <v>306410</v>
      </c>
      <c r="E539" s="160" t="s">
        <v>3322</v>
      </c>
      <c r="F539" s="161">
        <v>113</v>
      </c>
      <c r="G539" s="161">
        <v>106</v>
      </c>
      <c r="H539" s="161">
        <v>3392</v>
      </c>
      <c r="I539" s="161"/>
      <c r="J539" s="161">
        <v>3392</v>
      </c>
      <c r="K539" s="161">
        <v>105</v>
      </c>
      <c r="L539" s="161">
        <v>98</v>
      </c>
      <c r="M539" s="161">
        <v>3290</v>
      </c>
      <c r="N539" s="161">
        <v>-102</v>
      </c>
    </row>
    <row r="540" spans="1:14" x14ac:dyDescent="0.25">
      <c r="A540" s="159" t="s">
        <v>2528</v>
      </c>
      <c r="B540" s="159" t="s">
        <v>165</v>
      </c>
      <c r="C540" s="159" t="s">
        <v>2895</v>
      </c>
      <c r="D540" s="159">
        <v>306436</v>
      </c>
      <c r="E540" s="160" t="s">
        <v>2896</v>
      </c>
      <c r="F540" s="161">
        <v>251</v>
      </c>
      <c r="G540" s="161">
        <v>249</v>
      </c>
      <c r="H540" s="161">
        <v>7968</v>
      </c>
      <c r="I540" s="161"/>
      <c r="J540" s="161">
        <v>7968</v>
      </c>
      <c r="K540" s="161">
        <v>255</v>
      </c>
      <c r="L540" s="161">
        <v>257</v>
      </c>
      <c r="M540" s="161">
        <v>8070</v>
      </c>
      <c r="N540" s="161">
        <v>102</v>
      </c>
    </row>
    <row r="541" spans="1:14" x14ac:dyDescent="0.25">
      <c r="A541" s="159" t="s">
        <v>2528</v>
      </c>
      <c r="B541" s="159" t="s">
        <v>165</v>
      </c>
      <c r="C541" s="159" t="s">
        <v>2908</v>
      </c>
      <c r="D541" s="159">
        <v>306444</v>
      </c>
      <c r="E541" s="160" t="s">
        <v>2909</v>
      </c>
      <c r="F541" s="161">
        <v>67</v>
      </c>
      <c r="G541" s="161">
        <v>65</v>
      </c>
      <c r="H541" s="161">
        <v>2080</v>
      </c>
      <c r="I541" s="161"/>
      <c r="J541" s="161">
        <v>2080</v>
      </c>
      <c r="K541" s="161">
        <v>71</v>
      </c>
      <c r="L541" s="161">
        <v>70</v>
      </c>
      <c r="M541" s="161">
        <v>2144</v>
      </c>
      <c r="N541" s="161">
        <v>64</v>
      </c>
    </row>
    <row r="542" spans="1:14" x14ac:dyDescent="0.25">
      <c r="A542" s="159" t="s">
        <v>2528</v>
      </c>
      <c r="B542" s="159" t="s">
        <v>165</v>
      </c>
      <c r="C542" s="159" t="s">
        <v>2884</v>
      </c>
      <c r="D542" s="159">
        <v>306452</v>
      </c>
      <c r="E542" s="160" t="s">
        <v>2885</v>
      </c>
      <c r="F542" s="161">
        <v>623</v>
      </c>
      <c r="G542" s="161">
        <v>555</v>
      </c>
      <c r="H542" s="161">
        <v>17760</v>
      </c>
      <c r="I542" s="161"/>
      <c r="J542" s="161">
        <v>17760</v>
      </c>
      <c r="K542" s="161">
        <v>519</v>
      </c>
      <c r="L542" s="161">
        <v>539</v>
      </c>
      <c r="M542" s="161">
        <v>17555</v>
      </c>
      <c r="N542" s="161">
        <v>-205</v>
      </c>
    </row>
    <row r="543" spans="1:14" x14ac:dyDescent="0.25">
      <c r="A543" s="159" t="s">
        <v>2528</v>
      </c>
      <c r="B543" s="159" t="s">
        <v>165</v>
      </c>
      <c r="C543" s="159" t="s">
        <v>2888</v>
      </c>
      <c r="D543" s="159">
        <v>306461</v>
      </c>
      <c r="E543" s="160" t="s">
        <v>2889</v>
      </c>
      <c r="F543" s="161">
        <v>142</v>
      </c>
      <c r="G543" s="161">
        <v>137</v>
      </c>
      <c r="H543" s="161">
        <v>4384</v>
      </c>
      <c r="I543" s="161"/>
      <c r="J543" s="161">
        <v>4384</v>
      </c>
      <c r="K543" s="161">
        <v>139</v>
      </c>
      <c r="L543" s="161">
        <v>132</v>
      </c>
      <c r="M543" s="161">
        <v>4320</v>
      </c>
      <c r="N543" s="161">
        <v>-64</v>
      </c>
    </row>
    <row r="544" spans="1:14" x14ac:dyDescent="0.25">
      <c r="A544" s="159" t="s">
        <v>2528</v>
      </c>
      <c r="B544" s="159" t="s">
        <v>165</v>
      </c>
      <c r="C544" s="159" t="s">
        <v>3300</v>
      </c>
      <c r="D544" s="159">
        <v>306479</v>
      </c>
      <c r="E544" s="160" t="s">
        <v>3301</v>
      </c>
      <c r="F544" s="161">
        <v>120</v>
      </c>
      <c r="G544" s="161">
        <v>114</v>
      </c>
      <c r="H544" s="161">
        <v>3648</v>
      </c>
      <c r="I544" s="161"/>
      <c r="J544" s="161">
        <v>3648</v>
      </c>
      <c r="K544" s="161">
        <v>123</v>
      </c>
      <c r="L544" s="161">
        <v>121</v>
      </c>
      <c r="M544" s="161">
        <v>3738</v>
      </c>
      <c r="N544" s="161">
        <v>90</v>
      </c>
    </row>
    <row r="545" spans="1:14" x14ac:dyDescent="0.25">
      <c r="A545" s="159" t="s">
        <v>2528</v>
      </c>
      <c r="B545" s="159" t="s">
        <v>165</v>
      </c>
      <c r="C545" s="159" t="s">
        <v>2879</v>
      </c>
      <c r="D545" s="159">
        <v>306487</v>
      </c>
      <c r="E545" s="160" t="s">
        <v>2880</v>
      </c>
      <c r="F545" s="161">
        <v>53</v>
      </c>
      <c r="G545" s="161">
        <v>54</v>
      </c>
      <c r="H545" s="161">
        <v>1728</v>
      </c>
      <c r="I545" s="161"/>
      <c r="J545" s="161">
        <v>1728</v>
      </c>
      <c r="K545" s="161">
        <v>74</v>
      </c>
      <c r="L545" s="161">
        <v>70</v>
      </c>
      <c r="M545" s="161">
        <v>1933</v>
      </c>
      <c r="N545" s="161">
        <v>205</v>
      </c>
    </row>
    <row r="546" spans="1:14" x14ac:dyDescent="0.25">
      <c r="A546" s="159" t="s">
        <v>2528</v>
      </c>
      <c r="B546" s="159" t="s">
        <v>165</v>
      </c>
      <c r="C546" s="159" t="s">
        <v>3424</v>
      </c>
      <c r="D546" s="159">
        <v>306495</v>
      </c>
      <c r="E546" s="160" t="s">
        <v>3425</v>
      </c>
      <c r="F546" s="161">
        <v>36</v>
      </c>
      <c r="G546" s="161">
        <v>34</v>
      </c>
      <c r="H546" s="161">
        <v>1088</v>
      </c>
      <c r="I546" s="161"/>
      <c r="J546" s="161">
        <v>1088</v>
      </c>
      <c r="K546" s="161">
        <v>38</v>
      </c>
      <c r="L546" s="161">
        <v>36</v>
      </c>
      <c r="M546" s="161">
        <v>1114</v>
      </c>
      <c r="N546" s="161">
        <v>26</v>
      </c>
    </row>
    <row r="547" spans="1:14" x14ac:dyDescent="0.25">
      <c r="A547" s="159" t="s">
        <v>2528</v>
      </c>
      <c r="B547" s="159" t="s">
        <v>165</v>
      </c>
      <c r="C547" s="159" t="s">
        <v>2900</v>
      </c>
      <c r="D547" s="159">
        <v>306517</v>
      </c>
      <c r="E547" s="160" t="s">
        <v>2901</v>
      </c>
      <c r="F547" s="161">
        <v>752</v>
      </c>
      <c r="G547" s="161">
        <v>590</v>
      </c>
      <c r="H547" s="161">
        <v>18880</v>
      </c>
      <c r="I547" s="161"/>
      <c r="J547" s="161">
        <v>18880</v>
      </c>
      <c r="K547" s="161">
        <v>714</v>
      </c>
      <c r="L547" s="161">
        <v>666</v>
      </c>
      <c r="M547" s="161">
        <v>19853</v>
      </c>
      <c r="N547" s="161">
        <v>973</v>
      </c>
    </row>
    <row r="548" spans="1:14" x14ac:dyDescent="0.25">
      <c r="A548" s="159" t="s">
        <v>2528</v>
      </c>
      <c r="B548" s="159" t="s">
        <v>165</v>
      </c>
      <c r="C548" s="159" t="s">
        <v>3598</v>
      </c>
      <c r="D548" s="159">
        <v>306533</v>
      </c>
      <c r="E548" s="160" t="s">
        <v>3599</v>
      </c>
      <c r="F548" s="161">
        <v>8</v>
      </c>
      <c r="G548" s="161">
        <v>8</v>
      </c>
      <c r="H548" s="161">
        <v>256</v>
      </c>
      <c r="I548" s="161"/>
      <c r="J548" s="161">
        <v>256</v>
      </c>
      <c r="K548" s="161">
        <v>0</v>
      </c>
      <c r="L548" s="161">
        <v>0</v>
      </c>
      <c r="M548" s="161">
        <v>154</v>
      </c>
      <c r="N548" s="161">
        <v>-102</v>
      </c>
    </row>
    <row r="549" spans="1:14" x14ac:dyDescent="0.25">
      <c r="A549" s="159" t="s">
        <v>2528</v>
      </c>
      <c r="B549" s="159" t="s">
        <v>165</v>
      </c>
      <c r="C549" s="159" t="s">
        <v>3304</v>
      </c>
      <c r="D549" s="159">
        <v>306550</v>
      </c>
      <c r="E549" s="160" t="s">
        <v>3305</v>
      </c>
      <c r="F549" s="161">
        <v>391</v>
      </c>
      <c r="G549" s="161">
        <v>320</v>
      </c>
      <c r="H549" s="161">
        <v>10240</v>
      </c>
      <c r="I549" s="161"/>
      <c r="J549" s="161">
        <v>10240</v>
      </c>
      <c r="K549" s="161">
        <v>384</v>
      </c>
      <c r="L549" s="161">
        <v>326</v>
      </c>
      <c r="M549" s="161">
        <v>10316</v>
      </c>
      <c r="N549" s="161">
        <v>76</v>
      </c>
    </row>
    <row r="550" spans="1:14" x14ac:dyDescent="0.25">
      <c r="A550" s="159" t="s">
        <v>2528</v>
      </c>
      <c r="B550" s="159" t="s">
        <v>165</v>
      </c>
      <c r="C550" s="159" t="s">
        <v>3308</v>
      </c>
      <c r="D550" s="159">
        <v>306576</v>
      </c>
      <c r="E550" s="160" t="s">
        <v>3309</v>
      </c>
      <c r="F550" s="161">
        <v>85</v>
      </c>
      <c r="G550" s="161">
        <v>79</v>
      </c>
      <c r="H550" s="161">
        <v>2528</v>
      </c>
      <c r="I550" s="161"/>
      <c r="J550" s="161">
        <v>2528</v>
      </c>
      <c r="K550" s="161">
        <v>87</v>
      </c>
      <c r="L550" s="161">
        <v>84</v>
      </c>
      <c r="M550" s="161">
        <v>2592</v>
      </c>
      <c r="N550" s="161">
        <v>64</v>
      </c>
    </row>
    <row r="551" spans="1:14" x14ac:dyDescent="0.25">
      <c r="A551" s="159" t="s">
        <v>2528</v>
      </c>
      <c r="B551" s="159" t="s">
        <v>165</v>
      </c>
      <c r="C551" s="159" t="s">
        <v>3350</v>
      </c>
      <c r="D551" s="159">
        <v>306584</v>
      </c>
      <c r="E551" s="160" t="s">
        <v>3351</v>
      </c>
      <c r="F551" s="161">
        <v>72</v>
      </c>
      <c r="G551" s="161">
        <v>68</v>
      </c>
      <c r="H551" s="161">
        <v>2176</v>
      </c>
      <c r="I551" s="161"/>
      <c r="J551" s="161">
        <v>2176</v>
      </c>
      <c r="K551" s="161">
        <v>68</v>
      </c>
      <c r="L551" s="161">
        <v>65</v>
      </c>
      <c r="M551" s="161">
        <v>2138</v>
      </c>
      <c r="N551" s="161">
        <v>-38</v>
      </c>
    </row>
    <row r="552" spans="1:14" x14ac:dyDescent="0.25">
      <c r="A552" s="159" t="s">
        <v>2528</v>
      </c>
      <c r="B552" s="159" t="s">
        <v>165</v>
      </c>
      <c r="C552" s="159" t="s">
        <v>2875</v>
      </c>
      <c r="D552" s="159">
        <v>306606</v>
      </c>
      <c r="E552" s="160" t="s">
        <v>2876</v>
      </c>
      <c r="F552" s="161">
        <v>410</v>
      </c>
      <c r="G552" s="161">
        <v>388</v>
      </c>
      <c r="H552" s="161">
        <v>12416</v>
      </c>
      <c r="I552" s="161"/>
      <c r="J552" s="161">
        <v>12416</v>
      </c>
      <c r="K552" s="161">
        <v>402</v>
      </c>
      <c r="L552" s="161">
        <v>378</v>
      </c>
      <c r="M552" s="161">
        <v>12288</v>
      </c>
      <c r="N552" s="161">
        <v>-128</v>
      </c>
    </row>
    <row r="553" spans="1:14" x14ac:dyDescent="0.25">
      <c r="A553" s="159" t="s">
        <v>2528</v>
      </c>
      <c r="B553" s="159" t="s">
        <v>165</v>
      </c>
      <c r="C553" s="159" t="s">
        <v>3326</v>
      </c>
      <c r="D553" s="159">
        <v>306622</v>
      </c>
      <c r="E553" s="160" t="s">
        <v>3327</v>
      </c>
      <c r="F553" s="161">
        <v>132</v>
      </c>
      <c r="G553" s="161">
        <v>123</v>
      </c>
      <c r="H553" s="161">
        <v>3936</v>
      </c>
      <c r="I553" s="161"/>
      <c r="J553" s="161">
        <v>3936</v>
      </c>
      <c r="K553" s="161">
        <v>125</v>
      </c>
      <c r="L553" s="161">
        <v>121</v>
      </c>
      <c r="M553" s="161">
        <v>3910</v>
      </c>
      <c r="N553" s="161">
        <v>-26</v>
      </c>
    </row>
    <row r="554" spans="1:14" x14ac:dyDescent="0.25">
      <c r="A554" s="159" t="s">
        <v>2528</v>
      </c>
      <c r="B554" s="159" t="s">
        <v>165</v>
      </c>
      <c r="C554" s="159" t="s">
        <v>3336</v>
      </c>
      <c r="D554" s="159">
        <v>306649</v>
      </c>
      <c r="E554" s="160" t="s">
        <v>3337</v>
      </c>
      <c r="F554" s="161">
        <v>199</v>
      </c>
      <c r="G554" s="161">
        <v>197</v>
      </c>
      <c r="H554" s="161">
        <v>6304</v>
      </c>
      <c r="I554" s="161"/>
      <c r="J554" s="161">
        <v>6304</v>
      </c>
      <c r="K554" s="161">
        <v>202</v>
      </c>
      <c r="L554" s="161">
        <v>201</v>
      </c>
      <c r="M554" s="161">
        <v>6356</v>
      </c>
      <c r="N554" s="161">
        <v>52</v>
      </c>
    </row>
    <row r="555" spans="1:14" x14ac:dyDescent="0.25">
      <c r="A555" s="159" t="s">
        <v>2528</v>
      </c>
      <c r="B555" s="159" t="s">
        <v>165</v>
      </c>
      <c r="C555" s="159" t="s">
        <v>3477</v>
      </c>
      <c r="D555" s="159">
        <v>306657</v>
      </c>
      <c r="E555" s="160" t="s">
        <v>3478</v>
      </c>
      <c r="F555" s="161">
        <v>23</v>
      </c>
      <c r="G555" s="161">
        <v>16</v>
      </c>
      <c r="H555" s="161">
        <v>512</v>
      </c>
      <c r="I555" s="161"/>
      <c r="J555" s="161">
        <v>512</v>
      </c>
      <c r="K555" s="161">
        <v>16</v>
      </c>
      <c r="L555" s="161">
        <v>16</v>
      </c>
      <c r="M555" s="161">
        <v>512</v>
      </c>
      <c r="N555" s="161">
        <v>0</v>
      </c>
    </row>
    <row r="556" spans="1:14" x14ac:dyDescent="0.25">
      <c r="A556" s="159" t="s">
        <v>2528</v>
      </c>
      <c r="B556" s="159" t="s">
        <v>165</v>
      </c>
      <c r="C556" s="159" t="s">
        <v>3331</v>
      </c>
      <c r="D556" s="159">
        <v>306665</v>
      </c>
      <c r="E556" s="160" t="s">
        <v>3332</v>
      </c>
      <c r="F556" s="161">
        <v>160</v>
      </c>
      <c r="G556" s="161">
        <v>60</v>
      </c>
      <c r="H556" s="161">
        <v>1920</v>
      </c>
      <c r="I556" s="161"/>
      <c r="J556" s="161">
        <v>1920</v>
      </c>
      <c r="K556" s="161">
        <v>169</v>
      </c>
      <c r="L556" s="161">
        <v>48</v>
      </c>
      <c r="M556" s="161">
        <v>1766</v>
      </c>
      <c r="N556" s="161">
        <v>-154</v>
      </c>
    </row>
    <row r="557" spans="1:14" x14ac:dyDescent="0.25">
      <c r="A557" s="159" t="s">
        <v>2528</v>
      </c>
      <c r="B557" s="159" t="s">
        <v>165</v>
      </c>
      <c r="C557" s="159" t="s">
        <v>3481</v>
      </c>
      <c r="D557" s="159">
        <v>306690</v>
      </c>
      <c r="E557" s="160" t="s">
        <v>3482</v>
      </c>
      <c r="F557" s="161">
        <v>12</v>
      </c>
      <c r="G557" s="161">
        <v>12</v>
      </c>
      <c r="H557" s="161">
        <v>384</v>
      </c>
      <c r="I557" s="161"/>
      <c r="J557" s="161">
        <v>384</v>
      </c>
      <c r="K557" s="161">
        <v>11</v>
      </c>
      <c r="L557" s="161">
        <v>11</v>
      </c>
      <c r="M557" s="161">
        <v>371</v>
      </c>
      <c r="N557" s="161">
        <v>-13</v>
      </c>
    </row>
    <row r="558" spans="1:14" x14ac:dyDescent="0.25">
      <c r="A558" s="159" t="s">
        <v>2528</v>
      </c>
      <c r="B558" s="159" t="s">
        <v>165</v>
      </c>
      <c r="C558" s="159" t="s">
        <v>3485</v>
      </c>
      <c r="D558" s="159">
        <v>306703</v>
      </c>
      <c r="E558" s="160" t="s">
        <v>3486</v>
      </c>
      <c r="F558" s="161">
        <v>9</v>
      </c>
      <c r="G558" s="161">
        <v>9</v>
      </c>
      <c r="H558" s="161">
        <v>288</v>
      </c>
      <c r="I558" s="161"/>
      <c r="J558" s="161">
        <v>288</v>
      </c>
      <c r="K558" s="161">
        <v>12</v>
      </c>
      <c r="L558" s="161">
        <v>12</v>
      </c>
      <c r="M558" s="161">
        <v>326</v>
      </c>
      <c r="N558" s="161">
        <v>38</v>
      </c>
    </row>
    <row r="559" spans="1:14" x14ac:dyDescent="0.25">
      <c r="A559" s="159" t="s">
        <v>2528</v>
      </c>
      <c r="B559" s="159" t="s">
        <v>165</v>
      </c>
      <c r="C559" s="159" t="s">
        <v>3345</v>
      </c>
      <c r="D559" s="159">
        <v>306711</v>
      </c>
      <c r="E559" s="160" t="s">
        <v>3346</v>
      </c>
      <c r="F559" s="161">
        <v>229</v>
      </c>
      <c r="G559" s="161">
        <v>220</v>
      </c>
      <c r="H559" s="161">
        <v>7040</v>
      </c>
      <c r="I559" s="161"/>
      <c r="J559" s="161">
        <v>7040</v>
      </c>
      <c r="K559" s="161">
        <v>242</v>
      </c>
      <c r="L559" s="161">
        <v>236</v>
      </c>
      <c r="M559" s="161">
        <v>7245</v>
      </c>
      <c r="N559" s="161">
        <v>205</v>
      </c>
    </row>
    <row r="560" spans="1:14" x14ac:dyDescent="0.25">
      <c r="A560" s="159" t="s">
        <v>2528</v>
      </c>
      <c r="B560" s="159" t="s">
        <v>165</v>
      </c>
      <c r="C560" s="159" t="s">
        <v>3312</v>
      </c>
      <c r="D560" s="159">
        <v>306720</v>
      </c>
      <c r="E560" s="160" t="s">
        <v>3313</v>
      </c>
      <c r="F560" s="161">
        <v>246</v>
      </c>
      <c r="G560" s="161">
        <v>204</v>
      </c>
      <c r="H560" s="161">
        <v>6528</v>
      </c>
      <c r="I560" s="161"/>
      <c r="J560" s="161">
        <v>6528</v>
      </c>
      <c r="K560" s="161">
        <v>238</v>
      </c>
      <c r="L560" s="161">
        <v>202</v>
      </c>
      <c r="M560" s="161">
        <v>6502</v>
      </c>
      <c r="N560" s="161">
        <v>-26</v>
      </c>
    </row>
    <row r="561" spans="1:14" x14ac:dyDescent="0.25">
      <c r="A561" s="159" t="s">
        <v>2528</v>
      </c>
      <c r="B561" s="159" t="s">
        <v>165</v>
      </c>
      <c r="C561" s="159" t="s">
        <v>3316</v>
      </c>
      <c r="D561" s="159">
        <v>306738</v>
      </c>
      <c r="E561" s="160" t="s">
        <v>3317</v>
      </c>
      <c r="F561" s="161">
        <v>151</v>
      </c>
      <c r="G561" s="161">
        <v>148</v>
      </c>
      <c r="H561" s="161">
        <v>4736</v>
      </c>
      <c r="I561" s="161"/>
      <c r="J561" s="161">
        <v>4736</v>
      </c>
      <c r="K561" s="161">
        <v>150</v>
      </c>
      <c r="L561" s="161">
        <v>150</v>
      </c>
      <c r="M561" s="161">
        <v>4762</v>
      </c>
      <c r="N561" s="161">
        <v>26</v>
      </c>
    </row>
    <row r="562" spans="1:14" x14ac:dyDescent="0.25">
      <c r="A562" s="159" t="s">
        <v>2528</v>
      </c>
      <c r="B562" s="159" t="s">
        <v>165</v>
      </c>
      <c r="C562" s="159" t="s">
        <v>3050</v>
      </c>
      <c r="D562" s="159">
        <v>307203</v>
      </c>
      <c r="E562" s="160" t="s">
        <v>3051</v>
      </c>
      <c r="F562" s="161">
        <v>2950</v>
      </c>
      <c r="G562" s="161">
        <v>2613</v>
      </c>
      <c r="H562" s="161">
        <v>83616</v>
      </c>
      <c r="I562" s="161"/>
      <c r="J562" s="161">
        <v>83616</v>
      </c>
      <c r="K562" s="161">
        <v>2890</v>
      </c>
      <c r="L562" s="161">
        <v>2656</v>
      </c>
      <c r="M562" s="161">
        <v>84165</v>
      </c>
      <c r="N562" s="161">
        <v>549</v>
      </c>
    </row>
    <row r="563" spans="1:14" x14ac:dyDescent="0.25">
      <c r="A563" s="159" t="s">
        <v>2528</v>
      </c>
      <c r="B563" s="159" t="s">
        <v>165</v>
      </c>
      <c r="C563" s="159" t="s">
        <v>3068</v>
      </c>
      <c r="D563" s="159">
        <v>306771</v>
      </c>
      <c r="E563" s="160" t="s">
        <v>3069</v>
      </c>
      <c r="F563" s="161">
        <v>106</v>
      </c>
      <c r="G563" s="161">
        <v>79</v>
      </c>
      <c r="H563" s="161">
        <v>2528</v>
      </c>
      <c r="I563" s="161"/>
      <c r="J563" s="161">
        <v>2528</v>
      </c>
      <c r="K563" s="161">
        <v>106</v>
      </c>
      <c r="L563" s="161">
        <v>103</v>
      </c>
      <c r="M563" s="161">
        <v>2835</v>
      </c>
      <c r="N563" s="161">
        <v>307</v>
      </c>
    </row>
    <row r="564" spans="1:14" x14ac:dyDescent="0.25">
      <c r="A564" s="159" t="s">
        <v>2528</v>
      </c>
      <c r="B564" s="159" t="s">
        <v>165</v>
      </c>
      <c r="C564" s="159" t="s">
        <v>3429</v>
      </c>
      <c r="D564" s="159">
        <v>306835</v>
      </c>
      <c r="E564" s="160" t="s">
        <v>3430</v>
      </c>
      <c r="F564" s="161">
        <v>92</v>
      </c>
      <c r="G564" s="161">
        <v>86</v>
      </c>
      <c r="H564" s="161">
        <v>2752</v>
      </c>
      <c r="I564" s="161"/>
      <c r="J564" s="161">
        <v>2752</v>
      </c>
      <c r="K564" s="161">
        <v>90</v>
      </c>
      <c r="L564" s="161">
        <v>88</v>
      </c>
      <c r="M564" s="161">
        <v>2778</v>
      </c>
      <c r="N564" s="161">
        <v>26</v>
      </c>
    </row>
    <row r="565" spans="1:14" x14ac:dyDescent="0.25">
      <c r="A565" s="159" t="s">
        <v>2528</v>
      </c>
      <c r="B565" s="159" t="s">
        <v>165</v>
      </c>
      <c r="C565" s="159" t="s">
        <v>3072</v>
      </c>
      <c r="D565" s="159">
        <v>306843</v>
      </c>
      <c r="E565" s="160" t="s">
        <v>3073</v>
      </c>
      <c r="F565" s="161">
        <v>76</v>
      </c>
      <c r="G565" s="161">
        <v>58</v>
      </c>
      <c r="H565" s="161">
        <v>1856</v>
      </c>
      <c r="I565" s="161"/>
      <c r="J565" s="161">
        <v>1856</v>
      </c>
      <c r="K565" s="161">
        <v>71</v>
      </c>
      <c r="L565" s="161">
        <v>54</v>
      </c>
      <c r="M565" s="161">
        <v>1805</v>
      </c>
      <c r="N565" s="161">
        <v>-51</v>
      </c>
    </row>
    <row r="566" spans="1:14" x14ac:dyDescent="0.25">
      <c r="A566" s="159" t="s">
        <v>2528</v>
      </c>
      <c r="B566" s="159" t="s">
        <v>165</v>
      </c>
      <c r="C566" s="159" t="s">
        <v>3076</v>
      </c>
      <c r="D566" s="159">
        <v>306878</v>
      </c>
      <c r="E566" s="160" t="s">
        <v>3077</v>
      </c>
      <c r="F566" s="161">
        <v>121</v>
      </c>
      <c r="G566" s="161">
        <v>80</v>
      </c>
      <c r="H566" s="161">
        <v>2560</v>
      </c>
      <c r="I566" s="161"/>
      <c r="J566" s="161">
        <v>2560</v>
      </c>
      <c r="K566" s="161">
        <v>114</v>
      </c>
      <c r="L566" s="161">
        <v>88</v>
      </c>
      <c r="M566" s="161">
        <v>2662</v>
      </c>
      <c r="N566" s="161">
        <v>102</v>
      </c>
    </row>
    <row r="567" spans="1:14" x14ac:dyDescent="0.25">
      <c r="A567" s="159" t="s">
        <v>2528</v>
      </c>
      <c r="B567" s="159" t="s">
        <v>165</v>
      </c>
      <c r="C567" s="159" t="s">
        <v>3489</v>
      </c>
      <c r="D567" s="159">
        <v>306908</v>
      </c>
      <c r="E567" s="160" t="s">
        <v>3490</v>
      </c>
      <c r="F567" s="161">
        <v>19</v>
      </c>
      <c r="G567" s="161">
        <v>19</v>
      </c>
      <c r="H567" s="161">
        <v>608</v>
      </c>
      <c r="I567" s="161"/>
      <c r="J567" s="161">
        <v>608</v>
      </c>
      <c r="K567" s="161">
        <v>21</v>
      </c>
      <c r="L567" s="161">
        <v>21</v>
      </c>
      <c r="M567" s="161">
        <v>634</v>
      </c>
      <c r="N567" s="161">
        <v>26</v>
      </c>
    </row>
    <row r="568" spans="1:14" x14ac:dyDescent="0.25">
      <c r="A568" s="159" t="s">
        <v>2528</v>
      </c>
      <c r="B568" s="159" t="s">
        <v>165</v>
      </c>
      <c r="C568" s="159" t="s">
        <v>3080</v>
      </c>
      <c r="D568" s="159">
        <v>306916</v>
      </c>
      <c r="E568" s="160" t="s">
        <v>3081</v>
      </c>
      <c r="F568" s="161">
        <v>184</v>
      </c>
      <c r="G568" s="161">
        <v>157</v>
      </c>
      <c r="H568" s="161">
        <v>5024</v>
      </c>
      <c r="I568" s="161"/>
      <c r="J568" s="161">
        <v>5024</v>
      </c>
      <c r="K568" s="161">
        <v>183</v>
      </c>
      <c r="L568" s="161">
        <v>149</v>
      </c>
      <c r="M568" s="161">
        <v>4921</v>
      </c>
      <c r="N568" s="161">
        <v>-103</v>
      </c>
    </row>
    <row r="569" spans="1:14" x14ac:dyDescent="0.25">
      <c r="A569" s="159" t="s">
        <v>2528</v>
      </c>
      <c r="B569" s="159" t="s">
        <v>165</v>
      </c>
      <c r="C569" s="159" t="s">
        <v>3042</v>
      </c>
      <c r="D569" s="159">
        <v>306941</v>
      </c>
      <c r="E569" s="160" t="s">
        <v>3043</v>
      </c>
      <c r="F569" s="161">
        <v>107</v>
      </c>
      <c r="G569" s="161">
        <v>105</v>
      </c>
      <c r="H569" s="161">
        <v>3360</v>
      </c>
      <c r="I569" s="161"/>
      <c r="J569" s="161">
        <v>3360</v>
      </c>
      <c r="K569" s="161">
        <v>96</v>
      </c>
      <c r="L569" s="161">
        <v>89</v>
      </c>
      <c r="M569" s="161">
        <v>3155</v>
      </c>
      <c r="N569" s="161">
        <v>-205</v>
      </c>
    </row>
    <row r="570" spans="1:14" x14ac:dyDescent="0.25">
      <c r="A570" s="159" t="s">
        <v>2528</v>
      </c>
      <c r="B570" s="159" t="s">
        <v>165</v>
      </c>
      <c r="C570" s="159" t="s">
        <v>3493</v>
      </c>
      <c r="D570" s="159">
        <v>306975</v>
      </c>
      <c r="E570" s="160" t="s">
        <v>3494</v>
      </c>
      <c r="F570" s="161">
        <v>13</v>
      </c>
      <c r="G570" s="161">
        <v>13</v>
      </c>
      <c r="H570" s="161">
        <v>416</v>
      </c>
      <c r="I570" s="161"/>
      <c r="J570" s="161">
        <v>416</v>
      </c>
      <c r="K570" s="161">
        <v>0</v>
      </c>
      <c r="L570" s="161">
        <v>0</v>
      </c>
      <c r="M570" s="161">
        <v>250</v>
      </c>
      <c r="N570" s="161">
        <v>-166</v>
      </c>
    </row>
    <row r="571" spans="1:14" x14ac:dyDescent="0.25">
      <c r="A571" s="159" t="s">
        <v>2528</v>
      </c>
      <c r="B571" s="159" t="s">
        <v>165</v>
      </c>
      <c r="C571" s="159" t="s">
        <v>3452</v>
      </c>
      <c r="D571" s="159">
        <v>307050</v>
      </c>
      <c r="E571" s="160" t="s">
        <v>3453</v>
      </c>
      <c r="F571" s="161">
        <v>98</v>
      </c>
      <c r="G571" s="161">
        <v>98</v>
      </c>
      <c r="H571" s="161">
        <v>3136</v>
      </c>
      <c r="I571" s="161"/>
      <c r="J571" s="161">
        <v>3136</v>
      </c>
      <c r="K571" s="161">
        <v>96</v>
      </c>
      <c r="L571" s="161">
        <v>93</v>
      </c>
      <c r="M571" s="161">
        <v>3072</v>
      </c>
      <c r="N571" s="161">
        <v>-64</v>
      </c>
    </row>
    <row r="572" spans="1:14" x14ac:dyDescent="0.25">
      <c r="A572" s="159" t="s">
        <v>2528</v>
      </c>
      <c r="B572" s="159" t="s">
        <v>165</v>
      </c>
      <c r="C572" s="159" t="s">
        <v>3046</v>
      </c>
      <c r="D572" s="159">
        <v>307092</v>
      </c>
      <c r="E572" s="160" t="s">
        <v>3047</v>
      </c>
      <c r="F572" s="161">
        <v>94</v>
      </c>
      <c r="G572" s="161">
        <v>91</v>
      </c>
      <c r="H572" s="161">
        <v>2912</v>
      </c>
      <c r="I572" s="161"/>
      <c r="J572" s="161">
        <v>2912</v>
      </c>
      <c r="K572" s="161">
        <v>96</v>
      </c>
      <c r="L572" s="161">
        <v>96</v>
      </c>
      <c r="M572" s="161">
        <v>2976</v>
      </c>
      <c r="N572" s="161">
        <v>64</v>
      </c>
    </row>
    <row r="573" spans="1:14" x14ac:dyDescent="0.25">
      <c r="A573" s="159" t="s">
        <v>2528</v>
      </c>
      <c r="B573" s="159" t="s">
        <v>165</v>
      </c>
      <c r="C573" s="159" t="s">
        <v>3084</v>
      </c>
      <c r="D573" s="159">
        <v>307114</v>
      </c>
      <c r="E573" s="160" t="s">
        <v>3085</v>
      </c>
      <c r="F573" s="161">
        <v>84</v>
      </c>
      <c r="G573" s="161">
        <v>79</v>
      </c>
      <c r="H573" s="161">
        <v>2528</v>
      </c>
      <c r="I573" s="161"/>
      <c r="J573" s="161">
        <v>2528</v>
      </c>
      <c r="K573" s="161">
        <v>89</v>
      </c>
      <c r="L573" s="161">
        <v>86</v>
      </c>
      <c r="M573" s="161">
        <v>2618</v>
      </c>
      <c r="N573" s="161">
        <v>90</v>
      </c>
    </row>
    <row r="574" spans="1:14" x14ac:dyDescent="0.25">
      <c r="A574" s="159" t="s">
        <v>2528</v>
      </c>
      <c r="B574" s="159" t="s">
        <v>165</v>
      </c>
      <c r="C574" s="159" t="s">
        <v>3088</v>
      </c>
      <c r="D574" s="159">
        <v>307131</v>
      </c>
      <c r="E574" s="160" t="s">
        <v>3089</v>
      </c>
      <c r="F574" s="161">
        <v>285</v>
      </c>
      <c r="G574" s="161">
        <v>154</v>
      </c>
      <c r="H574" s="161">
        <v>4928</v>
      </c>
      <c r="I574" s="161"/>
      <c r="J574" s="161">
        <v>4928</v>
      </c>
      <c r="K574" s="161">
        <v>290</v>
      </c>
      <c r="L574" s="161">
        <v>171</v>
      </c>
      <c r="M574" s="161">
        <v>5146</v>
      </c>
      <c r="N574" s="161">
        <v>218</v>
      </c>
    </row>
    <row r="575" spans="1:14" x14ac:dyDescent="0.25">
      <c r="A575" s="159" t="s">
        <v>2528</v>
      </c>
      <c r="B575" s="159" t="s">
        <v>165</v>
      </c>
      <c r="C575" s="159" t="s">
        <v>3091</v>
      </c>
      <c r="D575" s="159">
        <v>307149</v>
      </c>
      <c r="E575" s="160" t="s">
        <v>3092</v>
      </c>
      <c r="F575" s="161">
        <v>217</v>
      </c>
      <c r="G575" s="161">
        <v>195</v>
      </c>
      <c r="H575" s="161">
        <v>6240</v>
      </c>
      <c r="I575" s="161"/>
      <c r="J575" s="161">
        <v>6240</v>
      </c>
      <c r="K575" s="161">
        <v>209</v>
      </c>
      <c r="L575" s="161">
        <v>186</v>
      </c>
      <c r="M575" s="161">
        <v>6125</v>
      </c>
      <c r="N575" s="161">
        <v>-115</v>
      </c>
    </row>
    <row r="576" spans="1:14" x14ac:dyDescent="0.25">
      <c r="A576" s="159" t="s">
        <v>2528</v>
      </c>
      <c r="B576" s="159" t="s">
        <v>165</v>
      </c>
      <c r="C576" s="159" t="s">
        <v>3497</v>
      </c>
      <c r="D576" s="159">
        <v>307211</v>
      </c>
      <c r="E576" s="160" t="s">
        <v>3498</v>
      </c>
      <c r="F576" s="161">
        <v>37</v>
      </c>
      <c r="G576" s="161">
        <v>30</v>
      </c>
      <c r="H576" s="161">
        <v>960</v>
      </c>
      <c r="I576" s="161"/>
      <c r="J576" s="161">
        <v>960</v>
      </c>
      <c r="K576" s="161">
        <v>34</v>
      </c>
      <c r="L576" s="161">
        <v>34</v>
      </c>
      <c r="M576" s="161">
        <v>1011</v>
      </c>
      <c r="N576" s="161">
        <v>51</v>
      </c>
    </row>
    <row r="577" spans="1:14" x14ac:dyDescent="0.25">
      <c r="A577" s="159" t="s">
        <v>2528</v>
      </c>
      <c r="B577" s="159" t="s">
        <v>165</v>
      </c>
      <c r="C577" s="159" t="s">
        <v>3101</v>
      </c>
      <c r="D577" s="159">
        <v>307360</v>
      </c>
      <c r="E577" s="160" t="s">
        <v>3102</v>
      </c>
      <c r="F577" s="161">
        <v>99</v>
      </c>
      <c r="G577" s="161">
        <v>99</v>
      </c>
      <c r="H577" s="161">
        <v>3168</v>
      </c>
      <c r="I577" s="161"/>
      <c r="J577" s="161">
        <v>3168</v>
      </c>
      <c r="K577" s="161">
        <v>93</v>
      </c>
      <c r="L577" s="161">
        <v>91</v>
      </c>
      <c r="M577" s="161">
        <v>3066</v>
      </c>
      <c r="N577" s="161">
        <v>-102</v>
      </c>
    </row>
    <row r="578" spans="1:14" x14ac:dyDescent="0.25">
      <c r="A578" s="159" t="s">
        <v>2528</v>
      </c>
      <c r="B578" s="159" t="s">
        <v>165</v>
      </c>
      <c r="C578" s="159" t="s">
        <v>3108</v>
      </c>
      <c r="D578" s="159">
        <v>307378</v>
      </c>
      <c r="E578" s="160" t="s">
        <v>3109</v>
      </c>
      <c r="F578" s="161">
        <v>84</v>
      </c>
      <c r="G578" s="161">
        <v>74</v>
      </c>
      <c r="H578" s="161">
        <v>2368</v>
      </c>
      <c r="I578" s="161"/>
      <c r="J578" s="161">
        <v>2368</v>
      </c>
      <c r="K578" s="161">
        <v>82</v>
      </c>
      <c r="L578" s="161">
        <v>74</v>
      </c>
      <c r="M578" s="161">
        <v>2368</v>
      </c>
      <c r="N578" s="161">
        <v>0</v>
      </c>
    </row>
    <row r="579" spans="1:14" x14ac:dyDescent="0.25">
      <c r="A579" s="159" t="s">
        <v>2528</v>
      </c>
      <c r="B579" s="159" t="s">
        <v>165</v>
      </c>
      <c r="C579" s="159" t="s">
        <v>3105</v>
      </c>
      <c r="D579" s="159">
        <v>307394</v>
      </c>
      <c r="E579" s="160" t="s">
        <v>3106</v>
      </c>
      <c r="F579" s="161">
        <v>131</v>
      </c>
      <c r="G579" s="161">
        <v>122</v>
      </c>
      <c r="H579" s="161">
        <v>3904</v>
      </c>
      <c r="I579" s="161"/>
      <c r="J579" s="161">
        <v>3904</v>
      </c>
      <c r="K579" s="161">
        <v>138</v>
      </c>
      <c r="L579" s="161">
        <v>131</v>
      </c>
      <c r="M579" s="161">
        <v>4019</v>
      </c>
      <c r="N579" s="161">
        <v>115</v>
      </c>
    </row>
    <row r="580" spans="1:14" x14ac:dyDescent="0.25">
      <c r="A580" s="159" t="s">
        <v>2528</v>
      </c>
      <c r="B580" s="159" t="s">
        <v>165</v>
      </c>
      <c r="C580" s="159" t="s">
        <v>3112</v>
      </c>
      <c r="D580" s="159">
        <v>307416</v>
      </c>
      <c r="E580" s="160" t="s">
        <v>3113</v>
      </c>
      <c r="F580" s="161">
        <v>109</v>
      </c>
      <c r="G580" s="161">
        <v>104</v>
      </c>
      <c r="H580" s="161">
        <v>3328</v>
      </c>
      <c r="I580" s="161"/>
      <c r="J580" s="161">
        <v>3328</v>
      </c>
      <c r="K580" s="161">
        <v>94</v>
      </c>
      <c r="L580" s="161">
        <v>90</v>
      </c>
      <c r="M580" s="161">
        <v>3149</v>
      </c>
      <c r="N580" s="161">
        <v>-179</v>
      </c>
    </row>
    <row r="581" spans="1:14" x14ac:dyDescent="0.25">
      <c r="A581" s="159" t="s">
        <v>2528</v>
      </c>
      <c r="B581" s="159" t="s">
        <v>165</v>
      </c>
      <c r="C581" s="159" t="s">
        <v>3116</v>
      </c>
      <c r="D581" s="159">
        <v>307424</v>
      </c>
      <c r="E581" s="160" t="s">
        <v>3117</v>
      </c>
      <c r="F581" s="161">
        <v>108</v>
      </c>
      <c r="G581" s="161">
        <v>103</v>
      </c>
      <c r="H581" s="161">
        <v>3296</v>
      </c>
      <c r="I581" s="161"/>
      <c r="J581" s="161">
        <v>3296</v>
      </c>
      <c r="K581" s="161">
        <v>116</v>
      </c>
      <c r="L581" s="161">
        <v>113</v>
      </c>
      <c r="M581" s="161">
        <v>3424</v>
      </c>
      <c r="N581" s="161">
        <v>128</v>
      </c>
    </row>
    <row r="582" spans="1:14" x14ac:dyDescent="0.25">
      <c r="A582" s="159" t="s">
        <v>2528</v>
      </c>
      <c r="B582" s="159" t="s">
        <v>165</v>
      </c>
      <c r="C582" s="159" t="s">
        <v>3505</v>
      </c>
      <c r="D582" s="159">
        <v>307432</v>
      </c>
      <c r="E582" s="160" t="s">
        <v>3506</v>
      </c>
      <c r="F582" s="161">
        <v>20</v>
      </c>
      <c r="G582" s="161">
        <v>19</v>
      </c>
      <c r="H582" s="161">
        <v>608</v>
      </c>
      <c r="I582" s="161"/>
      <c r="J582" s="161">
        <v>608</v>
      </c>
      <c r="K582" s="161">
        <v>26</v>
      </c>
      <c r="L582" s="161">
        <v>25</v>
      </c>
      <c r="M582" s="161">
        <v>685</v>
      </c>
      <c r="N582" s="161">
        <v>77</v>
      </c>
    </row>
    <row r="583" spans="1:14" x14ac:dyDescent="0.25">
      <c r="A583" s="159" t="s">
        <v>2528</v>
      </c>
      <c r="B583" s="159" t="s">
        <v>165</v>
      </c>
      <c r="C583" s="159" t="s">
        <v>3589</v>
      </c>
      <c r="D583" s="159">
        <v>587591</v>
      </c>
      <c r="E583" s="160" t="s">
        <v>3590</v>
      </c>
      <c r="F583" s="161">
        <v>11</v>
      </c>
      <c r="G583" s="161">
        <v>11</v>
      </c>
      <c r="H583" s="161">
        <v>352</v>
      </c>
      <c r="I583" s="161"/>
      <c r="J583" s="161">
        <v>352</v>
      </c>
      <c r="K583" s="161">
        <v>11</v>
      </c>
      <c r="L583" s="161">
        <v>11</v>
      </c>
      <c r="M583" s="161">
        <v>352</v>
      </c>
      <c r="N583" s="161">
        <v>0</v>
      </c>
    </row>
    <row r="584" spans="1:14" x14ac:dyDescent="0.25">
      <c r="A584" s="159" t="s">
        <v>2528</v>
      </c>
      <c r="B584" s="159" t="s">
        <v>165</v>
      </c>
      <c r="C584" s="159" t="s">
        <v>3120</v>
      </c>
      <c r="D584" s="159">
        <v>307483</v>
      </c>
      <c r="E584" s="160" t="s">
        <v>3121</v>
      </c>
      <c r="F584" s="161">
        <v>196</v>
      </c>
      <c r="G584" s="161">
        <v>173</v>
      </c>
      <c r="H584" s="161">
        <v>5536</v>
      </c>
      <c r="I584" s="161"/>
      <c r="J584" s="161">
        <v>5536</v>
      </c>
      <c r="K584" s="161">
        <v>200</v>
      </c>
      <c r="L584" s="161">
        <v>173</v>
      </c>
      <c r="M584" s="161">
        <v>5536</v>
      </c>
      <c r="N584" s="161">
        <v>0</v>
      </c>
    </row>
    <row r="585" spans="1:14" x14ac:dyDescent="0.25">
      <c r="A585" s="159" t="s">
        <v>2528</v>
      </c>
      <c r="B585" s="159" t="s">
        <v>165</v>
      </c>
      <c r="C585" s="159" t="s">
        <v>3058</v>
      </c>
      <c r="D585" s="159">
        <v>307513</v>
      </c>
      <c r="E585" s="160" t="s">
        <v>3059</v>
      </c>
      <c r="F585" s="161">
        <v>769</v>
      </c>
      <c r="G585" s="161">
        <v>701</v>
      </c>
      <c r="H585" s="161">
        <v>22432</v>
      </c>
      <c r="I585" s="161"/>
      <c r="J585" s="161">
        <v>22432</v>
      </c>
      <c r="K585" s="161">
        <v>783</v>
      </c>
      <c r="L585" s="161">
        <v>721</v>
      </c>
      <c r="M585" s="161">
        <v>22688</v>
      </c>
      <c r="N585" s="161">
        <v>256</v>
      </c>
    </row>
    <row r="586" spans="1:14" x14ac:dyDescent="0.25">
      <c r="A586" s="159" t="s">
        <v>2528</v>
      </c>
      <c r="B586" s="159" t="s">
        <v>165</v>
      </c>
      <c r="C586" s="159" t="s">
        <v>3501</v>
      </c>
      <c r="D586" s="159">
        <v>307505</v>
      </c>
      <c r="E586" s="160" t="s">
        <v>3502</v>
      </c>
      <c r="F586" s="161">
        <v>8</v>
      </c>
      <c r="G586" s="161">
        <v>8</v>
      </c>
      <c r="H586" s="161">
        <v>256</v>
      </c>
      <c r="I586" s="161"/>
      <c r="J586" s="161">
        <v>256</v>
      </c>
      <c r="K586" s="161">
        <v>10</v>
      </c>
      <c r="L586" s="161">
        <v>10</v>
      </c>
      <c r="M586" s="161">
        <v>282</v>
      </c>
      <c r="N586" s="161">
        <v>26</v>
      </c>
    </row>
    <row r="587" spans="1:14" x14ac:dyDescent="0.25">
      <c r="A587" s="159" t="s">
        <v>2528</v>
      </c>
      <c r="B587" s="159" t="s">
        <v>165</v>
      </c>
      <c r="C587" s="159" t="s">
        <v>3388</v>
      </c>
      <c r="D587" s="159">
        <v>307521</v>
      </c>
      <c r="E587" s="160" t="s">
        <v>3389</v>
      </c>
      <c r="F587" s="161">
        <v>123</v>
      </c>
      <c r="G587" s="161">
        <v>121</v>
      </c>
      <c r="H587" s="161">
        <v>3872</v>
      </c>
      <c r="I587" s="161"/>
      <c r="J587" s="161">
        <v>3872</v>
      </c>
      <c r="K587" s="161">
        <v>130</v>
      </c>
      <c r="L587" s="161">
        <v>129</v>
      </c>
      <c r="M587" s="161">
        <v>3974</v>
      </c>
      <c r="N587" s="161">
        <v>102</v>
      </c>
    </row>
    <row r="588" spans="1:14" x14ac:dyDescent="0.25">
      <c r="A588" s="159" t="s">
        <v>2528</v>
      </c>
      <c r="B588" s="159" t="s">
        <v>165</v>
      </c>
      <c r="C588" s="159" t="s">
        <v>3054</v>
      </c>
      <c r="D588" s="159">
        <v>307548</v>
      </c>
      <c r="E588" s="160" t="s">
        <v>3055</v>
      </c>
      <c r="F588" s="161">
        <v>253</v>
      </c>
      <c r="G588" s="161">
        <v>246</v>
      </c>
      <c r="H588" s="161">
        <v>7872</v>
      </c>
      <c r="I588" s="161"/>
      <c r="J588" s="161">
        <v>7872</v>
      </c>
      <c r="K588" s="161">
        <v>257</v>
      </c>
      <c r="L588" s="161">
        <v>249</v>
      </c>
      <c r="M588" s="161">
        <v>7910</v>
      </c>
      <c r="N588" s="161">
        <v>38</v>
      </c>
    </row>
    <row r="589" spans="1:14" x14ac:dyDescent="0.25">
      <c r="A589" s="159" t="s">
        <v>2528</v>
      </c>
      <c r="B589" s="159" t="s">
        <v>165</v>
      </c>
      <c r="C589" s="159" t="s">
        <v>3128</v>
      </c>
      <c r="D589" s="159">
        <v>307581</v>
      </c>
      <c r="E589" s="160" t="s">
        <v>3129</v>
      </c>
      <c r="F589" s="161">
        <v>242</v>
      </c>
      <c r="G589" s="161">
        <v>236</v>
      </c>
      <c r="H589" s="161">
        <v>7552</v>
      </c>
      <c r="I589" s="161"/>
      <c r="J589" s="161">
        <v>7552</v>
      </c>
      <c r="K589" s="161">
        <v>231</v>
      </c>
      <c r="L589" s="161">
        <v>202</v>
      </c>
      <c r="M589" s="161">
        <v>7117</v>
      </c>
      <c r="N589" s="161">
        <v>-435</v>
      </c>
    </row>
    <row r="590" spans="1:14" x14ac:dyDescent="0.25">
      <c r="A590" s="159" t="s">
        <v>2528</v>
      </c>
      <c r="B590" s="159" t="s">
        <v>165</v>
      </c>
      <c r="C590" s="159" t="s">
        <v>3062</v>
      </c>
      <c r="D590" s="159">
        <v>307637</v>
      </c>
      <c r="E590" s="160" t="s">
        <v>3063</v>
      </c>
      <c r="F590" s="161">
        <v>85</v>
      </c>
      <c r="G590" s="161">
        <v>82</v>
      </c>
      <c r="H590" s="161">
        <v>2624</v>
      </c>
      <c r="I590" s="161"/>
      <c r="J590" s="161">
        <v>2624</v>
      </c>
      <c r="K590" s="161">
        <v>78</v>
      </c>
      <c r="L590" s="161">
        <v>69</v>
      </c>
      <c r="M590" s="161">
        <v>2458</v>
      </c>
      <c r="N590" s="161">
        <v>-166</v>
      </c>
    </row>
    <row r="591" spans="1:14" x14ac:dyDescent="0.25">
      <c r="A591" s="159" t="s">
        <v>2528</v>
      </c>
      <c r="B591" s="159" t="s">
        <v>165</v>
      </c>
      <c r="C591" s="159" t="s">
        <v>3130</v>
      </c>
      <c r="D591" s="159">
        <v>307645</v>
      </c>
      <c r="E591" s="160" t="s">
        <v>3131</v>
      </c>
      <c r="F591" s="161">
        <v>92</v>
      </c>
      <c r="G591" s="161">
        <v>88</v>
      </c>
      <c r="H591" s="161">
        <v>2816</v>
      </c>
      <c r="I591" s="161"/>
      <c r="J591" s="161">
        <v>2816</v>
      </c>
      <c r="K591" s="161">
        <v>96</v>
      </c>
      <c r="L591" s="161">
        <v>94</v>
      </c>
      <c r="M591" s="161">
        <v>2893</v>
      </c>
      <c r="N591" s="161">
        <v>77</v>
      </c>
    </row>
    <row r="592" spans="1:14" x14ac:dyDescent="0.25">
      <c r="A592" s="159" t="s">
        <v>2528</v>
      </c>
      <c r="B592" s="159" t="s">
        <v>165</v>
      </c>
      <c r="C592" s="159" t="s">
        <v>3509</v>
      </c>
      <c r="D592" s="159">
        <v>307661</v>
      </c>
      <c r="E592" s="160" t="s">
        <v>3510</v>
      </c>
      <c r="F592" s="161">
        <v>23</v>
      </c>
      <c r="G592" s="161">
        <v>23</v>
      </c>
      <c r="H592" s="161">
        <v>736</v>
      </c>
      <c r="I592" s="161"/>
      <c r="J592" s="161">
        <v>736</v>
      </c>
      <c r="K592" s="161">
        <v>26</v>
      </c>
      <c r="L592" s="161">
        <v>26</v>
      </c>
      <c r="M592" s="161">
        <v>774</v>
      </c>
      <c r="N592" s="161">
        <v>38</v>
      </c>
    </row>
    <row r="593" spans="1:14" x14ac:dyDescent="0.25">
      <c r="A593" s="159" t="s">
        <v>2528</v>
      </c>
      <c r="B593" s="159" t="s">
        <v>165</v>
      </c>
      <c r="C593" s="159" t="s">
        <v>3134</v>
      </c>
      <c r="D593" s="159">
        <v>307688</v>
      </c>
      <c r="E593" s="160" t="s">
        <v>3135</v>
      </c>
      <c r="F593" s="161">
        <v>85</v>
      </c>
      <c r="G593" s="161">
        <v>82</v>
      </c>
      <c r="H593" s="161">
        <v>2624</v>
      </c>
      <c r="I593" s="161"/>
      <c r="J593" s="161">
        <v>2624</v>
      </c>
      <c r="K593" s="161">
        <v>96</v>
      </c>
      <c r="L593" s="161">
        <v>93</v>
      </c>
      <c r="M593" s="161">
        <v>2765</v>
      </c>
      <c r="N593" s="161">
        <v>141</v>
      </c>
    </row>
    <row r="594" spans="1:14" x14ac:dyDescent="0.25">
      <c r="A594" s="159" t="s">
        <v>2528</v>
      </c>
      <c r="B594" s="159" t="s">
        <v>165</v>
      </c>
      <c r="C594" s="159" t="s">
        <v>3066</v>
      </c>
      <c r="D594" s="159">
        <v>307696</v>
      </c>
      <c r="E594" s="160" t="s">
        <v>3067</v>
      </c>
      <c r="F594" s="161">
        <v>760</v>
      </c>
      <c r="G594" s="161">
        <v>708</v>
      </c>
      <c r="H594" s="161">
        <v>22656</v>
      </c>
      <c r="I594" s="161"/>
      <c r="J594" s="161">
        <v>22656</v>
      </c>
      <c r="K594" s="161">
        <v>760</v>
      </c>
      <c r="L594" s="161">
        <v>683</v>
      </c>
      <c r="M594" s="161">
        <v>22336</v>
      </c>
      <c r="N594" s="161">
        <v>-320</v>
      </c>
    </row>
    <row r="595" spans="1:14" x14ac:dyDescent="0.25">
      <c r="A595" s="159" t="s">
        <v>2528</v>
      </c>
      <c r="B595" s="159" t="s">
        <v>165</v>
      </c>
      <c r="C595" s="159" t="s">
        <v>3139</v>
      </c>
      <c r="D595" s="159">
        <v>307700</v>
      </c>
      <c r="E595" s="160" t="s">
        <v>3140</v>
      </c>
      <c r="F595" s="161">
        <v>111</v>
      </c>
      <c r="G595" s="161">
        <v>102</v>
      </c>
      <c r="H595" s="161">
        <v>3264</v>
      </c>
      <c r="I595" s="161"/>
      <c r="J595" s="161">
        <v>3264</v>
      </c>
      <c r="K595" s="161">
        <v>107</v>
      </c>
      <c r="L595" s="161">
        <v>103</v>
      </c>
      <c r="M595" s="161">
        <v>3277</v>
      </c>
      <c r="N595" s="161">
        <v>13</v>
      </c>
    </row>
    <row r="596" spans="1:14" x14ac:dyDescent="0.25">
      <c r="A596" s="159" t="s">
        <v>2528</v>
      </c>
      <c r="B596" s="159" t="s">
        <v>165</v>
      </c>
      <c r="C596" s="159" t="s">
        <v>2728</v>
      </c>
      <c r="D596" s="159">
        <v>309150</v>
      </c>
      <c r="E596" s="160" t="s">
        <v>2729</v>
      </c>
      <c r="F596" s="161">
        <v>3480</v>
      </c>
      <c r="G596" s="161">
        <v>3198</v>
      </c>
      <c r="H596" s="161">
        <v>102336</v>
      </c>
      <c r="I596" s="161"/>
      <c r="J596" s="161">
        <v>102336</v>
      </c>
      <c r="K596" s="161">
        <v>3455</v>
      </c>
      <c r="L596" s="161">
        <v>3240</v>
      </c>
      <c r="M596" s="161">
        <v>102873</v>
      </c>
      <c r="N596" s="161">
        <v>537</v>
      </c>
    </row>
    <row r="597" spans="1:14" x14ac:dyDescent="0.25">
      <c r="A597" s="159" t="s">
        <v>2528</v>
      </c>
      <c r="B597" s="159" t="s">
        <v>165</v>
      </c>
      <c r="C597" s="159" t="s">
        <v>2964</v>
      </c>
      <c r="D597" s="159">
        <v>308765</v>
      </c>
      <c r="E597" s="160" t="s">
        <v>2965</v>
      </c>
      <c r="F597" s="161">
        <v>197</v>
      </c>
      <c r="G597" s="161">
        <v>190</v>
      </c>
      <c r="H597" s="161">
        <v>6080</v>
      </c>
      <c r="I597" s="161"/>
      <c r="J597" s="161">
        <v>6080</v>
      </c>
      <c r="K597" s="161">
        <v>183</v>
      </c>
      <c r="L597" s="161">
        <v>175</v>
      </c>
      <c r="M597" s="161">
        <v>5888</v>
      </c>
      <c r="N597" s="161">
        <v>-192</v>
      </c>
    </row>
    <row r="598" spans="1:14" x14ac:dyDescent="0.25">
      <c r="A598" s="159" t="s">
        <v>2528</v>
      </c>
      <c r="B598" s="159" t="s">
        <v>165</v>
      </c>
      <c r="C598" s="159" t="s">
        <v>3555</v>
      </c>
      <c r="D598" s="159">
        <v>308790</v>
      </c>
      <c r="E598" s="160" t="s">
        <v>3556</v>
      </c>
      <c r="F598" s="161">
        <v>35</v>
      </c>
      <c r="G598" s="161">
        <v>35</v>
      </c>
      <c r="H598" s="161">
        <v>1120</v>
      </c>
      <c r="I598" s="161"/>
      <c r="J598" s="161">
        <v>1120</v>
      </c>
      <c r="K598" s="161">
        <v>34</v>
      </c>
      <c r="L598" s="161">
        <v>34</v>
      </c>
      <c r="M598" s="161">
        <v>1107</v>
      </c>
      <c r="N598" s="161">
        <v>-13</v>
      </c>
    </row>
    <row r="599" spans="1:14" x14ac:dyDescent="0.25">
      <c r="A599" s="159" t="s">
        <v>2528</v>
      </c>
      <c r="B599" s="159" t="s">
        <v>165</v>
      </c>
      <c r="C599" s="159" t="s">
        <v>2968</v>
      </c>
      <c r="D599" s="159">
        <v>308854</v>
      </c>
      <c r="E599" s="160" t="s">
        <v>2969</v>
      </c>
      <c r="F599" s="161">
        <v>43</v>
      </c>
      <c r="G599" s="161">
        <v>43</v>
      </c>
      <c r="H599" s="161">
        <v>1376</v>
      </c>
      <c r="I599" s="161"/>
      <c r="J599" s="161">
        <v>1376</v>
      </c>
      <c r="K599" s="161">
        <v>45</v>
      </c>
      <c r="L599" s="161">
        <v>45</v>
      </c>
      <c r="M599" s="161">
        <v>1402</v>
      </c>
      <c r="N599" s="161">
        <v>26</v>
      </c>
    </row>
    <row r="600" spans="1:14" x14ac:dyDescent="0.25">
      <c r="A600" s="159" t="s">
        <v>2528</v>
      </c>
      <c r="B600" s="159" t="s">
        <v>165</v>
      </c>
      <c r="C600" s="159" t="s">
        <v>2972</v>
      </c>
      <c r="D600" s="159">
        <v>308871</v>
      </c>
      <c r="E600" s="160" t="s">
        <v>2973</v>
      </c>
      <c r="F600" s="161">
        <v>105</v>
      </c>
      <c r="G600" s="161">
        <v>89</v>
      </c>
      <c r="H600" s="161">
        <v>2848</v>
      </c>
      <c r="I600" s="161"/>
      <c r="J600" s="161">
        <v>2848</v>
      </c>
      <c r="K600" s="161">
        <v>105</v>
      </c>
      <c r="L600" s="161">
        <v>76</v>
      </c>
      <c r="M600" s="161">
        <v>2682</v>
      </c>
      <c r="N600" s="161">
        <v>-166</v>
      </c>
    </row>
    <row r="601" spans="1:14" x14ac:dyDescent="0.25">
      <c r="A601" s="159" t="s">
        <v>2528</v>
      </c>
      <c r="B601" s="159" t="s">
        <v>165</v>
      </c>
      <c r="C601" s="159" t="s">
        <v>2853</v>
      </c>
      <c r="D601" s="159">
        <v>308889</v>
      </c>
      <c r="E601" s="160" t="s">
        <v>2854</v>
      </c>
      <c r="F601" s="161">
        <v>147</v>
      </c>
      <c r="G601" s="161">
        <v>141</v>
      </c>
      <c r="H601" s="161">
        <v>4512</v>
      </c>
      <c r="I601" s="161"/>
      <c r="J601" s="161">
        <v>4512</v>
      </c>
      <c r="K601" s="161">
        <v>128</v>
      </c>
      <c r="L601" s="161">
        <v>120</v>
      </c>
      <c r="M601" s="161">
        <v>4243</v>
      </c>
      <c r="N601" s="161">
        <v>-269</v>
      </c>
    </row>
    <row r="602" spans="1:14" x14ac:dyDescent="0.25">
      <c r="A602" s="159" t="s">
        <v>2528</v>
      </c>
      <c r="B602" s="159" t="s">
        <v>165</v>
      </c>
      <c r="C602" s="159" t="s">
        <v>2827</v>
      </c>
      <c r="D602" s="159">
        <v>308897</v>
      </c>
      <c r="E602" s="160" t="s">
        <v>2828</v>
      </c>
      <c r="F602" s="161">
        <v>504</v>
      </c>
      <c r="G602" s="161">
        <v>470</v>
      </c>
      <c r="H602" s="161">
        <v>15040</v>
      </c>
      <c r="I602" s="161"/>
      <c r="J602" s="161">
        <v>15040</v>
      </c>
      <c r="K602" s="161">
        <v>461</v>
      </c>
      <c r="L602" s="161">
        <v>435</v>
      </c>
      <c r="M602" s="161">
        <v>14592</v>
      </c>
      <c r="N602" s="161">
        <v>-448</v>
      </c>
    </row>
    <row r="603" spans="1:14" x14ac:dyDescent="0.25">
      <c r="A603" s="159" t="s">
        <v>2528</v>
      </c>
      <c r="B603" s="159" t="s">
        <v>165</v>
      </c>
      <c r="C603" s="159" t="s">
        <v>2819</v>
      </c>
      <c r="D603" s="159">
        <v>308901</v>
      </c>
      <c r="E603" s="160" t="s">
        <v>2820</v>
      </c>
      <c r="F603" s="161">
        <v>283</v>
      </c>
      <c r="G603" s="161">
        <v>268</v>
      </c>
      <c r="H603" s="161">
        <v>8576</v>
      </c>
      <c r="I603" s="161"/>
      <c r="J603" s="161">
        <v>8576</v>
      </c>
      <c r="K603" s="161">
        <v>261</v>
      </c>
      <c r="L603" s="161">
        <v>249</v>
      </c>
      <c r="M603" s="161">
        <v>8333</v>
      </c>
      <c r="N603" s="161">
        <v>-243</v>
      </c>
    </row>
    <row r="604" spans="1:14" x14ac:dyDescent="0.25">
      <c r="A604" s="159" t="s">
        <v>2528</v>
      </c>
      <c r="B604" s="159" t="s">
        <v>165</v>
      </c>
      <c r="C604" s="159" t="s">
        <v>2977</v>
      </c>
      <c r="D604" s="159">
        <v>308919</v>
      </c>
      <c r="E604" s="160" t="s">
        <v>2978</v>
      </c>
      <c r="F604" s="161">
        <v>101</v>
      </c>
      <c r="G604" s="161">
        <v>89</v>
      </c>
      <c r="H604" s="161">
        <v>2848</v>
      </c>
      <c r="I604" s="161"/>
      <c r="J604" s="161">
        <v>2848</v>
      </c>
      <c r="K604" s="161">
        <v>92</v>
      </c>
      <c r="L604" s="161">
        <v>86</v>
      </c>
      <c r="M604" s="161">
        <v>2810</v>
      </c>
      <c r="N604" s="161">
        <v>-38</v>
      </c>
    </row>
    <row r="605" spans="1:14" x14ac:dyDescent="0.25">
      <c r="A605" s="159" t="s">
        <v>2528</v>
      </c>
      <c r="B605" s="159" t="s">
        <v>165</v>
      </c>
      <c r="C605" s="159" t="s">
        <v>2981</v>
      </c>
      <c r="D605" s="159">
        <v>308935</v>
      </c>
      <c r="E605" s="160" t="s">
        <v>2982</v>
      </c>
      <c r="F605" s="161">
        <v>114</v>
      </c>
      <c r="G605" s="161">
        <v>104</v>
      </c>
      <c r="H605" s="161">
        <v>3328</v>
      </c>
      <c r="I605" s="161"/>
      <c r="J605" s="161">
        <v>3328</v>
      </c>
      <c r="K605" s="161">
        <v>111</v>
      </c>
      <c r="L605" s="161">
        <v>100</v>
      </c>
      <c r="M605" s="161">
        <v>3277</v>
      </c>
      <c r="N605" s="161">
        <v>-51</v>
      </c>
    </row>
    <row r="606" spans="1:14" x14ac:dyDescent="0.25">
      <c r="A606" s="159" t="s">
        <v>2528</v>
      </c>
      <c r="B606" s="159" t="s">
        <v>165</v>
      </c>
      <c r="C606" s="159" t="s">
        <v>3288</v>
      </c>
      <c r="D606" s="159">
        <v>308943</v>
      </c>
      <c r="E606" s="160" t="s">
        <v>3289</v>
      </c>
      <c r="F606" s="161">
        <v>21</v>
      </c>
      <c r="G606" s="161">
        <v>18</v>
      </c>
      <c r="H606" s="161">
        <v>576</v>
      </c>
      <c r="I606" s="161"/>
      <c r="J606" s="161">
        <v>576</v>
      </c>
      <c r="K606" s="161">
        <v>20</v>
      </c>
      <c r="L606" s="161">
        <v>16</v>
      </c>
      <c r="M606" s="161">
        <v>550</v>
      </c>
      <c r="N606" s="161">
        <v>-26</v>
      </c>
    </row>
    <row r="607" spans="1:14" x14ac:dyDescent="0.25">
      <c r="A607" s="159" t="s">
        <v>2528</v>
      </c>
      <c r="B607" s="159" t="s">
        <v>165</v>
      </c>
      <c r="C607" s="159" t="s">
        <v>3018</v>
      </c>
      <c r="D607" s="159">
        <v>308960</v>
      </c>
      <c r="E607" s="160" t="s">
        <v>3019</v>
      </c>
      <c r="F607" s="161">
        <v>139</v>
      </c>
      <c r="G607" s="161">
        <v>129</v>
      </c>
      <c r="H607" s="161">
        <v>4128</v>
      </c>
      <c r="I607" s="161"/>
      <c r="J607" s="161">
        <v>4128</v>
      </c>
      <c r="K607" s="161">
        <v>118</v>
      </c>
      <c r="L607" s="161">
        <v>114</v>
      </c>
      <c r="M607" s="161">
        <v>3936</v>
      </c>
      <c r="N607" s="161">
        <v>-192</v>
      </c>
    </row>
    <row r="608" spans="1:14" x14ac:dyDescent="0.25">
      <c r="A608" s="159" t="s">
        <v>2528</v>
      </c>
      <c r="B608" s="159" t="s">
        <v>165</v>
      </c>
      <c r="C608" s="159" t="s">
        <v>2985</v>
      </c>
      <c r="D608" s="159">
        <v>308986</v>
      </c>
      <c r="E608" s="160" t="s">
        <v>2986</v>
      </c>
      <c r="F608" s="161">
        <v>68</v>
      </c>
      <c r="G608" s="161">
        <v>66</v>
      </c>
      <c r="H608" s="161">
        <v>2112</v>
      </c>
      <c r="I608" s="161"/>
      <c r="J608" s="161">
        <v>2112</v>
      </c>
      <c r="K608" s="161">
        <v>69</v>
      </c>
      <c r="L608" s="161">
        <v>68</v>
      </c>
      <c r="M608" s="161">
        <v>2138</v>
      </c>
      <c r="N608" s="161">
        <v>26</v>
      </c>
    </row>
    <row r="609" spans="1:14" x14ac:dyDescent="0.25">
      <c r="A609" s="159" t="s">
        <v>2528</v>
      </c>
      <c r="B609" s="159" t="s">
        <v>165</v>
      </c>
      <c r="C609" s="159" t="s">
        <v>2989</v>
      </c>
      <c r="D609" s="159">
        <v>308994</v>
      </c>
      <c r="E609" s="160" t="s">
        <v>2990</v>
      </c>
      <c r="F609" s="161">
        <v>406</v>
      </c>
      <c r="G609" s="161">
        <v>398</v>
      </c>
      <c r="H609" s="161">
        <v>12736</v>
      </c>
      <c r="I609" s="161"/>
      <c r="J609" s="161">
        <v>12736</v>
      </c>
      <c r="K609" s="161">
        <v>417</v>
      </c>
      <c r="L609" s="161">
        <v>409</v>
      </c>
      <c r="M609" s="161">
        <v>12877</v>
      </c>
      <c r="N609" s="161">
        <v>141</v>
      </c>
    </row>
    <row r="610" spans="1:14" x14ac:dyDescent="0.25">
      <c r="A610" s="159" t="s">
        <v>2528</v>
      </c>
      <c r="B610" s="159" t="s">
        <v>165</v>
      </c>
      <c r="C610" s="159" t="s">
        <v>2866</v>
      </c>
      <c r="D610" s="159">
        <v>309044</v>
      </c>
      <c r="E610" s="160" t="s">
        <v>2867</v>
      </c>
      <c r="F610" s="161">
        <v>74</v>
      </c>
      <c r="G610" s="161">
        <v>74</v>
      </c>
      <c r="H610" s="161">
        <v>2368</v>
      </c>
      <c r="I610" s="161"/>
      <c r="J610" s="161">
        <v>2368</v>
      </c>
      <c r="K610" s="161">
        <v>72</v>
      </c>
      <c r="L610" s="161">
        <v>72</v>
      </c>
      <c r="M610" s="161">
        <v>2342</v>
      </c>
      <c r="N610" s="161">
        <v>-26</v>
      </c>
    </row>
    <row r="611" spans="1:14" x14ac:dyDescent="0.25">
      <c r="A611" s="159" t="s">
        <v>2528</v>
      </c>
      <c r="B611" s="159" t="s">
        <v>165</v>
      </c>
      <c r="C611" s="159" t="s">
        <v>2993</v>
      </c>
      <c r="D611" s="159">
        <v>309061</v>
      </c>
      <c r="E611" s="160" t="s">
        <v>2994</v>
      </c>
      <c r="F611" s="161">
        <v>159</v>
      </c>
      <c r="G611" s="161">
        <v>142</v>
      </c>
      <c r="H611" s="161">
        <v>4544</v>
      </c>
      <c r="I611" s="161"/>
      <c r="J611" s="161">
        <v>4544</v>
      </c>
      <c r="K611" s="161">
        <v>153</v>
      </c>
      <c r="L611" s="161">
        <v>121</v>
      </c>
      <c r="M611" s="161">
        <v>4275</v>
      </c>
      <c r="N611" s="161">
        <v>-269</v>
      </c>
    </row>
    <row r="612" spans="1:14" x14ac:dyDescent="0.25">
      <c r="A612" s="159" t="s">
        <v>2528</v>
      </c>
      <c r="B612" s="159" t="s">
        <v>165</v>
      </c>
      <c r="C612" s="159" t="s">
        <v>2996</v>
      </c>
      <c r="D612" s="159">
        <v>309095</v>
      </c>
      <c r="E612" s="160" t="s">
        <v>2997</v>
      </c>
      <c r="F612" s="161">
        <v>105</v>
      </c>
      <c r="G612" s="161">
        <v>86</v>
      </c>
      <c r="H612" s="161">
        <v>2752</v>
      </c>
      <c r="I612" s="161"/>
      <c r="J612" s="161">
        <v>2752</v>
      </c>
      <c r="K612" s="161">
        <v>112</v>
      </c>
      <c r="L612" s="161">
        <v>105</v>
      </c>
      <c r="M612" s="161">
        <v>2995</v>
      </c>
      <c r="N612" s="161">
        <v>243</v>
      </c>
    </row>
    <row r="613" spans="1:14" x14ac:dyDescent="0.25">
      <c r="A613" s="159" t="s">
        <v>2528</v>
      </c>
      <c r="B613" s="159" t="s">
        <v>165</v>
      </c>
      <c r="C613" s="159" t="s">
        <v>3034</v>
      </c>
      <c r="D613" s="159">
        <v>309109</v>
      </c>
      <c r="E613" s="160" t="s">
        <v>3035</v>
      </c>
      <c r="F613" s="161">
        <v>223</v>
      </c>
      <c r="G613" s="161">
        <v>217</v>
      </c>
      <c r="H613" s="161">
        <v>6944</v>
      </c>
      <c r="I613" s="161"/>
      <c r="J613" s="161">
        <v>6944</v>
      </c>
      <c r="K613" s="161">
        <v>216</v>
      </c>
      <c r="L613" s="161">
        <v>210</v>
      </c>
      <c r="M613" s="161">
        <v>6854</v>
      </c>
      <c r="N613" s="161">
        <v>-90</v>
      </c>
    </row>
    <row r="614" spans="1:14" x14ac:dyDescent="0.25">
      <c r="A614" s="159" t="s">
        <v>2528</v>
      </c>
      <c r="B614" s="159" t="s">
        <v>165</v>
      </c>
      <c r="C614" s="159" t="s">
        <v>3000</v>
      </c>
      <c r="D614" s="159">
        <v>309117</v>
      </c>
      <c r="E614" s="160" t="s">
        <v>3001</v>
      </c>
      <c r="F614" s="161">
        <v>254</v>
      </c>
      <c r="G614" s="161">
        <v>242</v>
      </c>
      <c r="H614" s="161">
        <v>7744</v>
      </c>
      <c r="I614" s="161"/>
      <c r="J614" s="161">
        <v>7744</v>
      </c>
      <c r="K614" s="161">
        <v>264</v>
      </c>
      <c r="L614" s="161">
        <v>251</v>
      </c>
      <c r="M614" s="161">
        <v>7859</v>
      </c>
      <c r="N614" s="161">
        <v>115</v>
      </c>
    </row>
    <row r="615" spans="1:14" x14ac:dyDescent="0.25">
      <c r="A615" s="159" t="s">
        <v>2528</v>
      </c>
      <c r="B615" s="159" t="s">
        <v>165</v>
      </c>
      <c r="C615" s="159" t="s">
        <v>3029</v>
      </c>
      <c r="D615" s="159">
        <v>309125</v>
      </c>
      <c r="E615" s="160" t="s">
        <v>3030</v>
      </c>
      <c r="F615" s="161">
        <v>147</v>
      </c>
      <c r="G615" s="161">
        <v>137</v>
      </c>
      <c r="H615" s="161">
        <v>4384</v>
      </c>
      <c r="I615" s="161"/>
      <c r="J615" s="161">
        <v>4384</v>
      </c>
      <c r="K615" s="161">
        <v>139</v>
      </c>
      <c r="L615" s="161">
        <v>131</v>
      </c>
      <c r="M615" s="161">
        <v>4307</v>
      </c>
      <c r="N615" s="161">
        <v>-77</v>
      </c>
    </row>
    <row r="616" spans="1:14" x14ac:dyDescent="0.25">
      <c r="A616" s="159" t="s">
        <v>2528</v>
      </c>
      <c r="B616" s="159" t="s">
        <v>165</v>
      </c>
      <c r="C616" s="159" t="s">
        <v>3579</v>
      </c>
      <c r="D616" s="159">
        <v>309141</v>
      </c>
      <c r="E616" s="160" t="s">
        <v>3580</v>
      </c>
      <c r="F616" s="161">
        <v>13</v>
      </c>
      <c r="G616" s="161">
        <v>13</v>
      </c>
      <c r="H616" s="161">
        <v>416</v>
      </c>
      <c r="I616" s="161"/>
      <c r="J616" s="161">
        <v>416</v>
      </c>
      <c r="K616" s="161">
        <v>13</v>
      </c>
      <c r="L616" s="161">
        <v>13</v>
      </c>
      <c r="M616" s="161">
        <v>416</v>
      </c>
      <c r="N616" s="161">
        <v>0</v>
      </c>
    </row>
    <row r="617" spans="1:14" x14ac:dyDescent="0.25">
      <c r="A617" s="159" t="s">
        <v>2528</v>
      </c>
      <c r="B617" s="159" t="s">
        <v>165</v>
      </c>
      <c r="C617" s="159" t="s">
        <v>2840</v>
      </c>
      <c r="D617" s="159">
        <v>309176</v>
      </c>
      <c r="E617" s="160" t="s">
        <v>2841</v>
      </c>
      <c r="F617" s="161">
        <v>321</v>
      </c>
      <c r="G617" s="161">
        <v>302</v>
      </c>
      <c r="H617" s="161">
        <v>9664</v>
      </c>
      <c r="I617" s="161"/>
      <c r="J617" s="161">
        <v>9664</v>
      </c>
      <c r="K617" s="161">
        <v>311</v>
      </c>
      <c r="L617" s="161">
        <v>300</v>
      </c>
      <c r="M617" s="161">
        <v>9638</v>
      </c>
      <c r="N617" s="161">
        <v>-26</v>
      </c>
    </row>
    <row r="618" spans="1:14" x14ac:dyDescent="0.25">
      <c r="A618" s="159" t="s">
        <v>2528</v>
      </c>
      <c r="B618" s="159" t="s">
        <v>165</v>
      </c>
      <c r="C618" s="159" t="s">
        <v>3559</v>
      </c>
      <c r="D618" s="159">
        <v>309192</v>
      </c>
      <c r="E618" s="160" t="s">
        <v>3560</v>
      </c>
      <c r="F618" s="161">
        <v>29</v>
      </c>
      <c r="G618" s="161">
        <v>29</v>
      </c>
      <c r="H618" s="161">
        <v>928</v>
      </c>
      <c r="I618" s="161"/>
      <c r="J618" s="161">
        <v>928</v>
      </c>
      <c r="K618" s="161">
        <v>29</v>
      </c>
      <c r="L618" s="161">
        <v>29</v>
      </c>
      <c r="M618" s="161">
        <v>928</v>
      </c>
      <c r="N618" s="161">
        <v>0</v>
      </c>
    </row>
    <row r="619" spans="1:14" x14ac:dyDescent="0.25">
      <c r="A619" s="159" t="s">
        <v>2528</v>
      </c>
      <c r="B619" s="159" t="s">
        <v>165</v>
      </c>
      <c r="C619" s="159" t="s">
        <v>3563</v>
      </c>
      <c r="D619" s="159">
        <v>309214</v>
      </c>
      <c r="E619" s="160" t="s">
        <v>3564</v>
      </c>
      <c r="F619" s="161">
        <v>21</v>
      </c>
      <c r="G619" s="161">
        <v>21</v>
      </c>
      <c r="H619" s="161">
        <v>672</v>
      </c>
      <c r="I619" s="161"/>
      <c r="J619" s="161">
        <v>672</v>
      </c>
      <c r="K619" s="161">
        <v>26</v>
      </c>
      <c r="L619" s="161">
        <v>26</v>
      </c>
      <c r="M619" s="161">
        <v>736</v>
      </c>
      <c r="N619" s="161">
        <v>64</v>
      </c>
    </row>
    <row r="620" spans="1:14" x14ac:dyDescent="0.25">
      <c r="A620" s="159" t="s">
        <v>2528</v>
      </c>
      <c r="B620" s="159" t="s">
        <v>165</v>
      </c>
      <c r="C620" s="159" t="s">
        <v>3292</v>
      </c>
      <c r="D620" s="159">
        <v>309222</v>
      </c>
      <c r="E620" s="160" t="s">
        <v>3293</v>
      </c>
      <c r="F620" s="161">
        <v>18</v>
      </c>
      <c r="G620" s="161">
        <v>14</v>
      </c>
      <c r="H620" s="161">
        <v>448</v>
      </c>
      <c r="I620" s="161"/>
      <c r="J620" s="161">
        <v>448</v>
      </c>
      <c r="K620" s="161">
        <v>9</v>
      </c>
      <c r="L620" s="161">
        <v>9</v>
      </c>
      <c r="M620" s="161">
        <v>384</v>
      </c>
      <c r="N620" s="161">
        <v>-64</v>
      </c>
    </row>
    <row r="621" spans="1:14" x14ac:dyDescent="0.25">
      <c r="A621" s="159" t="s">
        <v>2528</v>
      </c>
      <c r="B621" s="159" t="s">
        <v>165</v>
      </c>
      <c r="C621" s="159" t="s">
        <v>3023</v>
      </c>
      <c r="D621" s="159">
        <v>309249</v>
      </c>
      <c r="E621" s="160" t="s">
        <v>3024</v>
      </c>
      <c r="F621" s="161">
        <v>150</v>
      </c>
      <c r="G621" s="161">
        <v>142</v>
      </c>
      <c r="H621" s="161">
        <v>4544</v>
      </c>
      <c r="I621" s="161"/>
      <c r="J621" s="161">
        <v>4544</v>
      </c>
      <c r="K621" s="161">
        <v>146</v>
      </c>
      <c r="L621" s="161">
        <v>143</v>
      </c>
      <c r="M621" s="161">
        <v>4557</v>
      </c>
      <c r="N621" s="161">
        <v>13</v>
      </c>
    </row>
    <row r="622" spans="1:14" x14ac:dyDescent="0.25">
      <c r="A622" s="159" t="s">
        <v>2528</v>
      </c>
      <c r="B622" s="159" t="s">
        <v>165</v>
      </c>
      <c r="C622" s="159" t="s">
        <v>2823</v>
      </c>
      <c r="D622" s="159">
        <v>309257</v>
      </c>
      <c r="E622" s="160" t="s">
        <v>2824</v>
      </c>
      <c r="F622" s="161">
        <v>114</v>
      </c>
      <c r="G622" s="161">
        <v>103</v>
      </c>
      <c r="H622" s="161">
        <v>3296</v>
      </c>
      <c r="I622" s="161"/>
      <c r="J622" s="161">
        <v>3296</v>
      </c>
      <c r="K622" s="161">
        <v>108</v>
      </c>
      <c r="L622" s="161">
        <v>106</v>
      </c>
      <c r="M622" s="161">
        <v>3334</v>
      </c>
      <c r="N622" s="161">
        <v>38</v>
      </c>
    </row>
    <row r="623" spans="1:14" x14ac:dyDescent="0.25">
      <c r="A623" s="159" t="s">
        <v>2528</v>
      </c>
      <c r="B623" s="159" t="s">
        <v>165</v>
      </c>
      <c r="C623" s="159" t="s">
        <v>2857</v>
      </c>
      <c r="D623" s="159">
        <v>309273</v>
      </c>
      <c r="E623" s="160" t="s">
        <v>2858</v>
      </c>
      <c r="F623" s="161">
        <v>124</v>
      </c>
      <c r="G623" s="161">
        <v>112</v>
      </c>
      <c r="H623" s="161">
        <v>3584</v>
      </c>
      <c r="I623" s="161"/>
      <c r="J623" s="161">
        <v>3584</v>
      </c>
      <c r="K623" s="161">
        <v>130</v>
      </c>
      <c r="L623" s="161">
        <v>121</v>
      </c>
      <c r="M623" s="161">
        <v>3699</v>
      </c>
      <c r="N623" s="161">
        <v>115</v>
      </c>
    </row>
    <row r="624" spans="1:14" x14ac:dyDescent="0.25">
      <c r="A624" s="159" t="s">
        <v>2528</v>
      </c>
      <c r="B624" s="159" t="s">
        <v>165</v>
      </c>
      <c r="C624" s="159" t="s">
        <v>3005</v>
      </c>
      <c r="D624" s="159">
        <v>309281</v>
      </c>
      <c r="E624" s="160" t="s">
        <v>3006</v>
      </c>
      <c r="F624" s="161">
        <v>130</v>
      </c>
      <c r="G624" s="161">
        <v>126</v>
      </c>
      <c r="H624" s="161">
        <v>4032</v>
      </c>
      <c r="I624" s="161"/>
      <c r="J624" s="161">
        <v>4032</v>
      </c>
      <c r="K624" s="161">
        <v>131</v>
      </c>
      <c r="L624" s="161">
        <v>125</v>
      </c>
      <c r="M624" s="161">
        <v>4019</v>
      </c>
      <c r="N624" s="161">
        <v>-13</v>
      </c>
    </row>
    <row r="625" spans="1:14" x14ac:dyDescent="0.25">
      <c r="A625" s="159" t="s">
        <v>2528</v>
      </c>
      <c r="B625" s="159" t="s">
        <v>165</v>
      </c>
      <c r="C625" s="159" t="s">
        <v>2736</v>
      </c>
      <c r="D625" s="159">
        <v>309303</v>
      </c>
      <c r="E625" s="160" t="s">
        <v>2737</v>
      </c>
      <c r="F625" s="161">
        <v>1177</v>
      </c>
      <c r="G625" s="161">
        <v>840</v>
      </c>
      <c r="H625" s="161">
        <v>26880</v>
      </c>
      <c r="I625" s="161"/>
      <c r="J625" s="161">
        <v>26880</v>
      </c>
      <c r="K625" s="161">
        <v>1177</v>
      </c>
      <c r="L625" s="161">
        <v>856</v>
      </c>
      <c r="M625" s="161">
        <v>27085</v>
      </c>
      <c r="N625" s="161">
        <v>205</v>
      </c>
    </row>
    <row r="626" spans="1:14" x14ac:dyDescent="0.25">
      <c r="A626" s="159" t="s">
        <v>2528</v>
      </c>
      <c r="B626" s="159" t="s">
        <v>165</v>
      </c>
      <c r="C626" s="159" t="s">
        <v>2872</v>
      </c>
      <c r="D626" s="159">
        <v>309311</v>
      </c>
      <c r="E626" s="160" t="s">
        <v>2873</v>
      </c>
      <c r="F626" s="161">
        <v>609</v>
      </c>
      <c r="G626" s="161">
        <v>612</v>
      </c>
      <c r="H626" s="161">
        <v>19584</v>
      </c>
      <c r="I626" s="161"/>
      <c r="J626" s="161">
        <v>19584</v>
      </c>
      <c r="K626" s="161">
        <v>611</v>
      </c>
      <c r="L626" s="161">
        <v>616</v>
      </c>
      <c r="M626" s="161">
        <v>19635</v>
      </c>
      <c r="N626" s="161">
        <v>51</v>
      </c>
    </row>
    <row r="627" spans="1:14" x14ac:dyDescent="0.25">
      <c r="A627" s="159" t="s">
        <v>2528</v>
      </c>
      <c r="B627" s="159" t="s">
        <v>165</v>
      </c>
      <c r="C627" s="159" t="s">
        <v>3009</v>
      </c>
      <c r="D627" s="159">
        <v>309320</v>
      </c>
      <c r="E627" s="160" t="s">
        <v>3010</v>
      </c>
      <c r="F627" s="161">
        <v>89</v>
      </c>
      <c r="G627" s="161">
        <v>86</v>
      </c>
      <c r="H627" s="161">
        <v>2752</v>
      </c>
      <c r="I627" s="161"/>
      <c r="J627" s="161">
        <v>2752</v>
      </c>
      <c r="K627" s="161">
        <v>89</v>
      </c>
      <c r="L627" s="161">
        <v>88</v>
      </c>
      <c r="M627" s="161">
        <v>2778</v>
      </c>
      <c r="N627" s="161">
        <v>26</v>
      </c>
    </row>
    <row r="628" spans="1:14" x14ac:dyDescent="0.25">
      <c r="A628" s="159" t="s">
        <v>2528</v>
      </c>
      <c r="B628" s="159" t="s">
        <v>165</v>
      </c>
      <c r="C628" s="159" t="s">
        <v>2846</v>
      </c>
      <c r="D628" s="159">
        <v>309338</v>
      </c>
      <c r="E628" s="160" t="s">
        <v>2847</v>
      </c>
      <c r="F628" s="161">
        <v>438</v>
      </c>
      <c r="G628" s="161">
        <v>427</v>
      </c>
      <c r="H628" s="161">
        <v>13664</v>
      </c>
      <c r="I628" s="161"/>
      <c r="J628" s="161">
        <v>13664</v>
      </c>
      <c r="K628" s="161">
        <v>433</v>
      </c>
      <c r="L628" s="161">
        <v>422</v>
      </c>
      <c r="M628" s="161">
        <v>13600</v>
      </c>
      <c r="N628" s="161">
        <v>-64</v>
      </c>
    </row>
    <row r="629" spans="1:14" x14ac:dyDescent="0.25">
      <c r="A629" s="159" t="s">
        <v>2528</v>
      </c>
      <c r="B629" s="159" t="s">
        <v>165</v>
      </c>
      <c r="C629" s="159" t="s">
        <v>2861</v>
      </c>
      <c r="D629" s="159">
        <v>309354</v>
      </c>
      <c r="E629" s="160" t="s">
        <v>2862</v>
      </c>
      <c r="F629" s="161">
        <v>129</v>
      </c>
      <c r="G629" s="161">
        <v>110</v>
      </c>
      <c r="H629" s="161">
        <v>3520</v>
      </c>
      <c r="I629" s="161"/>
      <c r="J629" s="161">
        <v>3520</v>
      </c>
      <c r="K629" s="161">
        <v>134</v>
      </c>
      <c r="L629" s="161">
        <v>92</v>
      </c>
      <c r="M629" s="161">
        <v>3290</v>
      </c>
      <c r="N629" s="161">
        <v>-230</v>
      </c>
    </row>
    <row r="630" spans="1:14" x14ac:dyDescent="0.25">
      <c r="A630" s="159" t="s">
        <v>2528</v>
      </c>
      <c r="B630" s="159" t="s">
        <v>165</v>
      </c>
      <c r="C630" s="159" t="s">
        <v>2833</v>
      </c>
      <c r="D630" s="159">
        <v>309371</v>
      </c>
      <c r="E630" s="160" t="s">
        <v>2834</v>
      </c>
      <c r="F630" s="161">
        <v>160</v>
      </c>
      <c r="G630" s="161">
        <v>142</v>
      </c>
      <c r="H630" s="161">
        <v>4544</v>
      </c>
      <c r="I630" s="161"/>
      <c r="J630" s="161">
        <v>4544</v>
      </c>
      <c r="K630" s="161">
        <v>154</v>
      </c>
      <c r="L630" s="161">
        <v>142</v>
      </c>
      <c r="M630" s="161">
        <v>4544</v>
      </c>
      <c r="N630" s="161">
        <v>0</v>
      </c>
    </row>
    <row r="631" spans="1:14" x14ac:dyDescent="0.25">
      <c r="A631" s="159" t="s">
        <v>2528</v>
      </c>
      <c r="B631" s="159" t="s">
        <v>165</v>
      </c>
      <c r="C631" s="159" t="s">
        <v>2949</v>
      </c>
      <c r="D631" s="159">
        <v>305898</v>
      </c>
      <c r="E631" s="160" t="s">
        <v>2950</v>
      </c>
      <c r="F631" s="161">
        <v>77</v>
      </c>
      <c r="G631" s="161">
        <v>76</v>
      </c>
      <c r="H631" s="161">
        <v>2432</v>
      </c>
      <c r="I631" s="161"/>
      <c r="J631" s="161">
        <v>2432</v>
      </c>
      <c r="K631" s="161">
        <v>79</v>
      </c>
      <c r="L631" s="161">
        <v>78</v>
      </c>
      <c r="M631" s="161">
        <v>2458</v>
      </c>
      <c r="N631" s="161">
        <v>26</v>
      </c>
    </row>
    <row r="632" spans="1:14" x14ac:dyDescent="0.25">
      <c r="A632" s="159" t="s">
        <v>2528</v>
      </c>
      <c r="B632" s="159" t="s">
        <v>165</v>
      </c>
      <c r="C632" s="159" t="s">
        <v>3473</v>
      </c>
      <c r="D632" s="159">
        <v>306070</v>
      </c>
      <c r="E632" s="160" t="s">
        <v>3474</v>
      </c>
      <c r="F632" s="161">
        <v>54</v>
      </c>
      <c r="G632" s="161">
        <v>53</v>
      </c>
      <c r="H632" s="161">
        <v>1696</v>
      </c>
      <c r="I632" s="161"/>
      <c r="J632" s="161">
        <v>1696</v>
      </c>
      <c r="K632" s="161">
        <v>46</v>
      </c>
      <c r="L632" s="161">
        <v>45</v>
      </c>
      <c r="M632" s="161">
        <v>1593</v>
      </c>
      <c r="N632" s="161">
        <v>-103</v>
      </c>
    </row>
    <row r="633" spans="1:14" x14ac:dyDescent="0.25">
      <c r="A633" s="159" t="s">
        <v>2528</v>
      </c>
      <c r="B633" s="159" t="s">
        <v>165</v>
      </c>
      <c r="C633" s="159" t="s">
        <v>2954</v>
      </c>
      <c r="D633" s="159">
        <v>306100</v>
      </c>
      <c r="E633" s="160" t="s">
        <v>2955</v>
      </c>
      <c r="F633" s="161">
        <v>159</v>
      </c>
      <c r="G633" s="161">
        <v>158</v>
      </c>
      <c r="H633" s="161">
        <v>5056</v>
      </c>
      <c r="I633" s="161"/>
      <c r="J633" s="161">
        <v>5056</v>
      </c>
      <c r="K633" s="161">
        <v>153</v>
      </c>
      <c r="L633" s="161">
        <v>151</v>
      </c>
      <c r="M633" s="161">
        <v>4967</v>
      </c>
      <c r="N633" s="161">
        <v>-89</v>
      </c>
    </row>
    <row r="634" spans="1:14" x14ac:dyDescent="0.25">
      <c r="A634" s="159" t="s">
        <v>2528</v>
      </c>
      <c r="B634" s="159" t="s">
        <v>165</v>
      </c>
      <c r="C634" s="159" t="s">
        <v>2742</v>
      </c>
      <c r="D634" s="159">
        <v>306151</v>
      </c>
      <c r="E634" s="160" t="s">
        <v>2743</v>
      </c>
      <c r="F634" s="161">
        <v>243</v>
      </c>
      <c r="G634" s="161">
        <v>238</v>
      </c>
      <c r="H634" s="161">
        <v>7616</v>
      </c>
      <c r="I634" s="161"/>
      <c r="J634" s="161">
        <v>7616</v>
      </c>
      <c r="K634" s="161">
        <v>230</v>
      </c>
      <c r="L634" s="161">
        <v>224</v>
      </c>
      <c r="M634" s="161">
        <v>7437</v>
      </c>
      <c r="N634" s="161">
        <v>-179</v>
      </c>
    </row>
    <row r="635" spans="1:14" x14ac:dyDescent="0.25">
      <c r="A635" s="159" t="s">
        <v>2528</v>
      </c>
      <c r="B635" s="159" t="s">
        <v>165</v>
      </c>
      <c r="C635" s="159" t="s">
        <v>2689</v>
      </c>
      <c r="D635" s="159">
        <v>306185</v>
      </c>
      <c r="E635" s="160" t="s">
        <v>2690</v>
      </c>
      <c r="F635" s="161">
        <v>2222</v>
      </c>
      <c r="G635" s="161">
        <v>1322</v>
      </c>
      <c r="H635" s="161">
        <v>42304</v>
      </c>
      <c r="I635" s="161"/>
      <c r="J635" s="161">
        <v>42304</v>
      </c>
      <c r="K635" s="161">
        <v>2227</v>
      </c>
      <c r="L635" s="161">
        <v>1413</v>
      </c>
      <c r="M635" s="161">
        <v>43469</v>
      </c>
      <c r="N635" s="161">
        <v>1165</v>
      </c>
    </row>
    <row r="636" spans="1:14" x14ac:dyDescent="0.25">
      <c r="A636" s="159" t="s">
        <v>2528</v>
      </c>
      <c r="B636" s="159" t="s">
        <v>165</v>
      </c>
      <c r="C636" s="159" t="s">
        <v>2937</v>
      </c>
      <c r="D636" s="159">
        <v>306215</v>
      </c>
      <c r="E636" s="160" t="s">
        <v>2938</v>
      </c>
      <c r="F636" s="161">
        <v>277</v>
      </c>
      <c r="G636" s="161">
        <v>275</v>
      </c>
      <c r="H636" s="161">
        <v>8800</v>
      </c>
      <c r="I636" s="161"/>
      <c r="J636" s="161">
        <v>8800</v>
      </c>
      <c r="K636" s="161">
        <v>282</v>
      </c>
      <c r="L636" s="161">
        <v>279</v>
      </c>
      <c r="M636" s="161">
        <v>8852</v>
      </c>
      <c r="N636" s="161">
        <v>52</v>
      </c>
    </row>
    <row r="637" spans="1:14" x14ac:dyDescent="0.25">
      <c r="A637" s="159" t="s">
        <v>2528</v>
      </c>
      <c r="B637" s="159" t="s">
        <v>165</v>
      </c>
      <c r="C637" s="159" t="s">
        <v>2941</v>
      </c>
      <c r="D637" s="159">
        <v>306240</v>
      </c>
      <c r="E637" s="160" t="s">
        <v>2942</v>
      </c>
      <c r="F637" s="161">
        <v>180</v>
      </c>
      <c r="G637" s="161">
        <v>176</v>
      </c>
      <c r="H637" s="161">
        <v>5632</v>
      </c>
      <c r="I637" s="161"/>
      <c r="J637" s="161">
        <v>5632</v>
      </c>
      <c r="K637" s="161">
        <v>198</v>
      </c>
      <c r="L637" s="161">
        <v>194</v>
      </c>
      <c r="M637" s="161">
        <v>5862</v>
      </c>
      <c r="N637" s="161">
        <v>230</v>
      </c>
    </row>
    <row r="638" spans="1:14" x14ac:dyDescent="0.25">
      <c r="A638" s="159" t="s">
        <v>2528</v>
      </c>
      <c r="B638" s="159" t="s">
        <v>165</v>
      </c>
      <c r="C638" s="159" t="s">
        <v>2945</v>
      </c>
      <c r="D638" s="159">
        <v>306312</v>
      </c>
      <c r="E638" s="160" t="s">
        <v>2946</v>
      </c>
      <c r="F638" s="161">
        <v>402</v>
      </c>
      <c r="G638" s="161">
        <v>345</v>
      </c>
      <c r="H638" s="161">
        <v>11040</v>
      </c>
      <c r="I638" s="161"/>
      <c r="J638" s="161">
        <v>11040</v>
      </c>
      <c r="K638" s="161">
        <v>406</v>
      </c>
      <c r="L638" s="161">
        <v>357</v>
      </c>
      <c r="M638" s="161">
        <v>11194</v>
      </c>
      <c r="N638" s="161">
        <v>154</v>
      </c>
    </row>
    <row r="639" spans="1:14" x14ac:dyDescent="0.25">
      <c r="A639" s="159" t="s">
        <v>2528</v>
      </c>
      <c r="B639" s="159" t="s">
        <v>165</v>
      </c>
      <c r="C639" s="159" t="s">
        <v>2959</v>
      </c>
      <c r="D639" s="159">
        <v>306347</v>
      </c>
      <c r="E639" s="160" t="s">
        <v>2960</v>
      </c>
      <c r="F639" s="161">
        <v>118</v>
      </c>
      <c r="G639" s="161">
        <v>117</v>
      </c>
      <c r="H639" s="161">
        <v>3744</v>
      </c>
      <c r="I639" s="161"/>
      <c r="J639" s="161">
        <v>3744</v>
      </c>
      <c r="K639" s="161">
        <v>118</v>
      </c>
      <c r="L639" s="161">
        <v>116</v>
      </c>
      <c r="M639" s="161">
        <v>3731</v>
      </c>
      <c r="N639" s="161">
        <v>-13</v>
      </c>
    </row>
    <row r="640" spans="1:14" x14ac:dyDescent="0.25">
      <c r="A640" s="159" t="s">
        <v>2528</v>
      </c>
      <c r="B640" s="159" t="s">
        <v>165</v>
      </c>
      <c r="C640" s="159" t="s">
        <v>2783</v>
      </c>
      <c r="D640" s="159">
        <v>311162</v>
      </c>
      <c r="E640" s="160" t="s">
        <v>2784</v>
      </c>
      <c r="F640" s="161">
        <v>2104</v>
      </c>
      <c r="G640" s="161">
        <v>1046</v>
      </c>
      <c r="H640" s="161">
        <v>33472</v>
      </c>
      <c r="I640" s="161"/>
      <c r="J640" s="161">
        <v>33472</v>
      </c>
      <c r="K640" s="161">
        <v>2070</v>
      </c>
      <c r="L640" s="161">
        <v>959</v>
      </c>
      <c r="M640" s="161">
        <v>32359</v>
      </c>
      <c r="N640" s="161">
        <v>-1113</v>
      </c>
    </row>
    <row r="641" spans="1:14" x14ac:dyDescent="0.25">
      <c r="A641" s="159" t="s">
        <v>2528</v>
      </c>
      <c r="B641" s="159" t="s">
        <v>165</v>
      </c>
      <c r="C641" s="159" t="s">
        <v>2798</v>
      </c>
      <c r="D641" s="159">
        <v>310689</v>
      </c>
      <c r="E641" s="160" t="s">
        <v>2799</v>
      </c>
      <c r="F641" s="161">
        <v>277</v>
      </c>
      <c r="G641" s="161">
        <v>273</v>
      </c>
      <c r="H641" s="161">
        <v>8736</v>
      </c>
      <c r="I641" s="161"/>
      <c r="J641" s="161">
        <v>8736</v>
      </c>
      <c r="K641" s="161">
        <v>299</v>
      </c>
      <c r="L641" s="161">
        <v>297</v>
      </c>
      <c r="M641" s="161">
        <v>9043</v>
      </c>
      <c r="N641" s="161">
        <v>307</v>
      </c>
    </row>
    <row r="642" spans="1:14" x14ac:dyDescent="0.25">
      <c r="A642" s="159" t="s">
        <v>2528</v>
      </c>
      <c r="B642" s="159" t="s">
        <v>165</v>
      </c>
      <c r="C642" s="159" t="s">
        <v>2790</v>
      </c>
      <c r="D642" s="159">
        <v>310824</v>
      </c>
      <c r="E642" s="160" t="s">
        <v>2791</v>
      </c>
      <c r="F642" s="161">
        <v>139</v>
      </c>
      <c r="G642" s="161">
        <v>130</v>
      </c>
      <c r="H642" s="161">
        <v>4160</v>
      </c>
      <c r="I642" s="161"/>
      <c r="J642" s="161">
        <v>4160</v>
      </c>
      <c r="K642" s="161">
        <v>137</v>
      </c>
      <c r="L642" s="161">
        <v>131</v>
      </c>
      <c r="M642" s="161">
        <v>4173</v>
      </c>
      <c r="N642" s="161">
        <v>13</v>
      </c>
    </row>
    <row r="643" spans="1:14" x14ac:dyDescent="0.25">
      <c r="A643" s="159" t="s">
        <v>2528</v>
      </c>
      <c r="B643" s="159" t="s">
        <v>165</v>
      </c>
      <c r="C643" s="159" t="s">
        <v>3571</v>
      </c>
      <c r="D643" s="159">
        <v>310875</v>
      </c>
      <c r="E643" s="160" t="s">
        <v>3572</v>
      </c>
      <c r="F643" s="161">
        <v>43</v>
      </c>
      <c r="G643" s="161">
        <v>42</v>
      </c>
      <c r="H643" s="161">
        <v>1344</v>
      </c>
      <c r="I643" s="161"/>
      <c r="J643" s="161">
        <v>1344</v>
      </c>
      <c r="K643" s="161">
        <v>42</v>
      </c>
      <c r="L643" s="161">
        <v>41</v>
      </c>
      <c r="M643" s="161">
        <v>1331</v>
      </c>
      <c r="N643" s="161">
        <v>-13</v>
      </c>
    </row>
    <row r="644" spans="1:14" x14ac:dyDescent="0.25">
      <c r="A644" s="159" t="s">
        <v>2528</v>
      </c>
      <c r="B644" s="159" t="s">
        <v>165</v>
      </c>
      <c r="C644" s="159" t="s">
        <v>2802</v>
      </c>
      <c r="D644" s="159">
        <v>310964</v>
      </c>
      <c r="E644" s="160" t="s">
        <v>2803</v>
      </c>
      <c r="F644" s="161">
        <v>244</v>
      </c>
      <c r="G644" s="161">
        <v>238</v>
      </c>
      <c r="H644" s="161">
        <v>7616</v>
      </c>
      <c r="I644" s="161"/>
      <c r="J644" s="161">
        <v>7616</v>
      </c>
      <c r="K644" s="161">
        <v>240</v>
      </c>
      <c r="L644" s="161">
        <v>236</v>
      </c>
      <c r="M644" s="161">
        <v>7590</v>
      </c>
      <c r="N644" s="161">
        <v>-26</v>
      </c>
    </row>
    <row r="645" spans="1:14" x14ac:dyDescent="0.25">
      <c r="A645" s="159" t="s">
        <v>2528</v>
      </c>
      <c r="B645" s="159" t="s">
        <v>165</v>
      </c>
      <c r="C645" s="159" t="s">
        <v>2731</v>
      </c>
      <c r="D645" s="159">
        <v>310999</v>
      </c>
      <c r="E645" s="160" t="s">
        <v>2732</v>
      </c>
      <c r="F645" s="161">
        <v>246</v>
      </c>
      <c r="G645" s="161">
        <v>241</v>
      </c>
      <c r="H645" s="161">
        <v>7712</v>
      </c>
      <c r="I645" s="161"/>
      <c r="J645" s="161">
        <v>7712</v>
      </c>
      <c r="K645" s="161">
        <v>246</v>
      </c>
      <c r="L645" s="161">
        <v>239</v>
      </c>
      <c r="M645" s="161">
        <v>7686</v>
      </c>
      <c r="N645" s="161">
        <v>-26</v>
      </c>
    </row>
    <row r="646" spans="1:14" x14ac:dyDescent="0.25">
      <c r="A646" s="159" t="s">
        <v>2528</v>
      </c>
      <c r="B646" s="159" t="s">
        <v>165</v>
      </c>
      <c r="C646" s="159" t="s">
        <v>2708</v>
      </c>
      <c r="D646" s="159">
        <v>311014</v>
      </c>
      <c r="E646" s="160" t="s">
        <v>2709</v>
      </c>
      <c r="F646" s="161">
        <v>184</v>
      </c>
      <c r="G646" s="161">
        <v>184</v>
      </c>
      <c r="H646" s="161">
        <v>5888</v>
      </c>
      <c r="I646" s="161"/>
      <c r="J646" s="161">
        <v>5888</v>
      </c>
      <c r="K646" s="161">
        <v>179</v>
      </c>
      <c r="L646" s="161">
        <v>178</v>
      </c>
      <c r="M646" s="161">
        <v>5811</v>
      </c>
      <c r="N646" s="161">
        <v>-77</v>
      </c>
    </row>
    <row r="647" spans="1:14" x14ac:dyDescent="0.25">
      <c r="A647" s="159" t="s">
        <v>2528</v>
      </c>
      <c r="B647" s="159" t="s">
        <v>165</v>
      </c>
      <c r="C647" s="159" t="s">
        <v>2814</v>
      </c>
      <c r="D647" s="159">
        <v>311081</v>
      </c>
      <c r="E647" s="160" t="s">
        <v>2815</v>
      </c>
      <c r="F647" s="161">
        <v>203</v>
      </c>
      <c r="G647" s="161">
        <v>165</v>
      </c>
      <c r="H647" s="161">
        <v>5280</v>
      </c>
      <c r="I647" s="161"/>
      <c r="J647" s="161">
        <v>5280</v>
      </c>
      <c r="K647" s="161">
        <v>209</v>
      </c>
      <c r="L647" s="161">
        <v>180</v>
      </c>
      <c r="M647" s="161">
        <v>5472</v>
      </c>
      <c r="N647" s="161">
        <v>192</v>
      </c>
    </row>
    <row r="648" spans="1:14" x14ac:dyDescent="0.25">
      <c r="A648" s="159" t="s">
        <v>2528</v>
      </c>
      <c r="B648" s="159" t="s">
        <v>165</v>
      </c>
      <c r="C648" s="159" t="s">
        <v>2775</v>
      </c>
      <c r="D648" s="159">
        <v>311120</v>
      </c>
      <c r="E648" s="160" t="s">
        <v>2776</v>
      </c>
      <c r="F648" s="161">
        <v>107</v>
      </c>
      <c r="G648" s="161">
        <v>107</v>
      </c>
      <c r="H648" s="161">
        <v>3424</v>
      </c>
      <c r="I648" s="161"/>
      <c r="J648" s="161">
        <v>3424</v>
      </c>
      <c r="K648" s="161">
        <v>118</v>
      </c>
      <c r="L648" s="161">
        <v>117</v>
      </c>
      <c r="M648" s="161">
        <v>3552</v>
      </c>
      <c r="N648" s="161">
        <v>128</v>
      </c>
    </row>
    <row r="649" spans="1:14" x14ac:dyDescent="0.25">
      <c r="A649" s="159" t="s">
        <v>2528</v>
      </c>
      <c r="B649" s="159" t="s">
        <v>165</v>
      </c>
      <c r="C649" s="159" t="s">
        <v>3575</v>
      </c>
      <c r="D649" s="159">
        <v>311146</v>
      </c>
      <c r="E649" s="160" t="s">
        <v>3576</v>
      </c>
      <c r="F649" s="161">
        <v>17</v>
      </c>
      <c r="G649" s="161">
        <v>16</v>
      </c>
      <c r="H649" s="161">
        <v>512</v>
      </c>
      <c r="I649" s="161"/>
      <c r="J649" s="161">
        <v>512</v>
      </c>
      <c r="K649" s="161">
        <v>17</v>
      </c>
      <c r="L649" s="161">
        <v>13</v>
      </c>
      <c r="M649" s="161">
        <v>474</v>
      </c>
      <c r="N649" s="161">
        <v>-38</v>
      </c>
    </row>
    <row r="650" spans="1:14" x14ac:dyDescent="0.25">
      <c r="A650" s="159" t="s">
        <v>2528</v>
      </c>
      <c r="B650" s="159" t="s">
        <v>165</v>
      </c>
      <c r="C650" s="159" t="s">
        <v>2779</v>
      </c>
      <c r="D650" s="159">
        <v>311227</v>
      </c>
      <c r="E650" s="160" t="s">
        <v>2780</v>
      </c>
      <c r="F650" s="161">
        <v>180</v>
      </c>
      <c r="G650" s="161">
        <v>134</v>
      </c>
      <c r="H650" s="161">
        <v>4288</v>
      </c>
      <c r="I650" s="161"/>
      <c r="J650" s="161">
        <v>4288</v>
      </c>
      <c r="K650" s="161">
        <v>166</v>
      </c>
      <c r="L650" s="161">
        <v>159</v>
      </c>
      <c r="M650" s="161">
        <v>4608</v>
      </c>
      <c r="N650" s="161">
        <v>320</v>
      </c>
    </row>
    <row r="651" spans="1:14" x14ac:dyDescent="0.25">
      <c r="A651" s="159" t="s">
        <v>2528</v>
      </c>
      <c r="B651" s="159" t="s">
        <v>165</v>
      </c>
      <c r="C651" s="159" t="s">
        <v>2767</v>
      </c>
      <c r="D651" s="159">
        <v>311286</v>
      </c>
      <c r="E651" s="160" t="s">
        <v>2768</v>
      </c>
      <c r="F651" s="161">
        <v>241</v>
      </c>
      <c r="G651" s="161">
        <v>227</v>
      </c>
      <c r="H651" s="161">
        <v>7264</v>
      </c>
      <c r="I651" s="161"/>
      <c r="J651" s="161">
        <v>7264</v>
      </c>
      <c r="K651" s="161">
        <v>242</v>
      </c>
      <c r="L651" s="161">
        <v>239</v>
      </c>
      <c r="M651" s="161">
        <v>7418</v>
      </c>
      <c r="N651" s="161">
        <v>154</v>
      </c>
    </row>
    <row r="652" spans="1:14" x14ac:dyDescent="0.25">
      <c r="A652" s="159" t="s">
        <v>2528</v>
      </c>
      <c r="B652" s="159" t="s">
        <v>165</v>
      </c>
      <c r="C652" s="159" t="s">
        <v>3183</v>
      </c>
      <c r="D652" s="159">
        <v>321044</v>
      </c>
      <c r="E652" s="160" t="s">
        <v>3184</v>
      </c>
      <c r="F652" s="161">
        <v>120</v>
      </c>
      <c r="G652" s="161">
        <v>90</v>
      </c>
      <c r="H652" s="161">
        <v>2880</v>
      </c>
      <c r="I652" s="161"/>
      <c r="J652" s="161">
        <v>2880</v>
      </c>
      <c r="K652" s="161">
        <v>115</v>
      </c>
      <c r="L652" s="161">
        <v>114</v>
      </c>
      <c r="M652" s="161">
        <v>3187</v>
      </c>
      <c r="N652" s="161">
        <v>307</v>
      </c>
    </row>
    <row r="653" spans="1:14" x14ac:dyDescent="0.25">
      <c r="A653" s="159" t="s">
        <v>2528</v>
      </c>
      <c r="B653" s="159" t="s">
        <v>165</v>
      </c>
      <c r="C653" s="159" t="s">
        <v>2794</v>
      </c>
      <c r="D653" s="159">
        <v>310239</v>
      </c>
      <c r="E653" s="160" t="s">
        <v>2795</v>
      </c>
      <c r="F653" s="161">
        <v>247</v>
      </c>
      <c r="G653" s="161">
        <v>217</v>
      </c>
      <c r="H653" s="161">
        <v>6944</v>
      </c>
      <c r="I653" s="161"/>
      <c r="J653" s="161">
        <v>6944</v>
      </c>
      <c r="K653" s="161">
        <v>255</v>
      </c>
      <c r="L653" s="161">
        <v>208</v>
      </c>
      <c r="M653" s="161">
        <v>6829</v>
      </c>
      <c r="N653" s="161">
        <v>-115</v>
      </c>
    </row>
    <row r="654" spans="1:14" x14ac:dyDescent="0.25">
      <c r="A654" s="159" t="s">
        <v>2528</v>
      </c>
      <c r="B654" s="159" t="s">
        <v>165</v>
      </c>
      <c r="C654" s="159" t="s">
        <v>2771</v>
      </c>
      <c r="D654" s="159">
        <v>310441</v>
      </c>
      <c r="E654" s="160" t="s">
        <v>2772</v>
      </c>
      <c r="F654" s="161">
        <v>133</v>
      </c>
      <c r="G654" s="161">
        <v>133</v>
      </c>
      <c r="H654" s="161">
        <v>4256</v>
      </c>
      <c r="I654" s="161"/>
      <c r="J654" s="161">
        <v>4256</v>
      </c>
      <c r="K654" s="161">
        <v>139</v>
      </c>
      <c r="L654" s="161">
        <v>138</v>
      </c>
      <c r="M654" s="161">
        <v>4320</v>
      </c>
      <c r="N654" s="161">
        <v>64</v>
      </c>
    </row>
    <row r="655" spans="1:14" x14ac:dyDescent="0.25">
      <c r="A655" s="159" t="s">
        <v>2528</v>
      </c>
      <c r="B655" s="159" t="s">
        <v>165</v>
      </c>
      <c r="C655" s="159" t="s">
        <v>2786</v>
      </c>
      <c r="D655" s="159">
        <v>310573</v>
      </c>
      <c r="E655" s="160" t="s">
        <v>2787</v>
      </c>
      <c r="F655" s="161">
        <v>165</v>
      </c>
      <c r="G655" s="161">
        <v>86</v>
      </c>
      <c r="H655" s="161">
        <v>2752</v>
      </c>
      <c r="I655" s="161"/>
      <c r="J655" s="161">
        <v>2752</v>
      </c>
      <c r="K655" s="161">
        <v>164</v>
      </c>
      <c r="L655" s="161">
        <v>97</v>
      </c>
      <c r="M655" s="161">
        <v>2893</v>
      </c>
      <c r="N655" s="161">
        <v>141</v>
      </c>
    </row>
    <row r="656" spans="1:14" x14ac:dyDescent="0.25">
      <c r="A656" s="159" t="s">
        <v>2528</v>
      </c>
      <c r="B656" s="159" t="s">
        <v>165</v>
      </c>
      <c r="C656" s="159" t="s">
        <v>3567</v>
      </c>
      <c r="D656" s="159">
        <v>310603</v>
      </c>
      <c r="E656" s="160" t="s">
        <v>3568</v>
      </c>
      <c r="F656" s="161">
        <v>35</v>
      </c>
      <c r="G656" s="161">
        <v>34</v>
      </c>
      <c r="H656" s="161">
        <v>1088</v>
      </c>
      <c r="I656" s="161"/>
      <c r="J656" s="161">
        <v>1088</v>
      </c>
      <c r="K656" s="161">
        <v>34</v>
      </c>
      <c r="L656" s="161">
        <v>33</v>
      </c>
      <c r="M656" s="161">
        <v>1075</v>
      </c>
      <c r="N656" s="161">
        <v>-13</v>
      </c>
    </row>
    <row r="657" spans="1:14" x14ac:dyDescent="0.25">
      <c r="A657" s="159" t="s">
        <v>2528</v>
      </c>
      <c r="B657" s="159" t="s">
        <v>165</v>
      </c>
      <c r="C657" s="159" t="s">
        <v>3227</v>
      </c>
      <c r="D657" s="159">
        <v>307785</v>
      </c>
      <c r="E657" s="160" t="s">
        <v>3228</v>
      </c>
      <c r="F657" s="161">
        <v>374</v>
      </c>
      <c r="G657" s="161">
        <v>201</v>
      </c>
      <c r="H657" s="161">
        <v>6432</v>
      </c>
      <c r="I657" s="161"/>
      <c r="J657" s="161">
        <v>6432</v>
      </c>
      <c r="K657" s="161">
        <v>380</v>
      </c>
      <c r="L657" s="161">
        <v>250</v>
      </c>
      <c r="M657" s="161">
        <v>7059</v>
      </c>
      <c r="N657" s="161">
        <v>627</v>
      </c>
    </row>
    <row r="658" spans="1:14" x14ac:dyDescent="0.25">
      <c r="A658" s="159" t="s">
        <v>2528</v>
      </c>
      <c r="B658" s="159" t="s">
        <v>165</v>
      </c>
      <c r="C658" s="159" t="s">
        <v>3284</v>
      </c>
      <c r="D658" s="159">
        <v>399418</v>
      </c>
      <c r="E658" s="160" t="s">
        <v>3285</v>
      </c>
      <c r="F658" s="161">
        <v>26</v>
      </c>
      <c r="G658" s="161">
        <v>26</v>
      </c>
      <c r="H658" s="161">
        <v>832</v>
      </c>
      <c r="I658" s="161"/>
      <c r="J658" s="161">
        <v>832</v>
      </c>
      <c r="K658" s="161">
        <v>23</v>
      </c>
      <c r="L658" s="161">
        <v>23</v>
      </c>
      <c r="M658" s="161">
        <v>794</v>
      </c>
      <c r="N658" s="161">
        <v>-38</v>
      </c>
    </row>
    <row r="659" spans="1:14" x14ac:dyDescent="0.25">
      <c r="A659" s="159" t="s">
        <v>2528</v>
      </c>
      <c r="B659" s="159" t="s">
        <v>165</v>
      </c>
      <c r="C659" s="159" t="s">
        <v>3038</v>
      </c>
      <c r="D659" s="159">
        <v>587672</v>
      </c>
      <c r="E659" s="160" t="s">
        <v>3039</v>
      </c>
      <c r="F659" s="161">
        <v>99</v>
      </c>
      <c r="G659" s="161">
        <v>62</v>
      </c>
      <c r="H659" s="161">
        <v>1984</v>
      </c>
      <c r="I659" s="161"/>
      <c r="J659" s="161">
        <v>1984</v>
      </c>
      <c r="K659" s="161">
        <v>99</v>
      </c>
      <c r="L659" s="161">
        <v>78</v>
      </c>
      <c r="M659" s="161">
        <v>2189</v>
      </c>
      <c r="N659" s="161">
        <v>205</v>
      </c>
    </row>
    <row r="660" spans="1:14" x14ac:dyDescent="0.25">
      <c r="A660" s="159" t="s">
        <v>2528</v>
      </c>
      <c r="B660" s="159" t="s">
        <v>165</v>
      </c>
      <c r="C660" s="159" t="s">
        <v>3199</v>
      </c>
      <c r="D660" s="159">
        <v>308145</v>
      </c>
      <c r="E660" s="160" t="s">
        <v>3200</v>
      </c>
      <c r="F660" s="161">
        <v>235</v>
      </c>
      <c r="G660" s="161">
        <v>223</v>
      </c>
      <c r="H660" s="161">
        <v>7136</v>
      </c>
      <c r="I660" s="161"/>
      <c r="J660" s="161">
        <v>7136</v>
      </c>
      <c r="K660" s="161">
        <v>232</v>
      </c>
      <c r="L660" s="161">
        <v>223</v>
      </c>
      <c r="M660" s="161">
        <v>7136</v>
      </c>
      <c r="N660" s="161">
        <v>0</v>
      </c>
    </row>
    <row r="661" spans="1:14" x14ac:dyDescent="0.25">
      <c r="A661" s="159" t="s">
        <v>2528</v>
      </c>
      <c r="B661" s="159" t="s">
        <v>165</v>
      </c>
      <c r="C661" s="159" t="s">
        <v>2927</v>
      </c>
      <c r="D661" s="159">
        <v>800368</v>
      </c>
      <c r="E661" s="160" t="s">
        <v>2928</v>
      </c>
      <c r="F661" s="161">
        <v>128</v>
      </c>
      <c r="G661" s="161">
        <v>121</v>
      </c>
      <c r="H661" s="161">
        <v>3872</v>
      </c>
      <c r="I661" s="161"/>
      <c r="J661" s="161">
        <v>3872</v>
      </c>
      <c r="K661" s="161">
        <v>123</v>
      </c>
      <c r="L661" s="161">
        <v>98</v>
      </c>
      <c r="M661" s="161">
        <v>3578</v>
      </c>
      <c r="N661" s="161">
        <v>-294</v>
      </c>
    </row>
    <row r="662" spans="1:14" x14ac:dyDescent="0.25">
      <c r="A662" s="159" t="s">
        <v>2528</v>
      </c>
      <c r="B662" s="159" t="s">
        <v>165</v>
      </c>
      <c r="C662" s="159" t="s">
        <v>3543</v>
      </c>
      <c r="D662" s="159">
        <v>308315</v>
      </c>
      <c r="E662" s="160" t="s">
        <v>3544</v>
      </c>
      <c r="F662" s="161">
        <v>19</v>
      </c>
      <c r="G662" s="161">
        <v>18</v>
      </c>
      <c r="H662" s="161">
        <v>576</v>
      </c>
      <c r="I662" s="161"/>
      <c r="J662" s="161">
        <v>576</v>
      </c>
      <c r="K662" s="161">
        <v>21</v>
      </c>
      <c r="L662" s="161">
        <v>18</v>
      </c>
      <c r="M662" s="161">
        <v>576</v>
      </c>
      <c r="N662" s="161">
        <v>0</v>
      </c>
    </row>
    <row r="663" spans="1:14" x14ac:dyDescent="0.25">
      <c r="A663" s="159" t="s">
        <v>2528</v>
      </c>
      <c r="B663" s="159" t="s">
        <v>165</v>
      </c>
      <c r="C663" s="159" t="s">
        <v>3160</v>
      </c>
      <c r="D663" s="159">
        <v>656127</v>
      </c>
      <c r="E663" s="160" t="s">
        <v>3161</v>
      </c>
      <c r="F663" s="161">
        <v>144</v>
      </c>
      <c r="G663" s="161">
        <v>126</v>
      </c>
      <c r="H663" s="161">
        <v>4032</v>
      </c>
      <c r="I663" s="161"/>
      <c r="J663" s="161">
        <v>4032</v>
      </c>
      <c r="K663" s="161">
        <v>150</v>
      </c>
      <c r="L663" s="161">
        <v>135</v>
      </c>
      <c r="M663" s="161">
        <v>4147</v>
      </c>
      <c r="N663" s="161">
        <v>115</v>
      </c>
    </row>
    <row r="664" spans="1:14" x14ac:dyDescent="0.25">
      <c r="A664" s="159" t="s">
        <v>2528</v>
      </c>
      <c r="B664" s="159" t="s">
        <v>165</v>
      </c>
      <c r="C664" s="159" t="s">
        <v>2758</v>
      </c>
      <c r="D664" s="159">
        <v>611191</v>
      </c>
      <c r="E664" s="160" t="s">
        <v>2759</v>
      </c>
      <c r="F664" s="161">
        <v>62</v>
      </c>
      <c r="G664" s="161">
        <v>49</v>
      </c>
      <c r="H664" s="161">
        <v>1568</v>
      </c>
      <c r="I664" s="161"/>
      <c r="J664" s="161">
        <v>1568</v>
      </c>
      <c r="K664" s="161">
        <v>79</v>
      </c>
      <c r="L664" s="161">
        <v>66</v>
      </c>
      <c r="M664" s="161">
        <v>1786</v>
      </c>
      <c r="N664" s="161">
        <v>218</v>
      </c>
    </row>
    <row r="665" spans="1:14" x14ac:dyDescent="0.25">
      <c r="A665" s="159" t="s">
        <v>2528</v>
      </c>
      <c r="B665" s="159" t="s">
        <v>165</v>
      </c>
      <c r="C665" s="159" t="s">
        <v>3013</v>
      </c>
      <c r="D665" s="159">
        <v>800236</v>
      </c>
      <c r="E665" s="160" t="s">
        <v>3014</v>
      </c>
      <c r="F665" s="161">
        <v>110</v>
      </c>
      <c r="G665" s="161">
        <v>105</v>
      </c>
      <c r="H665" s="161">
        <v>3360</v>
      </c>
      <c r="I665" s="161"/>
      <c r="J665" s="161">
        <v>3360</v>
      </c>
      <c r="K665" s="161">
        <v>112</v>
      </c>
      <c r="L665" s="161">
        <v>104</v>
      </c>
      <c r="M665" s="161">
        <v>3347</v>
      </c>
      <c r="N665" s="161">
        <v>-13</v>
      </c>
    </row>
    <row r="666" spans="1:14" x14ac:dyDescent="0.25">
      <c r="A666" s="159" t="s">
        <v>2528</v>
      </c>
      <c r="B666" s="159" t="s">
        <v>165</v>
      </c>
      <c r="C666" s="159" t="s">
        <v>3583</v>
      </c>
      <c r="D666" s="159">
        <v>800279</v>
      </c>
      <c r="E666" s="160" t="s">
        <v>3584</v>
      </c>
      <c r="F666" s="161">
        <v>16</v>
      </c>
      <c r="G666" s="161">
        <v>16</v>
      </c>
      <c r="H666" s="161">
        <v>512</v>
      </c>
      <c r="I666" s="161"/>
      <c r="J666" s="161">
        <v>512</v>
      </c>
      <c r="K666" s="161">
        <v>19</v>
      </c>
      <c r="L666" s="161">
        <v>19</v>
      </c>
      <c r="M666" s="161">
        <v>550</v>
      </c>
      <c r="N666" s="161">
        <v>38</v>
      </c>
    </row>
    <row r="667" spans="1:14" x14ac:dyDescent="0.25">
      <c r="A667" s="159" t="s">
        <v>2528</v>
      </c>
      <c r="B667" s="159" t="s">
        <v>165</v>
      </c>
      <c r="C667" s="159" t="s">
        <v>2807</v>
      </c>
      <c r="D667" s="159">
        <v>699250</v>
      </c>
      <c r="E667" s="160" t="s">
        <v>2808</v>
      </c>
      <c r="F667" s="161">
        <v>114</v>
      </c>
      <c r="G667" s="161">
        <v>60</v>
      </c>
      <c r="H667" s="161">
        <v>1920</v>
      </c>
      <c r="I667" s="161"/>
      <c r="J667" s="161">
        <v>1920</v>
      </c>
      <c r="K667" s="161">
        <v>117</v>
      </c>
      <c r="L667" s="161">
        <v>97</v>
      </c>
      <c r="M667" s="161">
        <v>2394</v>
      </c>
      <c r="N667" s="161">
        <v>474</v>
      </c>
    </row>
    <row r="668" spans="1:14" x14ac:dyDescent="0.25">
      <c r="A668" s="159" t="s">
        <v>2528</v>
      </c>
      <c r="B668" s="159" t="s">
        <v>165</v>
      </c>
      <c r="C668" s="159" t="s">
        <v>2811</v>
      </c>
      <c r="D668" s="159">
        <v>699209</v>
      </c>
      <c r="E668" s="160" t="s">
        <v>2812</v>
      </c>
      <c r="F668" s="161">
        <v>221</v>
      </c>
      <c r="G668" s="161">
        <v>188</v>
      </c>
      <c r="H668" s="161">
        <v>6016</v>
      </c>
      <c r="I668" s="161"/>
      <c r="J668" s="161">
        <v>6016</v>
      </c>
      <c r="K668" s="161">
        <v>200</v>
      </c>
      <c r="L668" s="161">
        <v>197</v>
      </c>
      <c r="M668" s="161">
        <v>6131</v>
      </c>
      <c r="N668" s="161">
        <v>115</v>
      </c>
    </row>
    <row r="669" spans="1:14" x14ac:dyDescent="0.25">
      <c r="A669" s="159" t="s">
        <v>2528</v>
      </c>
      <c r="B669" s="159" t="s">
        <v>165</v>
      </c>
      <c r="C669" s="159" t="s">
        <v>3392</v>
      </c>
      <c r="D669" s="159">
        <v>699144</v>
      </c>
      <c r="E669" s="160" t="s">
        <v>3393</v>
      </c>
      <c r="F669" s="161">
        <v>33</v>
      </c>
      <c r="G669" s="161">
        <v>29</v>
      </c>
      <c r="H669" s="161">
        <v>928</v>
      </c>
      <c r="I669" s="161"/>
      <c r="J669" s="161">
        <v>928</v>
      </c>
      <c r="K669" s="161">
        <v>35</v>
      </c>
      <c r="L669" s="161">
        <v>33</v>
      </c>
      <c r="M669" s="161">
        <v>979</v>
      </c>
      <c r="N669" s="161">
        <v>51</v>
      </c>
    </row>
    <row r="670" spans="1:14" x14ac:dyDescent="0.25">
      <c r="A670" s="159" t="s">
        <v>2528</v>
      </c>
      <c r="B670" s="159" t="s">
        <v>165</v>
      </c>
      <c r="C670" s="159" t="s">
        <v>3207</v>
      </c>
      <c r="D670" s="159">
        <v>611182</v>
      </c>
      <c r="E670" s="160" t="s">
        <v>3208</v>
      </c>
      <c r="F670" s="161">
        <v>194</v>
      </c>
      <c r="G670" s="161">
        <v>98</v>
      </c>
      <c r="H670" s="161">
        <v>3136</v>
      </c>
      <c r="I670" s="161"/>
      <c r="J670" s="161">
        <v>3136</v>
      </c>
      <c r="K670" s="161">
        <v>178</v>
      </c>
      <c r="L670" s="161">
        <v>83</v>
      </c>
      <c r="M670" s="161">
        <v>2944</v>
      </c>
      <c r="N670" s="161">
        <v>-192</v>
      </c>
    </row>
    <row r="671" spans="1:14" x14ac:dyDescent="0.25">
      <c r="A671" s="159" t="s">
        <v>2528</v>
      </c>
      <c r="B671" s="159" t="s">
        <v>165</v>
      </c>
      <c r="C671" s="159" t="s">
        <v>3257</v>
      </c>
      <c r="D671" s="159">
        <v>31827004</v>
      </c>
      <c r="E671" s="160" t="s">
        <v>3258</v>
      </c>
      <c r="F671" s="161">
        <v>198</v>
      </c>
      <c r="G671" s="161">
        <v>131</v>
      </c>
      <c r="H671" s="161">
        <v>4192</v>
      </c>
      <c r="I671" s="161"/>
      <c r="J671" s="161">
        <v>4192</v>
      </c>
      <c r="K671" s="161">
        <v>212</v>
      </c>
      <c r="L671" s="161">
        <v>136</v>
      </c>
      <c r="M671" s="161">
        <v>4256</v>
      </c>
      <c r="N671" s="161">
        <v>64</v>
      </c>
    </row>
    <row r="672" spans="1:14" x14ac:dyDescent="0.25">
      <c r="A672" s="159" t="s">
        <v>2528</v>
      </c>
      <c r="B672" s="159" t="s">
        <v>165</v>
      </c>
      <c r="C672" s="159" t="s">
        <v>3296</v>
      </c>
      <c r="D672" s="159">
        <v>34003517</v>
      </c>
      <c r="E672" s="160" t="s">
        <v>3297</v>
      </c>
      <c r="F672" s="161">
        <v>121</v>
      </c>
      <c r="G672" s="161">
        <v>119</v>
      </c>
      <c r="H672" s="161">
        <v>3808</v>
      </c>
      <c r="I672" s="161"/>
      <c r="J672" s="161">
        <v>3808</v>
      </c>
      <c r="K672" s="161">
        <v>106</v>
      </c>
      <c r="L672" s="161">
        <v>103</v>
      </c>
      <c r="M672" s="161">
        <v>3603</v>
      </c>
      <c r="N672" s="161">
        <v>-205</v>
      </c>
    </row>
    <row r="673" spans="1:14" x14ac:dyDescent="0.25">
      <c r="A673" s="159" t="s">
        <v>2528</v>
      </c>
      <c r="B673" s="159" t="s">
        <v>165</v>
      </c>
      <c r="C673" s="159" t="s">
        <v>3169</v>
      </c>
      <c r="D673" s="159">
        <v>37869451</v>
      </c>
      <c r="E673" s="160" t="s">
        <v>3170</v>
      </c>
      <c r="F673" s="161">
        <v>162</v>
      </c>
      <c r="G673" s="161">
        <v>155</v>
      </c>
      <c r="H673" s="161">
        <v>4960</v>
      </c>
      <c r="I673" s="161"/>
      <c r="J673" s="161">
        <v>4960</v>
      </c>
      <c r="K673" s="161">
        <v>145</v>
      </c>
      <c r="L673" s="161">
        <v>143</v>
      </c>
      <c r="M673" s="161">
        <v>4806</v>
      </c>
      <c r="N673" s="161">
        <v>-154</v>
      </c>
    </row>
    <row r="674" spans="1:14" x14ac:dyDescent="0.25">
      <c r="A674" s="159" t="s">
        <v>2528</v>
      </c>
      <c r="B674" s="159" t="s">
        <v>54</v>
      </c>
      <c r="C674" s="159" t="s">
        <v>2625</v>
      </c>
      <c r="D674" s="159">
        <v>35593008</v>
      </c>
      <c r="E674" s="160" t="s">
        <v>2626</v>
      </c>
      <c r="F674" s="161">
        <v>3222</v>
      </c>
      <c r="G674" s="161">
        <v>2333</v>
      </c>
      <c r="H674" s="161">
        <v>74656</v>
      </c>
      <c r="I674" s="161"/>
      <c r="J674" s="161">
        <v>74656</v>
      </c>
      <c r="K674" s="161">
        <v>3260</v>
      </c>
      <c r="L674" s="161">
        <v>2565</v>
      </c>
      <c r="M674" s="161">
        <v>77625</v>
      </c>
      <c r="N674" s="161">
        <v>2969</v>
      </c>
    </row>
    <row r="675" spans="1:14" x14ac:dyDescent="0.25">
      <c r="A675" s="159" t="s">
        <v>2528</v>
      </c>
      <c r="B675" s="159" t="s">
        <v>54</v>
      </c>
      <c r="C675" s="159" t="s">
        <v>2611</v>
      </c>
      <c r="D675" s="159">
        <v>586315</v>
      </c>
      <c r="E675" s="160" t="s">
        <v>2612</v>
      </c>
      <c r="F675" s="161">
        <v>1846</v>
      </c>
      <c r="G675" s="161">
        <v>1350</v>
      </c>
      <c r="H675" s="161">
        <v>43200</v>
      </c>
      <c r="I675" s="161"/>
      <c r="J675" s="161">
        <v>43200</v>
      </c>
      <c r="K675" s="161">
        <v>1853</v>
      </c>
      <c r="L675" s="161">
        <v>1382</v>
      </c>
      <c r="M675" s="161">
        <v>43610</v>
      </c>
      <c r="N675" s="161">
        <v>410</v>
      </c>
    </row>
    <row r="676" spans="1:14" x14ac:dyDescent="0.25">
      <c r="A676" s="159" t="s">
        <v>2528</v>
      </c>
      <c r="B676" s="159" t="s">
        <v>54</v>
      </c>
      <c r="C676" s="159" t="s">
        <v>3456</v>
      </c>
      <c r="D676" s="159">
        <v>179191</v>
      </c>
      <c r="E676" s="160" t="s">
        <v>3457</v>
      </c>
      <c r="F676" s="161">
        <v>256</v>
      </c>
      <c r="G676" s="161">
        <v>248</v>
      </c>
      <c r="H676" s="161">
        <v>7936</v>
      </c>
      <c r="I676" s="161"/>
      <c r="J676" s="161">
        <v>7936</v>
      </c>
      <c r="K676" s="161">
        <v>250</v>
      </c>
      <c r="L676" s="161">
        <v>237</v>
      </c>
      <c r="M676" s="161">
        <v>7795</v>
      </c>
      <c r="N676" s="161">
        <v>-141</v>
      </c>
    </row>
    <row r="677" spans="1:14" x14ac:dyDescent="0.25">
      <c r="A677" s="159" t="s">
        <v>2528</v>
      </c>
      <c r="B677" s="159" t="s">
        <v>54</v>
      </c>
      <c r="C677" s="159" t="s">
        <v>2719</v>
      </c>
      <c r="D677" s="159">
        <v>42042526</v>
      </c>
      <c r="E677" s="160" t="s">
        <v>2720</v>
      </c>
      <c r="F677" s="161">
        <v>19</v>
      </c>
      <c r="G677" s="161">
        <v>19</v>
      </c>
      <c r="H677" s="161">
        <v>608</v>
      </c>
      <c r="I677" s="161"/>
      <c r="J677" s="161">
        <v>608</v>
      </c>
      <c r="K677" s="161">
        <v>18</v>
      </c>
      <c r="L677" s="161">
        <v>18</v>
      </c>
      <c r="M677" s="161">
        <v>595</v>
      </c>
      <c r="N677" s="161">
        <v>-13</v>
      </c>
    </row>
    <row r="678" spans="1:14" x14ac:dyDescent="0.25">
      <c r="A678" s="159" t="s">
        <v>2528</v>
      </c>
      <c r="B678" s="159" t="s">
        <v>54</v>
      </c>
      <c r="C678" s="159" t="s">
        <v>2714</v>
      </c>
      <c r="D678" s="159">
        <v>36102326</v>
      </c>
      <c r="E678" s="160" t="s">
        <v>2715</v>
      </c>
      <c r="F678" s="161">
        <v>64</v>
      </c>
      <c r="G678" s="161">
        <v>63</v>
      </c>
      <c r="H678" s="161">
        <v>2016</v>
      </c>
      <c r="I678" s="161"/>
      <c r="J678" s="161">
        <v>2016</v>
      </c>
      <c r="K678" s="161">
        <v>67</v>
      </c>
      <c r="L678" s="161">
        <v>65</v>
      </c>
      <c r="M678" s="161">
        <v>2042</v>
      </c>
      <c r="N678" s="161">
        <v>26</v>
      </c>
    </row>
    <row r="679" spans="1:14" x14ac:dyDescent="0.25">
      <c r="A679" s="159" t="s">
        <v>2528</v>
      </c>
      <c r="B679" s="159" t="s">
        <v>54</v>
      </c>
      <c r="C679" s="159" t="s">
        <v>3370</v>
      </c>
      <c r="D679" s="159">
        <v>34072811</v>
      </c>
      <c r="E679" s="160" t="s">
        <v>3371</v>
      </c>
      <c r="F679" s="161">
        <v>0</v>
      </c>
      <c r="G679" s="161">
        <v>76</v>
      </c>
      <c r="H679" s="161">
        <v>2432</v>
      </c>
      <c r="I679" s="161"/>
      <c r="J679" s="161">
        <v>2432</v>
      </c>
      <c r="K679" s="161">
        <v>0</v>
      </c>
      <c r="L679" s="161">
        <v>94</v>
      </c>
      <c r="M679" s="161">
        <v>2662</v>
      </c>
      <c r="N679" s="161">
        <v>230</v>
      </c>
    </row>
    <row r="680" spans="1:14" x14ac:dyDescent="0.25">
      <c r="A680" s="159" t="s">
        <v>2528</v>
      </c>
      <c r="B680" s="159" t="s">
        <v>54</v>
      </c>
      <c r="C680" s="159" t="s">
        <v>2615</v>
      </c>
      <c r="D680" s="159">
        <v>36099406</v>
      </c>
      <c r="E680" s="160" t="s">
        <v>2616</v>
      </c>
      <c r="F680" s="161">
        <v>193</v>
      </c>
      <c r="G680" s="161">
        <v>98</v>
      </c>
      <c r="H680" s="161">
        <v>3136</v>
      </c>
      <c r="I680" s="161"/>
      <c r="J680" s="161">
        <v>3136</v>
      </c>
      <c r="K680" s="161">
        <v>194</v>
      </c>
      <c r="L680" s="161">
        <v>158</v>
      </c>
      <c r="M680" s="161">
        <v>3904</v>
      </c>
      <c r="N680" s="161">
        <v>768</v>
      </c>
    </row>
    <row r="681" spans="1:14" x14ac:dyDescent="0.25">
      <c r="A681" s="159" t="s">
        <v>2528</v>
      </c>
      <c r="B681" s="159" t="s">
        <v>80</v>
      </c>
      <c r="C681" s="159" t="s">
        <v>3465</v>
      </c>
      <c r="D681" s="159">
        <v>90000176</v>
      </c>
      <c r="E681" s="160" t="s">
        <v>3466</v>
      </c>
      <c r="F681" s="161">
        <v>372</v>
      </c>
      <c r="G681" s="161">
        <v>319</v>
      </c>
      <c r="H681" s="161">
        <v>10208</v>
      </c>
      <c r="I681" s="161"/>
      <c r="J681" s="161">
        <v>10208</v>
      </c>
      <c r="K681" s="161">
        <v>350</v>
      </c>
      <c r="L681" s="161">
        <v>284</v>
      </c>
      <c r="M681" s="161">
        <v>9760</v>
      </c>
      <c r="N681" s="161">
        <v>-448</v>
      </c>
    </row>
    <row r="682" spans="1:14" x14ac:dyDescent="0.25">
      <c r="A682" s="159" t="s">
        <v>2528</v>
      </c>
      <c r="B682" s="159" t="s">
        <v>80</v>
      </c>
      <c r="C682" s="159" t="s">
        <v>2754</v>
      </c>
      <c r="D682" s="159">
        <v>34104691</v>
      </c>
      <c r="E682" s="160" t="s">
        <v>2755</v>
      </c>
      <c r="F682" s="161">
        <v>86</v>
      </c>
      <c r="G682" s="161">
        <v>72</v>
      </c>
      <c r="H682" s="161">
        <v>2304</v>
      </c>
      <c r="I682" s="161"/>
      <c r="J682" s="161">
        <v>2304</v>
      </c>
      <c r="K682" s="161">
        <v>90</v>
      </c>
      <c r="L682" s="161">
        <v>78</v>
      </c>
      <c r="M682" s="161">
        <v>2381</v>
      </c>
      <c r="N682" s="161">
        <v>77</v>
      </c>
    </row>
    <row r="683" spans="1:14" x14ac:dyDescent="0.25">
      <c r="A683" s="159" t="s">
        <v>2528</v>
      </c>
      <c r="B683" s="159" t="s">
        <v>80</v>
      </c>
      <c r="C683" s="159" t="s">
        <v>2750</v>
      </c>
      <c r="D683" s="159">
        <v>90000195</v>
      </c>
      <c r="E683" s="160" t="s">
        <v>2751</v>
      </c>
      <c r="F683" s="161">
        <v>261</v>
      </c>
      <c r="G683" s="161">
        <v>196</v>
      </c>
      <c r="H683" s="161">
        <v>6272</v>
      </c>
      <c r="I683" s="161"/>
      <c r="J683" s="161">
        <v>6272</v>
      </c>
      <c r="K683" s="161">
        <v>208</v>
      </c>
      <c r="L683" s="161">
        <v>205</v>
      </c>
      <c r="M683" s="161">
        <v>6387</v>
      </c>
      <c r="N683" s="161">
        <v>115</v>
      </c>
    </row>
    <row r="684" spans="1:14" x14ac:dyDescent="0.25">
      <c r="A684" s="159" t="s">
        <v>2528</v>
      </c>
      <c r="B684" s="159" t="s">
        <v>80</v>
      </c>
      <c r="C684" s="159" t="s">
        <v>3448</v>
      </c>
      <c r="D684" s="159">
        <v>50158660</v>
      </c>
      <c r="E684" s="160" t="s">
        <v>3449</v>
      </c>
      <c r="F684" s="161">
        <v>255</v>
      </c>
      <c r="G684" s="161">
        <v>158</v>
      </c>
      <c r="H684" s="161">
        <v>5056</v>
      </c>
      <c r="I684" s="161"/>
      <c r="J684" s="161">
        <v>5056</v>
      </c>
      <c r="K684" s="161">
        <v>278</v>
      </c>
      <c r="L684" s="161">
        <v>154</v>
      </c>
      <c r="M684" s="161">
        <v>5005</v>
      </c>
      <c r="N684" s="161">
        <v>-51</v>
      </c>
    </row>
    <row r="685" spans="1:14" x14ac:dyDescent="0.25">
      <c r="A685" s="159" t="s">
        <v>2528</v>
      </c>
      <c r="B685" s="159" t="s">
        <v>80</v>
      </c>
      <c r="C685" s="159" t="s">
        <v>2662</v>
      </c>
      <c r="D685" s="159">
        <v>90000342</v>
      </c>
      <c r="E685" s="160" t="s">
        <v>2663</v>
      </c>
      <c r="F685" s="161">
        <v>132</v>
      </c>
      <c r="G685" s="161">
        <v>87</v>
      </c>
      <c r="H685" s="161">
        <v>2784</v>
      </c>
      <c r="I685" s="161"/>
      <c r="J685" s="161">
        <v>2784</v>
      </c>
      <c r="K685" s="161">
        <v>131</v>
      </c>
      <c r="L685" s="161">
        <v>54</v>
      </c>
      <c r="M685" s="161">
        <v>2362</v>
      </c>
      <c r="N685" s="161">
        <v>-422</v>
      </c>
    </row>
    <row r="686" spans="1:14" x14ac:dyDescent="0.25">
      <c r="A686" s="159" t="s">
        <v>2528</v>
      </c>
      <c r="B686" s="159" t="s">
        <v>80</v>
      </c>
      <c r="C686" s="159" t="s">
        <v>3462</v>
      </c>
      <c r="D686" s="159">
        <v>42371813</v>
      </c>
      <c r="E686" s="160" t="s">
        <v>3463</v>
      </c>
      <c r="F686" s="161">
        <v>0</v>
      </c>
      <c r="G686" s="161">
        <v>4</v>
      </c>
      <c r="H686" s="161">
        <v>128</v>
      </c>
      <c r="I686" s="161"/>
      <c r="J686" s="161">
        <v>128</v>
      </c>
      <c r="K686" s="161">
        <v>0</v>
      </c>
      <c r="L686" s="161">
        <v>3</v>
      </c>
      <c r="M686" s="161">
        <v>115</v>
      </c>
      <c r="N686" s="161">
        <v>-13</v>
      </c>
    </row>
    <row r="687" spans="1:14" x14ac:dyDescent="0.25">
      <c r="A687" s="159" t="s">
        <v>2528</v>
      </c>
      <c r="B687" s="159" t="s">
        <v>80</v>
      </c>
      <c r="C687" s="159" t="s">
        <v>3617</v>
      </c>
      <c r="D687" s="159">
        <v>37966294</v>
      </c>
      <c r="E687" s="160" t="s">
        <v>3618</v>
      </c>
      <c r="F687" s="161">
        <v>0</v>
      </c>
      <c r="G687" s="161">
        <v>0</v>
      </c>
      <c r="H687" s="161">
        <v>0</v>
      </c>
      <c r="I687" s="161"/>
      <c r="J687" s="161">
        <v>0</v>
      </c>
      <c r="K687" s="161">
        <v>0</v>
      </c>
      <c r="L687" s="161">
        <v>15</v>
      </c>
      <c r="M687" s="161">
        <v>192</v>
      </c>
      <c r="N687" s="161">
        <v>192</v>
      </c>
    </row>
    <row r="688" spans="1:14" x14ac:dyDescent="0.25">
      <c r="A688" s="159" t="s">
        <v>2528</v>
      </c>
      <c r="B688" s="159" t="s">
        <v>80</v>
      </c>
      <c r="C688" s="159" t="s">
        <v>3620</v>
      </c>
      <c r="D688" s="159">
        <v>48184748</v>
      </c>
      <c r="E688" s="160" t="s">
        <v>3621</v>
      </c>
      <c r="F688" s="161">
        <v>0</v>
      </c>
      <c r="G688" s="161">
        <v>0</v>
      </c>
      <c r="H688" s="161">
        <v>0</v>
      </c>
      <c r="I688" s="161"/>
      <c r="J688" s="161">
        <v>0</v>
      </c>
      <c r="K688" s="161">
        <v>8</v>
      </c>
      <c r="L688" s="161">
        <v>0</v>
      </c>
      <c r="M688" s="161">
        <v>0</v>
      </c>
      <c r="N688" s="161">
        <v>0</v>
      </c>
    </row>
    <row r="689" spans="1:14" x14ac:dyDescent="0.25">
      <c r="A689" s="159" t="s">
        <v>2528</v>
      </c>
      <c r="B689" s="159" t="s">
        <v>80</v>
      </c>
      <c r="C689" s="159" t="s">
        <v>3360</v>
      </c>
      <c r="D689" s="159">
        <v>35613998</v>
      </c>
      <c r="E689" s="160" t="s">
        <v>3361</v>
      </c>
      <c r="F689" s="161">
        <v>0</v>
      </c>
      <c r="G689" s="161">
        <v>116</v>
      </c>
      <c r="H689" s="161">
        <v>3712</v>
      </c>
      <c r="I689" s="161"/>
      <c r="J689" s="161">
        <v>3712</v>
      </c>
      <c r="K689" s="161">
        <v>0</v>
      </c>
      <c r="L689" s="161">
        <v>178</v>
      </c>
      <c r="M689" s="161">
        <v>4506</v>
      </c>
      <c r="N689" s="161">
        <v>794</v>
      </c>
    </row>
    <row r="690" spans="1:14" x14ac:dyDescent="0.25">
      <c r="A690" s="159" t="s">
        <v>2528</v>
      </c>
      <c r="B690" s="159" t="s">
        <v>80</v>
      </c>
      <c r="C690" s="159" t="s">
        <v>3367</v>
      </c>
      <c r="D690" s="159">
        <v>90000059</v>
      </c>
      <c r="E690" s="160" t="s">
        <v>3368</v>
      </c>
      <c r="F690" s="161">
        <v>0</v>
      </c>
      <c r="G690" s="161">
        <v>83</v>
      </c>
      <c r="H690" s="161">
        <v>2656</v>
      </c>
      <c r="I690" s="161"/>
      <c r="J690" s="161">
        <v>2656</v>
      </c>
      <c r="K690" s="161">
        <v>0</v>
      </c>
      <c r="L690" s="161">
        <v>80</v>
      </c>
      <c r="M690" s="161">
        <v>2618</v>
      </c>
      <c r="N690" s="161">
        <v>-38</v>
      </c>
    </row>
    <row r="691" spans="1:14" x14ac:dyDescent="0.25">
      <c r="A691" s="159" t="s">
        <v>2528</v>
      </c>
      <c r="B691" s="159" t="s">
        <v>80</v>
      </c>
      <c r="C691" s="159" t="s">
        <v>2747</v>
      </c>
      <c r="D691" s="159">
        <v>35973820</v>
      </c>
      <c r="E691" s="160" t="s">
        <v>2748</v>
      </c>
      <c r="F691" s="161">
        <v>373</v>
      </c>
      <c r="G691" s="161">
        <v>346</v>
      </c>
      <c r="H691" s="161">
        <v>11072</v>
      </c>
      <c r="I691" s="161"/>
      <c r="J691" s="161">
        <v>11072</v>
      </c>
      <c r="K691" s="161">
        <v>380</v>
      </c>
      <c r="L691" s="161">
        <v>345</v>
      </c>
      <c r="M691" s="161">
        <v>11059</v>
      </c>
      <c r="N691" s="161">
        <v>-13</v>
      </c>
    </row>
    <row r="692" spans="1:14" x14ac:dyDescent="0.25">
      <c r="A692" s="159" t="s">
        <v>2528</v>
      </c>
      <c r="B692" s="159" t="s">
        <v>80</v>
      </c>
      <c r="C692" s="159" t="s">
        <v>3603</v>
      </c>
      <c r="D692" s="159">
        <v>36520799</v>
      </c>
      <c r="E692" s="160" t="s">
        <v>3604</v>
      </c>
      <c r="F692" s="161">
        <v>0</v>
      </c>
      <c r="G692" s="161">
        <v>77</v>
      </c>
      <c r="H692" s="161">
        <v>2464</v>
      </c>
      <c r="I692" s="161"/>
      <c r="J692" s="161">
        <v>2464</v>
      </c>
      <c r="K692" s="161">
        <v>0</v>
      </c>
      <c r="L692" s="161">
        <v>58</v>
      </c>
      <c r="M692" s="161">
        <v>2221</v>
      </c>
      <c r="N692" s="161">
        <v>-243</v>
      </c>
    </row>
    <row r="693" spans="1:14" x14ac:dyDescent="0.25">
      <c r="A693" s="159" t="s">
        <v>2528</v>
      </c>
      <c r="B693" s="159" t="s">
        <v>80</v>
      </c>
      <c r="C693" s="159" t="s">
        <v>3383</v>
      </c>
      <c r="D693" s="159">
        <v>90000217</v>
      </c>
      <c r="E693" s="160" t="s">
        <v>3384</v>
      </c>
      <c r="F693" s="161">
        <v>73</v>
      </c>
      <c r="G693" s="161">
        <v>0</v>
      </c>
      <c r="H693" s="161">
        <v>0</v>
      </c>
      <c r="I693" s="161"/>
      <c r="J693" s="161">
        <v>0</v>
      </c>
      <c r="K693" s="161">
        <v>73</v>
      </c>
      <c r="L693" s="161">
        <v>0</v>
      </c>
      <c r="M693" s="161">
        <v>0</v>
      </c>
      <c r="N693" s="161">
        <v>0</v>
      </c>
    </row>
    <row r="694" spans="1:14" x14ac:dyDescent="0.25">
      <c r="A694" s="159" t="s">
        <v>2528</v>
      </c>
      <c r="B694" s="159" t="s">
        <v>80</v>
      </c>
      <c r="C694" s="159" t="s">
        <v>3396</v>
      </c>
      <c r="D694" s="159">
        <v>45691908</v>
      </c>
      <c r="E694" s="160" t="s">
        <v>3397</v>
      </c>
      <c r="F694" s="161">
        <v>351</v>
      </c>
      <c r="G694" s="161">
        <v>215</v>
      </c>
      <c r="H694" s="161">
        <v>6880</v>
      </c>
      <c r="I694" s="161"/>
      <c r="J694" s="161">
        <v>6880</v>
      </c>
      <c r="K694" s="161">
        <v>370</v>
      </c>
      <c r="L694" s="161">
        <v>126</v>
      </c>
      <c r="M694" s="161">
        <v>5741</v>
      </c>
      <c r="N694" s="161">
        <v>-1139</v>
      </c>
    </row>
    <row r="695" spans="1:14" x14ac:dyDescent="0.25">
      <c r="A695" s="159" t="s">
        <v>2528</v>
      </c>
      <c r="B695" s="159" t="s">
        <v>80</v>
      </c>
      <c r="C695" s="159" t="s">
        <v>3420</v>
      </c>
      <c r="D695" s="159">
        <v>45742596</v>
      </c>
      <c r="E695" s="160" t="s">
        <v>3421</v>
      </c>
      <c r="F695" s="161">
        <v>104</v>
      </c>
      <c r="G695" s="161">
        <v>101</v>
      </c>
      <c r="H695" s="161">
        <v>3232</v>
      </c>
      <c r="I695" s="161"/>
      <c r="J695" s="161">
        <v>3232</v>
      </c>
      <c r="K695" s="161">
        <v>115</v>
      </c>
      <c r="L695" s="161">
        <v>108</v>
      </c>
      <c r="M695" s="161">
        <v>3322</v>
      </c>
      <c r="N695" s="161">
        <v>90</v>
      </c>
    </row>
    <row r="696" spans="1:14" x14ac:dyDescent="0.25">
      <c r="A696" s="159" t="s">
        <v>2528</v>
      </c>
      <c r="B696" s="159" t="s">
        <v>80</v>
      </c>
      <c r="C696" s="159" t="s">
        <v>3535</v>
      </c>
      <c r="D696" s="159">
        <v>42365821</v>
      </c>
      <c r="E696" s="160" t="s">
        <v>3536</v>
      </c>
      <c r="F696" s="161">
        <v>28</v>
      </c>
      <c r="G696" s="161">
        <v>27</v>
      </c>
      <c r="H696" s="161">
        <v>864</v>
      </c>
      <c r="I696" s="161"/>
      <c r="J696" s="161">
        <v>864</v>
      </c>
      <c r="K696" s="161">
        <v>62</v>
      </c>
      <c r="L696" s="161">
        <v>51</v>
      </c>
      <c r="M696" s="161">
        <v>1171</v>
      </c>
      <c r="N696" s="161">
        <v>307</v>
      </c>
    </row>
    <row r="697" spans="1:14" x14ac:dyDescent="0.25">
      <c r="A697" s="159" t="s">
        <v>2528</v>
      </c>
      <c r="B697" s="159" t="s">
        <v>80</v>
      </c>
      <c r="C697" s="159" t="s">
        <v>3400</v>
      </c>
      <c r="D697" s="159">
        <v>50172891</v>
      </c>
      <c r="E697" s="160" t="s">
        <v>3401</v>
      </c>
      <c r="F697" s="161">
        <v>242</v>
      </c>
      <c r="G697" s="161">
        <v>233</v>
      </c>
      <c r="H697" s="161">
        <v>7456</v>
      </c>
      <c r="I697" s="161"/>
      <c r="J697" s="161">
        <v>7456</v>
      </c>
      <c r="K697" s="161">
        <v>255</v>
      </c>
      <c r="L697" s="161">
        <v>235</v>
      </c>
      <c r="M697" s="161">
        <v>7482</v>
      </c>
      <c r="N697" s="161">
        <v>26</v>
      </c>
    </row>
    <row r="698" spans="1:14" x14ac:dyDescent="0.25">
      <c r="A698" s="159" t="s">
        <v>2528</v>
      </c>
      <c r="B698" s="159" t="s">
        <v>80</v>
      </c>
      <c r="C698" s="159" t="s">
        <v>2762</v>
      </c>
      <c r="D698" s="159">
        <v>44364652</v>
      </c>
      <c r="E698" s="160" t="s">
        <v>2763</v>
      </c>
      <c r="F698" s="161">
        <v>0</v>
      </c>
      <c r="G698" s="161">
        <v>0</v>
      </c>
      <c r="H698" s="161">
        <v>0</v>
      </c>
      <c r="I698" s="161"/>
      <c r="J698" s="161">
        <v>0</v>
      </c>
      <c r="K698" s="161">
        <v>0</v>
      </c>
      <c r="L698" s="161">
        <v>0</v>
      </c>
      <c r="M698" s="161">
        <v>0</v>
      </c>
      <c r="N698" s="161">
        <v>0</v>
      </c>
    </row>
    <row r="699" spans="1:14" x14ac:dyDescent="0.25">
      <c r="A699" s="159" t="s">
        <v>2528</v>
      </c>
      <c r="B699" s="159" t="s">
        <v>80</v>
      </c>
      <c r="C699" s="159" t="s">
        <v>3356</v>
      </c>
      <c r="D699" s="159">
        <v>52462048</v>
      </c>
      <c r="E699" s="160" t="s">
        <v>3357</v>
      </c>
      <c r="F699" s="161">
        <v>122</v>
      </c>
      <c r="G699" s="161">
        <v>95</v>
      </c>
      <c r="H699" s="161">
        <v>3040</v>
      </c>
      <c r="I699" s="161"/>
      <c r="J699" s="161">
        <v>3040</v>
      </c>
      <c r="K699" s="161">
        <v>128</v>
      </c>
      <c r="L699" s="161">
        <v>102</v>
      </c>
      <c r="M699" s="161">
        <v>3130</v>
      </c>
      <c r="N699" s="161">
        <v>90</v>
      </c>
    </row>
    <row r="700" spans="1:14" x14ac:dyDescent="0.25">
      <c r="A700" s="162" t="s">
        <v>2528</v>
      </c>
      <c r="B700" s="162"/>
      <c r="C700" s="162"/>
      <c r="D700" s="162"/>
      <c r="E700" s="163"/>
      <c r="F700" s="164">
        <f>SUM(F486:F699)</f>
        <v>81621</v>
      </c>
      <c r="G700" s="164">
        <f t="shared" ref="G700:N700" si="3">SUM(G486:G699)</f>
        <v>64645</v>
      </c>
      <c r="H700" s="164">
        <f t="shared" si="3"/>
        <v>2068640</v>
      </c>
      <c r="I700" s="164">
        <f t="shared" si="3"/>
        <v>0</v>
      </c>
      <c r="J700" s="164">
        <f t="shared" si="3"/>
        <v>2068640</v>
      </c>
      <c r="K700" s="164">
        <f t="shared" si="3"/>
        <v>82052</v>
      </c>
      <c r="L700" s="164">
        <f t="shared" si="3"/>
        <v>65456</v>
      </c>
      <c r="M700" s="164">
        <f t="shared" si="3"/>
        <v>2079025</v>
      </c>
      <c r="N700" s="164">
        <f t="shared" si="3"/>
        <v>10385</v>
      </c>
    </row>
    <row r="701" spans="1:14" x14ac:dyDescent="0.25">
      <c r="A701" s="159" t="s">
        <v>3624</v>
      </c>
      <c r="B701" s="159" t="s">
        <v>48</v>
      </c>
      <c r="C701" s="159" t="s">
        <v>3635</v>
      </c>
      <c r="D701" s="159">
        <v>54132975</v>
      </c>
      <c r="E701" s="160" t="s">
        <v>3636</v>
      </c>
      <c r="F701" s="161">
        <v>3720</v>
      </c>
      <c r="G701" s="161">
        <v>1946</v>
      </c>
      <c r="H701" s="161">
        <v>62272</v>
      </c>
      <c r="I701" s="161"/>
      <c r="J701" s="161">
        <v>62272</v>
      </c>
      <c r="K701" s="161">
        <v>3726</v>
      </c>
      <c r="L701" s="161">
        <v>1755</v>
      </c>
      <c r="M701" s="161">
        <v>59827</v>
      </c>
      <c r="N701" s="161">
        <v>-2445</v>
      </c>
    </row>
    <row r="702" spans="1:14" x14ac:dyDescent="0.25">
      <c r="A702" s="159" t="s">
        <v>3624</v>
      </c>
      <c r="B702" s="159" t="s">
        <v>31</v>
      </c>
      <c r="C702" s="159" t="s">
        <v>3625</v>
      </c>
      <c r="D702" s="159">
        <v>37808427</v>
      </c>
      <c r="E702" s="160" t="s">
        <v>3626</v>
      </c>
      <c r="F702" s="161">
        <v>21107</v>
      </c>
      <c r="G702" s="161">
        <v>13838</v>
      </c>
      <c r="H702" s="161">
        <v>442816</v>
      </c>
      <c r="I702" s="161"/>
      <c r="J702" s="161">
        <v>442816</v>
      </c>
      <c r="K702" s="161">
        <v>21006</v>
      </c>
      <c r="L702" s="161">
        <v>13271</v>
      </c>
      <c r="M702" s="161">
        <v>435557</v>
      </c>
      <c r="N702" s="161">
        <v>-7259</v>
      </c>
    </row>
    <row r="703" spans="1:14" x14ac:dyDescent="0.25">
      <c r="A703" s="159" t="s">
        <v>3624</v>
      </c>
      <c r="B703" s="159" t="s">
        <v>165</v>
      </c>
      <c r="C703" s="159" t="s">
        <v>4067</v>
      </c>
      <c r="D703" s="159">
        <v>313971</v>
      </c>
      <c r="E703" s="160" t="s">
        <v>4068</v>
      </c>
      <c r="F703" s="161">
        <v>1903</v>
      </c>
      <c r="G703" s="161">
        <v>1484</v>
      </c>
      <c r="H703" s="161">
        <v>47488</v>
      </c>
      <c r="I703" s="161"/>
      <c r="J703" s="161">
        <v>47488</v>
      </c>
      <c r="K703" s="161">
        <v>1888</v>
      </c>
      <c r="L703" s="161">
        <v>1373</v>
      </c>
      <c r="M703" s="161">
        <v>46067</v>
      </c>
      <c r="N703" s="161">
        <v>-1421</v>
      </c>
    </row>
    <row r="704" spans="1:14" x14ac:dyDescent="0.25">
      <c r="A704" s="159" t="s">
        <v>3624</v>
      </c>
      <c r="B704" s="159" t="s">
        <v>165</v>
      </c>
      <c r="C704" s="159" t="s">
        <v>4108</v>
      </c>
      <c r="D704" s="159">
        <v>313980</v>
      </c>
      <c r="E704" s="160" t="s">
        <v>4109</v>
      </c>
      <c r="F704" s="161">
        <v>438</v>
      </c>
      <c r="G704" s="161">
        <v>405</v>
      </c>
      <c r="H704" s="161">
        <v>12960</v>
      </c>
      <c r="I704" s="161"/>
      <c r="J704" s="161">
        <v>12960</v>
      </c>
      <c r="K704" s="161">
        <v>443</v>
      </c>
      <c r="L704" s="161">
        <v>386</v>
      </c>
      <c r="M704" s="161">
        <v>12717</v>
      </c>
      <c r="N704" s="161">
        <v>-243</v>
      </c>
    </row>
    <row r="705" spans="1:14" x14ac:dyDescent="0.25">
      <c r="A705" s="159" t="s">
        <v>3624</v>
      </c>
      <c r="B705" s="159" t="s">
        <v>165</v>
      </c>
      <c r="C705" s="159" t="s">
        <v>4059</v>
      </c>
      <c r="D705" s="159">
        <v>313998</v>
      </c>
      <c r="E705" s="160" t="s">
        <v>4060</v>
      </c>
      <c r="F705" s="161">
        <v>15</v>
      </c>
      <c r="G705" s="161">
        <v>15</v>
      </c>
      <c r="H705" s="161">
        <v>480</v>
      </c>
      <c r="I705" s="161"/>
      <c r="J705" s="161">
        <v>480</v>
      </c>
      <c r="K705" s="161">
        <v>18</v>
      </c>
      <c r="L705" s="161">
        <v>17</v>
      </c>
      <c r="M705" s="161">
        <v>506</v>
      </c>
      <c r="N705" s="161">
        <v>26</v>
      </c>
    </row>
    <row r="706" spans="1:14" x14ac:dyDescent="0.25">
      <c r="A706" s="159" t="s">
        <v>3624</v>
      </c>
      <c r="B706" s="159" t="s">
        <v>165</v>
      </c>
      <c r="C706" s="159" t="s">
        <v>4448</v>
      </c>
      <c r="D706" s="159">
        <v>314013</v>
      </c>
      <c r="E706" s="160" t="s">
        <v>4449</v>
      </c>
      <c r="F706" s="161">
        <v>36</v>
      </c>
      <c r="G706" s="161">
        <v>36</v>
      </c>
      <c r="H706" s="161">
        <v>1152</v>
      </c>
      <c r="I706" s="161"/>
      <c r="J706" s="161">
        <v>1152</v>
      </c>
      <c r="K706" s="161">
        <v>36</v>
      </c>
      <c r="L706" s="161">
        <v>36</v>
      </c>
      <c r="M706" s="161">
        <v>1152</v>
      </c>
      <c r="N706" s="161">
        <v>0</v>
      </c>
    </row>
    <row r="707" spans="1:14" x14ac:dyDescent="0.25">
      <c r="A707" s="159" t="s">
        <v>3624</v>
      </c>
      <c r="B707" s="159" t="s">
        <v>165</v>
      </c>
      <c r="C707" s="159" t="s">
        <v>4104</v>
      </c>
      <c r="D707" s="159">
        <v>314030</v>
      </c>
      <c r="E707" s="160" t="s">
        <v>4105</v>
      </c>
      <c r="F707" s="161">
        <v>216</v>
      </c>
      <c r="G707" s="161">
        <v>174</v>
      </c>
      <c r="H707" s="161">
        <v>5568</v>
      </c>
      <c r="I707" s="161"/>
      <c r="J707" s="161">
        <v>5568</v>
      </c>
      <c r="K707" s="161">
        <v>185</v>
      </c>
      <c r="L707" s="161">
        <v>163</v>
      </c>
      <c r="M707" s="161">
        <v>5427</v>
      </c>
      <c r="N707" s="161">
        <v>-141</v>
      </c>
    </row>
    <row r="708" spans="1:14" x14ac:dyDescent="0.25">
      <c r="A708" s="159" t="s">
        <v>3624</v>
      </c>
      <c r="B708" s="159" t="s">
        <v>165</v>
      </c>
      <c r="C708" s="159" t="s">
        <v>4071</v>
      </c>
      <c r="D708" s="159">
        <v>314048</v>
      </c>
      <c r="E708" s="160" t="s">
        <v>4072</v>
      </c>
      <c r="F708" s="161">
        <v>161</v>
      </c>
      <c r="G708" s="161">
        <v>158</v>
      </c>
      <c r="H708" s="161">
        <v>5056</v>
      </c>
      <c r="I708" s="161"/>
      <c r="J708" s="161">
        <v>5056</v>
      </c>
      <c r="K708" s="161">
        <v>148</v>
      </c>
      <c r="L708" s="161">
        <v>145</v>
      </c>
      <c r="M708" s="161">
        <v>4890</v>
      </c>
      <c r="N708" s="161">
        <v>-166</v>
      </c>
    </row>
    <row r="709" spans="1:14" x14ac:dyDescent="0.25">
      <c r="A709" s="159" t="s">
        <v>3624</v>
      </c>
      <c r="B709" s="159" t="s">
        <v>165</v>
      </c>
      <c r="C709" s="159" t="s">
        <v>4347</v>
      </c>
      <c r="D709" s="159">
        <v>314056</v>
      </c>
      <c r="E709" s="160" t="s">
        <v>4348</v>
      </c>
      <c r="F709" s="161">
        <v>22</v>
      </c>
      <c r="G709" s="161">
        <v>21</v>
      </c>
      <c r="H709" s="161">
        <v>672</v>
      </c>
      <c r="I709" s="161"/>
      <c r="J709" s="161">
        <v>672</v>
      </c>
      <c r="K709" s="161">
        <v>24</v>
      </c>
      <c r="L709" s="161">
        <v>24</v>
      </c>
      <c r="M709" s="161">
        <v>710</v>
      </c>
      <c r="N709" s="161">
        <v>38</v>
      </c>
    </row>
    <row r="710" spans="1:14" x14ac:dyDescent="0.25">
      <c r="A710" s="159" t="s">
        <v>3624</v>
      </c>
      <c r="B710" s="159" t="s">
        <v>165</v>
      </c>
      <c r="C710" s="159" t="s">
        <v>4121</v>
      </c>
      <c r="D710" s="159">
        <v>314064</v>
      </c>
      <c r="E710" s="160" t="s">
        <v>4122</v>
      </c>
      <c r="F710" s="161">
        <v>154</v>
      </c>
      <c r="G710" s="161">
        <v>139</v>
      </c>
      <c r="H710" s="161">
        <v>4448</v>
      </c>
      <c r="I710" s="161"/>
      <c r="J710" s="161">
        <v>4448</v>
      </c>
      <c r="K710" s="161">
        <v>149</v>
      </c>
      <c r="L710" s="161">
        <v>137</v>
      </c>
      <c r="M710" s="161">
        <v>4422</v>
      </c>
      <c r="N710" s="161">
        <v>-26</v>
      </c>
    </row>
    <row r="711" spans="1:14" x14ac:dyDescent="0.25">
      <c r="A711" s="159" t="s">
        <v>3624</v>
      </c>
      <c r="B711" s="159" t="s">
        <v>165</v>
      </c>
      <c r="C711" s="159" t="s">
        <v>4507</v>
      </c>
      <c r="D711" s="159">
        <v>314072</v>
      </c>
      <c r="E711" s="160" t="s">
        <v>4508</v>
      </c>
      <c r="F711" s="161">
        <v>518</v>
      </c>
      <c r="G711" s="161">
        <v>508</v>
      </c>
      <c r="H711" s="161">
        <v>16256</v>
      </c>
      <c r="I711" s="161"/>
      <c r="J711" s="161">
        <v>16256</v>
      </c>
      <c r="K711" s="161">
        <v>530</v>
      </c>
      <c r="L711" s="161">
        <v>516</v>
      </c>
      <c r="M711" s="161">
        <v>16358</v>
      </c>
      <c r="N711" s="161">
        <v>102</v>
      </c>
    </row>
    <row r="712" spans="1:14" x14ac:dyDescent="0.25">
      <c r="A712" s="159" t="s">
        <v>3624</v>
      </c>
      <c r="B712" s="159" t="s">
        <v>165</v>
      </c>
      <c r="C712" s="159" t="s">
        <v>3795</v>
      </c>
      <c r="D712" s="159">
        <v>314099</v>
      </c>
      <c r="E712" s="160" t="s">
        <v>3796</v>
      </c>
      <c r="F712" s="161">
        <v>1342</v>
      </c>
      <c r="G712" s="161">
        <v>607</v>
      </c>
      <c r="H712" s="161">
        <v>19424</v>
      </c>
      <c r="I712" s="161"/>
      <c r="J712" s="161">
        <v>19424</v>
      </c>
      <c r="K712" s="161">
        <v>1332</v>
      </c>
      <c r="L712" s="161">
        <v>620</v>
      </c>
      <c r="M712" s="161">
        <v>19590</v>
      </c>
      <c r="N712" s="161">
        <v>166</v>
      </c>
    </row>
    <row r="713" spans="1:14" x14ac:dyDescent="0.25">
      <c r="A713" s="159" t="s">
        <v>3624</v>
      </c>
      <c r="B713" s="159" t="s">
        <v>165</v>
      </c>
      <c r="C713" s="159" t="s">
        <v>4100</v>
      </c>
      <c r="D713" s="159">
        <v>314081</v>
      </c>
      <c r="E713" s="160" t="s">
        <v>4101</v>
      </c>
      <c r="F713" s="161">
        <v>274</v>
      </c>
      <c r="G713" s="161">
        <v>249</v>
      </c>
      <c r="H713" s="161">
        <v>7968</v>
      </c>
      <c r="I713" s="161"/>
      <c r="J713" s="161">
        <v>7968</v>
      </c>
      <c r="K713" s="161">
        <v>259</v>
      </c>
      <c r="L713" s="161">
        <v>227</v>
      </c>
      <c r="M713" s="161">
        <v>7686</v>
      </c>
      <c r="N713" s="161">
        <v>-282</v>
      </c>
    </row>
    <row r="714" spans="1:14" x14ac:dyDescent="0.25">
      <c r="A714" s="159" t="s">
        <v>3624</v>
      </c>
      <c r="B714" s="159" t="s">
        <v>165</v>
      </c>
      <c r="C714" s="159" t="s">
        <v>4619</v>
      </c>
      <c r="D714" s="159">
        <v>314102</v>
      </c>
      <c r="E714" s="160" t="s">
        <v>4620</v>
      </c>
      <c r="F714" s="161">
        <v>21</v>
      </c>
      <c r="G714" s="161">
        <v>20</v>
      </c>
      <c r="H714" s="161">
        <v>640</v>
      </c>
      <c r="I714" s="161"/>
      <c r="J714" s="161">
        <v>640</v>
      </c>
      <c r="K714" s="161">
        <v>27</v>
      </c>
      <c r="L714" s="161">
        <v>27</v>
      </c>
      <c r="M714" s="161">
        <v>730</v>
      </c>
      <c r="N714" s="161">
        <v>90</v>
      </c>
    </row>
    <row r="715" spans="1:14" x14ac:dyDescent="0.25">
      <c r="A715" s="159" t="s">
        <v>3624</v>
      </c>
      <c r="B715" s="159" t="s">
        <v>165</v>
      </c>
      <c r="C715" s="159" t="s">
        <v>4491</v>
      </c>
      <c r="D715" s="159">
        <v>314129</v>
      </c>
      <c r="E715" s="160" t="s">
        <v>4492</v>
      </c>
      <c r="F715" s="161">
        <v>149</v>
      </c>
      <c r="G715" s="161">
        <v>141</v>
      </c>
      <c r="H715" s="161">
        <v>4512</v>
      </c>
      <c r="I715" s="161"/>
      <c r="J715" s="161">
        <v>4512</v>
      </c>
      <c r="K715" s="161">
        <v>144</v>
      </c>
      <c r="L715" s="161">
        <v>143</v>
      </c>
      <c r="M715" s="161">
        <v>4538</v>
      </c>
      <c r="N715" s="161">
        <v>26</v>
      </c>
    </row>
    <row r="716" spans="1:14" x14ac:dyDescent="0.25">
      <c r="A716" s="159" t="s">
        <v>3624</v>
      </c>
      <c r="B716" s="159" t="s">
        <v>165</v>
      </c>
      <c r="C716" s="159" t="s">
        <v>4568</v>
      </c>
      <c r="D716" s="159">
        <v>314137</v>
      </c>
      <c r="E716" s="160" t="s">
        <v>4569</v>
      </c>
      <c r="F716" s="161">
        <v>227</v>
      </c>
      <c r="G716" s="161">
        <v>216</v>
      </c>
      <c r="H716" s="161">
        <v>6912</v>
      </c>
      <c r="I716" s="161"/>
      <c r="J716" s="161">
        <v>6912</v>
      </c>
      <c r="K716" s="161">
        <v>231</v>
      </c>
      <c r="L716" s="161">
        <v>217</v>
      </c>
      <c r="M716" s="161">
        <v>6925</v>
      </c>
      <c r="N716" s="161">
        <v>13</v>
      </c>
    </row>
    <row r="717" spans="1:14" x14ac:dyDescent="0.25">
      <c r="A717" s="159" t="s">
        <v>3624</v>
      </c>
      <c r="B717" s="159" t="s">
        <v>165</v>
      </c>
      <c r="C717" s="159" t="s">
        <v>3993</v>
      </c>
      <c r="D717" s="159">
        <v>314145</v>
      </c>
      <c r="E717" s="160" t="s">
        <v>3994</v>
      </c>
      <c r="F717" s="161">
        <v>205</v>
      </c>
      <c r="G717" s="161">
        <v>179</v>
      </c>
      <c r="H717" s="161">
        <v>5728</v>
      </c>
      <c r="I717" s="161"/>
      <c r="J717" s="161">
        <v>5728</v>
      </c>
      <c r="K717" s="161">
        <v>206</v>
      </c>
      <c r="L717" s="161">
        <v>196</v>
      </c>
      <c r="M717" s="161">
        <v>5946</v>
      </c>
      <c r="N717" s="161">
        <v>218</v>
      </c>
    </row>
    <row r="718" spans="1:14" x14ac:dyDescent="0.25">
      <c r="A718" s="159" t="s">
        <v>3624</v>
      </c>
      <c r="B718" s="159" t="s">
        <v>165</v>
      </c>
      <c r="C718" s="159" t="s">
        <v>4036</v>
      </c>
      <c r="D718" s="159">
        <v>314153</v>
      </c>
      <c r="E718" s="160" t="s">
        <v>4037</v>
      </c>
      <c r="F718" s="161">
        <v>153</v>
      </c>
      <c r="G718" s="161">
        <v>160</v>
      </c>
      <c r="H718" s="161">
        <v>5120</v>
      </c>
      <c r="I718" s="161"/>
      <c r="J718" s="161">
        <v>5120</v>
      </c>
      <c r="K718" s="161">
        <v>152</v>
      </c>
      <c r="L718" s="161">
        <v>171</v>
      </c>
      <c r="M718" s="161">
        <v>5261</v>
      </c>
      <c r="N718" s="161">
        <v>141</v>
      </c>
    </row>
    <row r="719" spans="1:14" x14ac:dyDescent="0.25">
      <c r="A719" s="159" t="s">
        <v>3624</v>
      </c>
      <c r="B719" s="159" t="s">
        <v>165</v>
      </c>
      <c r="C719" s="159" t="s">
        <v>4077</v>
      </c>
      <c r="D719" s="159">
        <v>314161</v>
      </c>
      <c r="E719" s="160" t="s">
        <v>4078</v>
      </c>
      <c r="F719" s="161">
        <v>92</v>
      </c>
      <c r="G719" s="161">
        <v>92</v>
      </c>
      <c r="H719" s="161">
        <v>2944</v>
      </c>
      <c r="I719" s="161"/>
      <c r="J719" s="161">
        <v>2944</v>
      </c>
      <c r="K719" s="161">
        <v>93</v>
      </c>
      <c r="L719" s="161">
        <v>88</v>
      </c>
      <c r="M719" s="161">
        <v>2893</v>
      </c>
      <c r="N719" s="161">
        <v>-51</v>
      </c>
    </row>
    <row r="720" spans="1:14" x14ac:dyDescent="0.25">
      <c r="A720" s="159" t="s">
        <v>3624</v>
      </c>
      <c r="B720" s="159" t="s">
        <v>165</v>
      </c>
      <c r="C720" s="159" t="s">
        <v>4001</v>
      </c>
      <c r="D720" s="159">
        <v>314170</v>
      </c>
      <c r="E720" s="160" t="s">
        <v>4002</v>
      </c>
      <c r="F720" s="161">
        <v>517</v>
      </c>
      <c r="G720" s="161">
        <v>479</v>
      </c>
      <c r="H720" s="161">
        <v>15328</v>
      </c>
      <c r="I720" s="161"/>
      <c r="J720" s="161">
        <v>15328</v>
      </c>
      <c r="K720" s="161">
        <v>520</v>
      </c>
      <c r="L720" s="161">
        <v>476</v>
      </c>
      <c r="M720" s="161">
        <v>15289</v>
      </c>
      <c r="N720" s="161">
        <v>-39</v>
      </c>
    </row>
    <row r="721" spans="1:14" x14ac:dyDescent="0.25">
      <c r="A721" s="159" t="s">
        <v>3624</v>
      </c>
      <c r="B721" s="159" t="s">
        <v>165</v>
      </c>
      <c r="C721" s="159" t="s">
        <v>4048</v>
      </c>
      <c r="D721" s="159">
        <v>314196</v>
      </c>
      <c r="E721" s="160" t="s">
        <v>4049</v>
      </c>
      <c r="F721" s="161">
        <v>208</v>
      </c>
      <c r="G721" s="161">
        <v>174</v>
      </c>
      <c r="H721" s="161">
        <v>5568</v>
      </c>
      <c r="I721" s="161"/>
      <c r="J721" s="161">
        <v>5568</v>
      </c>
      <c r="K721" s="161">
        <v>214</v>
      </c>
      <c r="L721" s="161">
        <v>185</v>
      </c>
      <c r="M721" s="161">
        <v>5709</v>
      </c>
      <c r="N721" s="161">
        <v>141</v>
      </c>
    </row>
    <row r="722" spans="1:14" x14ac:dyDescent="0.25">
      <c r="A722" s="159" t="s">
        <v>3624</v>
      </c>
      <c r="B722" s="159" t="s">
        <v>165</v>
      </c>
      <c r="C722" s="159" t="s">
        <v>4129</v>
      </c>
      <c r="D722" s="159">
        <v>314200</v>
      </c>
      <c r="E722" s="160" t="s">
        <v>4130</v>
      </c>
      <c r="F722" s="161">
        <v>88</v>
      </c>
      <c r="G722" s="161">
        <v>80</v>
      </c>
      <c r="H722" s="161">
        <v>2560</v>
      </c>
      <c r="I722" s="161"/>
      <c r="J722" s="161">
        <v>2560</v>
      </c>
      <c r="K722" s="161">
        <v>97</v>
      </c>
      <c r="L722" s="161">
        <v>82</v>
      </c>
      <c r="M722" s="161">
        <v>2586</v>
      </c>
      <c r="N722" s="161">
        <v>26</v>
      </c>
    </row>
    <row r="723" spans="1:14" x14ac:dyDescent="0.25">
      <c r="A723" s="159" t="s">
        <v>3624</v>
      </c>
      <c r="B723" s="159" t="s">
        <v>165</v>
      </c>
      <c r="C723" s="159" t="s">
        <v>3747</v>
      </c>
      <c r="D723" s="159">
        <v>314234</v>
      </c>
      <c r="E723" s="160" t="s">
        <v>3748</v>
      </c>
      <c r="F723" s="161">
        <v>383</v>
      </c>
      <c r="G723" s="161">
        <v>490</v>
      </c>
      <c r="H723" s="161">
        <v>15680</v>
      </c>
      <c r="I723" s="161"/>
      <c r="J723" s="161">
        <v>15680</v>
      </c>
      <c r="K723" s="161">
        <v>381</v>
      </c>
      <c r="L723" s="161">
        <v>462</v>
      </c>
      <c r="M723" s="161">
        <v>15322</v>
      </c>
      <c r="N723" s="161">
        <v>-358</v>
      </c>
    </row>
    <row r="724" spans="1:14" x14ac:dyDescent="0.25">
      <c r="A724" s="159" t="s">
        <v>3624</v>
      </c>
      <c r="B724" s="159" t="s">
        <v>165</v>
      </c>
      <c r="C724" s="159" t="s">
        <v>4063</v>
      </c>
      <c r="D724" s="159">
        <v>314251</v>
      </c>
      <c r="E724" s="160" t="s">
        <v>4064</v>
      </c>
      <c r="F724" s="161">
        <v>192</v>
      </c>
      <c r="G724" s="161">
        <v>109</v>
      </c>
      <c r="H724" s="161">
        <v>3488</v>
      </c>
      <c r="I724" s="161"/>
      <c r="J724" s="161">
        <v>3488</v>
      </c>
      <c r="K724" s="161">
        <v>199</v>
      </c>
      <c r="L724" s="161">
        <v>116</v>
      </c>
      <c r="M724" s="161">
        <v>3578</v>
      </c>
      <c r="N724" s="161">
        <v>90</v>
      </c>
    </row>
    <row r="725" spans="1:14" x14ac:dyDescent="0.25">
      <c r="A725" s="159" t="s">
        <v>3624</v>
      </c>
      <c r="B725" s="159" t="s">
        <v>165</v>
      </c>
      <c r="C725" s="159" t="s">
        <v>4094</v>
      </c>
      <c r="D725" s="159">
        <v>314277</v>
      </c>
      <c r="E725" s="160" t="s">
        <v>4095</v>
      </c>
      <c r="F725" s="161">
        <v>88</v>
      </c>
      <c r="G725" s="161">
        <v>84</v>
      </c>
      <c r="H725" s="161">
        <v>2688</v>
      </c>
      <c r="I725" s="161"/>
      <c r="J725" s="161">
        <v>2688</v>
      </c>
      <c r="K725" s="161">
        <v>75</v>
      </c>
      <c r="L725" s="161">
        <v>74</v>
      </c>
      <c r="M725" s="161">
        <v>2560</v>
      </c>
      <c r="N725" s="161">
        <v>-128</v>
      </c>
    </row>
    <row r="726" spans="1:14" x14ac:dyDescent="0.25">
      <c r="A726" s="159" t="s">
        <v>3624</v>
      </c>
      <c r="B726" s="159" t="s">
        <v>165</v>
      </c>
      <c r="C726" s="159" t="s">
        <v>4089</v>
      </c>
      <c r="D726" s="159">
        <v>314285</v>
      </c>
      <c r="E726" s="160" t="s">
        <v>4090</v>
      </c>
      <c r="F726" s="161">
        <v>228</v>
      </c>
      <c r="G726" s="161">
        <v>242</v>
      </c>
      <c r="H726" s="161">
        <v>7744</v>
      </c>
      <c r="I726" s="161"/>
      <c r="J726" s="161">
        <v>7744</v>
      </c>
      <c r="K726" s="161">
        <v>233</v>
      </c>
      <c r="L726" s="161">
        <v>235</v>
      </c>
      <c r="M726" s="161">
        <v>7654</v>
      </c>
      <c r="N726" s="161">
        <v>-90</v>
      </c>
    </row>
    <row r="727" spans="1:14" x14ac:dyDescent="0.25">
      <c r="A727" s="159" t="s">
        <v>3624</v>
      </c>
      <c r="B727" s="159" t="s">
        <v>165</v>
      </c>
      <c r="C727" s="159" t="s">
        <v>4460</v>
      </c>
      <c r="D727" s="159">
        <v>314315</v>
      </c>
      <c r="E727" s="160" t="s">
        <v>4461</v>
      </c>
      <c r="F727" s="161">
        <v>128</v>
      </c>
      <c r="G727" s="161">
        <v>117</v>
      </c>
      <c r="H727" s="161">
        <v>3744</v>
      </c>
      <c r="I727" s="161"/>
      <c r="J727" s="161">
        <v>3744</v>
      </c>
      <c r="K727" s="161">
        <v>135</v>
      </c>
      <c r="L727" s="161">
        <v>132</v>
      </c>
      <c r="M727" s="161">
        <v>3936</v>
      </c>
      <c r="N727" s="161">
        <v>192</v>
      </c>
    </row>
    <row r="728" spans="1:14" x14ac:dyDescent="0.25">
      <c r="A728" s="159" t="s">
        <v>3624</v>
      </c>
      <c r="B728" s="159" t="s">
        <v>165</v>
      </c>
      <c r="C728" s="159" t="s">
        <v>3997</v>
      </c>
      <c r="D728" s="159">
        <v>314307</v>
      </c>
      <c r="E728" s="160" t="s">
        <v>3998</v>
      </c>
      <c r="F728" s="161">
        <v>335</v>
      </c>
      <c r="G728" s="161">
        <v>366</v>
      </c>
      <c r="H728" s="161">
        <v>11712</v>
      </c>
      <c r="I728" s="161"/>
      <c r="J728" s="161">
        <v>11712</v>
      </c>
      <c r="K728" s="161">
        <v>338</v>
      </c>
      <c r="L728" s="161">
        <v>353</v>
      </c>
      <c r="M728" s="161">
        <v>11546</v>
      </c>
      <c r="N728" s="161">
        <v>-166</v>
      </c>
    </row>
    <row r="729" spans="1:14" x14ac:dyDescent="0.25">
      <c r="A729" s="159" t="s">
        <v>3624</v>
      </c>
      <c r="B729" s="159" t="s">
        <v>165</v>
      </c>
      <c r="C729" s="159" t="s">
        <v>4600</v>
      </c>
      <c r="D729" s="159">
        <v>314293</v>
      </c>
      <c r="E729" s="160" t="s">
        <v>4601</v>
      </c>
      <c r="F729" s="161">
        <v>261</v>
      </c>
      <c r="G729" s="161">
        <v>260</v>
      </c>
      <c r="H729" s="161">
        <v>8320</v>
      </c>
      <c r="I729" s="161"/>
      <c r="J729" s="161">
        <v>8320</v>
      </c>
      <c r="K729" s="161">
        <v>253</v>
      </c>
      <c r="L729" s="161">
        <v>245</v>
      </c>
      <c r="M729" s="161">
        <v>8128</v>
      </c>
      <c r="N729" s="161">
        <v>-192</v>
      </c>
    </row>
    <row r="730" spans="1:14" x14ac:dyDescent="0.25">
      <c r="A730" s="159" t="s">
        <v>3624</v>
      </c>
      <c r="B730" s="159" t="s">
        <v>165</v>
      </c>
      <c r="C730" s="159" t="s">
        <v>4085</v>
      </c>
      <c r="D730" s="159">
        <v>314323</v>
      </c>
      <c r="E730" s="160" t="s">
        <v>4086</v>
      </c>
      <c r="F730" s="161">
        <v>234</v>
      </c>
      <c r="G730" s="161">
        <v>68</v>
      </c>
      <c r="H730" s="161">
        <v>2176</v>
      </c>
      <c r="I730" s="161"/>
      <c r="J730" s="161">
        <v>2176</v>
      </c>
      <c r="K730" s="161">
        <v>224</v>
      </c>
      <c r="L730" s="161">
        <v>119</v>
      </c>
      <c r="M730" s="161">
        <v>2829</v>
      </c>
      <c r="N730" s="161">
        <v>653</v>
      </c>
    </row>
    <row r="731" spans="1:14" x14ac:dyDescent="0.25">
      <c r="A731" s="159" t="s">
        <v>3624</v>
      </c>
      <c r="B731" s="159" t="s">
        <v>165</v>
      </c>
      <c r="C731" s="159" t="s">
        <v>4552</v>
      </c>
      <c r="D731" s="159">
        <v>314331</v>
      </c>
      <c r="E731" s="160" t="s">
        <v>4553</v>
      </c>
      <c r="F731" s="161">
        <v>504</v>
      </c>
      <c r="G731" s="161">
        <v>508</v>
      </c>
      <c r="H731" s="161">
        <v>16256</v>
      </c>
      <c r="I731" s="161"/>
      <c r="J731" s="161">
        <v>16256</v>
      </c>
      <c r="K731" s="161">
        <v>494</v>
      </c>
      <c r="L731" s="161">
        <v>512</v>
      </c>
      <c r="M731" s="161">
        <v>16307</v>
      </c>
      <c r="N731" s="161">
        <v>51</v>
      </c>
    </row>
    <row r="732" spans="1:14" x14ac:dyDescent="0.25">
      <c r="A732" s="159" t="s">
        <v>3624</v>
      </c>
      <c r="B732" s="159" t="s">
        <v>165</v>
      </c>
      <c r="C732" s="159" t="s">
        <v>4486</v>
      </c>
      <c r="D732" s="159">
        <v>314340</v>
      </c>
      <c r="E732" s="160" t="s">
        <v>4487</v>
      </c>
      <c r="F732" s="161">
        <v>198</v>
      </c>
      <c r="G732" s="161">
        <v>194</v>
      </c>
      <c r="H732" s="161">
        <v>6208</v>
      </c>
      <c r="I732" s="161"/>
      <c r="J732" s="161">
        <v>6208</v>
      </c>
      <c r="K732" s="161">
        <v>194</v>
      </c>
      <c r="L732" s="161">
        <v>184</v>
      </c>
      <c r="M732" s="161">
        <v>6080</v>
      </c>
      <c r="N732" s="161">
        <v>-128</v>
      </c>
    </row>
    <row r="733" spans="1:14" x14ac:dyDescent="0.25">
      <c r="A733" s="159" t="s">
        <v>3624</v>
      </c>
      <c r="B733" s="159" t="s">
        <v>165</v>
      </c>
      <c r="C733" s="159" t="s">
        <v>4081</v>
      </c>
      <c r="D733" s="159">
        <v>314358</v>
      </c>
      <c r="E733" s="160" t="s">
        <v>4082</v>
      </c>
      <c r="F733" s="161">
        <v>129</v>
      </c>
      <c r="G733" s="161">
        <v>118</v>
      </c>
      <c r="H733" s="161">
        <v>3776</v>
      </c>
      <c r="I733" s="161"/>
      <c r="J733" s="161">
        <v>3776</v>
      </c>
      <c r="K733" s="161">
        <v>137</v>
      </c>
      <c r="L733" s="161">
        <v>125</v>
      </c>
      <c r="M733" s="161">
        <v>3866</v>
      </c>
      <c r="N733" s="161">
        <v>90</v>
      </c>
    </row>
    <row r="734" spans="1:14" x14ac:dyDescent="0.25">
      <c r="A734" s="159" t="s">
        <v>3624</v>
      </c>
      <c r="B734" s="159" t="s">
        <v>165</v>
      </c>
      <c r="C734" s="159" t="s">
        <v>4055</v>
      </c>
      <c r="D734" s="159">
        <v>314366</v>
      </c>
      <c r="E734" s="160" t="s">
        <v>4056</v>
      </c>
      <c r="F734" s="161">
        <v>202</v>
      </c>
      <c r="G734" s="161">
        <v>204</v>
      </c>
      <c r="H734" s="161">
        <v>6528</v>
      </c>
      <c r="I734" s="161"/>
      <c r="J734" s="161">
        <v>6528</v>
      </c>
      <c r="K734" s="161">
        <v>205</v>
      </c>
      <c r="L734" s="161">
        <v>199</v>
      </c>
      <c r="M734" s="161">
        <v>6464</v>
      </c>
      <c r="N734" s="161">
        <v>-64</v>
      </c>
    </row>
    <row r="735" spans="1:14" x14ac:dyDescent="0.25">
      <c r="A735" s="159" t="s">
        <v>3624</v>
      </c>
      <c r="B735" s="159" t="s">
        <v>165</v>
      </c>
      <c r="C735" s="159" t="s">
        <v>3812</v>
      </c>
      <c r="D735" s="159">
        <v>314463</v>
      </c>
      <c r="E735" s="160" t="s">
        <v>3813</v>
      </c>
      <c r="F735" s="161">
        <v>2018</v>
      </c>
      <c r="G735" s="161">
        <v>1743</v>
      </c>
      <c r="H735" s="161">
        <v>55776</v>
      </c>
      <c r="I735" s="161"/>
      <c r="J735" s="161">
        <v>55776</v>
      </c>
      <c r="K735" s="161">
        <v>2040</v>
      </c>
      <c r="L735" s="161">
        <v>1783</v>
      </c>
      <c r="M735" s="161">
        <v>56288</v>
      </c>
      <c r="N735" s="161">
        <v>512</v>
      </c>
    </row>
    <row r="736" spans="1:14" x14ac:dyDescent="0.25">
      <c r="A736" s="159" t="s">
        <v>3624</v>
      </c>
      <c r="B736" s="159" t="s">
        <v>165</v>
      </c>
      <c r="C736" s="159" t="s">
        <v>3877</v>
      </c>
      <c r="D736" s="159">
        <v>314382</v>
      </c>
      <c r="E736" s="160" t="s">
        <v>3878</v>
      </c>
      <c r="F736" s="161">
        <v>142</v>
      </c>
      <c r="G736" s="161">
        <v>95</v>
      </c>
      <c r="H736" s="161">
        <v>3040</v>
      </c>
      <c r="I736" s="161"/>
      <c r="J736" s="161">
        <v>3040</v>
      </c>
      <c r="K736" s="161">
        <v>144</v>
      </c>
      <c r="L736" s="161">
        <v>99</v>
      </c>
      <c r="M736" s="161">
        <v>3091</v>
      </c>
      <c r="N736" s="161">
        <v>51</v>
      </c>
    </row>
    <row r="737" spans="1:14" x14ac:dyDescent="0.25">
      <c r="A737" s="159" t="s">
        <v>3624</v>
      </c>
      <c r="B737" s="159" t="s">
        <v>165</v>
      </c>
      <c r="C737" s="159" t="s">
        <v>4400</v>
      </c>
      <c r="D737" s="159">
        <v>314391</v>
      </c>
      <c r="E737" s="160" t="s">
        <v>4401</v>
      </c>
      <c r="F737" s="161">
        <v>161</v>
      </c>
      <c r="G737" s="161">
        <v>154</v>
      </c>
      <c r="H737" s="161">
        <v>4928</v>
      </c>
      <c r="I737" s="161"/>
      <c r="J737" s="161">
        <v>4928</v>
      </c>
      <c r="K737" s="161">
        <v>166</v>
      </c>
      <c r="L737" s="161">
        <v>150</v>
      </c>
      <c r="M737" s="161">
        <v>4877</v>
      </c>
      <c r="N737" s="161">
        <v>-51</v>
      </c>
    </row>
    <row r="738" spans="1:14" x14ac:dyDescent="0.25">
      <c r="A738" s="159" t="s">
        <v>3624</v>
      </c>
      <c r="B738" s="159" t="s">
        <v>165</v>
      </c>
      <c r="C738" s="159" t="s">
        <v>3894</v>
      </c>
      <c r="D738" s="159">
        <v>314404</v>
      </c>
      <c r="E738" s="160" t="s">
        <v>3895</v>
      </c>
      <c r="F738" s="161">
        <v>255</v>
      </c>
      <c r="G738" s="161">
        <v>244</v>
      </c>
      <c r="H738" s="161">
        <v>7808</v>
      </c>
      <c r="I738" s="161"/>
      <c r="J738" s="161">
        <v>7808</v>
      </c>
      <c r="K738" s="161">
        <v>258</v>
      </c>
      <c r="L738" s="161">
        <v>245</v>
      </c>
      <c r="M738" s="161">
        <v>7821</v>
      </c>
      <c r="N738" s="161">
        <v>13</v>
      </c>
    </row>
    <row r="739" spans="1:14" x14ac:dyDescent="0.25">
      <c r="A739" s="159" t="s">
        <v>3624</v>
      </c>
      <c r="B739" s="159" t="s">
        <v>165</v>
      </c>
      <c r="C739" s="159" t="s">
        <v>4147</v>
      </c>
      <c r="D739" s="159">
        <v>314412</v>
      </c>
      <c r="E739" s="160" t="s">
        <v>4148</v>
      </c>
      <c r="F739" s="161">
        <v>183</v>
      </c>
      <c r="G739" s="161">
        <v>181</v>
      </c>
      <c r="H739" s="161">
        <v>5792</v>
      </c>
      <c r="I739" s="161"/>
      <c r="J739" s="161">
        <v>5792</v>
      </c>
      <c r="K739" s="161">
        <v>176</v>
      </c>
      <c r="L739" s="161">
        <v>175</v>
      </c>
      <c r="M739" s="161">
        <v>5715</v>
      </c>
      <c r="N739" s="161">
        <v>-77</v>
      </c>
    </row>
    <row r="740" spans="1:14" x14ac:dyDescent="0.25">
      <c r="A740" s="159" t="s">
        <v>3624</v>
      </c>
      <c r="B740" s="159" t="s">
        <v>165</v>
      </c>
      <c r="C740" s="159" t="s">
        <v>4263</v>
      </c>
      <c r="D740" s="159">
        <v>314421</v>
      </c>
      <c r="E740" s="160" t="s">
        <v>4264</v>
      </c>
      <c r="F740" s="161">
        <v>124</v>
      </c>
      <c r="G740" s="161">
        <v>46</v>
      </c>
      <c r="H740" s="161">
        <v>1472</v>
      </c>
      <c r="I740" s="161"/>
      <c r="J740" s="161">
        <v>1472</v>
      </c>
      <c r="K740" s="161">
        <v>129</v>
      </c>
      <c r="L740" s="161">
        <v>37</v>
      </c>
      <c r="M740" s="161">
        <v>1357</v>
      </c>
      <c r="N740" s="161">
        <v>-115</v>
      </c>
    </row>
    <row r="741" spans="1:14" x14ac:dyDescent="0.25">
      <c r="A741" s="159" t="s">
        <v>3624</v>
      </c>
      <c r="B741" s="159" t="s">
        <v>165</v>
      </c>
      <c r="C741" s="159" t="s">
        <v>3957</v>
      </c>
      <c r="D741" s="159">
        <v>314447</v>
      </c>
      <c r="E741" s="160" t="s">
        <v>3958</v>
      </c>
      <c r="F741" s="161">
        <v>182</v>
      </c>
      <c r="G741" s="161">
        <v>156</v>
      </c>
      <c r="H741" s="161">
        <v>4992</v>
      </c>
      <c r="I741" s="161"/>
      <c r="J741" s="161">
        <v>4992</v>
      </c>
      <c r="K741" s="161">
        <v>196</v>
      </c>
      <c r="L741" s="161">
        <v>172</v>
      </c>
      <c r="M741" s="161">
        <v>5197</v>
      </c>
      <c r="N741" s="161">
        <v>205</v>
      </c>
    </row>
    <row r="742" spans="1:14" x14ac:dyDescent="0.25">
      <c r="A742" s="159" t="s">
        <v>3624</v>
      </c>
      <c r="B742" s="159" t="s">
        <v>165</v>
      </c>
      <c r="C742" s="159" t="s">
        <v>3845</v>
      </c>
      <c r="D742" s="159">
        <v>314471</v>
      </c>
      <c r="E742" s="160" t="s">
        <v>3846</v>
      </c>
      <c r="F742" s="161">
        <v>119</v>
      </c>
      <c r="G742" s="161">
        <v>117</v>
      </c>
      <c r="H742" s="161">
        <v>3744</v>
      </c>
      <c r="I742" s="161"/>
      <c r="J742" s="161">
        <v>3744</v>
      </c>
      <c r="K742" s="161">
        <v>117</v>
      </c>
      <c r="L742" s="161">
        <v>117</v>
      </c>
      <c r="M742" s="161">
        <v>3744</v>
      </c>
      <c r="N742" s="161">
        <v>0</v>
      </c>
    </row>
    <row r="743" spans="1:14" x14ac:dyDescent="0.25">
      <c r="A743" s="159" t="s">
        <v>3624</v>
      </c>
      <c r="B743" s="159" t="s">
        <v>165</v>
      </c>
      <c r="C743" s="159" t="s">
        <v>3860</v>
      </c>
      <c r="D743" s="159">
        <v>314480</v>
      </c>
      <c r="E743" s="160" t="s">
        <v>3861</v>
      </c>
      <c r="F743" s="161">
        <v>225</v>
      </c>
      <c r="G743" s="161">
        <v>224</v>
      </c>
      <c r="H743" s="161">
        <v>7168</v>
      </c>
      <c r="I743" s="161"/>
      <c r="J743" s="161">
        <v>7168</v>
      </c>
      <c r="K743" s="161">
        <v>225</v>
      </c>
      <c r="L743" s="161">
        <v>224</v>
      </c>
      <c r="M743" s="161">
        <v>7168</v>
      </c>
      <c r="N743" s="161">
        <v>0</v>
      </c>
    </row>
    <row r="744" spans="1:14" x14ac:dyDescent="0.25">
      <c r="A744" s="159" t="s">
        <v>3624</v>
      </c>
      <c r="B744" s="159" t="s">
        <v>165</v>
      </c>
      <c r="C744" s="159" t="s">
        <v>4181</v>
      </c>
      <c r="D744" s="159">
        <v>314501</v>
      </c>
      <c r="E744" s="160" t="s">
        <v>4182</v>
      </c>
      <c r="F744" s="161">
        <v>255</v>
      </c>
      <c r="G744" s="161">
        <v>284</v>
      </c>
      <c r="H744" s="161">
        <v>9088</v>
      </c>
      <c r="I744" s="161"/>
      <c r="J744" s="161">
        <v>9088</v>
      </c>
      <c r="K744" s="161">
        <v>289</v>
      </c>
      <c r="L744" s="161">
        <v>287</v>
      </c>
      <c r="M744" s="161">
        <v>9126</v>
      </c>
      <c r="N744" s="161">
        <v>38</v>
      </c>
    </row>
    <row r="745" spans="1:14" x14ac:dyDescent="0.25">
      <c r="A745" s="159" t="s">
        <v>3624</v>
      </c>
      <c r="B745" s="159" t="s">
        <v>165</v>
      </c>
      <c r="C745" s="159" t="s">
        <v>3817</v>
      </c>
      <c r="D745" s="159">
        <v>314510</v>
      </c>
      <c r="E745" s="160" t="s">
        <v>3818</v>
      </c>
      <c r="F745" s="161">
        <v>206</v>
      </c>
      <c r="G745" s="161">
        <v>129</v>
      </c>
      <c r="H745" s="161">
        <v>4128</v>
      </c>
      <c r="I745" s="161"/>
      <c r="J745" s="161">
        <v>4128</v>
      </c>
      <c r="K745" s="161">
        <v>222</v>
      </c>
      <c r="L745" s="161">
        <v>149</v>
      </c>
      <c r="M745" s="161">
        <v>4384</v>
      </c>
      <c r="N745" s="161">
        <v>256</v>
      </c>
    </row>
    <row r="746" spans="1:14" x14ac:dyDescent="0.25">
      <c r="A746" s="159" t="s">
        <v>3624</v>
      </c>
      <c r="B746" s="159" t="s">
        <v>165</v>
      </c>
      <c r="C746" s="159" t="s">
        <v>3961</v>
      </c>
      <c r="D746" s="159">
        <v>314528</v>
      </c>
      <c r="E746" s="160" t="s">
        <v>3962</v>
      </c>
      <c r="F746" s="161">
        <v>115</v>
      </c>
      <c r="G746" s="161">
        <v>78</v>
      </c>
      <c r="H746" s="161">
        <v>2496</v>
      </c>
      <c r="I746" s="161"/>
      <c r="J746" s="161">
        <v>2496</v>
      </c>
      <c r="K746" s="161">
        <v>112</v>
      </c>
      <c r="L746" s="161">
        <v>54</v>
      </c>
      <c r="M746" s="161">
        <v>2189</v>
      </c>
      <c r="N746" s="161">
        <v>-307</v>
      </c>
    </row>
    <row r="747" spans="1:14" x14ac:dyDescent="0.25">
      <c r="A747" s="159" t="s">
        <v>3624</v>
      </c>
      <c r="B747" s="159" t="s">
        <v>165</v>
      </c>
      <c r="C747" s="159" t="s">
        <v>4190</v>
      </c>
      <c r="D747" s="159">
        <v>314544</v>
      </c>
      <c r="E747" s="160" t="s">
        <v>4191</v>
      </c>
      <c r="F747" s="161">
        <v>350</v>
      </c>
      <c r="G747" s="161">
        <v>331</v>
      </c>
      <c r="H747" s="161">
        <v>10592</v>
      </c>
      <c r="I747" s="161"/>
      <c r="J747" s="161">
        <v>10592</v>
      </c>
      <c r="K747" s="161">
        <v>358</v>
      </c>
      <c r="L747" s="161">
        <v>333</v>
      </c>
      <c r="M747" s="161">
        <v>10618</v>
      </c>
      <c r="N747" s="161">
        <v>26</v>
      </c>
    </row>
    <row r="748" spans="1:14" x14ac:dyDescent="0.25">
      <c r="A748" s="159" t="s">
        <v>3624</v>
      </c>
      <c r="B748" s="159" t="s">
        <v>165</v>
      </c>
      <c r="C748" s="159" t="s">
        <v>4692</v>
      </c>
      <c r="D748" s="159">
        <v>314587</v>
      </c>
      <c r="E748" s="160" t="s">
        <v>4693</v>
      </c>
      <c r="F748" s="161">
        <v>34</v>
      </c>
      <c r="G748" s="161">
        <v>34</v>
      </c>
      <c r="H748" s="161">
        <v>1088</v>
      </c>
      <c r="I748" s="161"/>
      <c r="J748" s="161">
        <v>1088</v>
      </c>
      <c r="K748" s="161">
        <v>35</v>
      </c>
      <c r="L748" s="161">
        <v>34</v>
      </c>
      <c r="M748" s="161">
        <v>1088</v>
      </c>
      <c r="N748" s="161">
        <v>0</v>
      </c>
    </row>
    <row r="749" spans="1:14" x14ac:dyDescent="0.25">
      <c r="A749" s="159" t="s">
        <v>3624</v>
      </c>
      <c r="B749" s="159" t="s">
        <v>165</v>
      </c>
      <c r="C749" s="159" t="s">
        <v>4151</v>
      </c>
      <c r="D749" s="159">
        <v>314595</v>
      </c>
      <c r="E749" s="160" t="s">
        <v>4152</v>
      </c>
      <c r="F749" s="161">
        <v>186</v>
      </c>
      <c r="G749" s="161">
        <v>182</v>
      </c>
      <c r="H749" s="161">
        <v>5824</v>
      </c>
      <c r="I749" s="161"/>
      <c r="J749" s="161">
        <v>5824</v>
      </c>
      <c r="K749" s="161">
        <v>176</v>
      </c>
      <c r="L749" s="161">
        <v>174</v>
      </c>
      <c r="M749" s="161">
        <v>5722</v>
      </c>
      <c r="N749" s="161">
        <v>-102</v>
      </c>
    </row>
    <row r="750" spans="1:14" x14ac:dyDescent="0.25">
      <c r="A750" s="159" t="s">
        <v>3624</v>
      </c>
      <c r="B750" s="159" t="s">
        <v>165</v>
      </c>
      <c r="C750" s="159" t="s">
        <v>3849</v>
      </c>
      <c r="D750" s="159">
        <v>314617</v>
      </c>
      <c r="E750" s="160" t="s">
        <v>3850</v>
      </c>
      <c r="F750" s="161">
        <v>346</v>
      </c>
      <c r="G750" s="161">
        <v>272</v>
      </c>
      <c r="H750" s="161">
        <v>8704</v>
      </c>
      <c r="I750" s="161"/>
      <c r="J750" s="161">
        <v>8704</v>
      </c>
      <c r="K750" s="161">
        <v>329</v>
      </c>
      <c r="L750" s="161">
        <v>275</v>
      </c>
      <c r="M750" s="161">
        <v>8742</v>
      </c>
      <c r="N750" s="161">
        <v>38</v>
      </c>
    </row>
    <row r="751" spans="1:14" x14ac:dyDescent="0.25">
      <c r="A751" s="159" t="s">
        <v>3624</v>
      </c>
      <c r="B751" s="159" t="s">
        <v>165</v>
      </c>
      <c r="C751" s="159" t="s">
        <v>4185</v>
      </c>
      <c r="D751" s="159">
        <v>314625</v>
      </c>
      <c r="E751" s="160" t="s">
        <v>4186</v>
      </c>
      <c r="F751" s="161">
        <v>336</v>
      </c>
      <c r="G751" s="161">
        <v>332</v>
      </c>
      <c r="H751" s="161">
        <v>10624</v>
      </c>
      <c r="I751" s="161"/>
      <c r="J751" s="161">
        <v>10624</v>
      </c>
      <c r="K751" s="161">
        <v>328</v>
      </c>
      <c r="L751" s="161">
        <v>327</v>
      </c>
      <c r="M751" s="161">
        <v>10560</v>
      </c>
      <c r="N751" s="161">
        <v>-64</v>
      </c>
    </row>
    <row r="752" spans="1:14" x14ac:dyDescent="0.25">
      <c r="A752" s="159" t="s">
        <v>3624</v>
      </c>
      <c r="B752" s="159" t="s">
        <v>165</v>
      </c>
      <c r="C752" s="159" t="s">
        <v>4343</v>
      </c>
      <c r="D752" s="159">
        <v>314633</v>
      </c>
      <c r="E752" s="160" t="s">
        <v>4344</v>
      </c>
      <c r="F752" s="161">
        <v>42</v>
      </c>
      <c r="G752" s="161">
        <v>33</v>
      </c>
      <c r="H752" s="161">
        <v>1056</v>
      </c>
      <c r="I752" s="161"/>
      <c r="J752" s="161">
        <v>1056</v>
      </c>
      <c r="K752" s="161">
        <v>46</v>
      </c>
      <c r="L752" s="161">
        <v>45</v>
      </c>
      <c r="M752" s="161">
        <v>1210</v>
      </c>
      <c r="N752" s="161">
        <v>154</v>
      </c>
    </row>
    <row r="753" spans="1:14" x14ac:dyDescent="0.25">
      <c r="A753" s="159" t="s">
        <v>3624</v>
      </c>
      <c r="B753" s="159" t="s">
        <v>165</v>
      </c>
      <c r="C753" s="159" t="s">
        <v>4274</v>
      </c>
      <c r="D753" s="159">
        <v>314641</v>
      </c>
      <c r="E753" s="160" t="s">
        <v>4275</v>
      </c>
      <c r="F753" s="161">
        <v>86</v>
      </c>
      <c r="G753" s="161">
        <v>86</v>
      </c>
      <c r="H753" s="161">
        <v>2752</v>
      </c>
      <c r="I753" s="161"/>
      <c r="J753" s="161">
        <v>2752</v>
      </c>
      <c r="K753" s="161">
        <v>87</v>
      </c>
      <c r="L753" s="161">
        <v>84</v>
      </c>
      <c r="M753" s="161">
        <v>2726</v>
      </c>
      <c r="N753" s="161">
        <v>-26</v>
      </c>
    </row>
    <row r="754" spans="1:14" x14ac:dyDescent="0.25">
      <c r="A754" s="159" t="s">
        <v>3624</v>
      </c>
      <c r="B754" s="159" t="s">
        <v>165</v>
      </c>
      <c r="C754" s="159" t="s">
        <v>3906</v>
      </c>
      <c r="D754" s="159">
        <v>314668</v>
      </c>
      <c r="E754" s="160" t="s">
        <v>3907</v>
      </c>
      <c r="F754" s="161">
        <v>429</v>
      </c>
      <c r="G754" s="161">
        <v>385</v>
      </c>
      <c r="H754" s="161">
        <v>12320</v>
      </c>
      <c r="I754" s="161"/>
      <c r="J754" s="161">
        <v>12320</v>
      </c>
      <c r="K754" s="161">
        <v>443</v>
      </c>
      <c r="L754" s="161">
        <v>434</v>
      </c>
      <c r="M754" s="161">
        <v>12947</v>
      </c>
      <c r="N754" s="161">
        <v>627</v>
      </c>
    </row>
    <row r="755" spans="1:14" x14ac:dyDescent="0.25">
      <c r="A755" s="159" t="s">
        <v>3624</v>
      </c>
      <c r="B755" s="159" t="s">
        <v>165</v>
      </c>
      <c r="C755" s="159" t="s">
        <v>3881</v>
      </c>
      <c r="D755" s="159">
        <v>314676</v>
      </c>
      <c r="E755" s="160" t="s">
        <v>3882</v>
      </c>
      <c r="F755" s="161">
        <v>643</v>
      </c>
      <c r="G755" s="161">
        <v>628</v>
      </c>
      <c r="H755" s="161">
        <v>20096</v>
      </c>
      <c r="I755" s="161"/>
      <c r="J755" s="161">
        <v>20096</v>
      </c>
      <c r="K755" s="161">
        <v>642</v>
      </c>
      <c r="L755" s="161">
        <v>608</v>
      </c>
      <c r="M755" s="161">
        <v>19840</v>
      </c>
      <c r="N755" s="161">
        <v>-256</v>
      </c>
    </row>
    <row r="756" spans="1:14" x14ac:dyDescent="0.25">
      <c r="A756" s="159" t="s">
        <v>3624</v>
      </c>
      <c r="B756" s="159" t="s">
        <v>165</v>
      </c>
      <c r="C756" s="159" t="s">
        <v>3853</v>
      </c>
      <c r="D756" s="159">
        <v>314684</v>
      </c>
      <c r="E756" s="160" t="s">
        <v>3854</v>
      </c>
      <c r="F756" s="161">
        <v>376</v>
      </c>
      <c r="G756" s="161">
        <v>342</v>
      </c>
      <c r="H756" s="161">
        <v>10944</v>
      </c>
      <c r="I756" s="161"/>
      <c r="J756" s="161">
        <v>10944</v>
      </c>
      <c r="K756" s="161">
        <v>364</v>
      </c>
      <c r="L756" s="161">
        <v>352</v>
      </c>
      <c r="M756" s="161">
        <v>11072</v>
      </c>
      <c r="N756" s="161">
        <v>128</v>
      </c>
    </row>
    <row r="757" spans="1:14" x14ac:dyDescent="0.25">
      <c r="A757" s="159" t="s">
        <v>3624</v>
      </c>
      <c r="B757" s="159" t="s">
        <v>165</v>
      </c>
      <c r="C757" s="159" t="s">
        <v>4194</v>
      </c>
      <c r="D757" s="159">
        <v>314692</v>
      </c>
      <c r="E757" s="160" t="s">
        <v>4195</v>
      </c>
      <c r="F757" s="161">
        <v>490</v>
      </c>
      <c r="G757" s="161">
        <v>449</v>
      </c>
      <c r="H757" s="161">
        <v>14368</v>
      </c>
      <c r="I757" s="161"/>
      <c r="J757" s="161">
        <v>14368</v>
      </c>
      <c r="K757" s="161">
        <v>493</v>
      </c>
      <c r="L757" s="161">
        <v>448</v>
      </c>
      <c r="M757" s="161">
        <v>14355</v>
      </c>
      <c r="N757" s="161">
        <v>-13</v>
      </c>
    </row>
    <row r="758" spans="1:14" x14ac:dyDescent="0.25">
      <c r="A758" s="159" t="s">
        <v>3624</v>
      </c>
      <c r="B758" s="159" t="s">
        <v>165</v>
      </c>
      <c r="C758" s="159" t="s">
        <v>3885</v>
      </c>
      <c r="D758" s="159">
        <v>314714</v>
      </c>
      <c r="E758" s="160" t="s">
        <v>3886</v>
      </c>
      <c r="F758" s="161">
        <v>216</v>
      </c>
      <c r="G758" s="161">
        <v>155</v>
      </c>
      <c r="H758" s="161">
        <v>4960</v>
      </c>
      <c r="I758" s="161"/>
      <c r="J758" s="161">
        <v>4960</v>
      </c>
      <c r="K758" s="161">
        <v>212</v>
      </c>
      <c r="L758" s="161">
        <v>141</v>
      </c>
      <c r="M758" s="161">
        <v>4781</v>
      </c>
      <c r="N758" s="161">
        <v>-179</v>
      </c>
    </row>
    <row r="759" spans="1:14" x14ac:dyDescent="0.25">
      <c r="A759" s="159" t="s">
        <v>3624</v>
      </c>
      <c r="B759" s="159" t="s">
        <v>165</v>
      </c>
      <c r="C759" s="159" t="s">
        <v>3769</v>
      </c>
      <c r="D759" s="159">
        <v>314722</v>
      </c>
      <c r="E759" s="160" t="s">
        <v>3770</v>
      </c>
      <c r="F759" s="161">
        <v>431</v>
      </c>
      <c r="G759" s="161">
        <v>320</v>
      </c>
      <c r="H759" s="161">
        <v>10240</v>
      </c>
      <c r="I759" s="161"/>
      <c r="J759" s="161">
        <v>10240</v>
      </c>
      <c r="K759" s="161">
        <v>419</v>
      </c>
      <c r="L759" s="161">
        <v>303</v>
      </c>
      <c r="M759" s="161">
        <v>10022</v>
      </c>
      <c r="N759" s="161">
        <v>-218</v>
      </c>
    </row>
    <row r="760" spans="1:14" x14ac:dyDescent="0.25">
      <c r="A760" s="159" t="s">
        <v>3624</v>
      </c>
      <c r="B760" s="159" t="s">
        <v>165</v>
      </c>
      <c r="C760" s="159" t="s">
        <v>3898</v>
      </c>
      <c r="D760" s="159">
        <v>314749</v>
      </c>
      <c r="E760" s="160" t="s">
        <v>3899</v>
      </c>
      <c r="F760" s="161">
        <v>521</v>
      </c>
      <c r="G760" s="161">
        <v>516</v>
      </c>
      <c r="H760" s="161">
        <v>16512</v>
      </c>
      <c r="I760" s="161"/>
      <c r="J760" s="161">
        <v>16512</v>
      </c>
      <c r="K760" s="161">
        <v>513</v>
      </c>
      <c r="L760" s="161">
        <v>503</v>
      </c>
      <c r="M760" s="161">
        <v>16345</v>
      </c>
      <c r="N760" s="161">
        <v>-167</v>
      </c>
    </row>
    <row r="761" spans="1:14" x14ac:dyDescent="0.25">
      <c r="A761" s="159" t="s">
        <v>3624</v>
      </c>
      <c r="B761" s="159" t="s">
        <v>165</v>
      </c>
      <c r="C761" s="159" t="s">
        <v>3902</v>
      </c>
      <c r="D761" s="159">
        <v>650498</v>
      </c>
      <c r="E761" s="160" t="s">
        <v>3903</v>
      </c>
      <c r="F761" s="161">
        <v>343</v>
      </c>
      <c r="G761" s="161">
        <v>331</v>
      </c>
      <c r="H761" s="161">
        <v>10592</v>
      </c>
      <c r="I761" s="161"/>
      <c r="J761" s="161">
        <v>10592</v>
      </c>
      <c r="K761" s="161">
        <v>344</v>
      </c>
      <c r="L761" s="161">
        <v>226</v>
      </c>
      <c r="M761" s="161">
        <v>9248</v>
      </c>
      <c r="N761" s="161">
        <v>-1344</v>
      </c>
    </row>
    <row r="762" spans="1:14" x14ac:dyDescent="0.25">
      <c r="A762" s="159" t="s">
        <v>3624</v>
      </c>
      <c r="B762" s="159" t="s">
        <v>165</v>
      </c>
      <c r="C762" s="159" t="s">
        <v>3824</v>
      </c>
      <c r="D762" s="159">
        <v>314731</v>
      </c>
      <c r="E762" s="160" t="s">
        <v>3825</v>
      </c>
      <c r="F762" s="161">
        <v>192</v>
      </c>
      <c r="G762" s="161">
        <v>179</v>
      </c>
      <c r="H762" s="161">
        <v>5728</v>
      </c>
      <c r="I762" s="161"/>
      <c r="J762" s="161">
        <v>5728</v>
      </c>
      <c r="K762" s="161">
        <v>205</v>
      </c>
      <c r="L762" s="161">
        <v>191</v>
      </c>
      <c r="M762" s="161">
        <v>5882</v>
      </c>
      <c r="N762" s="161">
        <v>154</v>
      </c>
    </row>
    <row r="763" spans="1:14" x14ac:dyDescent="0.25">
      <c r="A763" s="159" t="s">
        <v>3624</v>
      </c>
      <c r="B763" s="159" t="s">
        <v>165</v>
      </c>
      <c r="C763" s="159" t="s">
        <v>4480</v>
      </c>
      <c r="D763" s="159">
        <v>314790</v>
      </c>
      <c r="E763" s="160" t="s">
        <v>4481</v>
      </c>
      <c r="F763" s="161">
        <v>48</v>
      </c>
      <c r="G763" s="161">
        <v>45</v>
      </c>
      <c r="H763" s="161">
        <v>1440</v>
      </c>
      <c r="I763" s="161"/>
      <c r="J763" s="161">
        <v>1440</v>
      </c>
      <c r="K763" s="161">
        <v>50</v>
      </c>
      <c r="L763" s="161">
        <v>50</v>
      </c>
      <c r="M763" s="161">
        <v>1504</v>
      </c>
      <c r="N763" s="161">
        <v>64</v>
      </c>
    </row>
    <row r="764" spans="1:14" x14ac:dyDescent="0.25">
      <c r="A764" s="159" t="s">
        <v>3624</v>
      </c>
      <c r="B764" s="159" t="s">
        <v>165</v>
      </c>
      <c r="C764" s="159" t="s">
        <v>4688</v>
      </c>
      <c r="D764" s="159">
        <v>314820</v>
      </c>
      <c r="E764" s="160" t="s">
        <v>4689</v>
      </c>
      <c r="F764" s="161">
        <v>54</v>
      </c>
      <c r="G764" s="161">
        <v>51</v>
      </c>
      <c r="H764" s="161">
        <v>1632</v>
      </c>
      <c r="I764" s="161"/>
      <c r="J764" s="161">
        <v>1632</v>
      </c>
      <c r="K764" s="161">
        <v>49</v>
      </c>
      <c r="L764" s="161">
        <v>49</v>
      </c>
      <c r="M764" s="161">
        <v>1606</v>
      </c>
      <c r="N764" s="161">
        <v>-26</v>
      </c>
    </row>
    <row r="765" spans="1:14" x14ac:dyDescent="0.25">
      <c r="A765" s="159" t="s">
        <v>3624</v>
      </c>
      <c r="B765" s="159" t="s">
        <v>165</v>
      </c>
      <c r="C765" s="159" t="s">
        <v>3890</v>
      </c>
      <c r="D765" s="159">
        <v>314838</v>
      </c>
      <c r="E765" s="160" t="s">
        <v>3891</v>
      </c>
      <c r="F765" s="161">
        <v>720</v>
      </c>
      <c r="G765" s="161">
        <v>686</v>
      </c>
      <c r="H765" s="161">
        <v>21952</v>
      </c>
      <c r="I765" s="161"/>
      <c r="J765" s="161">
        <v>21952</v>
      </c>
      <c r="K765" s="161">
        <v>754</v>
      </c>
      <c r="L765" s="161">
        <v>731</v>
      </c>
      <c r="M765" s="161">
        <v>22528</v>
      </c>
      <c r="N765" s="161">
        <v>576</v>
      </c>
    </row>
    <row r="766" spans="1:14" x14ac:dyDescent="0.25">
      <c r="A766" s="159" t="s">
        <v>3624</v>
      </c>
      <c r="B766" s="159" t="s">
        <v>165</v>
      </c>
      <c r="C766" s="159" t="s">
        <v>4040</v>
      </c>
      <c r="D766" s="159">
        <v>314846</v>
      </c>
      <c r="E766" s="160" t="s">
        <v>4041</v>
      </c>
      <c r="F766" s="161">
        <v>230</v>
      </c>
      <c r="G766" s="161">
        <v>227</v>
      </c>
      <c r="H766" s="161">
        <v>7264</v>
      </c>
      <c r="I766" s="161"/>
      <c r="J766" s="161">
        <v>7264</v>
      </c>
      <c r="K766" s="161">
        <v>232</v>
      </c>
      <c r="L766" s="161">
        <v>231</v>
      </c>
      <c r="M766" s="161">
        <v>7315</v>
      </c>
      <c r="N766" s="161">
        <v>51</v>
      </c>
    </row>
    <row r="767" spans="1:14" x14ac:dyDescent="0.25">
      <c r="A767" s="159" t="s">
        <v>3624</v>
      </c>
      <c r="B767" s="159" t="s">
        <v>165</v>
      </c>
      <c r="C767" s="159" t="s">
        <v>4623</v>
      </c>
      <c r="D767" s="159">
        <v>314871</v>
      </c>
      <c r="E767" s="160" t="s">
        <v>4624</v>
      </c>
      <c r="F767" s="161">
        <v>72</v>
      </c>
      <c r="G767" s="161">
        <v>72</v>
      </c>
      <c r="H767" s="161">
        <v>2304</v>
      </c>
      <c r="I767" s="161"/>
      <c r="J767" s="161">
        <v>2304</v>
      </c>
      <c r="K767" s="161">
        <v>68</v>
      </c>
      <c r="L767" s="161">
        <v>67</v>
      </c>
      <c r="M767" s="161">
        <v>2240</v>
      </c>
      <c r="N767" s="161">
        <v>-64</v>
      </c>
    </row>
    <row r="768" spans="1:14" x14ac:dyDescent="0.25">
      <c r="A768" s="159" t="s">
        <v>3624</v>
      </c>
      <c r="B768" s="159" t="s">
        <v>165</v>
      </c>
      <c r="C768" s="159" t="s">
        <v>4696</v>
      </c>
      <c r="D768" s="159">
        <v>314919</v>
      </c>
      <c r="E768" s="160" t="s">
        <v>4697</v>
      </c>
      <c r="F768" s="161">
        <v>32</v>
      </c>
      <c r="G768" s="161">
        <v>32</v>
      </c>
      <c r="H768" s="161">
        <v>1024</v>
      </c>
      <c r="I768" s="161"/>
      <c r="J768" s="161">
        <v>1024</v>
      </c>
      <c r="K768" s="161">
        <v>35</v>
      </c>
      <c r="L768" s="161">
        <v>35</v>
      </c>
      <c r="M768" s="161">
        <v>1062</v>
      </c>
      <c r="N768" s="161">
        <v>38</v>
      </c>
    </row>
    <row r="769" spans="1:14" x14ac:dyDescent="0.25">
      <c r="A769" s="159" t="s">
        <v>3624</v>
      </c>
      <c r="B769" s="159" t="s">
        <v>165</v>
      </c>
      <c r="C769" s="159" t="s">
        <v>3868</v>
      </c>
      <c r="D769" s="159">
        <v>314897</v>
      </c>
      <c r="E769" s="160" t="s">
        <v>3869</v>
      </c>
      <c r="F769" s="161">
        <v>540</v>
      </c>
      <c r="G769" s="161">
        <v>914</v>
      </c>
      <c r="H769" s="161">
        <v>29248</v>
      </c>
      <c r="I769" s="161"/>
      <c r="J769" s="161">
        <v>29248</v>
      </c>
      <c r="K769" s="161">
        <v>527</v>
      </c>
      <c r="L769" s="161">
        <v>936</v>
      </c>
      <c r="M769" s="161">
        <v>29530</v>
      </c>
      <c r="N769" s="161">
        <v>282</v>
      </c>
    </row>
    <row r="770" spans="1:14" x14ac:dyDescent="0.25">
      <c r="A770" s="159" t="s">
        <v>3624</v>
      </c>
      <c r="B770" s="159" t="s">
        <v>165</v>
      </c>
      <c r="C770" s="159" t="s">
        <v>4218</v>
      </c>
      <c r="D770" s="159">
        <v>314901</v>
      </c>
      <c r="E770" s="160" t="s">
        <v>4219</v>
      </c>
      <c r="F770" s="161">
        <v>515</v>
      </c>
      <c r="G770" s="161">
        <v>354</v>
      </c>
      <c r="H770" s="161">
        <v>11328</v>
      </c>
      <c r="I770" s="161"/>
      <c r="J770" s="161">
        <v>11328</v>
      </c>
      <c r="K770" s="161">
        <v>484</v>
      </c>
      <c r="L770" s="161">
        <v>339</v>
      </c>
      <c r="M770" s="161">
        <v>11136</v>
      </c>
      <c r="N770" s="161">
        <v>-192</v>
      </c>
    </row>
    <row r="771" spans="1:14" x14ac:dyDescent="0.25">
      <c r="A771" s="159" t="s">
        <v>3624</v>
      </c>
      <c r="B771" s="159" t="s">
        <v>165</v>
      </c>
      <c r="C771" s="159" t="s">
        <v>4442</v>
      </c>
      <c r="D771" s="159">
        <v>314943</v>
      </c>
      <c r="E771" s="160" t="s">
        <v>4443</v>
      </c>
      <c r="F771" s="161">
        <v>37</v>
      </c>
      <c r="G771" s="161">
        <v>36</v>
      </c>
      <c r="H771" s="161">
        <v>1152</v>
      </c>
      <c r="I771" s="161"/>
      <c r="J771" s="161">
        <v>1152</v>
      </c>
      <c r="K771" s="161">
        <v>41</v>
      </c>
      <c r="L771" s="161">
        <v>41</v>
      </c>
      <c r="M771" s="161">
        <v>1216</v>
      </c>
      <c r="N771" s="161">
        <v>64</v>
      </c>
    </row>
    <row r="772" spans="1:14" x14ac:dyDescent="0.25">
      <c r="A772" s="159" t="s">
        <v>3624</v>
      </c>
      <c r="B772" s="159" t="s">
        <v>165</v>
      </c>
      <c r="C772" s="159" t="s">
        <v>4310</v>
      </c>
      <c r="D772" s="159">
        <v>314951</v>
      </c>
      <c r="E772" s="160" t="s">
        <v>4311</v>
      </c>
      <c r="F772" s="161">
        <v>92</v>
      </c>
      <c r="G772" s="161">
        <v>92</v>
      </c>
      <c r="H772" s="161">
        <v>2944</v>
      </c>
      <c r="I772" s="161"/>
      <c r="J772" s="161">
        <v>2944</v>
      </c>
      <c r="K772" s="161">
        <v>94</v>
      </c>
      <c r="L772" s="161">
        <v>94</v>
      </c>
      <c r="M772" s="161">
        <v>2970</v>
      </c>
      <c r="N772" s="161">
        <v>26</v>
      </c>
    </row>
    <row r="773" spans="1:14" x14ac:dyDescent="0.25">
      <c r="A773" s="159" t="s">
        <v>3624</v>
      </c>
      <c r="B773" s="159" t="s">
        <v>165</v>
      </c>
      <c r="C773" s="159" t="s">
        <v>3856</v>
      </c>
      <c r="D773" s="159">
        <v>314978</v>
      </c>
      <c r="E773" s="160" t="s">
        <v>3857</v>
      </c>
      <c r="F773" s="161">
        <v>135</v>
      </c>
      <c r="G773" s="161">
        <v>126</v>
      </c>
      <c r="H773" s="161">
        <v>4032</v>
      </c>
      <c r="I773" s="161"/>
      <c r="J773" s="161">
        <v>4032</v>
      </c>
      <c r="K773" s="161">
        <v>131</v>
      </c>
      <c r="L773" s="161">
        <v>120</v>
      </c>
      <c r="M773" s="161">
        <v>3955</v>
      </c>
      <c r="N773" s="161">
        <v>-77</v>
      </c>
    </row>
    <row r="774" spans="1:14" x14ac:dyDescent="0.25">
      <c r="A774" s="159" t="s">
        <v>3624</v>
      </c>
      <c r="B774" s="159" t="s">
        <v>165</v>
      </c>
      <c r="C774" s="159" t="s">
        <v>3871</v>
      </c>
      <c r="D774" s="159">
        <v>314994</v>
      </c>
      <c r="E774" s="160" t="s">
        <v>3872</v>
      </c>
      <c r="F774" s="161">
        <v>44</v>
      </c>
      <c r="G774" s="161">
        <v>43</v>
      </c>
      <c r="H774" s="161">
        <v>1376</v>
      </c>
      <c r="I774" s="161"/>
      <c r="J774" s="161">
        <v>1376</v>
      </c>
      <c r="K774" s="161">
        <v>39</v>
      </c>
      <c r="L774" s="161">
        <v>39</v>
      </c>
      <c r="M774" s="161">
        <v>1325</v>
      </c>
      <c r="N774" s="161">
        <v>-51</v>
      </c>
    </row>
    <row r="775" spans="1:14" x14ac:dyDescent="0.25">
      <c r="A775" s="159" t="s">
        <v>3624</v>
      </c>
      <c r="B775" s="159" t="s">
        <v>165</v>
      </c>
      <c r="C775" s="159" t="s">
        <v>3785</v>
      </c>
      <c r="D775" s="159">
        <v>315001</v>
      </c>
      <c r="E775" s="160" t="s">
        <v>3786</v>
      </c>
      <c r="F775" s="161">
        <v>706</v>
      </c>
      <c r="G775" s="161">
        <v>755</v>
      </c>
      <c r="H775" s="161">
        <v>24160</v>
      </c>
      <c r="I775" s="161"/>
      <c r="J775" s="161">
        <v>24160</v>
      </c>
      <c r="K775" s="161">
        <v>712</v>
      </c>
      <c r="L775" s="161">
        <v>740</v>
      </c>
      <c r="M775" s="161">
        <v>23968</v>
      </c>
      <c r="N775" s="161">
        <v>-192</v>
      </c>
    </row>
    <row r="776" spans="1:14" x14ac:dyDescent="0.25">
      <c r="A776" s="159" t="s">
        <v>3624</v>
      </c>
      <c r="B776" s="159" t="s">
        <v>165</v>
      </c>
      <c r="C776" s="159" t="s">
        <v>4514</v>
      </c>
      <c r="D776" s="159">
        <v>315010</v>
      </c>
      <c r="E776" s="160" t="s">
        <v>4515</v>
      </c>
      <c r="F776" s="161">
        <v>196</v>
      </c>
      <c r="G776" s="161">
        <v>113</v>
      </c>
      <c r="H776" s="161">
        <v>3616</v>
      </c>
      <c r="I776" s="161"/>
      <c r="J776" s="161">
        <v>3616</v>
      </c>
      <c r="K776" s="161">
        <v>199</v>
      </c>
      <c r="L776" s="161">
        <v>186</v>
      </c>
      <c r="M776" s="161">
        <v>4550</v>
      </c>
      <c r="N776" s="161">
        <v>934</v>
      </c>
    </row>
    <row r="777" spans="1:14" x14ac:dyDescent="0.25">
      <c r="A777" s="159" t="s">
        <v>3624</v>
      </c>
      <c r="B777" s="159" t="s">
        <v>165</v>
      </c>
      <c r="C777" s="159" t="s">
        <v>3791</v>
      </c>
      <c r="D777" s="159">
        <v>315036</v>
      </c>
      <c r="E777" s="160" t="s">
        <v>3792</v>
      </c>
      <c r="F777" s="161">
        <v>301</v>
      </c>
      <c r="G777" s="161">
        <v>283</v>
      </c>
      <c r="H777" s="161">
        <v>9056</v>
      </c>
      <c r="I777" s="161"/>
      <c r="J777" s="161">
        <v>9056</v>
      </c>
      <c r="K777" s="161">
        <v>315</v>
      </c>
      <c r="L777" s="161">
        <v>303</v>
      </c>
      <c r="M777" s="161">
        <v>9312</v>
      </c>
      <c r="N777" s="161">
        <v>256</v>
      </c>
    </row>
    <row r="778" spans="1:14" x14ac:dyDescent="0.25">
      <c r="A778" s="159" t="s">
        <v>3624</v>
      </c>
      <c r="B778" s="159" t="s">
        <v>165</v>
      </c>
      <c r="C778" s="159" t="s">
        <v>4214</v>
      </c>
      <c r="D778" s="159">
        <v>315044</v>
      </c>
      <c r="E778" s="160" t="s">
        <v>4215</v>
      </c>
      <c r="F778" s="161">
        <v>299</v>
      </c>
      <c r="G778" s="161">
        <v>297</v>
      </c>
      <c r="H778" s="161">
        <v>9504</v>
      </c>
      <c r="I778" s="161"/>
      <c r="J778" s="161">
        <v>9504</v>
      </c>
      <c r="K778" s="161">
        <v>303</v>
      </c>
      <c r="L778" s="161">
        <v>301</v>
      </c>
      <c r="M778" s="161">
        <v>9555</v>
      </c>
      <c r="N778" s="161">
        <v>51</v>
      </c>
    </row>
    <row r="779" spans="1:14" x14ac:dyDescent="0.25">
      <c r="A779" s="159" t="s">
        <v>3624</v>
      </c>
      <c r="B779" s="159" t="s">
        <v>165</v>
      </c>
      <c r="C779" s="159" t="s">
        <v>4198</v>
      </c>
      <c r="D779" s="159">
        <v>315052</v>
      </c>
      <c r="E779" s="160" t="s">
        <v>4199</v>
      </c>
      <c r="F779" s="161">
        <v>154</v>
      </c>
      <c r="G779" s="161">
        <v>135</v>
      </c>
      <c r="H779" s="161">
        <v>4320</v>
      </c>
      <c r="I779" s="161"/>
      <c r="J779" s="161">
        <v>4320</v>
      </c>
      <c r="K779" s="161">
        <v>153</v>
      </c>
      <c r="L779" s="161">
        <v>102</v>
      </c>
      <c r="M779" s="161">
        <v>3898</v>
      </c>
      <c r="N779" s="161">
        <v>-422</v>
      </c>
    </row>
    <row r="780" spans="1:14" x14ac:dyDescent="0.25">
      <c r="A780" s="159" t="s">
        <v>3624</v>
      </c>
      <c r="B780" s="159" t="s">
        <v>165</v>
      </c>
      <c r="C780" s="159" t="s">
        <v>3922</v>
      </c>
      <c r="D780" s="159">
        <v>315524</v>
      </c>
      <c r="E780" s="160" t="s">
        <v>3923</v>
      </c>
      <c r="F780" s="161">
        <v>2474</v>
      </c>
      <c r="G780" s="161">
        <v>2219</v>
      </c>
      <c r="H780" s="161">
        <v>71008</v>
      </c>
      <c r="I780" s="161"/>
      <c r="J780" s="161">
        <v>71008</v>
      </c>
      <c r="K780" s="161">
        <v>2495</v>
      </c>
      <c r="L780" s="161">
        <v>2261</v>
      </c>
      <c r="M780" s="161">
        <v>71546</v>
      </c>
      <c r="N780" s="161">
        <v>538</v>
      </c>
    </row>
    <row r="781" spans="1:14" x14ac:dyDescent="0.25">
      <c r="A781" s="159" t="s">
        <v>3624</v>
      </c>
      <c r="B781" s="159" t="s">
        <v>165</v>
      </c>
      <c r="C781" s="159" t="s">
        <v>3910</v>
      </c>
      <c r="D781" s="159">
        <v>315117</v>
      </c>
      <c r="E781" s="160" t="s">
        <v>3911</v>
      </c>
      <c r="F781" s="161">
        <v>245</v>
      </c>
      <c r="G781" s="161">
        <v>169</v>
      </c>
      <c r="H781" s="161">
        <v>5408</v>
      </c>
      <c r="I781" s="161"/>
      <c r="J781" s="161">
        <v>5408</v>
      </c>
      <c r="K781" s="161">
        <v>266</v>
      </c>
      <c r="L781" s="161">
        <v>201</v>
      </c>
      <c r="M781" s="161">
        <v>5818</v>
      </c>
      <c r="N781" s="161">
        <v>410</v>
      </c>
    </row>
    <row r="782" spans="1:14" x14ac:dyDescent="0.25">
      <c r="A782" s="159" t="s">
        <v>3624</v>
      </c>
      <c r="B782" s="159" t="s">
        <v>165</v>
      </c>
      <c r="C782" s="159" t="s">
        <v>4287</v>
      </c>
      <c r="D782" s="159">
        <v>315176</v>
      </c>
      <c r="E782" s="160" t="s">
        <v>4288</v>
      </c>
      <c r="F782" s="161">
        <v>35</v>
      </c>
      <c r="G782" s="161">
        <v>35</v>
      </c>
      <c r="H782" s="161">
        <v>1120</v>
      </c>
      <c r="I782" s="161"/>
      <c r="J782" s="161">
        <v>1120</v>
      </c>
      <c r="K782" s="161">
        <v>33</v>
      </c>
      <c r="L782" s="161">
        <v>32</v>
      </c>
      <c r="M782" s="161">
        <v>1082</v>
      </c>
      <c r="N782" s="161">
        <v>-38</v>
      </c>
    </row>
    <row r="783" spans="1:14" x14ac:dyDescent="0.25">
      <c r="A783" s="159" t="s">
        <v>3624</v>
      </c>
      <c r="B783" s="159" t="s">
        <v>165</v>
      </c>
      <c r="C783" s="159" t="s">
        <v>4627</v>
      </c>
      <c r="D783" s="159">
        <v>315214</v>
      </c>
      <c r="E783" s="160" t="s">
        <v>4628</v>
      </c>
      <c r="F783" s="161">
        <v>35</v>
      </c>
      <c r="G783" s="161">
        <v>34</v>
      </c>
      <c r="H783" s="161">
        <v>1088</v>
      </c>
      <c r="I783" s="161"/>
      <c r="J783" s="161">
        <v>1088</v>
      </c>
      <c r="K783" s="161">
        <v>38</v>
      </c>
      <c r="L783" s="161">
        <v>34</v>
      </c>
      <c r="M783" s="161">
        <v>1088</v>
      </c>
      <c r="N783" s="161">
        <v>0</v>
      </c>
    </row>
    <row r="784" spans="1:14" x14ac:dyDescent="0.25">
      <c r="A784" s="159" t="s">
        <v>3624</v>
      </c>
      <c r="B784" s="159" t="s">
        <v>165</v>
      </c>
      <c r="C784" s="159" t="s">
        <v>4495</v>
      </c>
      <c r="D784" s="159">
        <v>315231</v>
      </c>
      <c r="E784" s="160" t="s">
        <v>4496</v>
      </c>
      <c r="F784" s="161">
        <v>169</v>
      </c>
      <c r="G784" s="161">
        <v>151</v>
      </c>
      <c r="H784" s="161">
        <v>4832</v>
      </c>
      <c r="I784" s="161"/>
      <c r="J784" s="161">
        <v>4832</v>
      </c>
      <c r="K784" s="161">
        <v>147</v>
      </c>
      <c r="L784" s="161">
        <v>133</v>
      </c>
      <c r="M784" s="161">
        <v>4602</v>
      </c>
      <c r="N784" s="161">
        <v>-230</v>
      </c>
    </row>
    <row r="785" spans="1:14" x14ac:dyDescent="0.25">
      <c r="A785" s="159" t="s">
        <v>3624</v>
      </c>
      <c r="B785" s="159" t="s">
        <v>165</v>
      </c>
      <c r="C785" s="159" t="s">
        <v>4206</v>
      </c>
      <c r="D785" s="159">
        <v>315311</v>
      </c>
      <c r="E785" s="160" t="s">
        <v>4207</v>
      </c>
      <c r="F785" s="161">
        <v>153</v>
      </c>
      <c r="G785" s="161">
        <v>105</v>
      </c>
      <c r="H785" s="161">
        <v>3360</v>
      </c>
      <c r="I785" s="161"/>
      <c r="J785" s="161">
        <v>3360</v>
      </c>
      <c r="K785" s="161">
        <v>155</v>
      </c>
      <c r="L785" s="161">
        <v>110</v>
      </c>
      <c r="M785" s="161">
        <v>3424</v>
      </c>
      <c r="N785" s="161">
        <v>64</v>
      </c>
    </row>
    <row r="786" spans="1:14" x14ac:dyDescent="0.25">
      <c r="A786" s="159" t="s">
        <v>3624</v>
      </c>
      <c r="B786" s="159" t="s">
        <v>165</v>
      </c>
      <c r="C786" s="159" t="s">
        <v>4259</v>
      </c>
      <c r="D786" s="159">
        <v>315346</v>
      </c>
      <c r="E786" s="160" t="s">
        <v>4260</v>
      </c>
      <c r="F786" s="161">
        <v>153</v>
      </c>
      <c r="G786" s="161">
        <v>119</v>
      </c>
      <c r="H786" s="161">
        <v>3808</v>
      </c>
      <c r="I786" s="161"/>
      <c r="J786" s="161">
        <v>3808</v>
      </c>
      <c r="K786" s="161">
        <v>150</v>
      </c>
      <c r="L786" s="161">
        <v>111</v>
      </c>
      <c r="M786" s="161">
        <v>3706</v>
      </c>
      <c r="N786" s="161">
        <v>-102</v>
      </c>
    </row>
    <row r="787" spans="1:14" x14ac:dyDescent="0.25">
      <c r="A787" s="159" t="s">
        <v>3624</v>
      </c>
      <c r="B787" s="159" t="s">
        <v>165</v>
      </c>
      <c r="C787" s="159" t="s">
        <v>4278</v>
      </c>
      <c r="D787" s="159">
        <v>315362</v>
      </c>
      <c r="E787" s="160" t="s">
        <v>4279</v>
      </c>
      <c r="F787" s="161">
        <v>197</v>
      </c>
      <c r="G787" s="161">
        <v>128</v>
      </c>
      <c r="H787" s="161">
        <v>4096</v>
      </c>
      <c r="I787" s="161"/>
      <c r="J787" s="161">
        <v>4096</v>
      </c>
      <c r="K787" s="161">
        <v>194</v>
      </c>
      <c r="L787" s="161">
        <v>148</v>
      </c>
      <c r="M787" s="161">
        <v>4352</v>
      </c>
      <c r="N787" s="161">
        <v>256</v>
      </c>
    </row>
    <row r="788" spans="1:14" x14ac:dyDescent="0.25">
      <c r="A788" s="159" t="s">
        <v>3624</v>
      </c>
      <c r="B788" s="159" t="s">
        <v>165</v>
      </c>
      <c r="C788" s="159" t="s">
        <v>3939</v>
      </c>
      <c r="D788" s="159">
        <v>315389</v>
      </c>
      <c r="E788" s="160" t="s">
        <v>3940</v>
      </c>
      <c r="F788" s="161">
        <v>10</v>
      </c>
      <c r="G788" s="161">
        <v>9</v>
      </c>
      <c r="H788" s="161">
        <v>288</v>
      </c>
      <c r="I788" s="161"/>
      <c r="J788" s="161">
        <v>288</v>
      </c>
      <c r="K788" s="161">
        <v>0</v>
      </c>
      <c r="L788" s="161">
        <v>0</v>
      </c>
      <c r="M788" s="161">
        <v>173</v>
      </c>
      <c r="N788" s="161">
        <v>-115</v>
      </c>
    </row>
    <row r="789" spans="1:14" x14ac:dyDescent="0.25">
      <c r="A789" s="159" t="s">
        <v>3624</v>
      </c>
      <c r="B789" s="159" t="s">
        <v>165</v>
      </c>
      <c r="C789" s="159" t="s">
        <v>4202</v>
      </c>
      <c r="D789" s="159">
        <v>315397</v>
      </c>
      <c r="E789" s="160" t="s">
        <v>4203</v>
      </c>
      <c r="F789" s="161">
        <v>192</v>
      </c>
      <c r="G789" s="161">
        <v>182</v>
      </c>
      <c r="H789" s="161">
        <v>5824</v>
      </c>
      <c r="I789" s="161"/>
      <c r="J789" s="161">
        <v>5824</v>
      </c>
      <c r="K789" s="161">
        <v>190</v>
      </c>
      <c r="L789" s="161">
        <v>178</v>
      </c>
      <c r="M789" s="161">
        <v>5773</v>
      </c>
      <c r="N789" s="161">
        <v>-51</v>
      </c>
    </row>
    <row r="790" spans="1:14" x14ac:dyDescent="0.25">
      <c r="A790" s="159" t="s">
        <v>3624</v>
      </c>
      <c r="B790" s="159" t="s">
        <v>165</v>
      </c>
      <c r="C790" s="159" t="s">
        <v>4139</v>
      </c>
      <c r="D790" s="159">
        <v>315401</v>
      </c>
      <c r="E790" s="160" t="s">
        <v>4140</v>
      </c>
      <c r="F790" s="161">
        <v>133</v>
      </c>
      <c r="G790" s="161">
        <v>129</v>
      </c>
      <c r="H790" s="161">
        <v>4128</v>
      </c>
      <c r="I790" s="161"/>
      <c r="J790" s="161">
        <v>4128</v>
      </c>
      <c r="K790" s="161">
        <v>136</v>
      </c>
      <c r="L790" s="161">
        <v>135</v>
      </c>
      <c r="M790" s="161">
        <v>4205</v>
      </c>
      <c r="N790" s="161">
        <v>77</v>
      </c>
    </row>
    <row r="791" spans="1:14" x14ac:dyDescent="0.25">
      <c r="A791" s="159" t="s">
        <v>3624</v>
      </c>
      <c r="B791" s="159" t="s">
        <v>165</v>
      </c>
      <c r="C791" s="159" t="s">
        <v>4631</v>
      </c>
      <c r="D791" s="159">
        <v>315427</v>
      </c>
      <c r="E791" s="160" t="s">
        <v>4632</v>
      </c>
      <c r="F791" s="161">
        <v>35</v>
      </c>
      <c r="G791" s="161">
        <v>33</v>
      </c>
      <c r="H791" s="161">
        <v>1056</v>
      </c>
      <c r="I791" s="161"/>
      <c r="J791" s="161">
        <v>1056</v>
      </c>
      <c r="K791" s="161">
        <v>41</v>
      </c>
      <c r="L791" s="161">
        <v>33</v>
      </c>
      <c r="M791" s="161">
        <v>1056</v>
      </c>
      <c r="N791" s="161">
        <v>0</v>
      </c>
    </row>
    <row r="792" spans="1:14" x14ac:dyDescent="0.25">
      <c r="A792" s="159" t="s">
        <v>3624</v>
      </c>
      <c r="B792" s="159" t="s">
        <v>165</v>
      </c>
      <c r="C792" s="159" t="s">
        <v>4270</v>
      </c>
      <c r="D792" s="159">
        <v>315435</v>
      </c>
      <c r="E792" s="160" t="s">
        <v>4271</v>
      </c>
      <c r="F792" s="161">
        <v>264</v>
      </c>
      <c r="G792" s="161">
        <v>174</v>
      </c>
      <c r="H792" s="161">
        <v>5568</v>
      </c>
      <c r="I792" s="161"/>
      <c r="J792" s="161">
        <v>5568</v>
      </c>
      <c r="K792" s="161">
        <v>267</v>
      </c>
      <c r="L792" s="161">
        <v>181</v>
      </c>
      <c r="M792" s="161">
        <v>5658</v>
      </c>
      <c r="N792" s="161">
        <v>90</v>
      </c>
    </row>
    <row r="793" spans="1:14" x14ac:dyDescent="0.25">
      <c r="A793" s="159" t="s">
        <v>3624</v>
      </c>
      <c r="B793" s="159" t="s">
        <v>165</v>
      </c>
      <c r="C793" s="159" t="s">
        <v>4251</v>
      </c>
      <c r="D793" s="159">
        <v>315478</v>
      </c>
      <c r="E793" s="160" t="s">
        <v>4252</v>
      </c>
      <c r="F793" s="161">
        <v>100</v>
      </c>
      <c r="G793" s="161">
        <v>96</v>
      </c>
      <c r="H793" s="161">
        <v>3072</v>
      </c>
      <c r="I793" s="161"/>
      <c r="J793" s="161">
        <v>3072</v>
      </c>
      <c r="K793" s="161">
        <v>85</v>
      </c>
      <c r="L793" s="161">
        <v>85</v>
      </c>
      <c r="M793" s="161">
        <v>2931</v>
      </c>
      <c r="N793" s="161">
        <v>-141</v>
      </c>
    </row>
    <row r="794" spans="1:14" x14ac:dyDescent="0.25">
      <c r="A794" s="159" t="s">
        <v>3624</v>
      </c>
      <c r="B794" s="159" t="s">
        <v>165</v>
      </c>
      <c r="C794" s="159" t="s">
        <v>3936</v>
      </c>
      <c r="D794" s="159">
        <v>315494</v>
      </c>
      <c r="E794" s="160" t="s">
        <v>3937</v>
      </c>
      <c r="F794" s="161">
        <v>1095</v>
      </c>
      <c r="G794" s="161">
        <v>870</v>
      </c>
      <c r="H794" s="161">
        <v>27840</v>
      </c>
      <c r="I794" s="161"/>
      <c r="J794" s="161">
        <v>27840</v>
      </c>
      <c r="K794" s="161">
        <v>1228</v>
      </c>
      <c r="L794" s="161">
        <v>1001</v>
      </c>
      <c r="M794" s="161">
        <v>29516</v>
      </c>
      <c r="N794" s="161">
        <v>1676</v>
      </c>
    </row>
    <row r="795" spans="1:14" x14ac:dyDescent="0.25">
      <c r="A795" s="159" t="s">
        <v>3624</v>
      </c>
      <c r="B795" s="159" t="s">
        <v>165</v>
      </c>
      <c r="C795" s="159" t="s">
        <v>3930</v>
      </c>
      <c r="D795" s="159">
        <v>315486</v>
      </c>
      <c r="E795" s="160" t="s">
        <v>3931</v>
      </c>
      <c r="F795" s="161">
        <v>181</v>
      </c>
      <c r="G795" s="161">
        <v>132</v>
      </c>
      <c r="H795" s="161">
        <v>4224</v>
      </c>
      <c r="I795" s="161"/>
      <c r="J795" s="161">
        <v>4224</v>
      </c>
      <c r="K795" s="161">
        <v>177</v>
      </c>
      <c r="L795" s="161">
        <v>95</v>
      </c>
      <c r="M795" s="161">
        <v>3750</v>
      </c>
      <c r="N795" s="161">
        <v>-474</v>
      </c>
    </row>
    <row r="796" spans="1:14" x14ac:dyDescent="0.25">
      <c r="A796" s="159" t="s">
        <v>3624</v>
      </c>
      <c r="B796" s="159" t="s">
        <v>165</v>
      </c>
      <c r="C796" s="159" t="s">
        <v>4242</v>
      </c>
      <c r="D796" s="159">
        <v>315559</v>
      </c>
      <c r="E796" s="160" t="s">
        <v>4243</v>
      </c>
      <c r="F796" s="161">
        <v>170</v>
      </c>
      <c r="G796" s="161">
        <v>135</v>
      </c>
      <c r="H796" s="161">
        <v>4320</v>
      </c>
      <c r="I796" s="161"/>
      <c r="J796" s="161">
        <v>4320</v>
      </c>
      <c r="K796" s="161">
        <v>181</v>
      </c>
      <c r="L796" s="161">
        <v>133</v>
      </c>
      <c r="M796" s="161">
        <v>4294</v>
      </c>
      <c r="N796" s="161">
        <v>-26</v>
      </c>
    </row>
    <row r="797" spans="1:14" x14ac:dyDescent="0.25">
      <c r="A797" s="159" t="s">
        <v>3624</v>
      </c>
      <c r="B797" s="159" t="s">
        <v>165</v>
      </c>
      <c r="C797" s="159" t="s">
        <v>3918</v>
      </c>
      <c r="D797" s="159">
        <v>315567</v>
      </c>
      <c r="E797" s="160" t="s">
        <v>3919</v>
      </c>
      <c r="F797" s="161">
        <v>232</v>
      </c>
      <c r="G797" s="161">
        <v>103</v>
      </c>
      <c r="H797" s="161">
        <v>3296</v>
      </c>
      <c r="I797" s="161"/>
      <c r="J797" s="161">
        <v>3296</v>
      </c>
      <c r="K797" s="161">
        <v>232</v>
      </c>
      <c r="L797" s="161">
        <v>98</v>
      </c>
      <c r="M797" s="161">
        <v>3232</v>
      </c>
      <c r="N797" s="161">
        <v>-64</v>
      </c>
    </row>
    <row r="798" spans="1:14" x14ac:dyDescent="0.25">
      <c r="A798" s="159" t="s">
        <v>3624</v>
      </c>
      <c r="B798" s="159" t="s">
        <v>165</v>
      </c>
      <c r="C798" s="159" t="s">
        <v>4155</v>
      </c>
      <c r="D798" s="159">
        <v>315575</v>
      </c>
      <c r="E798" s="160" t="s">
        <v>4156</v>
      </c>
      <c r="F798" s="161">
        <v>286</v>
      </c>
      <c r="G798" s="161">
        <v>221</v>
      </c>
      <c r="H798" s="161">
        <v>7072</v>
      </c>
      <c r="I798" s="161"/>
      <c r="J798" s="161">
        <v>7072</v>
      </c>
      <c r="K798" s="161">
        <v>279</v>
      </c>
      <c r="L798" s="161">
        <v>219</v>
      </c>
      <c r="M798" s="161">
        <v>7046</v>
      </c>
      <c r="N798" s="161">
        <v>-26</v>
      </c>
    </row>
    <row r="799" spans="1:14" x14ac:dyDescent="0.25">
      <c r="A799" s="159" t="s">
        <v>3624</v>
      </c>
      <c r="B799" s="159" t="s">
        <v>165</v>
      </c>
      <c r="C799" s="159" t="s">
        <v>4526</v>
      </c>
      <c r="D799" s="159">
        <v>315583</v>
      </c>
      <c r="E799" s="160" t="s">
        <v>4527</v>
      </c>
      <c r="F799" s="161">
        <v>124</v>
      </c>
      <c r="G799" s="161">
        <v>112</v>
      </c>
      <c r="H799" s="161">
        <v>3584</v>
      </c>
      <c r="I799" s="161"/>
      <c r="J799" s="161">
        <v>3584</v>
      </c>
      <c r="K799" s="161">
        <v>131</v>
      </c>
      <c r="L799" s="161">
        <v>119</v>
      </c>
      <c r="M799" s="161">
        <v>3674</v>
      </c>
      <c r="N799" s="161">
        <v>90</v>
      </c>
    </row>
    <row r="800" spans="1:14" x14ac:dyDescent="0.25">
      <c r="A800" s="159" t="s">
        <v>3624</v>
      </c>
      <c r="B800" s="159" t="s">
        <v>165</v>
      </c>
      <c r="C800" s="159" t="s">
        <v>4700</v>
      </c>
      <c r="D800" s="159">
        <v>315591</v>
      </c>
      <c r="E800" s="160" t="s">
        <v>4701</v>
      </c>
      <c r="F800" s="161">
        <v>30</v>
      </c>
      <c r="G800" s="161">
        <v>21</v>
      </c>
      <c r="H800" s="161">
        <v>672</v>
      </c>
      <c r="I800" s="161"/>
      <c r="J800" s="161">
        <v>672</v>
      </c>
      <c r="K800" s="161">
        <v>36</v>
      </c>
      <c r="L800" s="161">
        <v>31</v>
      </c>
      <c r="M800" s="161">
        <v>800</v>
      </c>
      <c r="N800" s="161">
        <v>128</v>
      </c>
    </row>
    <row r="801" spans="1:14" x14ac:dyDescent="0.25">
      <c r="A801" s="159" t="s">
        <v>3624</v>
      </c>
      <c r="B801" s="159" t="s">
        <v>165</v>
      </c>
      <c r="C801" s="159" t="s">
        <v>3914</v>
      </c>
      <c r="D801" s="159">
        <v>315656</v>
      </c>
      <c r="E801" s="160" t="s">
        <v>3915</v>
      </c>
      <c r="F801" s="161">
        <v>129</v>
      </c>
      <c r="G801" s="161">
        <v>121</v>
      </c>
      <c r="H801" s="161">
        <v>3872</v>
      </c>
      <c r="I801" s="161"/>
      <c r="J801" s="161">
        <v>3872</v>
      </c>
      <c r="K801" s="161">
        <v>123</v>
      </c>
      <c r="L801" s="161">
        <v>117</v>
      </c>
      <c r="M801" s="161">
        <v>3821</v>
      </c>
      <c r="N801" s="161">
        <v>-51</v>
      </c>
    </row>
    <row r="802" spans="1:14" x14ac:dyDescent="0.25">
      <c r="A802" s="159" t="s">
        <v>3624</v>
      </c>
      <c r="B802" s="159" t="s">
        <v>165</v>
      </c>
      <c r="C802" s="159" t="s">
        <v>4282</v>
      </c>
      <c r="D802" s="159">
        <v>315711</v>
      </c>
      <c r="E802" s="160" t="s">
        <v>4283</v>
      </c>
      <c r="F802" s="161">
        <v>80</v>
      </c>
      <c r="G802" s="161">
        <v>72</v>
      </c>
      <c r="H802" s="161">
        <v>2304</v>
      </c>
      <c r="I802" s="161"/>
      <c r="J802" s="161">
        <v>2304</v>
      </c>
      <c r="K802" s="161">
        <v>84</v>
      </c>
      <c r="L802" s="161">
        <v>64</v>
      </c>
      <c r="M802" s="161">
        <v>2202</v>
      </c>
      <c r="N802" s="161">
        <v>-102</v>
      </c>
    </row>
    <row r="803" spans="1:14" x14ac:dyDescent="0.25">
      <c r="A803" s="159" t="s">
        <v>3624</v>
      </c>
      <c r="B803" s="159" t="s">
        <v>165</v>
      </c>
      <c r="C803" s="159" t="s">
        <v>3693</v>
      </c>
      <c r="D803" s="159">
        <v>315737</v>
      </c>
      <c r="E803" s="160" t="s">
        <v>3694</v>
      </c>
      <c r="F803" s="161">
        <v>2226</v>
      </c>
      <c r="G803" s="161">
        <v>1446</v>
      </c>
      <c r="H803" s="161">
        <v>46272</v>
      </c>
      <c r="I803" s="161"/>
      <c r="J803" s="161">
        <v>46272</v>
      </c>
      <c r="K803" s="161">
        <v>2225</v>
      </c>
      <c r="L803" s="161">
        <v>1403</v>
      </c>
      <c r="M803" s="161">
        <v>45722</v>
      </c>
      <c r="N803" s="161">
        <v>-550</v>
      </c>
    </row>
    <row r="804" spans="1:14" x14ac:dyDescent="0.25">
      <c r="A804" s="159" t="s">
        <v>3624</v>
      </c>
      <c r="B804" s="159" t="s">
        <v>165</v>
      </c>
      <c r="C804" s="159" t="s">
        <v>4575</v>
      </c>
      <c r="D804" s="159">
        <v>315745</v>
      </c>
      <c r="E804" s="160" t="s">
        <v>4576</v>
      </c>
      <c r="F804" s="161">
        <v>297</v>
      </c>
      <c r="G804" s="161">
        <v>218</v>
      </c>
      <c r="H804" s="161">
        <v>6976</v>
      </c>
      <c r="I804" s="161"/>
      <c r="J804" s="161">
        <v>6976</v>
      </c>
      <c r="K804" s="161">
        <v>306</v>
      </c>
      <c r="L804" s="161">
        <v>197</v>
      </c>
      <c r="M804" s="161">
        <v>6707</v>
      </c>
      <c r="N804" s="161">
        <v>-269</v>
      </c>
    </row>
    <row r="805" spans="1:14" x14ac:dyDescent="0.25">
      <c r="A805" s="159" t="s">
        <v>3624</v>
      </c>
      <c r="B805" s="159" t="s">
        <v>165</v>
      </c>
      <c r="C805" s="159" t="s">
        <v>4454</v>
      </c>
      <c r="D805" s="159">
        <v>315761</v>
      </c>
      <c r="E805" s="160" t="s">
        <v>4455</v>
      </c>
      <c r="F805" s="161">
        <v>23</v>
      </c>
      <c r="G805" s="161">
        <v>23</v>
      </c>
      <c r="H805" s="161">
        <v>736</v>
      </c>
      <c r="I805" s="161"/>
      <c r="J805" s="161">
        <v>736</v>
      </c>
      <c r="K805" s="161">
        <v>18</v>
      </c>
      <c r="L805" s="161">
        <v>17</v>
      </c>
      <c r="M805" s="161">
        <v>659</v>
      </c>
      <c r="N805" s="161">
        <v>-77</v>
      </c>
    </row>
    <row r="806" spans="1:14" x14ac:dyDescent="0.25">
      <c r="A806" s="159" t="s">
        <v>3624</v>
      </c>
      <c r="B806" s="159" t="s">
        <v>165</v>
      </c>
      <c r="C806" s="159" t="s">
        <v>3951</v>
      </c>
      <c r="D806" s="159">
        <v>315508</v>
      </c>
      <c r="E806" s="160" t="s">
        <v>3952</v>
      </c>
      <c r="F806" s="161">
        <v>147</v>
      </c>
      <c r="G806" s="161">
        <v>127</v>
      </c>
      <c r="H806" s="161">
        <v>4064</v>
      </c>
      <c r="I806" s="161"/>
      <c r="J806" s="161">
        <v>4064</v>
      </c>
      <c r="K806" s="161">
        <v>142</v>
      </c>
      <c r="L806" s="161">
        <v>120</v>
      </c>
      <c r="M806" s="161">
        <v>3974</v>
      </c>
      <c r="N806" s="161">
        <v>-90</v>
      </c>
    </row>
    <row r="807" spans="1:14" x14ac:dyDescent="0.25">
      <c r="A807" s="159" t="s">
        <v>3624</v>
      </c>
      <c r="B807" s="159" t="s">
        <v>165</v>
      </c>
      <c r="C807" s="159" t="s">
        <v>3947</v>
      </c>
      <c r="D807" s="159">
        <v>315842</v>
      </c>
      <c r="E807" s="160" t="s">
        <v>3948</v>
      </c>
      <c r="F807" s="161">
        <v>210</v>
      </c>
      <c r="G807" s="161">
        <v>78</v>
      </c>
      <c r="H807" s="161">
        <v>2496</v>
      </c>
      <c r="I807" s="161"/>
      <c r="J807" s="161">
        <v>2496</v>
      </c>
      <c r="K807" s="161">
        <v>207</v>
      </c>
      <c r="L807" s="161">
        <v>101</v>
      </c>
      <c r="M807" s="161">
        <v>2790</v>
      </c>
      <c r="N807" s="161">
        <v>294</v>
      </c>
    </row>
    <row r="808" spans="1:14" x14ac:dyDescent="0.25">
      <c r="A808" s="159" t="s">
        <v>3624</v>
      </c>
      <c r="B808" s="159" t="s">
        <v>165</v>
      </c>
      <c r="C808" s="159" t="s">
        <v>3943</v>
      </c>
      <c r="D808" s="159">
        <v>315893</v>
      </c>
      <c r="E808" s="160" t="s">
        <v>3944</v>
      </c>
      <c r="F808" s="161">
        <v>168</v>
      </c>
      <c r="G808" s="161">
        <v>147</v>
      </c>
      <c r="H808" s="161">
        <v>4704</v>
      </c>
      <c r="I808" s="161"/>
      <c r="J808" s="161">
        <v>4704</v>
      </c>
      <c r="K808" s="161">
        <v>168</v>
      </c>
      <c r="L808" s="161">
        <v>158</v>
      </c>
      <c r="M808" s="161">
        <v>4845</v>
      </c>
      <c r="N808" s="161">
        <v>141</v>
      </c>
    </row>
    <row r="809" spans="1:14" x14ac:dyDescent="0.25">
      <c r="A809" s="159" t="s">
        <v>3624</v>
      </c>
      <c r="B809" s="159" t="s">
        <v>165</v>
      </c>
      <c r="C809" s="159" t="s">
        <v>4634</v>
      </c>
      <c r="D809" s="159">
        <v>315915</v>
      </c>
      <c r="E809" s="160" t="s">
        <v>4635</v>
      </c>
      <c r="F809" s="161">
        <v>54</v>
      </c>
      <c r="G809" s="161">
        <v>48</v>
      </c>
      <c r="H809" s="161">
        <v>1536</v>
      </c>
      <c r="I809" s="161"/>
      <c r="J809" s="161">
        <v>1536</v>
      </c>
      <c r="K809" s="161">
        <v>61</v>
      </c>
      <c r="L809" s="161">
        <v>57</v>
      </c>
      <c r="M809" s="161">
        <v>1651</v>
      </c>
      <c r="N809" s="161">
        <v>115</v>
      </c>
    </row>
    <row r="810" spans="1:14" x14ac:dyDescent="0.25">
      <c r="A810" s="159" t="s">
        <v>3624</v>
      </c>
      <c r="B810" s="159" t="s">
        <v>165</v>
      </c>
      <c r="C810" s="159" t="s">
        <v>3680</v>
      </c>
      <c r="D810" s="159">
        <v>316792</v>
      </c>
      <c r="E810" s="160" t="s">
        <v>3681</v>
      </c>
      <c r="F810" s="161">
        <v>3874</v>
      </c>
      <c r="G810" s="161">
        <v>2112</v>
      </c>
      <c r="H810" s="161">
        <v>67584</v>
      </c>
      <c r="I810" s="161"/>
      <c r="J810" s="161">
        <v>67584</v>
      </c>
      <c r="K810" s="161">
        <v>3989</v>
      </c>
      <c r="L810" s="161">
        <v>1962</v>
      </c>
      <c r="M810" s="161">
        <v>65664</v>
      </c>
      <c r="N810" s="161">
        <v>-1920</v>
      </c>
    </row>
    <row r="811" spans="1:14" x14ac:dyDescent="0.25">
      <c r="A811" s="159" t="s">
        <v>3624</v>
      </c>
      <c r="B811" s="159" t="s">
        <v>165</v>
      </c>
      <c r="C811" s="159" t="s">
        <v>4029</v>
      </c>
      <c r="D811" s="159">
        <v>316563</v>
      </c>
      <c r="E811" s="160" t="s">
        <v>4030</v>
      </c>
      <c r="F811" s="161">
        <v>99</v>
      </c>
      <c r="G811" s="161">
        <v>90</v>
      </c>
      <c r="H811" s="161">
        <v>2880</v>
      </c>
      <c r="I811" s="161"/>
      <c r="J811" s="161">
        <v>2880</v>
      </c>
      <c r="K811" s="161">
        <v>96</v>
      </c>
      <c r="L811" s="161">
        <v>89</v>
      </c>
      <c r="M811" s="161">
        <v>2867</v>
      </c>
      <c r="N811" s="161">
        <v>-13</v>
      </c>
    </row>
    <row r="812" spans="1:14" x14ac:dyDescent="0.25">
      <c r="A812" s="159" t="s">
        <v>3624</v>
      </c>
      <c r="B812" s="159" t="s">
        <v>165</v>
      </c>
      <c r="C812" s="159" t="s">
        <v>4536</v>
      </c>
      <c r="D812" s="159">
        <v>647373</v>
      </c>
      <c r="E812" s="160" t="s">
        <v>4537</v>
      </c>
      <c r="F812" s="161">
        <v>326</v>
      </c>
      <c r="G812" s="161">
        <v>162</v>
      </c>
      <c r="H812" s="161">
        <v>5184</v>
      </c>
      <c r="I812" s="161"/>
      <c r="J812" s="161">
        <v>5184</v>
      </c>
      <c r="K812" s="161">
        <v>314</v>
      </c>
      <c r="L812" s="161">
        <v>127</v>
      </c>
      <c r="M812" s="161">
        <v>4736</v>
      </c>
      <c r="N812" s="161">
        <v>-448</v>
      </c>
    </row>
    <row r="813" spans="1:14" x14ac:dyDescent="0.25">
      <c r="A813" s="159" t="s">
        <v>3624</v>
      </c>
      <c r="B813" s="159" t="s">
        <v>165</v>
      </c>
      <c r="C813" s="159" t="s">
        <v>4639</v>
      </c>
      <c r="D813" s="159">
        <v>316571</v>
      </c>
      <c r="E813" s="160" t="s">
        <v>4640</v>
      </c>
      <c r="F813" s="161">
        <v>37</v>
      </c>
      <c r="G813" s="161">
        <v>61</v>
      </c>
      <c r="H813" s="161">
        <v>1952</v>
      </c>
      <c r="I813" s="161"/>
      <c r="J813" s="161">
        <v>1952</v>
      </c>
      <c r="K813" s="161">
        <v>30</v>
      </c>
      <c r="L813" s="161">
        <v>56</v>
      </c>
      <c r="M813" s="161">
        <v>1888</v>
      </c>
      <c r="N813" s="161">
        <v>-64</v>
      </c>
    </row>
    <row r="814" spans="1:14" x14ac:dyDescent="0.25">
      <c r="A814" s="159" t="s">
        <v>3624</v>
      </c>
      <c r="B814" s="159" t="s">
        <v>165</v>
      </c>
      <c r="C814" s="159" t="s">
        <v>4643</v>
      </c>
      <c r="D814" s="159">
        <v>316601</v>
      </c>
      <c r="E814" s="160" t="s">
        <v>4644</v>
      </c>
      <c r="F814" s="161">
        <v>27</v>
      </c>
      <c r="G814" s="161">
        <v>17</v>
      </c>
      <c r="H814" s="161">
        <v>544</v>
      </c>
      <c r="I814" s="161"/>
      <c r="J814" s="161">
        <v>544</v>
      </c>
      <c r="K814" s="161">
        <v>23</v>
      </c>
      <c r="L814" s="161">
        <v>10</v>
      </c>
      <c r="M814" s="161">
        <v>454</v>
      </c>
      <c r="N814" s="161">
        <v>-90</v>
      </c>
    </row>
    <row r="815" spans="1:14" x14ac:dyDescent="0.25">
      <c r="A815" s="159" t="s">
        <v>3624</v>
      </c>
      <c r="B815" s="159" t="s">
        <v>165</v>
      </c>
      <c r="C815" s="159" t="s">
        <v>4646</v>
      </c>
      <c r="D815" s="159">
        <v>316628</v>
      </c>
      <c r="E815" s="160" t="s">
        <v>4647</v>
      </c>
      <c r="F815" s="161">
        <v>64</v>
      </c>
      <c r="G815" s="161">
        <v>24</v>
      </c>
      <c r="H815" s="161">
        <v>768</v>
      </c>
      <c r="I815" s="161"/>
      <c r="J815" s="161">
        <v>768</v>
      </c>
      <c r="K815" s="161">
        <v>56</v>
      </c>
      <c r="L815" s="161">
        <v>18</v>
      </c>
      <c r="M815" s="161">
        <v>691</v>
      </c>
      <c r="N815" s="161">
        <v>-77</v>
      </c>
    </row>
    <row r="816" spans="1:14" x14ac:dyDescent="0.25">
      <c r="A816" s="159" t="s">
        <v>3624</v>
      </c>
      <c r="B816" s="159" t="s">
        <v>165</v>
      </c>
      <c r="C816" s="159" t="s">
        <v>4710</v>
      </c>
      <c r="D816" s="159">
        <v>316636</v>
      </c>
      <c r="E816" s="160" t="s">
        <v>4711</v>
      </c>
      <c r="F816" s="161">
        <v>16</v>
      </c>
      <c r="G816" s="161">
        <v>16</v>
      </c>
      <c r="H816" s="161">
        <v>512</v>
      </c>
      <c r="I816" s="161"/>
      <c r="J816" s="161">
        <v>512</v>
      </c>
      <c r="K816" s="161">
        <v>17</v>
      </c>
      <c r="L816" s="161">
        <v>17</v>
      </c>
      <c r="M816" s="161">
        <v>525</v>
      </c>
      <c r="N816" s="161">
        <v>13</v>
      </c>
    </row>
    <row r="817" spans="1:14" x14ac:dyDescent="0.25">
      <c r="A817" s="159" t="s">
        <v>3624</v>
      </c>
      <c r="B817" s="159" t="s">
        <v>165</v>
      </c>
      <c r="C817" s="159" t="s">
        <v>3986</v>
      </c>
      <c r="D817" s="159">
        <v>316695</v>
      </c>
      <c r="E817" s="160" t="s">
        <v>3987</v>
      </c>
      <c r="F817" s="161">
        <v>148</v>
      </c>
      <c r="G817" s="161">
        <v>138</v>
      </c>
      <c r="H817" s="161">
        <v>4416</v>
      </c>
      <c r="I817" s="161"/>
      <c r="J817" s="161">
        <v>4416</v>
      </c>
      <c r="K817" s="161">
        <v>142</v>
      </c>
      <c r="L817" s="161">
        <v>134</v>
      </c>
      <c r="M817" s="161">
        <v>4365</v>
      </c>
      <c r="N817" s="161">
        <v>-51</v>
      </c>
    </row>
    <row r="818" spans="1:14" x14ac:dyDescent="0.25">
      <c r="A818" s="159" t="s">
        <v>3624</v>
      </c>
      <c r="B818" s="159" t="s">
        <v>165</v>
      </c>
      <c r="C818" s="159" t="s">
        <v>4593</v>
      </c>
      <c r="D818" s="159">
        <v>316725</v>
      </c>
      <c r="E818" s="160" t="s">
        <v>4594</v>
      </c>
      <c r="F818" s="161">
        <v>18</v>
      </c>
      <c r="G818" s="161">
        <v>20</v>
      </c>
      <c r="H818" s="161">
        <v>640</v>
      </c>
      <c r="I818" s="161"/>
      <c r="J818" s="161">
        <v>640</v>
      </c>
      <c r="K818" s="161">
        <v>20</v>
      </c>
      <c r="L818" s="161">
        <v>20</v>
      </c>
      <c r="M818" s="161">
        <v>640</v>
      </c>
      <c r="N818" s="161">
        <v>0</v>
      </c>
    </row>
    <row r="819" spans="1:14" x14ac:dyDescent="0.25">
      <c r="A819" s="159" t="s">
        <v>3624</v>
      </c>
      <c r="B819" s="159" t="s">
        <v>165</v>
      </c>
      <c r="C819" s="159" t="s">
        <v>4019</v>
      </c>
      <c r="D819" s="159">
        <v>316733</v>
      </c>
      <c r="E819" s="160" t="s">
        <v>4020</v>
      </c>
      <c r="F819" s="161">
        <v>259</v>
      </c>
      <c r="G819" s="161">
        <v>226</v>
      </c>
      <c r="H819" s="161">
        <v>7232</v>
      </c>
      <c r="I819" s="161"/>
      <c r="J819" s="161">
        <v>7232</v>
      </c>
      <c r="K819" s="161">
        <v>255</v>
      </c>
      <c r="L819" s="161">
        <v>218</v>
      </c>
      <c r="M819" s="161">
        <v>7130</v>
      </c>
      <c r="N819" s="161">
        <v>-102</v>
      </c>
    </row>
    <row r="820" spans="1:14" x14ac:dyDescent="0.25">
      <c r="A820" s="159" t="s">
        <v>3624</v>
      </c>
      <c r="B820" s="159" t="s">
        <v>165</v>
      </c>
      <c r="C820" s="159" t="s">
        <v>4044</v>
      </c>
      <c r="D820" s="159">
        <v>316741</v>
      </c>
      <c r="E820" s="160" t="s">
        <v>4045</v>
      </c>
      <c r="F820" s="161">
        <v>221</v>
      </c>
      <c r="G820" s="161">
        <v>116</v>
      </c>
      <c r="H820" s="161">
        <v>3712</v>
      </c>
      <c r="I820" s="161"/>
      <c r="J820" s="161">
        <v>3712</v>
      </c>
      <c r="K820" s="161">
        <v>225</v>
      </c>
      <c r="L820" s="161">
        <v>154</v>
      </c>
      <c r="M820" s="161">
        <v>4198</v>
      </c>
      <c r="N820" s="161">
        <v>486</v>
      </c>
    </row>
    <row r="821" spans="1:14" x14ac:dyDescent="0.25">
      <c r="A821" s="159" t="s">
        <v>3624</v>
      </c>
      <c r="B821" s="159" t="s">
        <v>165</v>
      </c>
      <c r="C821" s="159" t="s">
        <v>4033</v>
      </c>
      <c r="D821" s="159">
        <v>316750</v>
      </c>
      <c r="E821" s="160" t="s">
        <v>4034</v>
      </c>
      <c r="F821" s="161">
        <v>138</v>
      </c>
      <c r="G821" s="161">
        <v>129</v>
      </c>
      <c r="H821" s="161">
        <v>4128</v>
      </c>
      <c r="I821" s="161"/>
      <c r="J821" s="161">
        <v>4128</v>
      </c>
      <c r="K821" s="161">
        <v>140</v>
      </c>
      <c r="L821" s="161">
        <v>123</v>
      </c>
      <c r="M821" s="161">
        <v>4051</v>
      </c>
      <c r="N821" s="161">
        <v>-77</v>
      </c>
    </row>
    <row r="822" spans="1:14" x14ac:dyDescent="0.25">
      <c r="A822" s="159" t="s">
        <v>3624</v>
      </c>
      <c r="B822" s="159" t="s">
        <v>165</v>
      </c>
      <c r="C822" s="159" t="s">
        <v>4532</v>
      </c>
      <c r="D822" s="159">
        <v>316784</v>
      </c>
      <c r="E822" s="160" t="s">
        <v>4533</v>
      </c>
      <c r="F822" s="161">
        <v>22</v>
      </c>
      <c r="G822" s="161">
        <v>21</v>
      </c>
      <c r="H822" s="161">
        <v>672</v>
      </c>
      <c r="I822" s="161"/>
      <c r="J822" s="161">
        <v>672</v>
      </c>
      <c r="K822" s="161">
        <v>25</v>
      </c>
      <c r="L822" s="161">
        <v>25</v>
      </c>
      <c r="M822" s="161">
        <v>723</v>
      </c>
      <c r="N822" s="161">
        <v>51</v>
      </c>
    </row>
    <row r="823" spans="1:14" x14ac:dyDescent="0.25">
      <c r="A823" s="159" t="s">
        <v>3624</v>
      </c>
      <c r="B823" s="159" t="s">
        <v>165</v>
      </c>
      <c r="C823" s="159" t="s">
        <v>4548</v>
      </c>
      <c r="D823" s="159">
        <v>316806</v>
      </c>
      <c r="E823" s="160" t="s">
        <v>4549</v>
      </c>
      <c r="F823" s="161">
        <v>166</v>
      </c>
      <c r="G823" s="161">
        <v>135</v>
      </c>
      <c r="H823" s="161">
        <v>4320</v>
      </c>
      <c r="I823" s="161"/>
      <c r="J823" s="161">
        <v>4320</v>
      </c>
      <c r="K823" s="161">
        <v>179</v>
      </c>
      <c r="L823" s="161">
        <v>145</v>
      </c>
      <c r="M823" s="161">
        <v>4448</v>
      </c>
      <c r="N823" s="161">
        <v>128</v>
      </c>
    </row>
    <row r="824" spans="1:14" x14ac:dyDescent="0.25">
      <c r="A824" s="159" t="s">
        <v>3624</v>
      </c>
      <c r="B824" s="159" t="s">
        <v>165</v>
      </c>
      <c r="C824" s="159" t="s">
        <v>4606</v>
      </c>
      <c r="D824" s="159">
        <v>316814</v>
      </c>
      <c r="E824" s="160" t="s">
        <v>4607</v>
      </c>
      <c r="F824" s="161">
        <v>30</v>
      </c>
      <c r="G824" s="161">
        <v>28</v>
      </c>
      <c r="H824" s="161">
        <v>896</v>
      </c>
      <c r="I824" s="161"/>
      <c r="J824" s="161">
        <v>896</v>
      </c>
      <c r="K824" s="161">
        <v>30</v>
      </c>
      <c r="L824" s="161">
        <v>27</v>
      </c>
      <c r="M824" s="161">
        <v>883</v>
      </c>
      <c r="N824" s="161">
        <v>-13</v>
      </c>
    </row>
    <row r="825" spans="1:14" x14ac:dyDescent="0.25">
      <c r="A825" s="159" t="s">
        <v>3624</v>
      </c>
      <c r="B825" s="159" t="s">
        <v>165</v>
      </c>
      <c r="C825" s="159" t="s">
        <v>4650</v>
      </c>
      <c r="D825" s="159">
        <v>316881</v>
      </c>
      <c r="E825" s="160" t="s">
        <v>4651</v>
      </c>
      <c r="F825" s="161">
        <v>22</v>
      </c>
      <c r="G825" s="161">
        <v>21</v>
      </c>
      <c r="H825" s="161">
        <v>672</v>
      </c>
      <c r="I825" s="161"/>
      <c r="J825" s="161">
        <v>672</v>
      </c>
      <c r="K825" s="161">
        <v>21</v>
      </c>
      <c r="L825" s="161">
        <v>21</v>
      </c>
      <c r="M825" s="161">
        <v>672</v>
      </c>
      <c r="N825" s="161">
        <v>0</v>
      </c>
    </row>
    <row r="826" spans="1:14" x14ac:dyDescent="0.25">
      <c r="A826" s="159" t="s">
        <v>3624</v>
      </c>
      <c r="B826" s="159" t="s">
        <v>165</v>
      </c>
      <c r="C826" s="159" t="s">
        <v>4610</v>
      </c>
      <c r="D826" s="159">
        <v>316890</v>
      </c>
      <c r="E826" s="160" t="s">
        <v>4611</v>
      </c>
      <c r="F826" s="161">
        <v>15</v>
      </c>
      <c r="G826" s="161">
        <v>13</v>
      </c>
      <c r="H826" s="161">
        <v>416</v>
      </c>
      <c r="I826" s="161"/>
      <c r="J826" s="161">
        <v>416</v>
      </c>
      <c r="K826" s="161">
        <v>12</v>
      </c>
      <c r="L826" s="161">
        <v>12</v>
      </c>
      <c r="M826" s="161">
        <v>403</v>
      </c>
      <c r="N826" s="161">
        <v>-13</v>
      </c>
    </row>
    <row r="827" spans="1:14" x14ac:dyDescent="0.25">
      <c r="A827" s="159" t="s">
        <v>3624</v>
      </c>
      <c r="B827" s="159" t="s">
        <v>165</v>
      </c>
      <c r="C827" s="159" t="s">
        <v>4222</v>
      </c>
      <c r="D827" s="159">
        <v>316911</v>
      </c>
      <c r="E827" s="160" t="s">
        <v>4223</v>
      </c>
      <c r="F827" s="161">
        <v>88</v>
      </c>
      <c r="G827" s="161">
        <v>30</v>
      </c>
      <c r="H827" s="161">
        <v>960</v>
      </c>
      <c r="I827" s="161"/>
      <c r="J827" s="161">
        <v>960</v>
      </c>
      <c r="K827" s="161">
        <v>86</v>
      </c>
      <c r="L827" s="161">
        <v>48</v>
      </c>
      <c r="M827" s="161">
        <v>1190</v>
      </c>
      <c r="N827" s="161">
        <v>230</v>
      </c>
    </row>
    <row r="828" spans="1:14" x14ac:dyDescent="0.25">
      <c r="A828" s="159" t="s">
        <v>3624</v>
      </c>
      <c r="B828" s="159" t="s">
        <v>165</v>
      </c>
      <c r="C828" s="159" t="s">
        <v>4052</v>
      </c>
      <c r="D828" s="159">
        <v>316938</v>
      </c>
      <c r="E828" s="160" t="s">
        <v>4053</v>
      </c>
      <c r="F828" s="161">
        <v>409</v>
      </c>
      <c r="G828" s="161">
        <v>0</v>
      </c>
      <c r="H828" s="161">
        <v>0</v>
      </c>
      <c r="I828" s="161"/>
      <c r="J828" s="161">
        <v>0</v>
      </c>
      <c r="K828" s="161">
        <v>438</v>
      </c>
      <c r="L828" s="161">
        <v>0</v>
      </c>
      <c r="M828" s="161">
        <v>0</v>
      </c>
      <c r="N828" s="161">
        <v>0</v>
      </c>
    </row>
    <row r="829" spans="1:14" x14ac:dyDescent="0.25">
      <c r="A829" s="159" t="s">
        <v>3624</v>
      </c>
      <c r="B829" s="159" t="s">
        <v>165</v>
      </c>
      <c r="C829" s="159" t="s">
        <v>4024</v>
      </c>
      <c r="D829" s="159">
        <v>316962</v>
      </c>
      <c r="E829" s="160" t="s">
        <v>4025</v>
      </c>
      <c r="F829" s="161">
        <v>290</v>
      </c>
      <c r="G829" s="161">
        <v>255</v>
      </c>
      <c r="H829" s="161">
        <v>8160</v>
      </c>
      <c r="I829" s="161"/>
      <c r="J829" s="161">
        <v>8160</v>
      </c>
      <c r="K829" s="161">
        <v>296</v>
      </c>
      <c r="L829" s="161">
        <v>253</v>
      </c>
      <c r="M829" s="161">
        <v>8134</v>
      </c>
      <c r="N829" s="161">
        <v>-26</v>
      </c>
    </row>
    <row r="830" spans="1:14" x14ac:dyDescent="0.25">
      <c r="A830" s="159" t="s">
        <v>3624</v>
      </c>
      <c r="B830" s="159" t="s">
        <v>165</v>
      </c>
      <c r="C830" s="159" t="s">
        <v>4654</v>
      </c>
      <c r="D830" s="159">
        <v>316997</v>
      </c>
      <c r="E830" s="160" t="s">
        <v>4655</v>
      </c>
      <c r="F830" s="161">
        <v>30</v>
      </c>
      <c r="G830" s="161">
        <v>27</v>
      </c>
      <c r="H830" s="161">
        <v>864</v>
      </c>
      <c r="I830" s="161"/>
      <c r="J830" s="161">
        <v>864</v>
      </c>
      <c r="K830" s="161">
        <v>29</v>
      </c>
      <c r="L830" s="161">
        <v>29</v>
      </c>
      <c r="M830" s="161">
        <v>890</v>
      </c>
      <c r="N830" s="161">
        <v>26</v>
      </c>
    </row>
    <row r="831" spans="1:14" x14ac:dyDescent="0.25">
      <c r="A831" s="159" t="s">
        <v>3624</v>
      </c>
      <c r="B831" s="159" t="s">
        <v>165</v>
      </c>
      <c r="C831" s="159" t="s">
        <v>4658</v>
      </c>
      <c r="D831" s="159">
        <v>316971</v>
      </c>
      <c r="E831" s="160" t="s">
        <v>4659</v>
      </c>
      <c r="F831" s="161">
        <v>54</v>
      </c>
      <c r="G831" s="161">
        <v>0</v>
      </c>
      <c r="H831" s="161">
        <v>0</v>
      </c>
      <c r="I831" s="161"/>
      <c r="J831" s="161">
        <v>0</v>
      </c>
      <c r="K831" s="161">
        <v>44</v>
      </c>
      <c r="L831" s="161">
        <v>0</v>
      </c>
      <c r="M831" s="161">
        <v>0</v>
      </c>
      <c r="N831" s="161">
        <v>0</v>
      </c>
    </row>
    <row r="832" spans="1:14" x14ac:dyDescent="0.25">
      <c r="A832" s="159" t="s">
        <v>3624</v>
      </c>
      <c r="B832" s="159" t="s">
        <v>165</v>
      </c>
      <c r="C832" s="159" t="s">
        <v>4326</v>
      </c>
      <c r="D832" s="159">
        <v>317004</v>
      </c>
      <c r="E832" s="160" t="s">
        <v>4327</v>
      </c>
      <c r="F832" s="161">
        <v>786</v>
      </c>
      <c r="G832" s="161">
        <v>753</v>
      </c>
      <c r="H832" s="161">
        <v>24096</v>
      </c>
      <c r="I832" s="161"/>
      <c r="J832" s="161">
        <v>24096</v>
      </c>
      <c r="K832" s="161">
        <v>776</v>
      </c>
      <c r="L832" s="161">
        <v>754</v>
      </c>
      <c r="M832" s="161">
        <v>24109</v>
      </c>
      <c r="N832" s="161">
        <v>13</v>
      </c>
    </row>
    <row r="833" spans="1:14" x14ac:dyDescent="0.25">
      <c r="A833" s="159" t="s">
        <v>3624</v>
      </c>
      <c r="B833" s="159" t="s">
        <v>165</v>
      </c>
      <c r="C833" s="159" t="s">
        <v>4662</v>
      </c>
      <c r="D833" s="159">
        <v>317021</v>
      </c>
      <c r="E833" s="160" t="s">
        <v>4663</v>
      </c>
      <c r="F833" s="161">
        <v>63</v>
      </c>
      <c r="G833" s="161">
        <v>53</v>
      </c>
      <c r="H833" s="161">
        <v>1696</v>
      </c>
      <c r="I833" s="161"/>
      <c r="J833" s="161">
        <v>1696</v>
      </c>
      <c r="K833" s="161">
        <v>68</v>
      </c>
      <c r="L833" s="161">
        <v>60</v>
      </c>
      <c r="M833" s="161">
        <v>1786</v>
      </c>
      <c r="N833" s="161">
        <v>90</v>
      </c>
    </row>
    <row r="834" spans="1:14" x14ac:dyDescent="0.25">
      <c r="A834" s="159" t="s">
        <v>3624</v>
      </c>
      <c r="B834" s="159" t="s">
        <v>165</v>
      </c>
      <c r="C834" s="159" t="s">
        <v>4666</v>
      </c>
      <c r="D834" s="159">
        <v>317047</v>
      </c>
      <c r="E834" s="160" t="s">
        <v>4667</v>
      </c>
      <c r="F834" s="161">
        <v>60</v>
      </c>
      <c r="G834" s="161">
        <v>57</v>
      </c>
      <c r="H834" s="161">
        <v>1824</v>
      </c>
      <c r="I834" s="161"/>
      <c r="J834" s="161">
        <v>1824</v>
      </c>
      <c r="K834" s="161">
        <v>47</v>
      </c>
      <c r="L834" s="161">
        <v>44</v>
      </c>
      <c r="M834" s="161">
        <v>1658</v>
      </c>
      <c r="N834" s="161">
        <v>-166</v>
      </c>
    </row>
    <row r="835" spans="1:14" x14ac:dyDescent="0.25">
      <c r="A835" s="159" t="s">
        <v>3624</v>
      </c>
      <c r="B835" s="159" t="s">
        <v>165</v>
      </c>
      <c r="C835" s="159" t="s">
        <v>3707</v>
      </c>
      <c r="D835" s="159">
        <v>321796</v>
      </c>
      <c r="E835" s="160" t="s">
        <v>3708</v>
      </c>
      <c r="F835" s="161">
        <v>6682</v>
      </c>
      <c r="G835" s="161">
        <v>5300</v>
      </c>
      <c r="H835" s="161">
        <v>169600</v>
      </c>
      <c r="I835" s="161"/>
      <c r="J835" s="161">
        <v>169600</v>
      </c>
      <c r="K835" s="161">
        <v>6699</v>
      </c>
      <c r="L835" s="161">
        <v>5183</v>
      </c>
      <c r="M835" s="161">
        <v>168104</v>
      </c>
      <c r="N835" s="161">
        <v>-1496</v>
      </c>
    </row>
    <row r="836" spans="1:14" x14ac:dyDescent="0.25">
      <c r="A836" s="159" t="s">
        <v>3624</v>
      </c>
      <c r="B836" s="159" t="s">
        <v>165</v>
      </c>
      <c r="C836" s="159" t="s">
        <v>4422</v>
      </c>
      <c r="D836" s="159">
        <v>321168</v>
      </c>
      <c r="E836" s="160" t="s">
        <v>4423</v>
      </c>
      <c r="F836" s="161">
        <v>346</v>
      </c>
      <c r="G836" s="161">
        <v>345</v>
      </c>
      <c r="H836" s="161">
        <v>11040</v>
      </c>
      <c r="I836" s="161"/>
      <c r="J836" s="161">
        <v>11040</v>
      </c>
      <c r="K836" s="161">
        <v>355</v>
      </c>
      <c r="L836" s="161">
        <v>357</v>
      </c>
      <c r="M836" s="161">
        <v>11194</v>
      </c>
      <c r="N836" s="161">
        <v>154</v>
      </c>
    </row>
    <row r="837" spans="1:14" x14ac:dyDescent="0.25">
      <c r="A837" s="159" t="s">
        <v>3624</v>
      </c>
      <c r="B837" s="159" t="s">
        <v>165</v>
      </c>
      <c r="C837" s="159" t="s">
        <v>3804</v>
      </c>
      <c r="D837" s="159">
        <v>321192</v>
      </c>
      <c r="E837" s="160" t="s">
        <v>3805</v>
      </c>
      <c r="F837" s="161">
        <v>1242</v>
      </c>
      <c r="G837" s="161">
        <v>1216</v>
      </c>
      <c r="H837" s="161">
        <v>38912</v>
      </c>
      <c r="I837" s="161"/>
      <c r="J837" s="161">
        <v>38912</v>
      </c>
      <c r="K837" s="161">
        <v>1289</v>
      </c>
      <c r="L837" s="161">
        <v>1279</v>
      </c>
      <c r="M837" s="161">
        <v>39718</v>
      </c>
      <c r="N837" s="161">
        <v>806</v>
      </c>
    </row>
    <row r="838" spans="1:14" x14ac:dyDescent="0.25">
      <c r="A838" s="159" t="s">
        <v>3624</v>
      </c>
      <c r="B838" s="159" t="s">
        <v>165</v>
      </c>
      <c r="C838" s="159" t="s">
        <v>4112</v>
      </c>
      <c r="D838" s="159">
        <v>321214</v>
      </c>
      <c r="E838" s="160" t="s">
        <v>4113</v>
      </c>
      <c r="F838" s="161">
        <v>222</v>
      </c>
      <c r="G838" s="161">
        <v>130</v>
      </c>
      <c r="H838" s="161">
        <v>4160</v>
      </c>
      <c r="I838" s="161"/>
      <c r="J838" s="161">
        <v>4160</v>
      </c>
      <c r="K838" s="161">
        <v>232</v>
      </c>
      <c r="L838" s="161">
        <v>82</v>
      </c>
      <c r="M838" s="161">
        <v>3546</v>
      </c>
      <c r="N838" s="161">
        <v>-614</v>
      </c>
    </row>
    <row r="839" spans="1:14" x14ac:dyDescent="0.25">
      <c r="A839" s="159" t="s">
        <v>3624</v>
      </c>
      <c r="B839" s="159" t="s">
        <v>165</v>
      </c>
      <c r="C839" s="159" t="s">
        <v>4330</v>
      </c>
      <c r="D839" s="159">
        <v>321222</v>
      </c>
      <c r="E839" s="160" t="s">
        <v>4331</v>
      </c>
      <c r="F839" s="161">
        <v>54</v>
      </c>
      <c r="G839" s="161">
        <v>47</v>
      </c>
      <c r="H839" s="161">
        <v>1504</v>
      </c>
      <c r="I839" s="161"/>
      <c r="J839" s="161">
        <v>1504</v>
      </c>
      <c r="K839" s="161">
        <v>47</v>
      </c>
      <c r="L839" s="161">
        <v>47</v>
      </c>
      <c r="M839" s="161">
        <v>1504</v>
      </c>
      <c r="N839" s="161">
        <v>0</v>
      </c>
    </row>
    <row r="840" spans="1:14" x14ac:dyDescent="0.25">
      <c r="A840" s="159" t="s">
        <v>3624</v>
      </c>
      <c r="B840" s="159" t="s">
        <v>165</v>
      </c>
      <c r="C840" s="159" t="s">
        <v>4230</v>
      </c>
      <c r="D840" s="159">
        <v>321231</v>
      </c>
      <c r="E840" s="160" t="s">
        <v>4231</v>
      </c>
      <c r="F840" s="161">
        <v>214</v>
      </c>
      <c r="G840" s="161">
        <v>209</v>
      </c>
      <c r="H840" s="161">
        <v>6688</v>
      </c>
      <c r="I840" s="161"/>
      <c r="J840" s="161">
        <v>6688</v>
      </c>
      <c r="K840" s="161">
        <v>233</v>
      </c>
      <c r="L840" s="161">
        <v>227</v>
      </c>
      <c r="M840" s="161">
        <v>6918</v>
      </c>
      <c r="N840" s="161">
        <v>230</v>
      </c>
    </row>
    <row r="841" spans="1:14" x14ac:dyDescent="0.25">
      <c r="A841" s="159" t="s">
        <v>3624</v>
      </c>
      <c r="B841" s="159" t="s">
        <v>165</v>
      </c>
      <c r="C841" s="159" t="s">
        <v>4117</v>
      </c>
      <c r="D841" s="159">
        <v>321249</v>
      </c>
      <c r="E841" s="160" t="s">
        <v>4118</v>
      </c>
      <c r="F841" s="161">
        <v>225</v>
      </c>
      <c r="G841" s="161">
        <v>115</v>
      </c>
      <c r="H841" s="161">
        <v>3680</v>
      </c>
      <c r="I841" s="161"/>
      <c r="J841" s="161">
        <v>3680</v>
      </c>
      <c r="K841" s="161">
        <v>235</v>
      </c>
      <c r="L841" s="161">
        <v>152</v>
      </c>
      <c r="M841" s="161">
        <v>4154</v>
      </c>
      <c r="N841" s="161">
        <v>474</v>
      </c>
    </row>
    <row r="842" spans="1:14" x14ac:dyDescent="0.25">
      <c r="A842" s="159" t="s">
        <v>3624</v>
      </c>
      <c r="B842" s="159" t="s">
        <v>165</v>
      </c>
      <c r="C842" s="159" t="s">
        <v>3981</v>
      </c>
      <c r="D842" s="159">
        <v>321257</v>
      </c>
      <c r="E842" s="160" t="s">
        <v>3982</v>
      </c>
      <c r="F842" s="161">
        <v>205</v>
      </c>
      <c r="G842" s="161">
        <v>192</v>
      </c>
      <c r="H842" s="161">
        <v>6144</v>
      </c>
      <c r="I842" s="161"/>
      <c r="J842" s="161">
        <v>6144</v>
      </c>
      <c r="K842" s="161">
        <v>212</v>
      </c>
      <c r="L842" s="161">
        <v>194</v>
      </c>
      <c r="M842" s="161">
        <v>6170</v>
      </c>
      <c r="N842" s="161">
        <v>26</v>
      </c>
    </row>
    <row r="843" spans="1:14" x14ac:dyDescent="0.25">
      <c r="A843" s="159" t="s">
        <v>3624</v>
      </c>
      <c r="B843" s="159" t="s">
        <v>165</v>
      </c>
      <c r="C843" s="159" t="s">
        <v>4668</v>
      </c>
      <c r="D843" s="159">
        <v>321265</v>
      </c>
      <c r="E843" s="160" t="s">
        <v>4669</v>
      </c>
      <c r="F843" s="161">
        <v>28</v>
      </c>
      <c r="G843" s="161">
        <v>28</v>
      </c>
      <c r="H843" s="161">
        <v>896</v>
      </c>
      <c r="I843" s="161"/>
      <c r="J843" s="161">
        <v>896</v>
      </c>
      <c r="K843" s="161">
        <v>27</v>
      </c>
      <c r="L843" s="161">
        <v>26</v>
      </c>
      <c r="M843" s="161">
        <v>870</v>
      </c>
      <c r="N843" s="161">
        <v>-26</v>
      </c>
    </row>
    <row r="844" spans="1:14" x14ac:dyDescent="0.25">
      <c r="A844" s="159" t="s">
        <v>3624</v>
      </c>
      <c r="B844" s="159" t="s">
        <v>165</v>
      </c>
      <c r="C844" s="159" t="s">
        <v>4177</v>
      </c>
      <c r="D844" s="159">
        <v>321273</v>
      </c>
      <c r="E844" s="160" t="s">
        <v>4178</v>
      </c>
      <c r="F844" s="161">
        <v>413</v>
      </c>
      <c r="G844" s="161">
        <v>209</v>
      </c>
      <c r="H844" s="161">
        <v>6688</v>
      </c>
      <c r="I844" s="161"/>
      <c r="J844" s="161">
        <v>6688</v>
      </c>
      <c r="K844" s="161">
        <v>415</v>
      </c>
      <c r="L844" s="161">
        <v>241</v>
      </c>
      <c r="M844" s="161">
        <v>7098</v>
      </c>
      <c r="N844" s="161">
        <v>410</v>
      </c>
    </row>
    <row r="845" spans="1:14" x14ac:dyDescent="0.25">
      <c r="A845" s="159" t="s">
        <v>3624</v>
      </c>
      <c r="B845" s="159" t="s">
        <v>165</v>
      </c>
      <c r="C845" s="159" t="s">
        <v>4291</v>
      </c>
      <c r="D845" s="159">
        <v>321303</v>
      </c>
      <c r="E845" s="160" t="s">
        <v>4292</v>
      </c>
      <c r="F845" s="161">
        <v>331</v>
      </c>
      <c r="G845" s="161">
        <v>296</v>
      </c>
      <c r="H845" s="161">
        <v>9472</v>
      </c>
      <c r="I845" s="161"/>
      <c r="J845" s="161">
        <v>9472</v>
      </c>
      <c r="K845" s="161">
        <v>324</v>
      </c>
      <c r="L845" s="161">
        <v>317</v>
      </c>
      <c r="M845" s="161">
        <v>9741</v>
      </c>
      <c r="N845" s="161">
        <v>269</v>
      </c>
    </row>
    <row r="846" spans="1:14" x14ac:dyDescent="0.25">
      <c r="A846" s="159" t="s">
        <v>3624</v>
      </c>
      <c r="B846" s="159" t="s">
        <v>165</v>
      </c>
      <c r="C846" s="159" t="s">
        <v>4356</v>
      </c>
      <c r="D846" s="159">
        <v>321290</v>
      </c>
      <c r="E846" s="160" t="s">
        <v>4357</v>
      </c>
      <c r="F846" s="161">
        <v>23</v>
      </c>
      <c r="G846" s="161">
        <v>22</v>
      </c>
      <c r="H846" s="161">
        <v>704</v>
      </c>
      <c r="I846" s="161"/>
      <c r="J846" s="161">
        <v>704</v>
      </c>
      <c r="K846" s="161">
        <v>26</v>
      </c>
      <c r="L846" s="161">
        <v>25</v>
      </c>
      <c r="M846" s="161">
        <v>742</v>
      </c>
      <c r="N846" s="161">
        <v>38</v>
      </c>
    </row>
    <row r="847" spans="1:14" x14ac:dyDescent="0.25">
      <c r="A847" s="159" t="s">
        <v>3624</v>
      </c>
      <c r="B847" s="159" t="s">
        <v>165</v>
      </c>
      <c r="C847" s="159" t="s">
        <v>4314</v>
      </c>
      <c r="D847" s="159">
        <v>648922</v>
      </c>
      <c r="E847" s="160" t="s">
        <v>4315</v>
      </c>
      <c r="F847" s="161">
        <v>44</v>
      </c>
      <c r="G847" s="161">
        <v>44</v>
      </c>
      <c r="H847" s="161">
        <v>1408</v>
      </c>
      <c r="I847" s="161"/>
      <c r="J847" s="161">
        <v>1408</v>
      </c>
      <c r="K847" s="161">
        <v>43</v>
      </c>
      <c r="L847" s="161">
        <v>42</v>
      </c>
      <c r="M847" s="161">
        <v>1382</v>
      </c>
      <c r="N847" s="161">
        <v>-26</v>
      </c>
    </row>
    <row r="848" spans="1:14" x14ac:dyDescent="0.25">
      <c r="A848" s="159" t="s">
        <v>3624</v>
      </c>
      <c r="B848" s="159" t="s">
        <v>165</v>
      </c>
      <c r="C848" s="159" t="s">
        <v>4672</v>
      </c>
      <c r="D848" s="159">
        <v>321346</v>
      </c>
      <c r="E848" s="160" t="s">
        <v>4673</v>
      </c>
      <c r="F848" s="161">
        <v>70</v>
      </c>
      <c r="G848" s="161">
        <v>67</v>
      </c>
      <c r="H848" s="161">
        <v>2144</v>
      </c>
      <c r="I848" s="161"/>
      <c r="J848" s="161">
        <v>2144</v>
      </c>
      <c r="K848" s="161">
        <v>68</v>
      </c>
      <c r="L848" s="161">
        <v>65</v>
      </c>
      <c r="M848" s="161">
        <v>2118</v>
      </c>
      <c r="N848" s="161">
        <v>-26</v>
      </c>
    </row>
    <row r="849" spans="1:14" x14ac:dyDescent="0.25">
      <c r="A849" s="159" t="s">
        <v>3624</v>
      </c>
      <c r="B849" s="159" t="s">
        <v>165</v>
      </c>
      <c r="C849" s="159" t="s">
        <v>4499</v>
      </c>
      <c r="D849" s="159">
        <v>648906</v>
      </c>
      <c r="E849" s="160" t="s">
        <v>4500</v>
      </c>
      <c r="F849" s="161">
        <v>204</v>
      </c>
      <c r="G849" s="161">
        <v>201</v>
      </c>
      <c r="H849" s="161">
        <v>6432</v>
      </c>
      <c r="I849" s="161"/>
      <c r="J849" s="161">
        <v>6432</v>
      </c>
      <c r="K849" s="161">
        <v>213</v>
      </c>
      <c r="L849" s="161">
        <v>203</v>
      </c>
      <c r="M849" s="161">
        <v>6458</v>
      </c>
      <c r="N849" s="161">
        <v>26</v>
      </c>
    </row>
    <row r="850" spans="1:14" x14ac:dyDescent="0.25">
      <c r="A850" s="159" t="s">
        <v>3624</v>
      </c>
      <c r="B850" s="159" t="s">
        <v>165</v>
      </c>
      <c r="C850" s="159" t="s">
        <v>3832</v>
      </c>
      <c r="D850" s="159">
        <v>321362</v>
      </c>
      <c r="E850" s="160" t="s">
        <v>3833</v>
      </c>
      <c r="F850" s="161">
        <v>172</v>
      </c>
      <c r="G850" s="161">
        <v>167</v>
      </c>
      <c r="H850" s="161">
        <v>5344</v>
      </c>
      <c r="I850" s="161"/>
      <c r="J850" s="161">
        <v>5344</v>
      </c>
      <c r="K850" s="161">
        <v>157</v>
      </c>
      <c r="L850" s="161">
        <v>156</v>
      </c>
      <c r="M850" s="161">
        <v>5203</v>
      </c>
      <c r="N850" s="161">
        <v>-141</v>
      </c>
    </row>
    <row r="851" spans="1:14" x14ac:dyDescent="0.25">
      <c r="A851" s="159" t="s">
        <v>3624</v>
      </c>
      <c r="B851" s="159" t="s">
        <v>165</v>
      </c>
      <c r="C851" s="159" t="s">
        <v>4306</v>
      </c>
      <c r="D851" s="159">
        <v>648876</v>
      </c>
      <c r="E851" s="160" t="s">
        <v>4307</v>
      </c>
      <c r="F851" s="161">
        <v>70</v>
      </c>
      <c r="G851" s="161">
        <v>71</v>
      </c>
      <c r="H851" s="161">
        <v>2272</v>
      </c>
      <c r="I851" s="161"/>
      <c r="J851" s="161">
        <v>2272</v>
      </c>
      <c r="K851" s="161">
        <v>72</v>
      </c>
      <c r="L851" s="161">
        <v>82</v>
      </c>
      <c r="M851" s="161">
        <v>2413</v>
      </c>
      <c r="N851" s="161">
        <v>141</v>
      </c>
    </row>
    <row r="852" spans="1:14" x14ac:dyDescent="0.25">
      <c r="A852" s="159" t="s">
        <v>3624</v>
      </c>
      <c r="B852" s="159" t="s">
        <v>165</v>
      </c>
      <c r="C852" s="159" t="s">
        <v>3836</v>
      </c>
      <c r="D852" s="159">
        <v>321389</v>
      </c>
      <c r="E852" s="160" t="s">
        <v>3837</v>
      </c>
      <c r="F852" s="161">
        <v>178</v>
      </c>
      <c r="G852" s="161">
        <v>109</v>
      </c>
      <c r="H852" s="161">
        <v>3488</v>
      </c>
      <c r="I852" s="161"/>
      <c r="J852" s="161">
        <v>3488</v>
      </c>
      <c r="K852" s="161">
        <v>179</v>
      </c>
      <c r="L852" s="161">
        <v>119</v>
      </c>
      <c r="M852" s="161">
        <v>3616</v>
      </c>
      <c r="N852" s="161">
        <v>128</v>
      </c>
    </row>
    <row r="853" spans="1:14" x14ac:dyDescent="0.25">
      <c r="A853" s="159" t="s">
        <v>3624</v>
      </c>
      <c r="B853" s="159" t="s">
        <v>165</v>
      </c>
      <c r="C853" s="159" t="s">
        <v>4464</v>
      </c>
      <c r="D853" s="159">
        <v>321401</v>
      </c>
      <c r="E853" s="160" t="s">
        <v>4465</v>
      </c>
      <c r="F853" s="161">
        <v>72</v>
      </c>
      <c r="G853" s="161">
        <v>70</v>
      </c>
      <c r="H853" s="161">
        <v>2240</v>
      </c>
      <c r="I853" s="161"/>
      <c r="J853" s="161">
        <v>2240</v>
      </c>
      <c r="K853" s="161">
        <v>85</v>
      </c>
      <c r="L853" s="161">
        <v>84</v>
      </c>
      <c r="M853" s="161">
        <v>2419</v>
      </c>
      <c r="N853" s="161">
        <v>179</v>
      </c>
    </row>
    <row r="854" spans="1:14" x14ac:dyDescent="0.25">
      <c r="A854" s="159" t="s">
        <v>3624</v>
      </c>
      <c r="B854" s="159" t="s">
        <v>165</v>
      </c>
      <c r="C854" s="159" t="s">
        <v>4615</v>
      </c>
      <c r="D854" s="159">
        <v>648892</v>
      </c>
      <c r="E854" s="160" t="s">
        <v>4616</v>
      </c>
      <c r="F854" s="161">
        <v>56</v>
      </c>
      <c r="G854" s="161">
        <v>54</v>
      </c>
      <c r="H854" s="161">
        <v>1728</v>
      </c>
      <c r="I854" s="161"/>
      <c r="J854" s="161">
        <v>1728</v>
      </c>
      <c r="K854" s="161">
        <v>57</v>
      </c>
      <c r="L854" s="161">
        <v>56</v>
      </c>
      <c r="M854" s="161">
        <v>1754</v>
      </c>
      <c r="N854" s="161">
        <v>26</v>
      </c>
    </row>
    <row r="855" spans="1:14" x14ac:dyDescent="0.25">
      <c r="A855" s="159" t="s">
        <v>3624</v>
      </c>
      <c r="B855" s="159" t="s">
        <v>165</v>
      </c>
      <c r="C855" s="159" t="s">
        <v>4210</v>
      </c>
      <c r="D855" s="159">
        <v>321427</v>
      </c>
      <c r="E855" s="160" t="s">
        <v>4211</v>
      </c>
      <c r="F855" s="161">
        <v>240</v>
      </c>
      <c r="G855" s="161">
        <v>0</v>
      </c>
      <c r="H855" s="161">
        <v>0</v>
      </c>
      <c r="I855" s="161"/>
      <c r="J855" s="161">
        <v>0</v>
      </c>
      <c r="K855" s="161">
        <v>251</v>
      </c>
      <c r="L855" s="161">
        <v>96</v>
      </c>
      <c r="M855" s="161">
        <v>1229</v>
      </c>
      <c r="N855" s="161">
        <v>1229</v>
      </c>
    </row>
    <row r="856" spans="1:14" x14ac:dyDescent="0.25">
      <c r="A856" s="159" t="s">
        <v>3624</v>
      </c>
      <c r="B856" s="159" t="s">
        <v>165</v>
      </c>
      <c r="C856" s="159" t="s">
        <v>4351</v>
      </c>
      <c r="D856" s="159">
        <v>321443</v>
      </c>
      <c r="E856" s="160" t="s">
        <v>4352</v>
      </c>
      <c r="F856" s="161">
        <v>41</v>
      </c>
      <c r="G856" s="161">
        <v>0</v>
      </c>
      <c r="H856" s="161">
        <v>0</v>
      </c>
      <c r="I856" s="161"/>
      <c r="J856" s="161">
        <v>0</v>
      </c>
      <c r="K856" s="161">
        <v>42</v>
      </c>
      <c r="L856" s="161">
        <v>42</v>
      </c>
      <c r="M856" s="161">
        <v>538</v>
      </c>
      <c r="N856" s="161">
        <v>538</v>
      </c>
    </row>
    <row r="857" spans="1:14" x14ac:dyDescent="0.25">
      <c r="A857" s="159" t="s">
        <v>3624</v>
      </c>
      <c r="B857" s="159" t="s">
        <v>165</v>
      </c>
      <c r="C857" s="159" t="s">
        <v>4234</v>
      </c>
      <c r="D857" s="159">
        <v>321451</v>
      </c>
      <c r="E857" s="160" t="s">
        <v>4235</v>
      </c>
      <c r="F857" s="161">
        <v>72</v>
      </c>
      <c r="G857" s="161">
        <v>23</v>
      </c>
      <c r="H857" s="161">
        <v>736</v>
      </c>
      <c r="I857" s="161"/>
      <c r="J857" s="161">
        <v>736</v>
      </c>
      <c r="K857" s="161">
        <v>75</v>
      </c>
      <c r="L857" s="161">
        <v>28</v>
      </c>
      <c r="M857" s="161">
        <v>800</v>
      </c>
      <c r="N857" s="161">
        <v>64</v>
      </c>
    </row>
    <row r="858" spans="1:14" x14ac:dyDescent="0.25">
      <c r="A858" s="159" t="s">
        <v>3624</v>
      </c>
      <c r="B858" s="159" t="s">
        <v>165</v>
      </c>
      <c r="C858" s="159" t="s">
        <v>4676</v>
      </c>
      <c r="D858" s="159">
        <v>321460</v>
      </c>
      <c r="E858" s="160" t="s">
        <v>4677</v>
      </c>
      <c r="F858" s="161">
        <v>31</v>
      </c>
      <c r="G858" s="161">
        <v>31</v>
      </c>
      <c r="H858" s="161">
        <v>992</v>
      </c>
      <c r="I858" s="161"/>
      <c r="J858" s="161">
        <v>992</v>
      </c>
      <c r="K858" s="161">
        <v>30</v>
      </c>
      <c r="L858" s="161">
        <v>29</v>
      </c>
      <c r="M858" s="161">
        <v>966</v>
      </c>
      <c r="N858" s="161">
        <v>-26</v>
      </c>
    </row>
    <row r="859" spans="1:14" x14ac:dyDescent="0.25">
      <c r="A859" s="159" t="s">
        <v>3624</v>
      </c>
      <c r="B859" s="159" t="s">
        <v>165</v>
      </c>
      <c r="C859" s="159" t="s">
        <v>4255</v>
      </c>
      <c r="D859" s="159">
        <v>321541</v>
      </c>
      <c r="E859" s="160" t="s">
        <v>4256</v>
      </c>
      <c r="F859" s="161">
        <v>34</v>
      </c>
      <c r="G859" s="161">
        <v>33</v>
      </c>
      <c r="H859" s="161">
        <v>1056</v>
      </c>
      <c r="I859" s="161"/>
      <c r="J859" s="161">
        <v>1056</v>
      </c>
      <c r="K859" s="161">
        <v>40</v>
      </c>
      <c r="L859" s="161">
        <v>40</v>
      </c>
      <c r="M859" s="161">
        <v>1146</v>
      </c>
      <c r="N859" s="161">
        <v>90</v>
      </c>
    </row>
    <row r="860" spans="1:14" x14ac:dyDescent="0.25">
      <c r="A860" s="159" t="s">
        <v>3624</v>
      </c>
      <c r="B860" s="159" t="s">
        <v>165</v>
      </c>
      <c r="C860" s="159" t="s">
        <v>3840</v>
      </c>
      <c r="D860" s="159">
        <v>321567</v>
      </c>
      <c r="E860" s="160" t="s">
        <v>3841</v>
      </c>
      <c r="F860" s="161">
        <v>194</v>
      </c>
      <c r="G860" s="161">
        <v>176</v>
      </c>
      <c r="H860" s="161">
        <v>5632</v>
      </c>
      <c r="I860" s="161"/>
      <c r="J860" s="161">
        <v>5632</v>
      </c>
      <c r="K860" s="161">
        <v>200</v>
      </c>
      <c r="L860" s="161">
        <v>186</v>
      </c>
      <c r="M860" s="161">
        <v>5760</v>
      </c>
      <c r="N860" s="161">
        <v>128</v>
      </c>
    </row>
    <row r="861" spans="1:14" x14ac:dyDescent="0.25">
      <c r="A861" s="159" t="s">
        <v>3624</v>
      </c>
      <c r="B861" s="159" t="s">
        <v>165</v>
      </c>
      <c r="C861" s="159" t="s">
        <v>3968</v>
      </c>
      <c r="D861" s="159">
        <v>321575</v>
      </c>
      <c r="E861" s="160" t="s">
        <v>3969</v>
      </c>
      <c r="F861" s="161">
        <v>529</v>
      </c>
      <c r="G861" s="161">
        <v>456</v>
      </c>
      <c r="H861" s="161">
        <v>14592</v>
      </c>
      <c r="I861" s="161"/>
      <c r="J861" s="161">
        <v>14592</v>
      </c>
      <c r="K861" s="161">
        <v>616</v>
      </c>
      <c r="L861" s="161">
        <v>489</v>
      </c>
      <c r="M861" s="161">
        <v>15014</v>
      </c>
      <c r="N861" s="161">
        <v>422</v>
      </c>
    </row>
    <row r="862" spans="1:14" x14ac:dyDescent="0.25">
      <c r="A862" s="159" t="s">
        <v>3624</v>
      </c>
      <c r="B862" s="159" t="s">
        <v>165</v>
      </c>
      <c r="C862" s="159" t="s">
        <v>4125</v>
      </c>
      <c r="D862" s="159">
        <v>321583</v>
      </c>
      <c r="E862" s="160" t="s">
        <v>4126</v>
      </c>
      <c r="F862" s="161">
        <v>86</v>
      </c>
      <c r="G862" s="161">
        <v>80</v>
      </c>
      <c r="H862" s="161">
        <v>2560</v>
      </c>
      <c r="I862" s="161"/>
      <c r="J862" s="161">
        <v>2560</v>
      </c>
      <c r="K862" s="161">
        <v>87</v>
      </c>
      <c r="L862" s="161">
        <v>83</v>
      </c>
      <c r="M862" s="161">
        <v>2598</v>
      </c>
      <c r="N862" s="161">
        <v>38</v>
      </c>
    </row>
    <row r="863" spans="1:14" x14ac:dyDescent="0.25">
      <c r="A863" s="159" t="s">
        <v>3624</v>
      </c>
      <c r="B863" s="159" t="s">
        <v>165</v>
      </c>
      <c r="C863" s="159" t="s">
        <v>3971</v>
      </c>
      <c r="D863" s="159">
        <v>321591</v>
      </c>
      <c r="E863" s="160" t="s">
        <v>3972</v>
      </c>
      <c r="F863" s="161">
        <v>359</v>
      </c>
      <c r="G863" s="161">
        <v>227</v>
      </c>
      <c r="H863" s="161">
        <v>7264</v>
      </c>
      <c r="I863" s="161"/>
      <c r="J863" s="161">
        <v>7264</v>
      </c>
      <c r="K863" s="161">
        <v>370</v>
      </c>
      <c r="L863" s="161">
        <v>180</v>
      </c>
      <c r="M863" s="161">
        <v>6662</v>
      </c>
      <c r="N863" s="161">
        <v>-602</v>
      </c>
    </row>
    <row r="864" spans="1:14" x14ac:dyDescent="0.25">
      <c r="A864" s="159" t="s">
        <v>3624</v>
      </c>
      <c r="B864" s="159" t="s">
        <v>165</v>
      </c>
      <c r="C864" s="159" t="s">
        <v>4166</v>
      </c>
      <c r="D864" s="159">
        <v>647519</v>
      </c>
      <c r="E864" s="160" t="s">
        <v>4167</v>
      </c>
      <c r="F864" s="161">
        <v>310</v>
      </c>
      <c r="G864" s="161">
        <v>292</v>
      </c>
      <c r="H864" s="161">
        <v>9344</v>
      </c>
      <c r="I864" s="161"/>
      <c r="J864" s="161">
        <v>9344</v>
      </c>
      <c r="K864" s="161">
        <v>296</v>
      </c>
      <c r="L864" s="161">
        <v>267</v>
      </c>
      <c r="M864" s="161">
        <v>9024</v>
      </c>
      <c r="N864" s="161">
        <v>-320</v>
      </c>
    </row>
    <row r="865" spans="1:14" x14ac:dyDescent="0.25">
      <c r="A865" s="159" t="s">
        <v>3624</v>
      </c>
      <c r="B865" s="159" t="s">
        <v>165</v>
      </c>
      <c r="C865" s="159" t="s">
        <v>4246</v>
      </c>
      <c r="D865" s="159">
        <v>321613</v>
      </c>
      <c r="E865" s="160" t="s">
        <v>4247</v>
      </c>
      <c r="F865" s="161">
        <v>169</v>
      </c>
      <c r="G865" s="161">
        <v>168</v>
      </c>
      <c r="H865" s="161">
        <v>5376</v>
      </c>
      <c r="I865" s="161"/>
      <c r="J865" s="161">
        <v>5376</v>
      </c>
      <c r="K865" s="161">
        <v>172</v>
      </c>
      <c r="L865" s="161">
        <v>171</v>
      </c>
      <c r="M865" s="161">
        <v>5414</v>
      </c>
      <c r="N865" s="161">
        <v>38</v>
      </c>
    </row>
    <row r="866" spans="1:14" x14ac:dyDescent="0.25">
      <c r="A866" s="159" t="s">
        <v>3624</v>
      </c>
      <c r="B866" s="159" t="s">
        <v>165</v>
      </c>
      <c r="C866" s="159" t="s">
        <v>4680</v>
      </c>
      <c r="D866" s="159">
        <v>648884</v>
      </c>
      <c r="E866" s="160" t="s">
        <v>4681</v>
      </c>
      <c r="F866" s="161">
        <v>47</v>
      </c>
      <c r="G866" s="161">
        <v>45</v>
      </c>
      <c r="H866" s="161">
        <v>1440</v>
      </c>
      <c r="I866" s="161"/>
      <c r="J866" s="161">
        <v>1440</v>
      </c>
      <c r="K866" s="161">
        <v>47</v>
      </c>
      <c r="L866" s="161">
        <v>48</v>
      </c>
      <c r="M866" s="161">
        <v>1478</v>
      </c>
      <c r="N866" s="161">
        <v>38</v>
      </c>
    </row>
    <row r="867" spans="1:14" x14ac:dyDescent="0.25">
      <c r="A867" s="159" t="s">
        <v>3624</v>
      </c>
      <c r="B867" s="159" t="s">
        <v>165</v>
      </c>
      <c r="C867" s="159" t="s">
        <v>4160</v>
      </c>
      <c r="D867" s="159">
        <v>321648</v>
      </c>
      <c r="E867" s="160" t="s">
        <v>4161</v>
      </c>
      <c r="F867" s="161">
        <v>190</v>
      </c>
      <c r="G867" s="161">
        <v>195</v>
      </c>
      <c r="H867" s="161">
        <v>6240</v>
      </c>
      <c r="I867" s="161"/>
      <c r="J867" s="161">
        <v>6240</v>
      </c>
      <c r="K867" s="161">
        <v>186</v>
      </c>
      <c r="L867" s="161">
        <v>184</v>
      </c>
      <c r="M867" s="161">
        <v>6099</v>
      </c>
      <c r="N867" s="161">
        <v>-141</v>
      </c>
    </row>
    <row r="868" spans="1:14" x14ac:dyDescent="0.25">
      <c r="A868" s="159" t="s">
        <v>3624</v>
      </c>
      <c r="B868" s="159" t="s">
        <v>165</v>
      </c>
      <c r="C868" s="159" t="s">
        <v>3828</v>
      </c>
      <c r="D868" s="159">
        <v>321656</v>
      </c>
      <c r="E868" s="160" t="s">
        <v>3829</v>
      </c>
      <c r="F868" s="161">
        <v>123</v>
      </c>
      <c r="G868" s="161">
        <v>118</v>
      </c>
      <c r="H868" s="161">
        <v>3776</v>
      </c>
      <c r="I868" s="161"/>
      <c r="J868" s="161">
        <v>3776</v>
      </c>
      <c r="K868" s="161">
        <v>127</v>
      </c>
      <c r="L868" s="161">
        <v>126</v>
      </c>
      <c r="M868" s="161">
        <v>3878</v>
      </c>
      <c r="N868" s="161">
        <v>102</v>
      </c>
    </row>
    <row r="869" spans="1:14" x14ac:dyDescent="0.25">
      <c r="A869" s="159" t="s">
        <v>3624</v>
      </c>
      <c r="B869" s="159" t="s">
        <v>165</v>
      </c>
      <c r="C869" s="159" t="s">
        <v>3798</v>
      </c>
      <c r="D869" s="159">
        <v>321672</v>
      </c>
      <c r="E869" s="160" t="s">
        <v>3799</v>
      </c>
      <c r="F869" s="161">
        <v>393</v>
      </c>
      <c r="G869" s="161">
        <v>0</v>
      </c>
      <c r="H869" s="161">
        <v>0</v>
      </c>
      <c r="I869" s="161"/>
      <c r="J869" s="161">
        <v>0</v>
      </c>
      <c r="K869" s="161">
        <v>385</v>
      </c>
      <c r="L869" s="161">
        <v>0</v>
      </c>
      <c r="M869" s="161">
        <v>0</v>
      </c>
      <c r="N869" s="161">
        <v>0</v>
      </c>
    </row>
    <row r="870" spans="1:14" x14ac:dyDescent="0.25">
      <c r="A870" s="159" t="s">
        <v>3624</v>
      </c>
      <c r="B870" s="159" t="s">
        <v>165</v>
      </c>
      <c r="C870" s="159" t="s">
        <v>4226</v>
      </c>
      <c r="D870" s="159">
        <v>648264</v>
      </c>
      <c r="E870" s="160" t="s">
        <v>4227</v>
      </c>
      <c r="F870" s="161">
        <v>232</v>
      </c>
      <c r="G870" s="161">
        <v>252</v>
      </c>
      <c r="H870" s="161">
        <v>8064</v>
      </c>
      <c r="I870" s="161"/>
      <c r="J870" s="161">
        <v>8064</v>
      </c>
      <c r="K870" s="161">
        <v>231</v>
      </c>
      <c r="L870" s="161">
        <v>265</v>
      </c>
      <c r="M870" s="161">
        <v>8230</v>
      </c>
      <c r="N870" s="161">
        <v>166</v>
      </c>
    </row>
    <row r="871" spans="1:14" x14ac:dyDescent="0.25">
      <c r="A871" s="159" t="s">
        <v>3624</v>
      </c>
      <c r="B871" s="159" t="s">
        <v>165</v>
      </c>
      <c r="C871" s="159" t="s">
        <v>4426</v>
      </c>
      <c r="D871" s="159">
        <v>321699</v>
      </c>
      <c r="E871" s="160" t="s">
        <v>4427</v>
      </c>
      <c r="F871" s="161">
        <v>378</v>
      </c>
      <c r="G871" s="161">
        <v>338</v>
      </c>
      <c r="H871" s="161">
        <v>10816</v>
      </c>
      <c r="I871" s="161"/>
      <c r="J871" s="161">
        <v>10816</v>
      </c>
      <c r="K871" s="161">
        <v>368</v>
      </c>
      <c r="L871" s="161">
        <v>329</v>
      </c>
      <c r="M871" s="161">
        <v>10701</v>
      </c>
      <c r="N871" s="161">
        <v>-115</v>
      </c>
    </row>
    <row r="872" spans="1:14" x14ac:dyDescent="0.25">
      <c r="A872" s="159" t="s">
        <v>3624</v>
      </c>
      <c r="B872" s="159" t="s">
        <v>165</v>
      </c>
      <c r="C872" s="159" t="s">
        <v>4585</v>
      </c>
      <c r="D872" s="159">
        <v>648060</v>
      </c>
      <c r="E872" s="160" t="s">
        <v>4586</v>
      </c>
      <c r="F872" s="161">
        <v>213</v>
      </c>
      <c r="G872" s="161">
        <v>202</v>
      </c>
      <c r="H872" s="161">
        <v>6464</v>
      </c>
      <c r="I872" s="161"/>
      <c r="J872" s="161">
        <v>6464</v>
      </c>
      <c r="K872" s="161">
        <v>222</v>
      </c>
      <c r="L872" s="161">
        <v>206</v>
      </c>
      <c r="M872" s="161">
        <v>6515</v>
      </c>
      <c r="N872" s="161">
        <v>51</v>
      </c>
    </row>
    <row r="873" spans="1:14" x14ac:dyDescent="0.25">
      <c r="A873" s="159" t="s">
        <v>3624</v>
      </c>
      <c r="B873" s="159" t="s">
        <v>165</v>
      </c>
      <c r="C873" s="159" t="s">
        <v>3975</v>
      </c>
      <c r="D873" s="159">
        <v>321711</v>
      </c>
      <c r="E873" s="160" t="s">
        <v>3976</v>
      </c>
      <c r="F873" s="161">
        <v>478</v>
      </c>
      <c r="G873" s="161">
        <v>446</v>
      </c>
      <c r="H873" s="161">
        <v>14272</v>
      </c>
      <c r="I873" s="161"/>
      <c r="J873" s="161">
        <v>14272</v>
      </c>
      <c r="K873" s="161">
        <v>471</v>
      </c>
      <c r="L873" s="161">
        <v>396</v>
      </c>
      <c r="M873" s="161">
        <v>13632</v>
      </c>
      <c r="N873" s="161">
        <v>-640</v>
      </c>
    </row>
    <row r="874" spans="1:14" x14ac:dyDescent="0.25">
      <c r="A874" s="159" t="s">
        <v>3624</v>
      </c>
      <c r="B874" s="159" t="s">
        <v>165</v>
      </c>
      <c r="C874" s="159" t="s">
        <v>4133</v>
      </c>
      <c r="D874" s="159">
        <v>321737</v>
      </c>
      <c r="E874" s="160" t="s">
        <v>4134</v>
      </c>
      <c r="F874" s="161">
        <v>270</v>
      </c>
      <c r="G874" s="161">
        <v>264</v>
      </c>
      <c r="H874" s="161">
        <v>8448</v>
      </c>
      <c r="I874" s="161"/>
      <c r="J874" s="161">
        <v>8448</v>
      </c>
      <c r="K874" s="161">
        <v>278</v>
      </c>
      <c r="L874" s="161">
        <v>275</v>
      </c>
      <c r="M874" s="161">
        <v>8589</v>
      </c>
      <c r="N874" s="161">
        <v>141</v>
      </c>
    </row>
    <row r="875" spans="1:14" x14ac:dyDescent="0.25">
      <c r="A875" s="159" t="s">
        <v>3624</v>
      </c>
      <c r="B875" s="159" t="s">
        <v>165</v>
      </c>
      <c r="C875" s="159" t="s">
        <v>4238</v>
      </c>
      <c r="D875" s="159">
        <v>648078</v>
      </c>
      <c r="E875" s="160" t="s">
        <v>4239</v>
      </c>
      <c r="F875" s="161">
        <v>259</v>
      </c>
      <c r="G875" s="161">
        <v>240</v>
      </c>
      <c r="H875" s="161">
        <v>7680</v>
      </c>
      <c r="I875" s="161"/>
      <c r="J875" s="161">
        <v>7680</v>
      </c>
      <c r="K875" s="161">
        <v>265</v>
      </c>
      <c r="L875" s="161">
        <v>242</v>
      </c>
      <c r="M875" s="161">
        <v>7706</v>
      </c>
      <c r="N875" s="161">
        <v>26</v>
      </c>
    </row>
    <row r="876" spans="1:14" x14ac:dyDescent="0.25">
      <c r="A876" s="159" t="s">
        <v>3624</v>
      </c>
      <c r="B876" s="159" t="s">
        <v>165</v>
      </c>
      <c r="C876" s="159" t="s">
        <v>3864</v>
      </c>
      <c r="D876" s="159">
        <v>634956</v>
      </c>
      <c r="E876" s="160" t="s">
        <v>3865</v>
      </c>
      <c r="F876" s="161">
        <v>45</v>
      </c>
      <c r="G876" s="161">
        <v>45</v>
      </c>
      <c r="H876" s="161">
        <v>1440</v>
      </c>
      <c r="I876" s="161"/>
      <c r="J876" s="161">
        <v>1440</v>
      </c>
      <c r="K876" s="161">
        <v>44</v>
      </c>
      <c r="L876" s="161">
        <v>43</v>
      </c>
      <c r="M876" s="161">
        <v>1414</v>
      </c>
      <c r="N876" s="161">
        <v>-26</v>
      </c>
    </row>
    <row r="877" spans="1:14" x14ac:dyDescent="0.25">
      <c r="A877" s="159" t="s">
        <v>3624</v>
      </c>
      <c r="B877" s="159" t="s">
        <v>165</v>
      </c>
      <c r="C877" s="159" t="s">
        <v>4005</v>
      </c>
      <c r="D877" s="159">
        <v>647209</v>
      </c>
      <c r="E877" s="160" t="s">
        <v>4006</v>
      </c>
      <c r="F877" s="161">
        <v>663</v>
      </c>
      <c r="G877" s="161">
        <v>661</v>
      </c>
      <c r="H877" s="161">
        <v>21152</v>
      </c>
      <c r="I877" s="161"/>
      <c r="J877" s="161">
        <v>21152</v>
      </c>
      <c r="K877" s="161">
        <v>610</v>
      </c>
      <c r="L877" s="161">
        <v>359</v>
      </c>
      <c r="M877" s="161">
        <v>17286</v>
      </c>
      <c r="N877" s="161">
        <v>-3866</v>
      </c>
    </row>
    <row r="878" spans="1:14" x14ac:dyDescent="0.25">
      <c r="A878" s="159" t="s">
        <v>3624</v>
      </c>
      <c r="B878" s="159" t="s">
        <v>165</v>
      </c>
      <c r="C878" s="159" t="s">
        <v>4170</v>
      </c>
      <c r="D878" s="159">
        <v>648981</v>
      </c>
      <c r="E878" s="160" t="s">
        <v>4171</v>
      </c>
      <c r="F878" s="161">
        <v>288</v>
      </c>
      <c r="G878" s="161">
        <v>131</v>
      </c>
      <c r="H878" s="161">
        <v>4192</v>
      </c>
      <c r="I878" s="161"/>
      <c r="J878" s="161">
        <v>4192</v>
      </c>
      <c r="K878" s="161">
        <v>292</v>
      </c>
      <c r="L878" s="161">
        <v>140</v>
      </c>
      <c r="M878" s="161">
        <v>4307</v>
      </c>
      <c r="N878" s="161">
        <v>115</v>
      </c>
    </row>
    <row r="879" spans="1:14" x14ac:dyDescent="0.25">
      <c r="A879" s="159" t="s">
        <v>3624</v>
      </c>
      <c r="B879" s="159" t="s">
        <v>165</v>
      </c>
      <c r="C879" s="159" t="s">
        <v>4684</v>
      </c>
      <c r="D879" s="159">
        <v>632732</v>
      </c>
      <c r="E879" s="160" t="s">
        <v>4685</v>
      </c>
      <c r="F879" s="161">
        <v>43</v>
      </c>
      <c r="G879" s="161">
        <v>43</v>
      </c>
      <c r="H879" s="161">
        <v>1376</v>
      </c>
      <c r="I879" s="161"/>
      <c r="J879" s="161">
        <v>1376</v>
      </c>
      <c r="K879" s="161">
        <v>40</v>
      </c>
      <c r="L879" s="161">
        <v>40</v>
      </c>
      <c r="M879" s="161">
        <v>1338</v>
      </c>
      <c r="N879" s="161">
        <v>-38</v>
      </c>
    </row>
    <row r="880" spans="1:14" x14ac:dyDescent="0.25">
      <c r="A880" s="159" t="s">
        <v>3624</v>
      </c>
      <c r="B880" s="159" t="s">
        <v>165</v>
      </c>
      <c r="C880" s="159" t="s">
        <v>4503</v>
      </c>
      <c r="D880" s="159">
        <v>623814</v>
      </c>
      <c r="E880" s="160" t="s">
        <v>4504</v>
      </c>
      <c r="F880" s="161">
        <v>163</v>
      </c>
      <c r="G880" s="161">
        <v>138</v>
      </c>
      <c r="H880" s="161">
        <v>4416</v>
      </c>
      <c r="I880" s="161"/>
      <c r="J880" s="161">
        <v>4416</v>
      </c>
      <c r="K880" s="161">
        <v>159</v>
      </c>
      <c r="L880" s="161">
        <v>134</v>
      </c>
      <c r="M880" s="161">
        <v>4365</v>
      </c>
      <c r="N880" s="161">
        <v>-51</v>
      </c>
    </row>
    <row r="881" spans="1:14" x14ac:dyDescent="0.25">
      <c r="A881" s="159" t="s">
        <v>3624</v>
      </c>
      <c r="B881" s="159" t="s">
        <v>54</v>
      </c>
      <c r="C881" s="159" t="s">
        <v>3751</v>
      </c>
      <c r="D881" s="159">
        <v>586536</v>
      </c>
      <c r="E881" s="160" t="s">
        <v>3752</v>
      </c>
      <c r="F881" s="161">
        <v>379</v>
      </c>
      <c r="G881" s="161">
        <v>263</v>
      </c>
      <c r="H881" s="161">
        <v>8416</v>
      </c>
      <c r="I881" s="161"/>
      <c r="J881" s="161">
        <v>8416</v>
      </c>
      <c r="K881" s="161">
        <v>391</v>
      </c>
      <c r="L881" s="161">
        <v>258</v>
      </c>
      <c r="M881" s="161">
        <v>8352</v>
      </c>
      <c r="N881" s="161">
        <v>-64</v>
      </c>
    </row>
    <row r="882" spans="1:14" x14ac:dyDescent="0.25">
      <c r="A882" s="159" t="s">
        <v>3624</v>
      </c>
      <c r="B882" s="159" t="s">
        <v>54</v>
      </c>
      <c r="C882" s="159" t="s">
        <v>3755</v>
      </c>
      <c r="D882" s="159">
        <v>894125</v>
      </c>
      <c r="E882" s="160" t="s">
        <v>3756</v>
      </c>
      <c r="F882" s="161">
        <v>55</v>
      </c>
      <c r="G882" s="161">
        <v>63</v>
      </c>
      <c r="H882" s="161">
        <v>2016</v>
      </c>
      <c r="I882" s="161"/>
      <c r="J882" s="161">
        <v>2016</v>
      </c>
      <c r="K882" s="161">
        <v>61</v>
      </c>
      <c r="L882" s="161">
        <v>61</v>
      </c>
      <c r="M882" s="161">
        <v>1990</v>
      </c>
      <c r="N882" s="161">
        <v>-26</v>
      </c>
    </row>
    <row r="883" spans="1:14" x14ac:dyDescent="0.25">
      <c r="A883" s="159" t="s">
        <v>3624</v>
      </c>
      <c r="B883" s="159" t="s">
        <v>54</v>
      </c>
      <c r="C883" s="159" t="s">
        <v>4318</v>
      </c>
      <c r="D883" s="159">
        <v>36138002</v>
      </c>
      <c r="E883" s="160" t="s">
        <v>4319</v>
      </c>
      <c r="F883" s="161">
        <v>419</v>
      </c>
      <c r="G883" s="161">
        <v>278</v>
      </c>
      <c r="H883" s="161">
        <v>8896</v>
      </c>
      <c r="I883" s="161"/>
      <c r="J883" s="161">
        <v>8896</v>
      </c>
      <c r="K883" s="161">
        <v>418</v>
      </c>
      <c r="L883" s="161">
        <v>279</v>
      </c>
      <c r="M883" s="161">
        <v>8909</v>
      </c>
      <c r="N883" s="161">
        <v>13</v>
      </c>
    </row>
    <row r="884" spans="1:14" x14ac:dyDescent="0.25">
      <c r="A884" s="159" t="s">
        <v>3624</v>
      </c>
      <c r="B884" s="159" t="s">
        <v>54</v>
      </c>
      <c r="C884" s="159" t="s">
        <v>3701</v>
      </c>
      <c r="D884" s="159">
        <v>585726</v>
      </c>
      <c r="E884" s="160" t="s">
        <v>3702</v>
      </c>
      <c r="F884" s="161">
        <v>355</v>
      </c>
      <c r="G884" s="161">
        <v>175</v>
      </c>
      <c r="H884" s="161">
        <v>5600</v>
      </c>
      <c r="I884" s="161"/>
      <c r="J884" s="161">
        <v>5600</v>
      </c>
      <c r="K884" s="161">
        <v>377</v>
      </c>
      <c r="L884" s="161">
        <v>228</v>
      </c>
      <c r="M884" s="161">
        <v>6278</v>
      </c>
      <c r="N884" s="161">
        <v>678</v>
      </c>
    </row>
    <row r="885" spans="1:14" x14ac:dyDescent="0.25">
      <c r="A885" s="159" t="s">
        <v>3624</v>
      </c>
      <c r="B885" s="159" t="s">
        <v>54</v>
      </c>
      <c r="C885" s="159" t="s">
        <v>4396</v>
      </c>
      <c r="D885" s="159">
        <v>31912354</v>
      </c>
      <c r="E885" s="160" t="s">
        <v>4397</v>
      </c>
      <c r="F885" s="161">
        <v>0</v>
      </c>
      <c r="G885" s="161">
        <v>48</v>
      </c>
      <c r="H885" s="161">
        <v>1536</v>
      </c>
      <c r="I885" s="161"/>
      <c r="J885" s="161">
        <v>1536</v>
      </c>
      <c r="K885" s="161">
        <v>0</v>
      </c>
      <c r="L885" s="161">
        <v>128</v>
      </c>
      <c r="M885" s="161">
        <v>2560</v>
      </c>
      <c r="N885" s="161">
        <v>1024</v>
      </c>
    </row>
    <row r="886" spans="1:14" x14ac:dyDescent="0.25">
      <c r="A886" s="159" t="s">
        <v>3624</v>
      </c>
      <c r="B886" s="159" t="s">
        <v>54</v>
      </c>
      <c r="C886" s="159" t="s">
        <v>3696</v>
      </c>
      <c r="D886" s="159">
        <v>42063043</v>
      </c>
      <c r="E886" s="160" t="s">
        <v>3697</v>
      </c>
      <c r="F886" s="161">
        <v>3782</v>
      </c>
      <c r="G886" s="161">
        <v>2911</v>
      </c>
      <c r="H886" s="161">
        <v>93152</v>
      </c>
      <c r="I886" s="161"/>
      <c r="J886" s="161">
        <v>93152</v>
      </c>
      <c r="K886" s="161">
        <v>3877</v>
      </c>
      <c r="L886" s="161">
        <v>2950</v>
      </c>
      <c r="M886" s="161">
        <v>93651</v>
      </c>
      <c r="N886" s="161">
        <v>499</v>
      </c>
    </row>
    <row r="887" spans="1:14" x14ac:dyDescent="0.25">
      <c r="A887" s="159" t="s">
        <v>3624</v>
      </c>
      <c r="B887" s="159" t="s">
        <v>54</v>
      </c>
      <c r="C887" s="159" t="s">
        <v>4561</v>
      </c>
      <c r="D887" s="159">
        <v>37904167</v>
      </c>
      <c r="E887" s="160" t="s">
        <v>4562</v>
      </c>
      <c r="F887" s="161">
        <v>286</v>
      </c>
      <c r="G887" s="161">
        <v>255</v>
      </c>
      <c r="H887" s="161">
        <v>8160</v>
      </c>
      <c r="I887" s="161"/>
      <c r="J887" s="161">
        <v>8160</v>
      </c>
      <c r="K887" s="161">
        <v>303</v>
      </c>
      <c r="L887" s="161">
        <v>234</v>
      </c>
      <c r="M887" s="161">
        <v>7891</v>
      </c>
      <c r="N887" s="161">
        <v>-269</v>
      </c>
    </row>
    <row r="888" spans="1:14" x14ac:dyDescent="0.25">
      <c r="A888" s="159" t="s">
        <v>3624</v>
      </c>
      <c r="B888" s="159" t="s">
        <v>80</v>
      </c>
      <c r="C888" s="159" t="s">
        <v>3990</v>
      </c>
      <c r="D888" s="159">
        <v>90000070</v>
      </c>
      <c r="E888" s="160" t="s">
        <v>3991</v>
      </c>
      <c r="F888" s="161">
        <v>47</v>
      </c>
      <c r="G888" s="161">
        <v>149</v>
      </c>
      <c r="H888" s="161">
        <v>4768</v>
      </c>
      <c r="I888" s="161"/>
      <c r="J888" s="161">
        <v>4768</v>
      </c>
      <c r="K888" s="161">
        <v>51</v>
      </c>
      <c r="L888" s="161">
        <v>164</v>
      </c>
      <c r="M888" s="161">
        <v>4960</v>
      </c>
      <c r="N888" s="161">
        <v>192</v>
      </c>
    </row>
    <row r="889" spans="1:14" x14ac:dyDescent="0.25">
      <c r="A889" s="159" t="s">
        <v>3624</v>
      </c>
      <c r="B889" s="159" t="s">
        <v>80</v>
      </c>
      <c r="C889" s="159" t="s">
        <v>4565</v>
      </c>
      <c r="D889" s="159">
        <v>50934368</v>
      </c>
      <c r="E889" s="160" t="s">
        <v>4566</v>
      </c>
      <c r="F889" s="161">
        <v>56</v>
      </c>
      <c r="G889" s="161">
        <v>53</v>
      </c>
      <c r="H889" s="161">
        <v>1696</v>
      </c>
      <c r="I889" s="161"/>
      <c r="J889" s="161">
        <v>1696</v>
      </c>
      <c r="K889" s="161">
        <v>58</v>
      </c>
      <c r="L889" s="161">
        <v>54</v>
      </c>
      <c r="M889" s="161">
        <v>1709</v>
      </c>
      <c r="N889" s="161">
        <v>13</v>
      </c>
    </row>
    <row r="890" spans="1:14" x14ac:dyDescent="0.25">
      <c r="A890" s="159" t="s">
        <v>3624</v>
      </c>
      <c r="B890" s="159" t="s">
        <v>80</v>
      </c>
      <c r="C890" s="159" t="s">
        <v>4572</v>
      </c>
      <c r="D890" s="159">
        <v>52969428</v>
      </c>
      <c r="E890" s="160" t="s">
        <v>4573</v>
      </c>
      <c r="F890" s="161">
        <v>106</v>
      </c>
      <c r="G890" s="161">
        <v>83</v>
      </c>
      <c r="H890" s="161">
        <v>2656</v>
      </c>
      <c r="I890" s="161"/>
      <c r="J890" s="161">
        <v>2656</v>
      </c>
      <c r="K890" s="161">
        <v>132</v>
      </c>
      <c r="L890" s="161">
        <v>67</v>
      </c>
      <c r="M890" s="161">
        <v>2451</v>
      </c>
      <c r="N890" s="161">
        <v>-205</v>
      </c>
    </row>
    <row r="891" spans="1:14" x14ac:dyDescent="0.25">
      <c r="A891" s="159" t="s">
        <v>3624</v>
      </c>
      <c r="B891" s="159" t="s">
        <v>80</v>
      </c>
      <c r="C891" s="159" t="s">
        <v>4418</v>
      </c>
      <c r="D891" s="159">
        <v>37803271</v>
      </c>
      <c r="E891" s="160" t="s">
        <v>4419</v>
      </c>
      <c r="F891" s="161">
        <v>0</v>
      </c>
      <c r="G891" s="161">
        <v>33</v>
      </c>
      <c r="H891" s="161">
        <v>1056</v>
      </c>
      <c r="I891" s="161"/>
      <c r="J891" s="161">
        <v>1056</v>
      </c>
      <c r="K891" s="161">
        <v>0</v>
      </c>
      <c r="L891" s="161">
        <v>25</v>
      </c>
      <c r="M891" s="161">
        <v>954</v>
      </c>
      <c r="N891" s="161">
        <v>-102</v>
      </c>
    </row>
    <row r="892" spans="1:14" x14ac:dyDescent="0.25">
      <c r="A892" s="159" t="s">
        <v>3624</v>
      </c>
      <c r="B892" s="159" t="s">
        <v>80</v>
      </c>
      <c r="C892" s="159" t="s">
        <v>4589</v>
      </c>
      <c r="D892" s="159">
        <v>53540921</v>
      </c>
      <c r="E892" s="160" t="s">
        <v>4590</v>
      </c>
      <c r="F892" s="161">
        <v>39</v>
      </c>
      <c r="G892" s="161">
        <v>38</v>
      </c>
      <c r="H892" s="161">
        <v>1216</v>
      </c>
      <c r="I892" s="161"/>
      <c r="J892" s="161">
        <v>1216</v>
      </c>
      <c r="K892" s="161">
        <v>45</v>
      </c>
      <c r="L892" s="161">
        <v>43</v>
      </c>
      <c r="M892" s="161">
        <v>1280</v>
      </c>
      <c r="N892" s="161">
        <v>64</v>
      </c>
    </row>
    <row r="893" spans="1:14" x14ac:dyDescent="0.25">
      <c r="A893" s="159" t="s">
        <v>3624</v>
      </c>
      <c r="B893" s="159" t="s">
        <v>80</v>
      </c>
      <c r="C893" s="159" t="s">
        <v>4597</v>
      </c>
      <c r="D893" s="159">
        <v>34698736</v>
      </c>
      <c r="E893" s="160" t="s">
        <v>4598</v>
      </c>
      <c r="F893" s="161">
        <v>14</v>
      </c>
      <c r="G893" s="161">
        <v>11</v>
      </c>
      <c r="H893" s="161">
        <v>352</v>
      </c>
      <c r="I893" s="161"/>
      <c r="J893" s="161">
        <v>352</v>
      </c>
      <c r="K893" s="161">
        <v>25</v>
      </c>
      <c r="L893" s="161">
        <v>22</v>
      </c>
      <c r="M893" s="161">
        <v>493</v>
      </c>
      <c r="N893" s="161">
        <v>141</v>
      </c>
    </row>
    <row r="894" spans="1:14" x14ac:dyDescent="0.25">
      <c r="A894" s="159" t="s">
        <v>3624</v>
      </c>
      <c r="B894" s="159" t="s">
        <v>80</v>
      </c>
      <c r="C894" s="159" t="s">
        <v>4335</v>
      </c>
      <c r="D894" s="159">
        <v>54603838</v>
      </c>
      <c r="E894" s="160" t="s">
        <v>4336</v>
      </c>
      <c r="F894" s="161">
        <v>335</v>
      </c>
      <c r="G894" s="161">
        <v>307</v>
      </c>
      <c r="H894" s="161">
        <v>9824</v>
      </c>
      <c r="I894" s="161"/>
      <c r="J894" s="161">
        <v>9824</v>
      </c>
      <c r="K894" s="161">
        <v>341</v>
      </c>
      <c r="L894" s="161">
        <v>332</v>
      </c>
      <c r="M894" s="161">
        <v>10144</v>
      </c>
      <c r="N894" s="161">
        <v>320</v>
      </c>
    </row>
    <row r="895" spans="1:14" x14ac:dyDescent="0.25">
      <c r="A895" s="159" t="s">
        <v>3624</v>
      </c>
      <c r="B895" s="159" t="s">
        <v>80</v>
      </c>
      <c r="C895" s="159" t="s">
        <v>4716</v>
      </c>
      <c r="D895" s="159">
        <v>42350018</v>
      </c>
      <c r="E895" s="160" t="s">
        <v>4717</v>
      </c>
      <c r="F895" s="161">
        <v>0</v>
      </c>
      <c r="G895" s="161">
        <v>200</v>
      </c>
      <c r="H895" s="161">
        <v>6400</v>
      </c>
      <c r="I895" s="161"/>
      <c r="J895" s="161">
        <v>6400</v>
      </c>
      <c r="K895" s="161">
        <v>0</v>
      </c>
      <c r="L895" s="161">
        <v>0</v>
      </c>
      <c r="M895" s="161">
        <v>3840</v>
      </c>
      <c r="N895" s="161">
        <v>-2560</v>
      </c>
    </row>
    <row r="896" spans="1:14" x14ac:dyDescent="0.25">
      <c r="A896" s="159" t="s">
        <v>3624</v>
      </c>
      <c r="B896" s="159" t="s">
        <v>80</v>
      </c>
      <c r="C896" s="159" t="s">
        <v>4704</v>
      </c>
      <c r="D896" s="159">
        <v>55662617</v>
      </c>
      <c r="E896" s="160" t="s">
        <v>4705</v>
      </c>
      <c r="F896" s="161">
        <v>0</v>
      </c>
      <c r="G896" s="161">
        <v>0</v>
      </c>
      <c r="H896" s="161">
        <v>0</v>
      </c>
      <c r="I896" s="161"/>
      <c r="J896" s="161">
        <v>0</v>
      </c>
      <c r="K896" s="161">
        <v>0</v>
      </c>
      <c r="L896" s="161">
        <v>24</v>
      </c>
      <c r="M896" s="161">
        <v>307</v>
      </c>
      <c r="N896" s="161">
        <v>307</v>
      </c>
    </row>
    <row r="897" spans="1:14" x14ac:dyDescent="0.25">
      <c r="A897" s="159" t="s">
        <v>3624</v>
      </c>
      <c r="B897" s="159" t="s">
        <v>80</v>
      </c>
      <c r="C897" s="159" t="s">
        <v>4296</v>
      </c>
      <c r="D897" s="159">
        <v>90000352</v>
      </c>
      <c r="E897" s="160" t="s">
        <v>4297</v>
      </c>
      <c r="F897" s="161">
        <v>0</v>
      </c>
      <c r="G897" s="161">
        <v>0</v>
      </c>
      <c r="H897" s="161">
        <v>0</v>
      </c>
      <c r="I897" s="161"/>
      <c r="J897" s="161">
        <v>0</v>
      </c>
      <c r="K897" s="161">
        <v>171</v>
      </c>
      <c r="L897" s="161">
        <v>121</v>
      </c>
      <c r="M897" s="161">
        <v>1549</v>
      </c>
      <c r="N897" s="161">
        <v>1549</v>
      </c>
    </row>
    <row r="898" spans="1:14" x14ac:dyDescent="0.25">
      <c r="A898" s="159" t="s">
        <v>3624</v>
      </c>
      <c r="B898" s="159" t="s">
        <v>80</v>
      </c>
      <c r="C898" s="159" t="s">
        <v>4301</v>
      </c>
      <c r="D898" s="159">
        <v>33573450</v>
      </c>
      <c r="E898" s="160" t="s">
        <v>4302</v>
      </c>
      <c r="F898" s="161">
        <v>0</v>
      </c>
      <c r="G898" s="161">
        <v>71</v>
      </c>
      <c r="H898" s="161">
        <v>2272</v>
      </c>
      <c r="I898" s="161"/>
      <c r="J898" s="161">
        <v>2272</v>
      </c>
      <c r="K898" s="161">
        <v>0</v>
      </c>
      <c r="L898" s="161">
        <v>64</v>
      </c>
      <c r="M898" s="161">
        <v>2182</v>
      </c>
      <c r="N898" s="161">
        <v>-90</v>
      </c>
    </row>
    <row r="899" spans="1:14" x14ac:dyDescent="0.25">
      <c r="A899" s="159" t="s">
        <v>3624</v>
      </c>
      <c r="B899" s="159" t="s">
        <v>80</v>
      </c>
      <c r="C899" s="159" t="s">
        <v>4439</v>
      </c>
      <c r="D899" s="159">
        <v>90000079</v>
      </c>
      <c r="E899" s="160" t="s">
        <v>4440</v>
      </c>
      <c r="F899" s="161">
        <v>84</v>
      </c>
      <c r="G899" s="161">
        <v>77</v>
      </c>
      <c r="H899" s="161">
        <v>2464</v>
      </c>
      <c r="I899" s="161"/>
      <c r="J899" s="161">
        <v>2464</v>
      </c>
      <c r="K899" s="161">
        <v>85</v>
      </c>
      <c r="L899" s="161">
        <v>68</v>
      </c>
      <c r="M899" s="161">
        <v>2349</v>
      </c>
      <c r="N899" s="161">
        <v>-115</v>
      </c>
    </row>
    <row r="900" spans="1:14" x14ac:dyDescent="0.25">
      <c r="A900" s="159" t="s">
        <v>3624</v>
      </c>
      <c r="B900" s="159" t="s">
        <v>80</v>
      </c>
      <c r="C900" s="159" t="s">
        <v>4368</v>
      </c>
      <c r="D900" s="159">
        <v>90000077</v>
      </c>
      <c r="E900" s="160" t="s">
        <v>4369</v>
      </c>
      <c r="F900" s="161">
        <v>234</v>
      </c>
      <c r="G900" s="161">
        <v>0</v>
      </c>
      <c r="H900" s="161">
        <v>0</v>
      </c>
      <c r="I900" s="161"/>
      <c r="J900" s="161">
        <v>0</v>
      </c>
      <c r="K900" s="161">
        <v>230</v>
      </c>
      <c r="L900" s="161">
        <v>0</v>
      </c>
      <c r="M900" s="161">
        <v>0</v>
      </c>
      <c r="N900" s="161">
        <v>0</v>
      </c>
    </row>
    <row r="901" spans="1:14" x14ac:dyDescent="0.25">
      <c r="A901" s="159" t="s">
        <v>3624</v>
      </c>
      <c r="B901" s="159" t="s">
        <v>80</v>
      </c>
      <c r="C901" s="159" t="s">
        <v>4476</v>
      </c>
      <c r="D901" s="159">
        <v>36431524</v>
      </c>
      <c r="E901" s="160" t="s">
        <v>4477</v>
      </c>
      <c r="F901" s="161">
        <v>89</v>
      </c>
      <c r="G901" s="161">
        <v>62</v>
      </c>
      <c r="H901" s="161">
        <v>1984</v>
      </c>
      <c r="I901" s="161"/>
      <c r="J901" s="161">
        <v>1984</v>
      </c>
      <c r="K901" s="161">
        <v>96</v>
      </c>
      <c r="L901" s="161">
        <v>53</v>
      </c>
      <c r="M901" s="161">
        <v>1869</v>
      </c>
      <c r="N901" s="161">
        <v>-115</v>
      </c>
    </row>
    <row r="902" spans="1:14" x14ac:dyDescent="0.25">
      <c r="A902" s="159" t="s">
        <v>3624</v>
      </c>
      <c r="B902" s="159" t="s">
        <v>80</v>
      </c>
      <c r="C902" s="159" t="s">
        <v>4379</v>
      </c>
      <c r="D902" s="159">
        <v>90000135</v>
      </c>
      <c r="E902" s="160" t="s">
        <v>4380</v>
      </c>
      <c r="F902" s="161">
        <v>0</v>
      </c>
      <c r="G902" s="161">
        <v>385</v>
      </c>
      <c r="H902" s="161">
        <v>12320</v>
      </c>
      <c r="I902" s="161"/>
      <c r="J902" s="161">
        <v>12320</v>
      </c>
      <c r="K902" s="161">
        <v>0</v>
      </c>
      <c r="L902" s="161">
        <v>361</v>
      </c>
      <c r="M902" s="161">
        <v>12013</v>
      </c>
      <c r="N902" s="161">
        <v>-307</v>
      </c>
    </row>
    <row r="903" spans="1:14" x14ac:dyDescent="0.25">
      <c r="A903" s="159" t="s">
        <v>3624</v>
      </c>
      <c r="B903" s="159" t="s">
        <v>80</v>
      </c>
      <c r="C903" s="159" t="s">
        <v>4372</v>
      </c>
      <c r="D903" s="159">
        <v>90000136</v>
      </c>
      <c r="E903" s="160" t="s">
        <v>4373</v>
      </c>
      <c r="F903" s="161">
        <v>0</v>
      </c>
      <c r="G903" s="161">
        <v>58</v>
      </c>
      <c r="H903" s="161">
        <v>1856</v>
      </c>
      <c r="I903" s="161"/>
      <c r="J903" s="161">
        <v>1856</v>
      </c>
      <c r="K903" s="161">
        <v>0</v>
      </c>
      <c r="L903" s="161">
        <v>52</v>
      </c>
      <c r="M903" s="161">
        <v>1779</v>
      </c>
      <c r="N903" s="161">
        <v>-77</v>
      </c>
    </row>
    <row r="904" spans="1:14" x14ac:dyDescent="0.25">
      <c r="A904" s="159" t="s">
        <v>3624</v>
      </c>
      <c r="B904" s="159" t="s">
        <v>80</v>
      </c>
      <c r="C904" s="159" t="s">
        <v>4375</v>
      </c>
      <c r="D904" s="159">
        <v>90000134</v>
      </c>
      <c r="E904" s="160" t="s">
        <v>4376</v>
      </c>
      <c r="F904" s="161">
        <v>47</v>
      </c>
      <c r="G904" s="161">
        <v>47</v>
      </c>
      <c r="H904" s="161">
        <v>1504</v>
      </c>
      <c r="I904" s="161"/>
      <c r="J904" s="161">
        <v>1504</v>
      </c>
      <c r="K904" s="161">
        <v>47</v>
      </c>
      <c r="L904" s="161">
        <v>47</v>
      </c>
      <c r="M904" s="161">
        <v>1504</v>
      </c>
      <c r="N904" s="161">
        <v>0</v>
      </c>
    </row>
    <row r="905" spans="1:14" x14ac:dyDescent="0.25">
      <c r="A905" s="159" t="s">
        <v>3624</v>
      </c>
      <c r="B905" s="159" t="s">
        <v>80</v>
      </c>
      <c r="C905" s="159" t="s">
        <v>4381</v>
      </c>
      <c r="D905" s="159">
        <v>90000133</v>
      </c>
      <c r="E905" s="160" t="s">
        <v>4382</v>
      </c>
      <c r="F905" s="161">
        <v>123</v>
      </c>
      <c r="G905" s="161">
        <v>94</v>
      </c>
      <c r="H905" s="161">
        <v>3008</v>
      </c>
      <c r="I905" s="161"/>
      <c r="J905" s="161">
        <v>3008</v>
      </c>
      <c r="K905" s="161">
        <v>125</v>
      </c>
      <c r="L905" s="161">
        <v>103</v>
      </c>
      <c r="M905" s="161">
        <v>3123</v>
      </c>
      <c r="N905" s="161">
        <v>115</v>
      </c>
    </row>
    <row r="906" spans="1:14" x14ac:dyDescent="0.25">
      <c r="A906" s="159" t="s">
        <v>3624</v>
      </c>
      <c r="B906" s="159" t="s">
        <v>80</v>
      </c>
      <c r="C906" s="159" t="s">
        <v>4556</v>
      </c>
      <c r="D906" s="159">
        <v>621706</v>
      </c>
      <c r="E906" s="160" t="s">
        <v>4557</v>
      </c>
      <c r="F906" s="161">
        <v>0</v>
      </c>
      <c r="G906" s="161">
        <v>24</v>
      </c>
      <c r="H906" s="161">
        <v>768</v>
      </c>
      <c r="I906" s="161"/>
      <c r="J906" s="161">
        <v>768</v>
      </c>
      <c r="K906" s="161">
        <v>0</v>
      </c>
      <c r="L906" s="161">
        <v>28</v>
      </c>
      <c r="M906" s="161">
        <v>819</v>
      </c>
      <c r="N906" s="161">
        <v>51</v>
      </c>
    </row>
    <row r="907" spans="1:14" x14ac:dyDescent="0.25">
      <c r="A907" s="159" t="s">
        <v>3624</v>
      </c>
      <c r="B907" s="159" t="s">
        <v>80</v>
      </c>
      <c r="C907" s="159" t="s">
        <v>4523</v>
      </c>
      <c r="D907" s="159">
        <v>37806394</v>
      </c>
      <c r="E907" s="160" t="s">
        <v>4524</v>
      </c>
      <c r="F907" s="161">
        <v>0</v>
      </c>
      <c r="G907" s="161">
        <v>902</v>
      </c>
      <c r="H907" s="161">
        <v>28864</v>
      </c>
      <c r="I907" s="161"/>
      <c r="J907" s="161">
        <v>28864</v>
      </c>
      <c r="K907" s="161">
        <v>0</v>
      </c>
      <c r="L907" s="161">
        <v>972</v>
      </c>
      <c r="M907" s="161">
        <v>29760</v>
      </c>
      <c r="N907" s="161">
        <v>896</v>
      </c>
    </row>
    <row r="908" spans="1:14" x14ac:dyDescent="0.25">
      <c r="A908" s="159" t="s">
        <v>3624</v>
      </c>
      <c r="B908" s="159" t="s">
        <v>80</v>
      </c>
      <c r="C908" s="159" t="s">
        <v>4392</v>
      </c>
      <c r="D908" s="159">
        <v>36441406</v>
      </c>
      <c r="E908" s="160" t="s">
        <v>4393</v>
      </c>
      <c r="F908" s="161">
        <v>363</v>
      </c>
      <c r="G908" s="161">
        <v>351</v>
      </c>
      <c r="H908" s="161">
        <v>11232</v>
      </c>
      <c r="I908" s="161"/>
      <c r="J908" s="161">
        <v>11232</v>
      </c>
      <c r="K908" s="161">
        <v>344</v>
      </c>
      <c r="L908" s="161">
        <v>336</v>
      </c>
      <c r="M908" s="161">
        <v>11040</v>
      </c>
      <c r="N908" s="161">
        <v>-192</v>
      </c>
    </row>
    <row r="909" spans="1:14" x14ac:dyDescent="0.25">
      <c r="A909" s="159" t="s">
        <v>3624</v>
      </c>
      <c r="B909" s="159" t="s">
        <v>80</v>
      </c>
      <c r="C909" s="159" t="s">
        <v>3807</v>
      </c>
      <c r="D909" s="159">
        <v>37983121</v>
      </c>
      <c r="E909" s="160" t="s">
        <v>3808</v>
      </c>
      <c r="F909" s="161">
        <v>201</v>
      </c>
      <c r="G909" s="161">
        <v>376</v>
      </c>
      <c r="H909" s="161">
        <v>12032</v>
      </c>
      <c r="I909" s="161"/>
      <c r="J909" s="161">
        <v>12032</v>
      </c>
      <c r="K909" s="161">
        <v>229</v>
      </c>
      <c r="L909" s="161">
        <v>790</v>
      </c>
      <c r="M909" s="161">
        <v>17331</v>
      </c>
      <c r="N909" s="161">
        <v>5299</v>
      </c>
    </row>
    <row r="910" spans="1:14" x14ac:dyDescent="0.25">
      <c r="A910" s="159" t="s">
        <v>3624</v>
      </c>
      <c r="B910" s="159" t="s">
        <v>80</v>
      </c>
      <c r="C910" s="159" t="s">
        <v>3765</v>
      </c>
      <c r="D910" s="159">
        <v>36433209</v>
      </c>
      <c r="E910" s="160" t="s">
        <v>3766</v>
      </c>
      <c r="F910" s="161">
        <v>383</v>
      </c>
      <c r="G910" s="161">
        <v>353</v>
      </c>
      <c r="H910" s="161">
        <v>11296</v>
      </c>
      <c r="I910" s="161"/>
      <c r="J910" s="161">
        <v>11296</v>
      </c>
      <c r="K910" s="161">
        <v>389</v>
      </c>
      <c r="L910" s="161">
        <v>366</v>
      </c>
      <c r="M910" s="161">
        <v>11462</v>
      </c>
      <c r="N910" s="161">
        <v>166</v>
      </c>
    </row>
    <row r="911" spans="1:14" x14ac:dyDescent="0.25">
      <c r="A911" s="159" t="s">
        <v>3624</v>
      </c>
      <c r="B911" s="159" t="s">
        <v>80</v>
      </c>
      <c r="C911" s="159" t="s">
        <v>4408</v>
      </c>
      <c r="D911" s="159">
        <v>36381861</v>
      </c>
      <c r="E911" s="160" t="s">
        <v>4409</v>
      </c>
      <c r="F911" s="161">
        <v>87</v>
      </c>
      <c r="G911" s="161">
        <v>49</v>
      </c>
      <c r="H911" s="161">
        <v>1568</v>
      </c>
      <c r="I911" s="161"/>
      <c r="J911" s="161">
        <v>1568</v>
      </c>
      <c r="K911" s="161">
        <v>53</v>
      </c>
      <c r="L911" s="161">
        <v>48</v>
      </c>
      <c r="M911" s="161">
        <v>1555</v>
      </c>
      <c r="N911" s="161">
        <v>-13</v>
      </c>
    </row>
    <row r="912" spans="1:14" x14ac:dyDescent="0.25">
      <c r="A912" s="159" t="s">
        <v>3624</v>
      </c>
      <c r="B912" s="159" t="s">
        <v>80</v>
      </c>
      <c r="C912" s="159" t="s">
        <v>4404</v>
      </c>
      <c r="D912" s="159">
        <v>37799754</v>
      </c>
      <c r="E912" s="160" t="s">
        <v>4405</v>
      </c>
      <c r="F912" s="161">
        <v>0</v>
      </c>
      <c r="G912" s="161">
        <v>26</v>
      </c>
      <c r="H912" s="161">
        <v>832</v>
      </c>
      <c r="I912" s="161"/>
      <c r="J912" s="161">
        <v>832</v>
      </c>
      <c r="K912" s="161">
        <v>0</v>
      </c>
      <c r="L912" s="161">
        <v>21</v>
      </c>
      <c r="M912" s="161">
        <v>768</v>
      </c>
      <c r="N912" s="161">
        <v>-64</v>
      </c>
    </row>
    <row r="913" spans="1:14" x14ac:dyDescent="0.25">
      <c r="A913" s="159" t="s">
        <v>3624</v>
      </c>
      <c r="B913" s="159" t="s">
        <v>80</v>
      </c>
      <c r="C913" s="159" t="s">
        <v>4714</v>
      </c>
      <c r="D913" s="159">
        <v>36137979</v>
      </c>
      <c r="E913" s="160" t="s">
        <v>4715</v>
      </c>
      <c r="F913" s="161">
        <v>0</v>
      </c>
      <c r="G913" s="161">
        <v>643</v>
      </c>
      <c r="H913" s="161">
        <v>20576</v>
      </c>
      <c r="I913" s="161"/>
      <c r="J913" s="161">
        <v>20576</v>
      </c>
      <c r="K913" s="161">
        <v>0</v>
      </c>
      <c r="L913" s="161">
        <v>608</v>
      </c>
      <c r="M913" s="161">
        <v>20128</v>
      </c>
      <c r="N913" s="161">
        <v>-448</v>
      </c>
    </row>
    <row r="914" spans="1:14" x14ac:dyDescent="0.25">
      <c r="A914" s="159" t="s">
        <v>3624</v>
      </c>
      <c r="B914" s="159" t="s">
        <v>80</v>
      </c>
      <c r="C914" s="159" t="s">
        <v>4582</v>
      </c>
      <c r="D914" s="159">
        <v>42214025</v>
      </c>
      <c r="E914" s="160" t="s">
        <v>4583</v>
      </c>
      <c r="F914" s="161">
        <v>233</v>
      </c>
      <c r="G914" s="161">
        <v>0</v>
      </c>
      <c r="H914" s="161">
        <v>0</v>
      </c>
      <c r="I914" s="161"/>
      <c r="J914" s="161">
        <v>0</v>
      </c>
      <c r="K914" s="161">
        <v>244</v>
      </c>
      <c r="L914" s="161">
        <v>212</v>
      </c>
      <c r="M914" s="161">
        <v>2714</v>
      </c>
      <c r="N914" s="161">
        <v>2714</v>
      </c>
    </row>
    <row r="915" spans="1:14" x14ac:dyDescent="0.25">
      <c r="A915" s="159" t="s">
        <v>3624</v>
      </c>
      <c r="B915" s="159" t="s">
        <v>80</v>
      </c>
      <c r="C915" s="159" t="s">
        <v>4708</v>
      </c>
      <c r="D915" s="159">
        <v>37359347</v>
      </c>
      <c r="E915" s="160" t="s">
        <v>4709</v>
      </c>
      <c r="F915" s="161">
        <v>0</v>
      </c>
      <c r="G915" s="161">
        <v>24</v>
      </c>
      <c r="H915" s="161">
        <v>768</v>
      </c>
      <c r="I915" s="161"/>
      <c r="J915" s="161">
        <v>768</v>
      </c>
      <c r="K915" s="161">
        <v>0</v>
      </c>
      <c r="L915" s="161">
        <v>0</v>
      </c>
      <c r="M915" s="161">
        <v>461</v>
      </c>
      <c r="N915" s="161">
        <v>-307</v>
      </c>
    </row>
    <row r="916" spans="1:14" x14ac:dyDescent="0.25">
      <c r="A916" s="159" t="s">
        <v>3624</v>
      </c>
      <c r="B916" s="159" t="s">
        <v>80</v>
      </c>
      <c r="C916" s="159" t="s">
        <v>4414</v>
      </c>
      <c r="D916" s="159">
        <v>46176373</v>
      </c>
      <c r="E916" s="160" t="s">
        <v>4415</v>
      </c>
      <c r="F916" s="161">
        <v>0</v>
      </c>
      <c r="G916" s="161">
        <v>775</v>
      </c>
      <c r="H916" s="161">
        <v>24800</v>
      </c>
      <c r="I916" s="161"/>
      <c r="J916" s="161">
        <v>24800</v>
      </c>
      <c r="K916" s="161">
        <v>0</v>
      </c>
      <c r="L916" s="161">
        <v>990</v>
      </c>
      <c r="M916" s="161">
        <v>27552</v>
      </c>
      <c r="N916" s="161">
        <v>2752</v>
      </c>
    </row>
    <row r="917" spans="1:14" x14ac:dyDescent="0.25">
      <c r="A917" s="159" t="s">
        <v>3624</v>
      </c>
      <c r="B917" s="159" t="s">
        <v>80</v>
      </c>
      <c r="C917" s="159" t="s">
        <v>4338</v>
      </c>
      <c r="D917" s="159">
        <v>42218403</v>
      </c>
      <c r="E917" s="160" t="s">
        <v>4339</v>
      </c>
      <c r="F917" s="161">
        <v>165</v>
      </c>
      <c r="G917" s="161">
        <v>0</v>
      </c>
      <c r="H917" s="161">
        <v>0</v>
      </c>
      <c r="I917" s="161"/>
      <c r="J917" s="161">
        <v>0</v>
      </c>
      <c r="K917" s="161">
        <v>163</v>
      </c>
      <c r="L917" s="161">
        <v>0</v>
      </c>
      <c r="M917" s="161">
        <v>0</v>
      </c>
      <c r="N917" s="161">
        <v>0</v>
      </c>
    </row>
    <row r="918" spans="1:14" x14ac:dyDescent="0.25">
      <c r="A918" s="159" t="s">
        <v>3624</v>
      </c>
      <c r="B918" s="159" t="s">
        <v>80</v>
      </c>
      <c r="C918" s="159" t="s">
        <v>4364</v>
      </c>
      <c r="D918" s="159">
        <v>42218411</v>
      </c>
      <c r="E918" s="160" t="s">
        <v>4365</v>
      </c>
      <c r="F918" s="161">
        <v>0</v>
      </c>
      <c r="G918" s="161">
        <v>188</v>
      </c>
      <c r="H918" s="161">
        <v>6016</v>
      </c>
      <c r="I918" s="161"/>
      <c r="J918" s="161">
        <v>6016</v>
      </c>
      <c r="K918" s="161">
        <v>0</v>
      </c>
      <c r="L918" s="161">
        <v>226</v>
      </c>
      <c r="M918" s="161">
        <v>6502</v>
      </c>
      <c r="N918" s="161">
        <v>486</v>
      </c>
    </row>
    <row r="919" spans="1:14" x14ac:dyDescent="0.25">
      <c r="A919" s="159" t="s">
        <v>3624</v>
      </c>
      <c r="B919" s="159" t="s">
        <v>80</v>
      </c>
      <c r="C919" s="159" t="s">
        <v>4434</v>
      </c>
      <c r="D919" s="159">
        <v>42219302</v>
      </c>
      <c r="E919" s="160" t="s">
        <v>4435</v>
      </c>
      <c r="F919" s="161">
        <v>0</v>
      </c>
      <c r="G919" s="161">
        <v>199</v>
      </c>
      <c r="H919" s="161">
        <v>6368</v>
      </c>
      <c r="I919" s="161"/>
      <c r="J919" s="161">
        <v>6368</v>
      </c>
      <c r="K919" s="161">
        <v>0</v>
      </c>
      <c r="L919" s="161">
        <v>170</v>
      </c>
      <c r="M919" s="161">
        <v>5997</v>
      </c>
      <c r="N919" s="161">
        <v>-371</v>
      </c>
    </row>
    <row r="920" spans="1:14" x14ac:dyDescent="0.25">
      <c r="A920" s="159" t="s">
        <v>3624</v>
      </c>
      <c r="B920" s="159" t="s">
        <v>80</v>
      </c>
      <c r="C920" s="159" t="s">
        <v>3779</v>
      </c>
      <c r="D920" s="159">
        <v>42224187</v>
      </c>
      <c r="E920" s="160" t="s">
        <v>3780</v>
      </c>
      <c r="F920" s="161">
        <v>233</v>
      </c>
      <c r="G920" s="161">
        <v>207</v>
      </c>
      <c r="H920" s="161">
        <v>6624</v>
      </c>
      <c r="I920" s="161"/>
      <c r="J920" s="161">
        <v>6624</v>
      </c>
      <c r="K920" s="161">
        <v>241</v>
      </c>
      <c r="L920" s="161">
        <v>193</v>
      </c>
      <c r="M920" s="161">
        <v>6445</v>
      </c>
      <c r="N920" s="161">
        <v>-179</v>
      </c>
    </row>
    <row r="921" spans="1:14" x14ac:dyDescent="0.25">
      <c r="A921" s="159" t="s">
        <v>3624</v>
      </c>
      <c r="B921" s="159" t="s">
        <v>80</v>
      </c>
      <c r="C921" s="159" t="s">
        <v>3782</v>
      </c>
      <c r="D921" s="159">
        <v>42345863</v>
      </c>
      <c r="E921" s="160" t="s">
        <v>3783</v>
      </c>
      <c r="F921" s="161">
        <v>0</v>
      </c>
      <c r="G921" s="161">
        <v>196</v>
      </c>
      <c r="H921" s="161">
        <v>6272</v>
      </c>
      <c r="I921" s="161"/>
      <c r="J921" s="161">
        <v>6272</v>
      </c>
      <c r="K921" s="161">
        <v>0</v>
      </c>
      <c r="L921" s="161">
        <v>188</v>
      </c>
      <c r="M921" s="161">
        <v>6170</v>
      </c>
      <c r="N921" s="161">
        <v>-102</v>
      </c>
    </row>
    <row r="922" spans="1:14" x14ac:dyDescent="0.25">
      <c r="A922" s="159" t="s">
        <v>3624</v>
      </c>
      <c r="B922" s="159" t="s">
        <v>80</v>
      </c>
      <c r="C922" s="159" t="s">
        <v>4471</v>
      </c>
      <c r="D922" s="159">
        <v>37911074</v>
      </c>
      <c r="E922" s="160" t="s">
        <v>4472</v>
      </c>
      <c r="F922" s="161">
        <v>0</v>
      </c>
      <c r="G922" s="161">
        <v>280</v>
      </c>
      <c r="H922" s="161">
        <v>8960</v>
      </c>
      <c r="I922" s="161"/>
      <c r="J922" s="161">
        <v>8960</v>
      </c>
      <c r="K922" s="161">
        <v>0</v>
      </c>
      <c r="L922" s="161">
        <v>353</v>
      </c>
      <c r="M922" s="161">
        <v>9894</v>
      </c>
      <c r="N922" s="161">
        <v>934</v>
      </c>
    </row>
    <row r="923" spans="1:14" x14ac:dyDescent="0.25">
      <c r="A923" s="159" t="s">
        <v>3624</v>
      </c>
      <c r="B923" s="159" t="s">
        <v>80</v>
      </c>
      <c r="C923" s="159" t="s">
        <v>4436</v>
      </c>
      <c r="D923" s="159">
        <v>47365773</v>
      </c>
      <c r="E923" s="160" t="s">
        <v>4437</v>
      </c>
      <c r="F923" s="161">
        <v>105</v>
      </c>
      <c r="G923" s="161">
        <v>94</v>
      </c>
      <c r="H923" s="161">
        <v>3008</v>
      </c>
      <c r="I923" s="161"/>
      <c r="J923" s="161">
        <v>3008</v>
      </c>
      <c r="K923" s="161">
        <v>88</v>
      </c>
      <c r="L923" s="161">
        <v>86</v>
      </c>
      <c r="M923" s="161">
        <v>2906</v>
      </c>
      <c r="N923" s="161">
        <v>-102</v>
      </c>
    </row>
    <row r="924" spans="1:14" x14ac:dyDescent="0.25">
      <c r="A924" s="159" t="s">
        <v>3624</v>
      </c>
      <c r="B924" s="159" t="s">
        <v>80</v>
      </c>
      <c r="C924" s="159" t="s">
        <v>4389</v>
      </c>
      <c r="D924" s="159">
        <v>90000301</v>
      </c>
      <c r="E924" s="160" t="s">
        <v>4390</v>
      </c>
      <c r="F924" s="161">
        <v>0</v>
      </c>
      <c r="G924" s="161">
        <v>59</v>
      </c>
      <c r="H924" s="161">
        <v>1888</v>
      </c>
      <c r="I924" s="161"/>
      <c r="J924" s="161">
        <v>1888</v>
      </c>
      <c r="K924" s="161">
        <v>0</v>
      </c>
      <c r="L924" s="161">
        <v>80</v>
      </c>
      <c r="M924" s="161">
        <v>2157</v>
      </c>
      <c r="N924" s="161">
        <v>269</v>
      </c>
    </row>
    <row r="925" spans="1:14" x14ac:dyDescent="0.25">
      <c r="A925" s="159" t="s">
        <v>3624</v>
      </c>
      <c r="B925" s="159" t="s">
        <v>80</v>
      </c>
      <c r="C925" s="159" t="s">
        <v>4299</v>
      </c>
      <c r="D925" s="159">
        <v>90000302</v>
      </c>
      <c r="E925" s="160" t="s">
        <v>4300</v>
      </c>
      <c r="F925" s="161">
        <v>174</v>
      </c>
      <c r="G925" s="161">
        <v>133</v>
      </c>
      <c r="H925" s="161">
        <v>4256</v>
      </c>
      <c r="I925" s="161"/>
      <c r="J925" s="161">
        <v>4256</v>
      </c>
      <c r="K925" s="161">
        <v>0</v>
      </c>
      <c r="L925" s="161">
        <v>0</v>
      </c>
      <c r="M925" s="161">
        <v>2554</v>
      </c>
      <c r="N925" s="161">
        <v>-1702</v>
      </c>
    </row>
    <row r="926" spans="1:14" x14ac:dyDescent="0.25">
      <c r="A926" s="159" t="s">
        <v>3624</v>
      </c>
      <c r="B926" s="159" t="s">
        <v>80</v>
      </c>
      <c r="C926" s="159" t="s">
        <v>4510</v>
      </c>
      <c r="D926" s="159">
        <v>42069572</v>
      </c>
      <c r="E926" s="160" t="s">
        <v>4511</v>
      </c>
      <c r="F926" s="161">
        <v>0</v>
      </c>
      <c r="G926" s="161">
        <v>120</v>
      </c>
      <c r="H926" s="161">
        <v>3840</v>
      </c>
      <c r="I926" s="161"/>
      <c r="J926" s="161">
        <v>3840</v>
      </c>
      <c r="K926" s="161">
        <v>0</v>
      </c>
      <c r="L926" s="161">
        <v>147</v>
      </c>
      <c r="M926" s="161">
        <v>4185</v>
      </c>
      <c r="N926" s="161">
        <v>345</v>
      </c>
    </row>
    <row r="927" spans="1:14" x14ac:dyDescent="0.25">
      <c r="A927" s="159" t="s">
        <v>3624</v>
      </c>
      <c r="B927" s="159" t="s">
        <v>80</v>
      </c>
      <c r="C927" s="159" t="s">
        <v>4542</v>
      </c>
      <c r="D927" s="159">
        <v>42218161</v>
      </c>
      <c r="E927" s="160" t="s">
        <v>4543</v>
      </c>
      <c r="F927" s="161">
        <v>0</v>
      </c>
      <c r="G927" s="161">
        <v>17</v>
      </c>
      <c r="H927" s="161">
        <v>544</v>
      </c>
      <c r="I927" s="161"/>
      <c r="J927" s="161">
        <v>544</v>
      </c>
      <c r="K927" s="161">
        <v>0</v>
      </c>
      <c r="L927" s="161">
        <v>42</v>
      </c>
      <c r="M927" s="161">
        <v>864</v>
      </c>
      <c r="N927" s="161">
        <v>320</v>
      </c>
    </row>
    <row r="928" spans="1:14" x14ac:dyDescent="0.25">
      <c r="A928" s="159" t="s">
        <v>3624</v>
      </c>
      <c r="B928" s="159" t="s">
        <v>80</v>
      </c>
      <c r="C928" s="159" t="s">
        <v>4545</v>
      </c>
      <c r="D928" s="159">
        <v>51196824</v>
      </c>
      <c r="E928" s="160" t="s">
        <v>4546</v>
      </c>
      <c r="F928" s="161">
        <v>101</v>
      </c>
      <c r="G928" s="161">
        <v>83</v>
      </c>
      <c r="H928" s="161">
        <v>2656</v>
      </c>
      <c r="I928" s="161"/>
      <c r="J928" s="161">
        <v>2656</v>
      </c>
      <c r="K928" s="161">
        <v>121</v>
      </c>
      <c r="L928" s="161">
        <v>79</v>
      </c>
      <c r="M928" s="161">
        <v>2605</v>
      </c>
      <c r="N928" s="161">
        <v>-51</v>
      </c>
    </row>
    <row r="929" spans="1:14" x14ac:dyDescent="0.25">
      <c r="A929" s="159" t="s">
        <v>3624</v>
      </c>
      <c r="B929" s="159" t="s">
        <v>80</v>
      </c>
      <c r="C929" s="159" t="s">
        <v>4360</v>
      </c>
      <c r="D929" s="159">
        <v>50934848</v>
      </c>
      <c r="E929" s="160" t="s">
        <v>4361</v>
      </c>
      <c r="F929" s="161">
        <v>0</v>
      </c>
      <c r="G929" s="161">
        <v>368</v>
      </c>
      <c r="H929" s="161">
        <v>11776</v>
      </c>
      <c r="I929" s="161"/>
      <c r="J929" s="161">
        <v>11776</v>
      </c>
      <c r="K929" s="161">
        <v>0</v>
      </c>
      <c r="L929" s="161">
        <v>384</v>
      </c>
      <c r="M929" s="161">
        <v>11980</v>
      </c>
      <c r="N929" s="161">
        <v>204</v>
      </c>
    </row>
    <row r="930" spans="1:14" x14ac:dyDescent="0.25">
      <c r="A930" s="162" t="s">
        <v>3624</v>
      </c>
      <c r="B930" s="162"/>
      <c r="C930" s="162"/>
      <c r="D930" s="162"/>
      <c r="E930" s="163"/>
      <c r="F930" s="164">
        <f>SUM(F701:F929)</f>
        <v>89734</v>
      </c>
      <c r="G930" s="164">
        <f t="shared" ref="G930:N930" si="4">SUM(G701:G929)</f>
        <v>72753</v>
      </c>
      <c r="H930" s="164">
        <f t="shared" si="4"/>
        <v>2328096</v>
      </c>
      <c r="I930" s="164">
        <f t="shared" si="4"/>
        <v>0</v>
      </c>
      <c r="J930" s="164">
        <f t="shared" si="4"/>
        <v>2328096</v>
      </c>
      <c r="K930" s="164">
        <f t="shared" si="4"/>
        <v>90280</v>
      </c>
      <c r="L930" s="164">
        <f t="shared" si="4"/>
        <v>72655</v>
      </c>
      <c r="M930" s="164">
        <f t="shared" si="4"/>
        <v>2326840</v>
      </c>
      <c r="N930" s="164">
        <f t="shared" si="4"/>
        <v>-1256</v>
      </c>
    </row>
    <row r="931" spans="1:14" x14ac:dyDescent="0.25">
      <c r="A931" s="159" t="s">
        <v>4721</v>
      </c>
      <c r="B931" s="159" t="s">
        <v>48</v>
      </c>
      <c r="C931" s="159" t="s">
        <v>4722</v>
      </c>
      <c r="D931" s="159">
        <v>54139937</v>
      </c>
      <c r="E931" s="160" t="s">
        <v>4723</v>
      </c>
      <c r="F931" s="161">
        <v>3650</v>
      </c>
      <c r="G931" s="161">
        <v>2443</v>
      </c>
      <c r="H931" s="161">
        <v>78176</v>
      </c>
      <c r="I931" s="161"/>
      <c r="J931" s="161">
        <v>78176</v>
      </c>
      <c r="K931" s="161">
        <v>3624</v>
      </c>
      <c r="L931" s="161">
        <v>2188</v>
      </c>
      <c r="M931" s="161">
        <v>74912</v>
      </c>
      <c r="N931" s="161">
        <v>-3264</v>
      </c>
    </row>
    <row r="932" spans="1:14" x14ac:dyDescent="0.25">
      <c r="A932" s="159" t="s">
        <v>4721</v>
      </c>
      <c r="B932" s="159" t="s">
        <v>31</v>
      </c>
      <c r="C932" s="159" t="s">
        <v>4730</v>
      </c>
      <c r="D932" s="159">
        <v>37828100</v>
      </c>
      <c r="E932" s="160" t="s">
        <v>4731</v>
      </c>
      <c r="F932" s="161">
        <v>17942</v>
      </c>
      <c r="G932" s="161">
        <v>11904</v>
      </c>
      <c r="H932" s="161">
        <v>380928</v>
      </c>
      <c r="I932" s="161"/>
      <c r="J932" s="161">
        <v>380928</v>
      </c>
      <c r="K932" s="161">
        <v>17374</v>
      </c>
      <c r="L932" s="161">
        <v>11496</v>
      </c>
      <c r="M932" s="161">
        <v>375702</v>
      </c>
      <c r="N932" s="161">
        <v>-5226</v>
      </c>
    </row>
    <row r="933" spans="1:14" x14ac:dyDescent="0.25">
      <c r="A933" s="159" t="s">
        <v>4721</v>
      </c>
      <c r="B933" s="159" t="s">
        <v>165</v>
      </c>
      <c r="C933" s="159" t="s">
        <v>4725</v>
      </c>
      <c r="D933" s="159">
        <v>313271</v>
      </c>
      <c r="E933" s="160" t="s">
        <v>4726</v>
      </c>
      <c r="F933" s="161">
        <v>6251</v>
      </c>
      <c r="G933" s="161">
        <v>4055</v>
      </c>
      <c r="H933" s="161">
        <v>129760</v>
      </c>
      <c r="I933" s="161"/>
      <c r="J933" s="161">
        <v>129760</v>
      </c>
      <c r="K933" s="161">
        <v>6292</v>
      </c>
      <c r="L933" s="161">
        <v>4127</v>
      </c>
      <c r="M933" s="161">
        <v>130681</v>
      </c>
      <c r="N933" s="161">
        <v>921</v>
      </c>
    </row>
    <row r="934" spans="1:14" x14ac:dyDescent="0.25">
      <c r="A934" s="159" t="s">
        <v>4721</v>
      </c>
      <c r="B934" s="159" t="s">
        <v>165</v>
      </c>
      <c r="C934" s="159" t="s">
        <v>4873</v>
      </c>
      <c r="D934" s="159">
        <v>313262</v>
      </c>
      <c r="E934" s="160" t="s">
        <v>4874</v>
      </c>
      <c r="F934" s="161">
        <v>370</v>
      </c>
      <c r="G934" s="161">
        <v>298</v>
      </c>
      <c r="H934" s="161">
        <v>9536</v>
      </c>
      <c r="I934" s="161"/>
      <c r="J934" s="161">
        <v>9536</v>
      </c>
      <c r="K934" s="161">
        <v>365</v>
      </c>
      <c r="L934" s="161">
        <v>260</v>
      </c>
      <c r="M934" s="161">
        <v>9050</v>
      </c>
      <c r="N934" s="161">
        <v>-486</v>
      </c>
    </row>
    <row r="935" spans="1:14" x14ac:dyDescent="0.25">
      <c r="A935" s="159" t="s">
        <v>4721</v>
      </c>
      <c r="B935" s="159" t="s">
        <v>165</v>
      </c>
      <c r="C935" s="159" t="s">
        <v>4968</v>
      </c>
      <c r="D935" s="159">
        <v>313289</v>
      </c>
      <c r="E935" s="160" t="s">
        <v>4969</v>
      </c>
      <c r="F935" s="161">
        <v>177</v>
      </c>
      <c r="G935" s="161">
        <v>163</v>
      </c>
      <c r="H935" s="161">
        <v>5216</v>
      </c>
      <c r="I935" s="161"/>
      <c r="J935" s="161">
        <v>5216</v>
      </c>
      <c r="K935" s="161">
        <v>177</v>
      </c>
      <c r="L935" s="161">
        <v>167</v>
      </c>
      <c r="M935" s="161">
        <v>5267</v>
      </c>
      <c r="N935" s="161">
        <v>51</v>
      </c>
    </row>
    <row r="936" spans="1:14" x14ac:dyDescent="0.25">
      <c r="A936" s="159" t="s">
        <v>4721</v>
      </c>
      <c r="B936" s="159" t="s">
        <v>165</v>
      </c>
      <c r="C936" s="159" t="s">
        <v>5001</v>
      </c>
      <c r="D936" s="159">
        <v>313319</v>
      </c>
      <c r="E936" s="160" t="s">
        <v>5002</v>
      </c>
      <c r="F936" s="161">
        <v>1657</v>
      </c>
      <c r="G936" s="161">
        <v>1444</v>
      </c>
      <c r="H936" s="161">
        <v>46208</v>
      </c>
      <c r="I936" s="161"/>
      <c r="J936" s="161">
        <v>46208</v>
      </c>
      <c r="K936" s="161">
        <v>1711</v>
      </c>
      <c r="L936" s="161">
        <v>1592</v>
      </c>
      <c r="M936" s="161">
        <v>48103</v>
      </c>
      <c r="N936" s="161">
        <v>1895</v>
      </c>
    </row>
    <row r="937" spans="1:14" x14ac:dyDescent="0.25">
      <c r="A937" s="159" t="s">
        <v>4721</v>
      </c>
      <c r="B937" s="159" t="s">
        <v>165</v>
      </c>
      <c r="C937" s="159" t="s">
        <v>5016</v>
      </c>
      <c r="D937" s="159">
        <v>313343</v>
      </c>
      <c r="E937" s="160" t="s">
        <v>5017</v>
      </c>
      <c r="F937" s="161">
        <v>345</v>
      </c>
      <c r="G937" s="161">
        <v>326</v>
      </c>
      <c r="H937" s="161">
        <v>10432</v>
      </c>
      <c r="I937" s="161"/>
      <c r="J937" s="161">
        <v>10432</v>
      </c>
      <c r="K937" s="161">
        <v>358</v>
      </c>
      <c r="L937" s="161">
        <v>333</v>
      </c>
      <c r="M937" s="161">
        <v>10522</v>
      </c>
      <c r="N937" s="161">
        <v>90</v>
      </c>
    </row>
    <row r="938" spans="1:14" x14ac:dyDescent="0.25">
      <c r="A938" s="159" t="s">
        <v>4721</v>
      </c>
      <c r="B938" s="159" t="s">
        <v>165</v>
      </c>
      <c r="C938" s="159" t="s">
        <v>5465</v>
      </c>
      <c r="D938" s="159">
        <v>313351</v>
      </c>
      <c r="E938" s="160" t="s">
        <v>5466</v>
      </c>
      <c r="F938" s="161">
        <v>17</v>
      </c>
      <c r="G938" s="161">
        <v>17</v>
      </c>
      <c r="H938" s="161">
        <v>544</v>
      </c>
      <c r="I938" s="161"/>
      <c r="J938" s="161">
        <v>544</v>
      </c>
      <c r="K938" s="161">
        <v>13</v>
      </c>
      <c r="L938" s="161">
        <v>0</v>
      </c>
      <c r="M938" s="161">
        <v>326</v>
      </c>
      <c r="N938" s="161">
        <v>-218</v>
      </c>
    </row>
    <row r="939" spans="1:14" x14ac:dyDescent="0.25">
      <c r="A939" s="159" t="s">
        <v>4721</v>
      </c>
      <c r="B939" s="159" t="s">
        <v>165</v>
      </c>
      <c r="C939" s="159" t="s">
        <v>5448</v>
      </c>
      <c r="D939" s="159">
        <v>313416</v>
      </c>
      <c r="E939" s="160" t="s">
        <v>5449</v>
      </c>
      <c r="F939" s="161">
        <v>22</v>
      </c>
      <c r="G939" s="161">
        <v>22</v>
      </c>
      <c r="H939" s="161">
        <v>704</v>
      </c>
      <c r="I939" s="161"/>
      <c r="J939" s="161">
        <v>704</v>
      </c>
      <c r="K939" s="161">
        <v>21</v>
      </c>
      <c r="L939" s="161">
        <v>21</v>
      </c>
      <c r="M939" s="161">
        <v>691</v>
      </c>
      <c r="N939" s="161">
        <v>-13</v>
      </c>
    </row>
    <row r="940" spans="1:14" x14ac:dyDescent="0.25">
      <c r="A940" s="159" t="s">
        <v>4721</v>
      </c>
      <c r="B940" s="159" t="s">
        <v>165</v>
      </c>
      <c r="C940" s="159" t="s">
        <v>4972</v>
      </c>
      <c r="D940" s="159">
        <v>313424</v>
      </c>
      <c r="E940" s="160" t="s">
        <v>4973</v>
      </c>
      <c r="F940" s="161">
        <v>187</v>
      </c>
      <c r="G940" s="161">
        <v>178</v>
      </c>
      <c r="H940" s="161">
        <v>5696</v>
      </c>
      <c r="I940" s="161"/>
      <c r="J940" s="161">
        <v>5696</v>
      </c>
      <c r="K940" s="161">
        <v>178</v>
      </c>
      <c r="L940" s="161">
        <v>167</v>
      </c>
      <c r="M940" s="161">
        <v>5555</v>
      </c>
      <c r="N940" s="161">
        <v>-141</v>
      </c>
    </row>
    <row r="941" spans="1:14" x14ac:dyDescent="0.25">
      <c r="A941" s="159" t="s">
        <v>4721</v>
      </c>
      <c r="B941" s="159" t="s">
        <v>165</v>
      </c>
      <c r="C941" s="159" t="s">
        <v>5644</v>
      </c>
      <c r="D941" s="159">
        <v>313441</v>
      </c>
      <c r="E941" s="160" t="s">
        <v>5645</v>
      </c>
      <c r="F941" s="161">
        <v>25</v>
      </c>
      <c r="G941" s="161">
        <v>25</v>
      </c>
      <c r="H941" s="161">
        <v>800</v>
      </c>
      <c r="I941" s="161"/>
      <c r="J941" s="161">
        <v>800</v>
      </c>
      <c r="K941" s="161">
        <v>22</v>
      </c>
      <c r="L941" s="161">
        <v>22</v>
      </c>
      <c r="M941" s="161">
        <v>762</v>
      </c>
      <c r="N941" s="161">
        <v>-38</v>
      </c>
    </row>
    <row r="942" spans="1:14" x14ac:dyDescent="0.25">
      <c r="A942" s="159" t="s">
        <v>4721</v>
      </c>
      <c r="B942" s="159" t="s">
        <v>165</v>
      </c>
      <c r="C942" s="159" t="s">
        <v>4877</v>
      </c>
      <c r="D942" s="159">
        <v>313475</v>
      </c>
      <c r="E942" s="160" t="s">
        <v>4878</v>
      </c>
      <c r="F942" s="161">
        <v>133</v>
      </c>
      <c r="G942" s="161">
        <v>125</v>
      </c>
      <c r="H942" s="161">
        <v>4000</v>
      </c>
      <c r="I942" s="161"/>
      <c r="J942" s="161">
        <v>4000</v>
      </c>
      <c r="K942" s="161">
        <v>125</v>
      </c>
      <c r="L942" s="161">
        <v>121</v>
      </c>
      <c r="M942" s="161">
        <v>3949</v>
      </c>
      <c r="N942" s="161">
        <v>-51</v>
      </c>
    </row>
    <row r="943" spans="1:14" x14ac:dyDescent="0.25">
      <c r="A943" s="159" t="s">
        <v>4721</v>
      </c>
      <c r="B943" s="159" t="s">
        <v>165</v>
      </c>
      <c r="C943" s="159" t="s">
        <v>4869</v>
      </c>
      <c r="D943" s="159">
        <v>313491</v>
      </c>
      <c r="E943" s="160" t="s">
        <v>4870</v>
      </c>
      <c r="F943" s="161">
        <v>216</v>
      </c>
      <c r="G943" s="161">
        <v>187</v>
      </c>
      <c r="H943" s="161">
        <v>5984</v>
      </c>
      <c r="I943" s="161"/>
      <c r="J943" s="161">
        <v>5984</v>
      </c>
      <c r="K943" s="161">
        <v>228</v>
      </c>
      <c r="L943" s="161">
        <v>199</v>
      </c>
      <c r="M943" s="161">
        <v>6138</v>
      </c>
      <c r="N943" s="161">
        <v>154</v>
      </c>
    </row>
    <row r="944" spans="1:14" x14ac:dyDescent="0.25">
      <c r="A944" s="159" t="s">
        <v>4721</v>
      </c>
      <c r="B944" s="159" t="s">
        <v>165</v>
      </c>
      <c r="C944" s="159" t="s">
        <v>5648</v>
      </c>
      <c r="D944" s="159">
        <v>313521</v>
      </c>
      <c r="E944" s="160" t="s">
        <v>5649</v>
      </c>
      <c r="F944" s="161">
        <v>28</v>
      </c>
      <c r="G944" s="161">
        <v>28</v>
      </c>
      <c r="H944" s="161">
        <v>896</v>
      </c>
      <c r="I944" s="161"/>
      <c r="J944" s="161">
        <v>896</v>
      </c>
      <c r="K944" s="161">
        <v>33</v>
      </c>
      <c r="L944" s="161">
        <v>33</v>
      </c>
      <c r="M944" s="161">
        <v>960</v>
      </c>
      <c r="N944" s="161">
        <v>64</v>
      </c>
    </row>
    <row r="945" spans="1:14" x14ac:dyDescent="0.25">
      <c r="A945" s="159" t="s">
        <v>4721</v>
      </c>
      <c r="B945" s="159" t="s">
        <v>165</v>
      </c>
      <c r="C945" s="159" t="s">
        <v>4882</v>
      </c>
      <c r="D945" s="159">
        <v>313564</v>
      </c>
      <c r="E945" s="160" t="s">
        <v>4883</v>
      </c>
      <c r="F945" s="161">
        <v>147</v>
      </c>
      <c r="G945" s="161">
        <v>129</v>
      </c>
      <c r="H945" s="161">
        <v>4128</v>
      </c>
      <c r="I945" s="161"/>
      <c r="J945" s="161">
        <v>4128</v>
      </c>
      <c r="K945" s="161">
        <v>148</v>
      </c>
      <c r="L945" s="161">
        <v>138</v>
      </c>
      <c r="M945" s="161">
        <v>4243</v>
      </c>
      <c r="N945" s="161">
        <v>115</v>
      </c>
    </row>
    <row r="946" spans="1:14" x14ac:dyDescent="0.25">
      <c r="A946" s="159" t="s">
        <v>4721</v>
      </c>
      <c r="B946" s="159" t="s">
        <v>165</v>
      </c>
      <c r="C946" s="159" t="s">
        <v>5652</v>
      </c>
      <c r="D946" s="159">
        <v>313572</v>
      </c>
      <c r="E946" s="160" t="s">
        <v>5653</v>
      </c>
      <c r="F946" s="161">
        <v>13</v>
      </c>
      <c r="G946" s="161">
        <v>13</v>
      </c>
      <c r="H946" s="161">
        <v>416</v>
      </c>
      <c r="I946" s="161"/>
      <c r="J946" s="161">
        <v>416</v>
      </c>
      <c r="K946" s="161">
        <v>12</v>
      </c>
      <c r="L946" s="161">
        <v>12</v>
      </c>
      <c r="M946" s="161">
        <v>403</v>
      </c>
      <c r="N946" s="161">
        <v>-13</v>
      </c>
    </row>
    <row r="947" spans="1:14" x14ac:dyDescent="0.25">
      <c r="A947" s="159" t="s">
        <v>4721</v>
      </c>
      <c r="B947" s="159" t="s">
        <v>165</v>
      </c>
      <c r="C947" s="159" t="s">
        <v>5501</v>
      </c>
      <c r="D947" s="159">
        <v>313581</v>
      </c>
      <c r="E947" s="160" t="s">
        <v>5502</v>
      </c>
      <c r="F947" s="161">
        <v>48</v>
      </c>
      <c r="G947" s="161">
        <v>48</v>
      </c>
      <c r="H947" s="161">
        <v>1536</v>
      </c>
      <c r="I947" s="161"/>
      <c r="J947" s="161">
        <v>1536</v>
      </c>
      <c r="K947" s="161">
        <v>50</v>
      </c>
      <c r="L947" s="161">
        <v>49</v>
      </c>
      <c r="M947" s="161">
        <v>1549</v>
      </c>
      <c r="N947" s="161">
        <v>13</v>
      </c>
    </row>
    <row r="948" spans="1:14" x14ac:dyDescent="0.25">
      <c r="A948" s="159" t="s">
        <v>4721</v>
      </c>
      <c r="B948" s="159" t="s">
        <v>165</v>
      </c>
      <c r="C948" s="159" t="s">
        <v>5624</v>
      </c>
      <c r="D948" s="159">
        <v>313645</v>
      </c>
      <c r="E948" s="160" t="s">
        <v>5625</v>
      </c>
      <c r="F948" s="161">
        <v>122</v>
      </c>
      <c r="G948" s="161">
        <v>67</v>
      </c>
      <c r="H948" s="161">
        <v>2144</v>
      </c>
      <c r="I948" s="161"/>
      <c r="J948" s="161">
        <v>2144</v>
      </c>
      <c r="K948" s="161">
        <v>116</v>
      </c>
      <c r="L948" s="161">
        <v>42</v>
      </c>
      <c r="M948" s="161">
        <v>1824</v>
      </c>
      <c r="N948" s="161">
        <v>-320</v>
      </c>
    </row>
    <row r="949" spans="1:14" x14ac:dyDescent="0.25">
      <c r="A949" s="159" t="s">
        <v>4721</v>
      </c>
      <c r="B949" s="159" t="s">
        <v>165</v>
      </c>
      <c r="C949" s="159" t="s">
        <v>4992</v>
      </c>
      <c r="D949" s="159">
        <v>313688</v>
      </c>
      <c r="E949" s="160" t="s">
        <v>4993</v>
      </c>
      <c r="F949" s="161">
        <v>229</v>
      </c>
      <c r="G949" s="161">
        <v>188</v>
      </c>
      <c r="H949" s="161">
        <v>6016</v>
      </c>
      <c r="I949" s="161"/>
      <c r="J949" s="161">
        <v>6016</v>
      </c>
      <c r="K949" s="161">
        <v>227</v>
      </c>
      <c r="L949" s="161">
        <v>180</v>
      </c>
      <c r="M949" s="161">
        <v>5914</v>
      </c>
      <c r="N949" s="161">
        <v>-102</v>
      </c>
    </row>
    <row r="950" spans="1:14" x14ac:dyDescent="0.25">
      <c r="A950" s="159" t="s">
        <v>4721</v>
      </c>
      <c r="B950" s="159" t="s">
        <v>165</v>
      </c>
      <c r="C950" s="159" t="s">
        <v>5408</v>
      </c>
      <c r="D950" s="159">
        <v>313670</v>
      </c>
      <c r="E950" s="160" t="s">
        <v>5409</v>
      </c>
      <c r="F950" s="161">
        <v>19</v>
      </c>
      <c r="G950" s="161">
        <v>16</v>
      </c>
      <c r="H950" s="161">
        <v>512</v>
      </c>
      <c r="I950" s="161"/>
      <c r="J950" s="161">
        <v>512</v>
      </c>
      <c r="K950" s="161">
        <v>24</v>
      </c>
      <c r="L950" s="161">
        <v>21</v>
      </c>
      <c r="M950" s="161">
        <v>576</v>
      </c>
      <c r="N950" s="161">
        <v>64</v>
      </c>
    </row>
    <row r="951" spans="1:14" x14ac:dyDescent="0.25">
      <c r="A951" s="159" t="s">
        <v>4721</v>
      </c>
      <c r="B951" s="159" t="s">
        <v>165</v>
      </c>
      <c r="C951" s="159" t="s">
        <v>4976</v>
      </c>
      <c r="D951" s="159">
        <v>313696</v>
      </c>
      <c r="E951" s="160" t="s">
        <v>4977</v>
      </c>
      <c r="F951" s="161">
        <v>216</v>
      </c>
      <c r="G951" s="161">
        <v>203</v>
      </c>
      <c r="H951" s="161">
        <v>6496</v>
      </c>
      <c r="I951" s="161"/>
      <c r="J951" s="161">
        <v>6496</v>
      </c>
      <c r="K951" s="161">
        <v>214</v>
      </c>
      <c r="L951" s="161">
        <v>215</v>
      </c>
      <c r="M951" s="161">
        <v>6650</v>
      </c>
      <c r="N951" s="161">
        <v>154</v>
      </c>
    </row>
    <row r="952" spans="1:14" x14ac:dyDescent="0.25">
      <c r="A952" s="159" t="s">
        <v>4721</v>
      </c>
      <c r="B952" s="159" t="s">
        <v>165</v>
      </c>
      <c r="C952" s="159" t="s">
        <v>4997</v>
      </c>
      <c r="D952" s="159">
        <v>313700</v>
      </c>
      <c r="E952" s="160" t="s">
        <v>4998</v>
      </c>
      <c r="F952" s="161">
        <v>230</v>
      </c>
      <c r="G952" s="161">
        <v>221</v>
      </c>
      <c r="H952" s="161">
        <v>7072</v>
      </c>
      <c r="I952" s="161"/>
      <c r="J952" s="161">
        <v>7072</v>
      </c>
      <c r="K952" s="161">
        <v>229</v>
      </c>
      <c r="L952" s="161">
        <v>224</v>
      </c>
      <c r="M952" s="161">
        <v>7110</v>
      </c>
      <c r="N952" s="161">
        <v>38</v>
      </c>
    </row>
    <row r="953" spans="1:14" x14ac:dyDescent="0.25">
      <c r="A953" s="159" t="s">
        <v>4721</v>
      </c>
      <c r="B953" s="159" t="s">
        <v>165</v>
      </c>
      <c r="C953" s="159" t="s">
        <v>5012</v>
      </c>
      <c r="D953" s="159">
        <v>313726</v>
      </c>
      <c r="E953" s="160" t="s">
        <v>5013</v>
      </c>
      <c r="F953" s="161">
        <v>231</v>
      </c>
      <c r="G953" s="161">
        <v>185</v>
      </c>
      <c r="H953" s="161">
        <v>5920</v>
      </c>
      <c r="I953" s="161"/>
      <c r="J953" s="161">
        <v>5920</v>
      </c>
      <c r="K953" s="161">
        <v>238</v>
      </c>
      <c r="L953" s="161">
        <v>221</v>
      </c>
      <c r="M953" s="161">
        <v>6381</v>
      </c>
      <c r="N953" s="161">
        <v>461</v>
      </c>
    </row>
    <row r="954" spans="1:14" x14ac:dyDescent="0.25">
      <c r="A954" s="159" t="s">
        <v>4721</v>
      </c>
      <c r="B954" s="159" t="s">
        <v>165</v>
      </c>
      <c r="C954" s="159" t="s">
        <v>4887</v>
      </c>
      <c r="D954" s="159">
        <v>313734</v>
      </c>
      <c r="E954" s="160" t="s">
        <v>4888</v>
      </c>
      <c r="F954" s="161">
        <v>138</v>
      </c>
      <c r="G954" s="161">
        <v>132</v>
      </c>
      <c r="H954" s="161">
        <v>4224</v>
      </c>
      <c r="I954" s="161"/>
      <c r="J954" s="161">
        <v>4224</v>
      </c>
      <c r="K954" s="161">
        <v>137</v>
      </c>
      <c r="L954" s="161">
        <v>119</v>
      </c>
      <c r="M954" s="161">
        <v>4058</v>
      </c>
      <c r="N954" s="161">
        <v>-166</v>
      </c>
    </row>
    <row r="955" spans="1:14" x14ac:dyDescent="0.25">
      <c r="A955" s="159" t="s">
        <v>4721</v>
      </c>
      <c r="B955" s="159" t="s">
        <v>165</v>
      </c>
      <c r="C955" s="159" t="s">
        <v>5004</v>
      </c>
      <c r="D955" s="159">
        <v>313751</v>
      </c>
      <c r="E955" s="160" t="s">
        <v>5005</v>
      </c>
      <c r="F955" s="161">
        <v>161</v>
      </c>
      <c r="G955" s="161">
        <v>137</v>
      </c>
      <c r="H955" s="161">
        <v>4384</v>
      </c>
      <c r="I955" s="161"/>
      <c r="J955" s="161">
        <v>4384</v>
      </c>
      <c r="K955" s="161">
        <v>161</v>
      </c>
      <c r="L955" s="161">
        <v>132</v>
      </c>
      <c r="M955" s="161">
        <v>4320</v>
      </c>
      <c r="N955" s="161">
        <v>-64</v>
      </c>
    </row>
    <row r="956" spans="1:14" x14ac:dyDescent="0.25">
      <c r="A956" s="159" t="s">
        <v>4721</v>
      </c>
      <c r="B956" s="159" t="s">
        <v>165</v>
      </c>
      <c r="C956" s="159" t="s">
        <v>5404</v>
      </c>
      <c r="D956" s="159">
        <v>313769</v>
      </c>
      <c r="E956" s="160" t="s">
        <v>5405</v>
      </c>
      <c r="F956" s="161">
        <v>33</v>
      </c>
      <c r="G956" s="161">
        <v>32</v>
      </c>
      <c r="H956" s="161">
        <v>1024</v>
      </c>
      <c r="I956" s="161"/>
      <c r="J956" s="161">
        <v>1024</v>
      </c>
      <c r="K956" s="161">
        <v>24</v>
      </c>
      <c r="L956" s="161">
        <v>23</v>
      </c>
      <c r="M956" s="161">
        <v>909</v>
      </c>
      <c r="N956" s="161">
        <v>-115</v>
      </c>
    </row>
    <row r="957" spans="1:14" x14ac:dyDescent="0.25">
      <c r="A957" s="159" t="s">
        <v>4721</v>
      </c>
      <c r="B957" s="159" t="s">
        <v>165</v>
      </c>
      <c r="C957" s="159" t="s">
        <v>4828</v>
      </c>
      <c r="D957" s="159">
        <v>313807</v>
      </c>
      <c r="E957" s="160" t="s">
        <v>4829</v>
      </c>
      <c r="F957" s="161">
        <v>254</v>
      </c>
      <c r="G957" s="161">
        <v>219</v>
      </c>
      <c r="H957" s="161">
        <v>7008</v>
      </c>
      <c r="I957" s="161"/>
      <c r="J957" s="161">
        <v>7008</v>
      </c>
      <c r="K957" s="161">
        <v>259</v>
      </c>
      <c r="L957" s="161">
        <v>227</v>
      </c>
      <c r="M957" s="161">
        <v>7110</v>
      </c>
      <c r="N957" s="161">
        <v>102</v>
      </c>
    </row>
    <row r="958" spans="1:14" x14ac:dyDescent="0.25">
      <c r="A958" s="159" t="s">
        <v>4721</v>
      </c>
      <c r="B958" s="159" t="s">
        <v>165</v>
      </c>
      <c r="C958" s="159" t="s">
        <v>4892</v>
      </c>
      <c r="D958" s="159">
        <v>313823</v>
      </c>
      <c r="E958" s="160" t="s">
        <v>4893</v>
      </c>
      <c r="F958" s="161">
        <v>356</v>
      </c>
      <c r="G958" s="161">
        <v>247</v>
      </c>
      <c r="H958" s="161">
        <v>7904</v>
      </c>
      <c r="I958" s="161"/>
      <c r="J958" s="161">
        <v>7904</v>
      </c>
      <c r="K958" s="161">
        <v>371</v>
      </c>
      <c r="L958" s="161">
        <v>251</v>
      </c>
      <c r="M958" s="161">
        <v>7955</v>
      </c>
      <c r="N958" s="161">
        <v>51</v>
      </c>
    </row>
    <row r="959" spans="1:14" x14ac:dyDescent="0.25">
      <c r="A959" s="159" t="s">
        <v>4721</v>
      </c>
      <c r="B959" s="159" t="s">
        <v>165</v>
      </c>
      <c r="C959" s="159" t="s">
        <v>5380</v>
      </c>
      <c r="D959" s="159">
        <v>313831</v>
      </c>
      <c r="E959" s="160" t="s">
        <v>5381</v>
      </c>
      <c r="F959" s="161">
        <v>65</v>
      </c>
      <c r="G959" s="161">
        <v>64</v>
      </c>
      <c r="H959" s="161">
        <v>2048</v>
      </c>
      <c r="I959" s="161"/>
      <c r="J959" s="161">
        <v>2048</v>
      </c>
      <c r="K959" s="161">
        <v>75</v>
      </c>
      <c r="L959" s="161">
        <v>73</v>
      </c>
      <c r="M959" s="161">
        <v>2163</v>
      </c>
      <c r="N959" s="161">
        <v>115</v>
      </c>
    </row>
    <row r="960" spans="1:14" x14ac:dyDescent="0.25">
      <c r="A960" s="159" t="s">
        <v>4721</v>
      </c>
      <c r="B960" s="159" t="s">
        <v>165</v>
      </c>
      <c r="C960" s="159" t="s">
        <v>5554</v>
      </c>
      <c r="D960" s="159">
        <v>313840</v>
      </c>
      <c r="E960" s="160" t="s">
        <v>5555</v>
      </c>
      <c r="F960" s="161">
        <v>18</v>
      </c>
      <c r="G960" s="161">
        <v>18</v>
      </c>
      <c r="H960" s="161">
        <v>576</v>
      </c>
      <c r="I960" s="161"/>
      <c r="J960" s="161">
        <v>576</v>
      </c>
      <c r="K960" s="161">
        <v>13</v>
      </c>
      <c r="L960" s="161">
        <v>13</v>
      </c>
      <c r="M960" s="161">
        <v>512</v>
      </c>
      <c r="N960" s="161">
        <v>-64</v>
      </c>
    </row>
    <row r="961" spans="1:14" x14ac:dyDescent="0.25">
      <c r="A961" s="159" t="s">
        <v>4721</v>
      </c>
      <c r="B961" s="159" t="s">
        <v>165</v>
      </c>
      <c r="C961" s="159" t="s">
        <v>4980</v>
      </c>
      <c r="D961" s="159">
        <v>313866</v>
      </c>
      <c r="E961" s="160" t="s">
        <v>4981</v>
      </c>
      <c r="F961" s="161">
        <v>145</v>
      </c>
      <c r="G961" s="161">
        <v>129</v>
      </c>
      <c r="H961" s="161">
        <v>4128</v>
      </c>
      <c r="I961" s="161"/>
      <c r="J961" s="161">
        <v>4128</v>
      </c>
      <c r="K961" s="161">
        <v>139</v>
      </c>
      <c r="L961" s="161">
        <v>130</v>
      </c>
      <c r="M961" s="161">
        <v>4141</v>
      </c>
      <c r="N961" s="161">
        <v>13</v>
      </c>
    </row>
    <row r="962" spans="1:14" x14ac:dyDescent="0.25">
      <c r="A962" s="159" t="s">
        <v>4721</v>
      </c>
      <c r="B962" s="159" t="s">
        <v>165</v>
      </c>
      <c r="C962" s="159" t="s">
        <v>4984</v>
      </c>
      <c r="D962" s="159">
        <v>313874</v>
      </c>
      <c r="E962" s="160" t="s">
        <v>4985</v>
      </c>
      <c r="F962" s="161">
        <v>203</v>
      </c>
      <c r="G962" s="161">
        <v>196</v>
      </c>
      <c r="H962" s="161">
        <v>6272</v>
      </c>
      <c r="I962" s="161"/>
      <c r="J962" s="161">
        <v>6272</v>
      </c>
      <c r="K962" s="161">
        <v>200</v>
      </c>
      <c r="L962" s="161">
        <v>194</v>
      </c>
      <c r="M962" s="161">
        <v>6246</v>
      </c>
      <c r="N962" s="161">
        <v>-26</v>
      </c>
    </row>
    <row r="963" spans="1:14" x14ac:dyDescent="0.25">
      <c r="A963" s="159" t="s">
        <v>4721</v>
      </c>
      <c r="B963" s="159" t="s">
        <v>165</v>
      </c>
      <c r="C963" s="159" t="s">
        <v>4988</v>
      </c>
      <c r="D963" s="159">
        <v>313904</v>
      </c>
      <c r="E963" s="160" t="s">
        <v>4989</v>
      </c>
      <c r="F963" s="161">
        <v>353</v>
      </c>
      <c r="G963" s="161">
        <v>272</v>
      </c>
      <c r="H963" s="161">
        <v>8704</v>
      </c>
      <c r="I963" s="161"/>
      <c r="J963" s="161">
        <v>8704</v>
      </c>
      <c r="K963" s="161">
        <v>337</v>
      </c>
      <c r="L963" s="161">
        <v>321</v>
      </c>
      <c r="M963" s="161">
        <v>9331</v>
      </c>
      <c r="N963" s="161">
        <v>627</v>
      </c>
    </row>
    <row r="964" spans="1:14" x14ac:dyDescent="0.25">
      <c r="A964" s="159" t="s">
        <v>4721</v>
      </c>
      <c r="B964" s="159" t="s">
        <v>165</v>
      </c>
      <c r="C964" s="159" t="s">
        <v>5008</v>
      </c>
      <c r="D964" s="159">
        <v>313947</v>
      </c>
      <c r="E964" s="160" t="s">
        <v>5009</v>
      </c>
      <c r="F964" s="161">
        <v>175</v>
      </c>
      <c r="G964" s="161">
        <v>175</v>
      </c>
      <c r="H964" s="161">
        <v>5600</v>
      </c>
      <c r="I964" s="161"/>
      <c r="J964" s="161">
        <v>5600</v>
      </c>
      <c r="K964" s="161">
        <v>168</v>
      </c>
      <c r="L964" s="161">
        <v>166</v>
      </c>
      <c r="M964" s="161">
        <v>5485</v>
      </c>
      <c r="N964" s="161">
        <v>-115</v>
      </c>
    </row>
    <row r="965" spans="1:14" x14ac:dyDescent="0.25">
      <c r="A965" s="159" t="s">
        <v>4721</v>
      </c>
      <c r="B965" s="159" t="s">
        <v>165</v>
      </c>
      <c r="C965" s="159" t="s">
        <v>4937</v>
      </c>
      <c r="D965" s="159">
        <v>316181</v>
      </c>
      <c r="E965" s="160" t="s">
        <v>4938</v>
      </c>
      <c r="F965" s="161">
        <v>2316</v>
      </c>
      <c r="G965" s="161">
        <v>1635</v>
      </c>
      <c r="H965" s="161">
        <v>52320</v>
      </c>
      <c r="I965" s="161"/>
      <c r="J965" s="161">
        <v>52320</v>
      </c>
      <c r="K965" s="161">
        <v>2331</v>
      </c>
      <c r="L965" s="161">
        <v>1664</v>
      </c>
      <c r="M965" s="161">
        <v>52691</v>
      </c>
      <c r="N965" s="161">
        <v>371</v>
      </c>
    </row>
    <row r="966" spans="1:14" x14ac:dyDescent="0.25">
      <c r="A966" s="159" t="s">
        <v>4721</v>
      </c>
      <c r="B966" s="159" t="s">
        <v>165</v>
      </c>
      <c r="C966" s="159" t="s">
        <v>5395</v>
      </c>
      <c r="D966" s="159">
        <v>315958</v>
      </c>
      <c r="E966" s="160" t="s">
        <v>5396</v>
      </c>
      <c r="F966" s="161">
        <v>24</v>
      </c>
      <c r="G966" s="161">
        <v>24</v>
      </c>
      <c r="H966" s="161">
        <v>768</v>
      </c>
      <c r="I966" s="161"/>
      <c r="J966" s="161">
        <v>768</v>
      </c>
      <c r="K966" s="161">
        <v>21</v>
      </c>
      <c r="L966" s="161">
        <v>20</v>
      </c>
      <c r="M966" s="161">
        <v>717</v>
      </c>
      <c r="N966" s="161">
        <v>-51</v>
      </c>
    </row>
    <row r="967" spans="1:14" x14ac:dyDescent="0.25">
      <c r="A967" s="159" t="s">
        <v>4721</v>
      </c>
      <c r="B967" s="159" t="s">
        <v>165</v>
      </c>
      <c r="C967" s="159" t="s">
        <v>5656</v>
      </c>
      <c r="D967" s="159">
        <v>315991</v>
      </c>
      <c r="E967" s="160" t="s">
        <v>5657</v>
      </c>
      <c r="F967" s="161">
        <v>20</v>
      </c>
      <c r="G967" s="161">
        <v>20</v>
      </c>
      <c r="H967" s="161">
        <v>640</v>
      </c>
      <c r="I967" s="161"/>
      <c r="J967" s="161">
        <v>640</v>
      </c>
      <c r="K967" s="161">
        <v>18</v>
      </c>
      <c r="L967" s="161">
        <v>18</v>
      </c>
      <c r="M967" s="161">
        <v>614</v>
      </c>
      <c r="N967" s="161">
        <v>-26</v>
      </c>
    </row>
    <row r="968" spans="1:14" x14ac:dyDescent="0.25">
      <c r="A968" s="159" t="s">
        <v>4721</v>
      </c>
      <c r="B968" s="159" t="s">
        <v>165</v>
      </c>
      <c r="C968" s="159" t="s">
        <v>5660</v>
      </c>
      <c r="D968" s="159">
        <v>315982</v>
      </c>
      <c r="E968" s="160" t="s">
        <v>5661</v>
      </c>
      <c r="F968" s="161">
        <v>8</v>
      </c>
      <c r="G968" s="161">
        <v>8</v>
      </c>
      <c r="H968" s="161">
        <v>256</v>
      </c>
      <c r="I968" s="161"/>
      <c r="J968" s="161">
        <v>256</v>
      </c>
      <c r="K968" s="161">
        <v>9</v>
      </c>
      <c r="L968" s="161">
        <v>9</v>
      </c>
      <c r="M968" s="161">
        <v>269</v>
      </c>
      <c r="N968" s="161">
        <v>13</v>
      </c>
    </row>
    <row r="969" spans="1:14" x14ac:dyDescent="0.25">
      <c r="A969" s="159" t="s">
        <v>4721</v>
      </c>
      <c r="B969" s="159" t="s">
        <v>165</v>
      </c>
      <c r="C969" s="159" t="s">
        <v>5129</v>
      </c>
      <c r="D969" s="159">
        <v>316008</v>
      </c>
      <c r="E969" s="160" t="s">
        <v>5130</v>
      </c>
      <c r="F969" s="161">
        <v>154</v>
      </c>
      <c r="G969" s="161">
        <v>154</v>
      </c>
      <c r="H969" s="161">
        <v>4928</v>
      </c>
      <c r="I969" s="161"/>
      <c r="J969" s="161">
        <v>4928</v>
      </c>
      <c r="K969" s="161">
        <v>159</v>
      </c>
      <c r="L969" s="161">
        <v>152</v>
      </c>
      <c r="M969" s="161">
        <v>4902</v>
      </c>
      <c r="N969" s="161">
        <v>-26</v>
      </c>
    </row>
    <row r="970" spans="1:14" x14ac:dyDescent="0.25">
      <c r="A970" s="159" t="s">
        <v>4721</v>
      </c>
      <c r="B970" s="159" t="s">
        <v>165</v>
      </c>
      <c r="C970" s="159" t="s">
        <v>5664</v>
      </c>
      <c r="D970" s="159">
        <v>316016</v>
      </c>
      <c r="E970" s="160" t="s">
        <v>5665</v>
      </c>
      <c r="F970" s="161">
        <v>50</v>
      </c>
      <c r="G970" s="161">
        <v>48</v>
      </c>
      <c r="H970" s="161">
        <v>1536</v>
      </c>
      <c r="I970" s="161"/>
      <c r="J970" s="161">
        <v>1536</v>
      </c>
      <c r="K970" s="161">
        <v>57</v>
      </c>
      <c r="L970" s="161">
        <v>57</v>
      </c>
      <c r="M970" s="161">
        <v>1651</v>
      </c>
      <c r="N970" s="161">
        <v>115</v>
      </c>
    </row>
    <row r="971" spans="1:14" x14ac:dyDescent="0.25">
      <c r="A971" s="159" t="s">
        <v>4721</v>
      </c>
      <c r="B971" s="159" t="s">
        <v>165</v>
      </c>
      <c r="C971" s="159" t="s">
        <v>5866</v>
      </c>
      <c r="D971" s="159">
        <v>316024</v>
      </c>
      <c r="E971" s="160" t="s">
        <v>5867</v>
      </c>
      <c r="F971" s="161">
        <v>27</v>
      </c>
      <c r="G971" s="161">
        <v>25</v>
      </c>
      <c r="H971" s="161">
        <v>800</v>
      </c>
      <c r="I971" s="161"/>
      <c r="J971" s="161">
        <v>800</v>
      </c>
      <c r="K971" s="161">
        <v>26</v>
      </c>
      <c r="L971" s="161">
        <v>22</v>
      </c>
      <c r="M971" s="161">
        <v>762</v>
      </c>
      <c r="N971" s="161">
        <v>-38</v>
      </c>
    </row>
    <row r="972" spans="1:14" x14ac:dyDescent="0.25">
      <c r="A972" s="159" t="s">
        <v>4721</v>
      </c>
      <c r="B972" s="159" t="s">
        <v>165</v>
      </c>
      <c r="C972" s="159" t="s">
        <v>5288</v>
      </c>
      <c r="D972" s="159">
        <v>316041</v>
      </c>
      <c r="E972" s="160" t="s">
        <v>5289</v>
      </c>
      <c r="F972" s="161">
        <v>311</v>
      </c>
      <c r="G972" s="161">
        <v>215</v>
      </c>
      <c r="H972" s="161">
        <v>6880</v>
      </c>
      <c r="I972" s="161"/>
      <c r="J972" s="161">
        <v>6880</v>
      </c>
      <c r="K972" s="161">
        <v>319</v>
      </c>
      <c r="L972" s="161">
        <v>234</v>
      </c>
      <c r="M972" s="161">
        <v>7123</v>
      </c>
      <c r="N972" s="161">
        <v>243</v>
      </c>
    </row>
    <row r="973" spans="1:14" x14ac:dyDescent="0.25">
      <c r="A973" s="159" t="s">
        <v>4721</v>
      </c>
      <c r="B973" s="159" t="s">
        <v>165</v>
      </c>
      <c r="C973" s="159" t="s">
        <v>5669</v>
      </c>
      <c r="D973" s="159">
        <v>316059</v>
      </c>
      <c r="E973" s="160" t="s">
        <v>5670</v>
      </c>
      <c r="F973" s="161">
        <v>20</v>
      </c>
      <c r="G973" s="161">
        <v>19</v>
      </c>
      <c r="H973" s="161">
        <v>608</v>
      </c>
      <c r="I973" s="161"/>
      <c r="J973" s="161">
        <v>608</v>
      </c>
      <c r="K973" s="161">
        <v>19</v>
      </c>
      <c r="L973" s="161">
        <v>17</v>
      </c>
      <c r="M973" s="161">
        <v>582</v>
      </c>
      <c r="N973" s="161">
        <v>-26</v>
      </c>
    </row>
    <row r="974" spans="1:14" x14ac:dyDescent="0.25">
      <c r="A974" s="159" t="s">
        <v>4721</v>
      </c>
      <c r="B974" s="159" t="s">
        <v>165</v>
      </c>
      <c r="C974" s="159" t="s">
        <v>5019</v>
      </c>
      <c r="D974" s="159">
        <v>316075</v>
      </c>
      <c r="E974" s="160" t="s">
        <v>5020</v>
      </c>
      <c r="F974" s="161">
        <v>1455</v>
      </c>
      <c r="G974" s="161">
        <v>1108</v>
      </c>
      <c r="H974" s="161">
        <v>35456</v>
      </c>
      <c r="I974" s="161"/>
      <c r="J974" s="161">
        <v>35456</v>
      </c>
      <c r="K974" s="161">
        <v>1417</v>
      </c>
      <c r="L974" s="161">
        <v>1132</v>
      </c>
      <c r="M974" s="161">
        <v>35763</v>
      </c>
      <c r="N974" s="161">
        <v>307</v>
      </c>
    </row>
    <row r="975" spans="1:14" x14ac:dyDescent="0.25">
      <c r="A975" s="159" t="s">
        <v>4721</v>
      </c>
      <c r="B975" s="159" t="s">
        <v>165</v>
      </c>
      <c r="C975" s="159" t="s">
        <v>5677</v>
      </c>
      <c r="D975" s="159">
        <v>316083</v>
      </c>
      <c r="E975" s="160" t="s">
        <v>5678</v>
      </c>
      <c r="F975" s="161">
        <v>22</v>
      </c>
      <c r="G975" s="161">
        <v>22</v>
      </c>
      <c r="H975" s="161">
        <v>704</v>
      </c>
      <c r="I975" s="161"/>
      <c r="J975" s="161">
        <v>704</v>
      </c>
      <c r="K975" s="161">
        <v>23</v>
      </c>
      <c r="L975" s="161">
        <v>23</v>
      </c>
      <c r="M975" s="161">
        <v>717</v>
      </c>
      <c r="N975" s="161">
        <v>13</v>
      </c>
    </row>
    <row r="976" spans="1:14" x14ac:dyDescent="0.25">
      <c r="A976" s="159" t="s">
        <v>4721</v>
      </c>
      <c r="B976" s="159" t="s">
        <v>165</v>
      </c>
      <c r="C976" s="159" t="s">
        <v>5026</v>
      </c>
      <c r="D976" s="159">
        <v>316091</v>
      </c>
      <c r="E976" s="160" t="s">
        <v>5027</v>
      </c>
      <c r="F976" s="161">
        <v>258</v>
      </c>
      <c r="G976" s="161">
        <v>204</v>
      </c>
      <c r="H976" s="161">
        <v>6528</v>
      </c>
      <c r="I976" s="161"/>
      <c r="J976" s="161">
        <v>6528</v>
      </c>
      <c r="K976" s="161">
        <v>255</v>
      </c>
      <c r="L976" s="161">
        <v>223</v>
      </c>
      <c r="M976" s="161">
        <v>6771</v>
      </c>
      <c r="N976" s="161">
        <v>243</v>
      </c>
    </row>
    <row r="977" spans="1:14" x14ac:dyDescent="0.25">
      <c r="A977" s="159" t="s">
        <v>4721</v>
      </c>
      <c r="B977" s="159" t="s">
        <v>165</v>
      </c>
      <c r="C977" s="159" t="s">
        <v>5681</v>
      </c>
      <c r="D977" s="159">
        <v>316105</v>
      </c>
      <c r="E977" s="160" t="s">
        <v>5682</v>
      </c>
      <c r="F977" s="161">
        <v>40</v>
      </c>
      <c r="G977" s="161">
        <v>40</v>
      </c>
      <c r="H977" s="161">
        <v>1280</v>
      </c>
      <c r="I977" s="161"/>
      <c r="J977" s="161">
        <v>1280</v>
      </c>
      <c r="K977" s="161">
        <v>38</v>
      </c>
      <c r="L977" s="161">
        <v>38</v>
      </c>
      <c r="M977" s="161">
        <v>1254</v>
      </c>
      <c r="N977" s="161">
        <v>-26</v>
      </c>
    </row>
    <row r="978" spans="1:14" x14ac:dyDescent="0.25">
      <c r="A978" s="159" t="s">
        <v>4721</v>
      </c>
      <c r="B978" s="159" t="s">
        <v>165</v>
      </c>
      <c r="C978" s="159" t="s">
        <v>4927</v>
      </c>
      <c r="D978" s="159">
        <v>316121</v>
      </c>
      <c r="E978" s="160" t="s">
        <v>4928</v>
      </c>
      <c r="F978" s="161">
        <v>197</v>
      </c>
      <c r="G978" s="161">
        <v>186</v>
      </c>
      <c r="H978" s="161">
        <v>5952</v>
      </c>
      <c r="I978" s="161"/>
      <c r="J978" s="161">
        <v>5952</v>
      </c>
      <c r="K978" s="161">
        <v>207</v>
      </c>
      <c r="L978" s="161">
        <v>192</v>
      </c>
      <c r="M978" s="161">
        <v>6029</v>
      </c>
      <c r="N978" s="161">
        <v>77</v>
      </c>
    </row>
    <row r="979" spans="1:14" x14ac:dyDescent="0.25">
      <c r="A979" s="159" t="s">
        <v>4721</v>
      </c>
      <c r="B979" s="159" t="s">
        <v>165</v>
      </c>
      <c r="C979" s="159" t="s">
        <v>5124</v>
      </c>
      <c r="D979" s="159">
        <v>316130</v>
      </c>
      <c r="E979" s="160" t="s">
        <v>5125</v>
      </c>
      <c r="F979" s="161">
        <v>223</v>
      </c>
      <c r="G979" s="161">
        <v>141</v>
      </c>
      <c r="H979" s="161">
        <v>4512</v>
      </c>
      <c r="I979" s="161"/>
      <c r="J979" s="161">
        <v>4512</v>
      </c>
      <c r="K979" s="161">
        <v>234</v>
      </c>
      <c r="L979" s="161">
        <v>124</v>
      </c>
      <c r="M979" s="161">
        <v>4294</v>
      </c>
      <c r="N979" s="161">
        <v>-218</v>
      </c>
    </row>
    <row r="980" spans="1:14" x14ac:dyDescent="0.25">
      <c r="A980" s="159" t="s">
        <v>4721</v>
      </c>
      <c r="B980" s="159" t="s">
        <v>165</v>
      </c>
      <c r="C980" s="159" t="s">
        <v>5685</v>
      </c>
      <c r="D980" s="159">
        <v>316148</v>
      </c>
      <c r="E980" s="160" t="s">
        <v>5686</v>
      </c>
      <c r="F980" s="161">
        <v>18</v>
      </c>
      <c r="G980" s="161">
        <v>17</v>
      </c>
      <c r="H980" s="161">
        <v>544</v>
      </c>
      <c r="I980" s="161"/>
      <c r="J980" s="161">
        <v>544</v>
      </c>
      <c r="K980" s="161">
        <v>18</v>
      </c>
      <c r="L980" s="161">
        <v>16</v>
      </c>
      <c r="M980" s="161">
        <v>531</v>
      </c>
      <c r="N980" s="161">
        <v>-13</v>
      </c>
    </row>
    <row r="981" spans="1:14" x14ac:dyDescent="0.25">
      <c r="A981" s="159" t="s">
        <v>4721</v>
      </c>
      <c r="B981" s="159" t="s">
        <v>165</v>
      </c>
      <c r="C981" s="159" t="s">
        <v>5198</v>
      </c>
      <c r="D981" s="159">
        <v>316172</v>
      </c>
      <c r="E981" s="160" t="s">
        <v>5199</v>
      </c>
      <c r="F981" s="161">
        <v>194</v>
      </c>
      <c r="G981" s="161">
        <v>181</v>
      </c>
      <c r="H981" s="161">
        <v>5792</v>
      </c>
      <c r="I981" s="161"/>
      <c r="J981" s="161">
        <v>5792</v>
      </c>
      <c r="K981" s="161">
        <v>199</v>
      </c>
      <c r="L981" s="161">
        <v>178</v>
      </c>
      <c r="M981" s="161">
        <v>5754</v>
      </c>
      <c r="N981" s="161">
        <v>-38</v>
      </c>
    </row>
    <row r="982" spans="1:14" x14ac:dyDescent="0.25">
      <c r="A982" s="159" t="s">
        <v>4721</v>
      </c>
      <c r="B982" s="159" t="s">
        <v>165</v>
      </c>
      <c r="C982" s="159" t="s">
        <v>4923</v>
      </c>
      <c r="D982" s="159">
        <v>316211</v>
      </c>
      <c r="E982" s="160" t="s">
        <v>4924</v>
      </c>
      <c r="F982" s="161">
        <v>123</v>
      </c>
      <c r="G982" s="161">
        <v>118</v>
      </c>
      <c r="H982" s="161">
        <v>3776</v>
      </c>
      <c r="I982" s="161"/>
      <c r="J982" s="161">
        <v>3776</v>
      </c>
      <c r="K982" s="161">
        <v>119</v>
      </c>
      <c r="L982" s="161">
        <v>113</v>
      </c>
      <c r="M982" s="161">
        <v>3712</v>
      </c>
      <c r="N982" s="161">
        <v>-64</v>
      </c>
    </row>
    <row r="983" spans="1:14" x14ac:dyDescent="0.25">
      <c r="A983" s="159" t="s">
        <v>4721</v>
      </c>
      <c r="B983" s="159" t="s">
        <v>165</v>
      </c>
      <c r="C983" s="159" t="s">
        <v>5689</v>
      </c>
      <c r="D983" s="159">
        <v>316245</v>
      </c>
      <c r="E983" s="160" t="s">
        <v>5690</v>
      </c>
      <c r="F983" s="161">
        <v>38</v>
      </c>
      <c r="G983" s="161">
        <v>34</v>
      </c>
      <c r="H983" s="161">
        <v>1088</v>
      </c>
      <c r="I983" s="161"/>
      <c r="J983" s="161">
        <v>1088</v>
      </c>
      <c r="K983" s="161">
        <v>41</v>
      </c>
      <c r="L983" s="161">
        <v>39</v>
      </c>
      <c r="M983" s="161">
        <v>1152</v>
      </c>
      <c r="N983" s="161">
        <v>64</v>
      </c>
    </row>
    <row r="984" spans="1:14" x14ac:dyDescent="0.25">
      <c r="A984" s="159" t="s">
        <v>4721</v>
      </c>
      <c r="B984" s="159" t="s">
        <v>165</v>
      </c>
      <c r="C984" s="159" t="s">
        <v>5693</v>
      </c>
      <c r="D984" s="159">
        <v>316253</v>
      </c>
      <c r="E984" s="160" t="s">
        <v>5694</v>
      </c>
      <c r="F984" s="161">
        <v>39</v>
      </c>
      <c r="G984" s="161">
        <v>36</v>
      </c>
      <c r="H984" s="161">
        <v>1152</v>
      </c>
      <c r="I984" s="161"/>
      <c r="J984" s="161">
        <v>1152</v>
      </c>
      <c r="K984" s="161">
        <v>32</v>
      </c>
      <c r="L984" s="161">
        <v>29</v>
      </c>
      <c r="M984" s="161">
        <v>1062</v>
      </c>
      <c r="N984" s="161">
        <v>-90</v>
      </c>
    </row>
    <row r="985" spans="1:14" x14ac:dyDescent="0.25">
      <c r="A985" s="159" t="s">
        <v>4721</v>
      </c>
      <c r="B985" s="159" t="s">
        <v>165</v>
      </c>
      <c r="C985" s="159" t="s">
        <v>5120</v>
      </c>
      <c r="D985" s="159">
        <v>316342</v>
      </c>
      <c r="E985" s="160" t="s">
        <v>5121</v>
      </c>
      <c r="F985" s="161">
        <v>614</v>
      </c>
      <c r="G985" s="161">
        <v>411</v>
      </c>
      <c r="H985" s="161">
        <v>13152</v>
      </c>
      <c r="I985" s="161"/>
      <c r="J985" s="161">
        <v>13152</v>
      </c>
      <c r="K985" s="161">
        <v>586</v>
      </c>
      <c r="L985" s="161">
        <v>354</v>
      </c>
      <c r="M985" s="161">
        <v>12422</v>
      </c>
      <c r="N985" s="161">
        <v>-730</v>
      </c>
    </row>
    <row r="986" spans="1:14" x14ac:dyDescent="0.25">
      <c r="A986" s="159" t="s">
        <v>4721</v>
      </c>
      <c r="B986" s="159" t="s">
        <v>165</v>
      </c>
      <c r="C986" s="159" t="s">
        <v>5201</v>
      </c>
      <c r="D986" s="159">
        <v>316369</v>
      </c>
      <c r="E986" s="160" t="s">
        <v>5202</v>
      </c>
      <c r="F986" s="161">
        <v>213</v>
      </c>
      <c r="G986" s="161">
        <v>202</v>
      </c>
      <c r="H986" s="161">
        <v>6464</v>
      </c>
      <c r="I986" s="161"/>
      <c r="J986" s="161">
        <v>6464</v>
      </c>
      <c r="K986" s="161">
        <v>204</v>
      </c>
      <c r="L986" s="161">
        <v>197</v>
      </c>
      <c r="M986" s="161">
        <v>6400</v>
      </c>
      <c r="N986" s="161">
        <v>-64</v>
      </c>
    </row>
    <row r="987" spans="1:14" x14ac:dyDescent="0.25">
      <c r="A987" s="159" t="s">
        <v>4721</v>
      </c>
      <c r="B987" s="159" t="s">
        <v>165</v>
      </c>
      <c r="C987" s="159" t="s">
        <v>5697</v>
      </c>
      <c r="D987" s="159">
        <v>316377</v>
      </c>
      <c r="E987" s="160" t="s">
        <v>5698</v>
      </c>
      <c r="F987" s="161">
        <v>29</v>
      </c>
      <c r="G987" s="161">
        <v>28</v>
      </c>
      <c r="H987" s="161">
        <v>896</v>
      </c>
      <c r="I987" s="161"/>
      <c r="J987" s="161">
        <v>896</v>
      </c>
      <c r="K987" s="161">
        <v>20</v>
      </c>
      <c r="L987" s="161">
        <v>19</v>
      </c>
      <c r="M987" s="161">
        <v>781</v>
      </c>
      <c r="N987" s="161">
        <v>-115</v>
      </c>
    </row>
    <row r="988" spans="1:14" x14ac:dyDescent="0.25">
      <c r="A988" s="159" t="s">
        <v>4721</v>
      </c>
      <c r="B988" s="159" t="s">
        <v>165</v>
      </c>
      <c r="C988" s="159" t="s">
        <v>5701</v>
      </c>
      <c r="D988" s="159">
        <v>316393</v>
      </c>
      <c r="E988" s="160" t="s">
        <v>5702</v>
      </c>
      <c r="F988" s="161">
        <v>25</v>
      </c>
      <c r="G988" s="161">
        <v>20</v>
      </c>
      <c r="H988" s="161">
        <v>640</v>
      </c>
      <c r="I988" s="161"/>
      <c r="J988" s="161">
        <v>640</v>
      </c>
      <c r="K988" s="161">
        <v>18</v>
      </c>
      <c r="L988" s="161">
        <v>17</v>
      </c>
      <c r="M988" s="161">
        <v>602</v>
      </c>
      <c r="N988" s="161">
        <v>-38</v>
      </c>
    </row>
    <row r="989" spans="1:14" x14ac:dyDescent="0.25">
      <c r="A989" s="159" t="s">
        <v>4721</v>
      </c>
      <c r="B989" s="159" t="s">
        <v>165</v>
      </c>
      <c r="C989" s="159" t="s">
        <v>5704</v>
      </c>
      <c r="D989" s="159">
        <v>316415</v>
      </c>
      <c r="E989" s="160" t="s">
        <v>5705</v>
      </c>
      <c r="F989" s="161">
        <v>22</v>
      </c>
      <c r="G989" s="161">
        <v>22</v>
      </c>
      <c r="H989" s="161">
        <v>704</v>
      </c>
      <c r="I989" s="161"/>
      <c r="J989" s="161">
        <v>704</v>
      </c>
      <c r="K989" s="161">
        <v>21</v>
      </c>
      <c r="L989" s="161">
        <v>21</v>
      </c>
      <c r="M989" s="161">
        <v>691</v>
      </c>
      <c r="N989" s="161">
        <v>-13</v>
      </c>
    </row>
    <row r="990" spans="1:14" x14ac:dyDescent="0.25">
      <c r="A990" s="159" t="s">
        <v>4721</v>
      </c>
      <c r="B990" s="159" t="s">
        <v>165</v>
      </c>
      <c r="C990" s="159" t="s">
        <v>5708</v>
      </c>
      <c r="D990" s="159">
        <v>316423</v>
      </c>
      <c r="E990" s="160" t="s">
        <v>5709</v>
      </c>
      <c r="F990" s="161">
        <v>82</v>
      </c>
      <c r="G990" s="161">
        <v>75</v>
      </c>
      <c r="H990" s="161">
        <v>2400</v>
      </c>
      <c r="I990" s="161"/>
      <c r="J990" s="161">
        <v>2400</v>
      </c>
      <c r="K990" s="161">
        <v>79</v>
      </c>
      <c r="L990" s="161">
        <v>72</v>
      </c>
      <c r="M990" s="161">
        <v>2362</v>
      </c>
      <c r="N990" s="161">
        <v>-38</v>
      </c>
    </row>
    <row r="991" spans="1:14" x14ac:dyDescent="0.25">
      <c r="A991" s="159" t="s">
        <v>4721</v>
      </c>
      <c r="B991" s="159" t="s">
        <v>165</v>
      </c>
      <c r="C991" s="159" t="s">
        <v>5712</v>
      </c>
      <c r="D991" s="159">
        <v>316474</v>
      </c>
      <c r="E991" s="160" t="s">
        <v>5713</v>
      </c>
      <c r="F991" s="161">
        <v>29</v>
      </c>
      <c r="G991" s="161">
        <v>28</v>
      </c>
      <c r="H991" s="161">
        <v>896</v>
      </c>
      <c r="I991" s="161"/>
      <c r="J991" s="161">
        <v>896</v>
      </c>
      <c r="K991" s="161">
        <v>28</v>
      </c>
      <c r="L991" s="161">
        <v>28</v>
      </c>
      <c r="M991" s="161">
        <v>896</v>
      </c>
      <c r="N991" s="161">
        <v>0</v>
      </c>
    </row>
    <row r="992" spans="1:14" x14ac:dyDescent="0.25">
      <c r="A992" s="159" t="s">
        <v>4721</v>
      </c>
      <c r="B992" s="159" t="s">
        <v>165</v>
      </c>
      <c r="C992" s="159" t="s">
        <v>5716</v>
      </c>
      <c r="D992" s="159">
        <v>316491</v>
      </c>
      <c r="E992" s="160" t="s">
        <v>5717</v>
      </c>
      <c r="F992" s="161">
        <v>18</v>
      </c>
      <c r="G992" s="161">
        <v>18</v>
      </c>
      <c r="H992" s="161">
        <v>576</v>
      </c>
      <c r="I992" s="161"/>
      <c r="J992" s="161">
        <v>576</v>
      </c>
      <c r="K992" s="161">
        <v>16</v>
      </c>
      <c r="L992" s="161">
        <v>16</v>
      </c>
      <c r="M992" s="161">
        <v>550</v>
      </c>
      <c r="N992" s="161">
        <v>-26</v>
      </c>
    </row>
    <row r="993" spans="1:14" x14ac:dyDescent="0.25">
      <c r="A993" s="159" t="s">
        <v>4721</v>
      </c>
      <c r="B993" s="159" t="s">
        <v>165</v>
      </c>
      <c r="C993" s="159" t="s">
        <v>5720</v>
      </c>
      <c r="D993" s="159">
        <v>316539</v>
      </c>
      <c r="E993" s="160" t="s">
        <v>5721</v>
      </c>
      <c r="F993" s="161">
        <v>36</v>
      </c>
      <c r="G993" s="161">
        <v>34</v>
      </c>
      <c r="H993" s="161">
        <v>1088</v>
      </c>
      <c r="I993" s="161"/>
      <c r="J993" s="161">
        <v>1088</v>
      </c>
      <c r="K993" s="161">
        <v>44</v>
      </c>
      <c r="L993" s="161">
        <v>43</v>
      </c>
      <c r="M993" s="161">
        <v>1203</v>
      </c>
      <c r="N993" s="161">
        <v>115</v>
      </c>
    </row>
    <row r="994" spans="1:14" x14ac:dyDescent="0.25">
      <c r="A994" s="159" t="s">
        <v>4721</v>
      </c>
      <c r="B994" s="159" t="s">
        <v>165</v>
      </c>
      <c r="C994" s="159" t="s">
        <v>5640</v>
      </c>
      <c r="D994" s="159">
        <v>316512</v>
      </c>
      <c r="E994" s="160" t="s">
        <v>5641</v>
      </c>
      <c r="F994" s="161">
        <v>82</v>
      </c>
      <c r="G994" s="161">
        <v>75</v>
      </c>
      <c r="H994" s="161">
        <v>2400</v>
      </c>
      <c r="I994" s="161"/>
      <c r="J994" s="161">
        <v>2400</v>
      </c>
      <c r="K994" s="161">
        <v>77</v>
      </c>
      <c r="L994" s="161">
        <v>61</v>
      </c>
      <c r="M994" s="161">
        <v>2221</v>
      </c>
      <c r="N994" s="161">
        <v>-179</v>
      </c>
    </row>
    <row r="995" spans="1:14" x14ac:dyDescent="0.25">
      <c r="A995" s="159" t="s">
        <v>4721</v>
      </c>
      <c r="B995" s="159" t="s">
        <v>165</v>
      </c>
      <c r="C995" s="159" t="s">
        <v>4946</v>
      </c>
      <c r="D995" s="159">
        <v>319031</v>
      </c>
      <c r="E995" s="160" t="s">
        <v>4947</v>
      </c>
      <c r="F995" s="161">
        <v>1976</v>
      </c>
      <c r="G995" s="161">
        <v>1632</v>
      </c>
      <c r="H995" s="161">
        <v>52224</v>
      </c>
      <c r="I995" s="161"/>
      <c r="J995" s="161">
        <v>52224</v>
      </c>
      <c r="K995" s="161">
        <v>1961</v>
      </c>
      <c r="L995" s="161">
        <v>1613</v>
      </c>
      <c r="M995" s="161">
        <v>51981</v>
      </c>
      <c r="N995" s="161">
        <v>-243</v>
      </c>
    </row>
    <row r="996" spans="1:14" x14ac:dyDescent="0.25">
      <c r="A996" s="159" t="s">
        <v>4721</v>
      </c>
      <c r="B996" s="159" t="s">
        <v>165</v>
      </c>
      <c r="C996" s="159" t="s">
        <v>5724</v>
      </c>
      <c r="D996" s="159">
        <v>649520</v>
      </c>
      <c r="E996" s="160" t="s">
        <v>5725</v>
      </c>
      <c r="F996" s="161">
        <v>64</v>
      </c>
      <c r="G996" s="161">
        <v>61</v>
      </c>
      <c r="H996" s="161">
        <v>1952</v>
      </c>
      <c r="I996" s="161"/>
      <c r="J996" s="161">
        <v>1952</v>
      </c>
      <c r="K996" s="161">
        <v>56</v>
      </c>
      <c r="L996" s="161">
        <v>55</v>
      </c>
      <c r="M996" s="161">
        <v>1875</v>
      </c>
      <c r="N996" s="161">
        <v>-77</v>
      </c>
    </row>
    <row r="997" spans="1:14" x14ac:dyDescent="0.25">
      <c r="A997" s="159" t="s">
        <v>4721</v>
      </c>
      <c r="B997" s="159" t="s">
        <v>165</v>
      </c>
      <c r="C997" s="159" t="s">
        <v>5617</v>
      </c>
      <c r="D997" s="159">
        <v>318604</v>
      </c>
      <c r="E997" s="160" t="s">
        <v>5618</v>
      </c>
      <c r="F997" s="161">
        <v>494</v>
      </c>
      <c r="G997" s="161">
        <v>403</v>
      </c>
      <c r="H997" s="161">
        <v>12896</v>
      </c>
      <c r="I997" s="161"/>
      <c r="J997" s="161">
        <v>12896</v>
      </c>
      <c r="K997" s="161">
        <v>524</v>
      </c>
      <c r="L997" s="161">
        <v>442</v>
      </c>
      <c r="M997" s="161">
        <v>13395</v>
      </c>
      <c r="N997" s="161">
        <v>499</v>
      </c>
    </row>
    <row r="998" spans="1:14" x14ac:dyDescent="0.25">
      <c r="A998" s="159" t="s">
        <v>4721</v>
      </c>
      <c r="B998" s="159" t="s">
        <v>165</v>
      </c>
      <c r="C998" s="159" t="s">
        <v>5728</v>
      </c>
      <c r="D998" s="159">
        <v>318621</v>
      </c>
      <c r="E998" s="160" t="s">
        <v>5729</v>
      </c>
      <c r="F998" s="161">
        <v>32</v>
      </c>
      <c r="G998" s="161">
        <v>31</v>
      </c>
      <c r="H998" s="161">
        <v>992</v>
      </c>
      <c r="I998" s="161"/>
      <c r="J998" s="161">
        <v>992</v>
      </c>
      <c r="K998" s="161">
        <v>32</v>
      </c>
      <c r="L998" s="161">
        <v>31</v>
      </c>
      <c r="M998" s="161">
        <v>992</v>
      </c>
      <c r="N998" s="161">
        <v>0</v>
      </c>
    </row>
    <row r="999" spans="1:14" x14ac:dyDescent="0.25">
      <c r="A999" s="159" t="s">
        <v>4721</v>
      </c>
      <c r="B999" s="159" t="s">
        <v>165</v>
      </c>
      <c r="C999" s="159" t="s">
        <v>5733</v>
      </c>
      <c r="D999" s="159">
        <v>318647</v>
      </c>
      <c r="E999" s="160" t="s">
        <v>5734</v>
      </c>
      <c r="F999" s="161">
        <v>56</v>
      </c>
      <c r="G999" s="161">
        <v>44</v>
      </c>
      <c r="H999" s="161">
        <v>1408</v>
      </c>
      <c r="I999" s="161"/>
      <c r="J999" s="161">
        <v>1408</v>
      </c>
      <c r="K999" s="161">
        <v>48</v>
      </c>
      <c r="L999" s="161">
        <v>48</v>
      </c>
      <c r="M999" s="161">
        <v>1459</v>
      </c>
      <c r="N999" s="161">
        <v>51</v>
      </c>
    </row>
    <row r="1000" spans="1:14" x14ac:dyDescent="0.25">
      <c r="A1000" s="159" t="s">
        <v>4721</v>
      </c>
      <c r="B1000" s="159" t="s">
        <v>165</v>
      </c>
      <c r="C1000" s="159" t="s">
        <v>5741</v>
      </c>
      <c r="D1000" s="159">
        <v>318655</v>
      </c>
      <c r="E1000" s="160" t="s">
        <v>5742</v>
      </c>
      <c r="F1000" s="161">
        <v>13</v>
      </c>
      <c r="G1000" s="161">
        <v>13</v>
      </c>
      <c r="H1000" s="161">
        <v>416</v>
      </c>
      <c r="I1000" s="161"/>
      <c r="J1000" s="161">
        <v>416</v>
      </c>
      <c r="K1000" s="161">
        <v>13</v>
      </c>
      <c r="L1000" s="161">
        <v>13</v>
      </c>
      <c r="M1000" s="161">
        <v>416</v>
      </c>
      <c r="N1000" s="161">
        <v>0</v>
      </c>
    </row>
    <row r="1001" spans="1:14" x14ac:dyDescent="0.25">
      <c r="A1001" s="159" t="s">
        <v>4721</v>
      </c>
      <c r="B1001" s="159" t="s">
        <v>165</v>
      </c>
      <c r="C1001" s="159" t="s">
        <v>5745</v>
      </c>
      <c r="D1001" s="159">
        <v>590533</v>
      </c>
      <c r="E1001" s="160" t="s">
        <v>5746</v>
      </c>
      <c r="F1001" s="161">
        <v>46</v>
      </c>
      <c r="G1001" s="161">
        <v>34</v>
      </c>
      <c r="H1001" s="161">
        <v>1088</v>
      </c>
      <c r="I1001" s="161"/>
      <c r="J1001" s="161">
        <v>1088</v>
      </c>
      <c r="K1001" s="161">
        <v>33</v>
      </c>
      <c r="L1001" s="161">
        <v>29</v>
      </c>
      <c r="M1001" s="161">
        <v>1024</v>
      </c>
      <c r="N1001" s="161">
        <v>-64</v>
      </c>
    </row>
    <row r="1002" spans="1:14" x14ac:dyDescent="0.25">
      <c r="A1002" s="159" t="s">
        <v>4721</v>
      </c>
      <c r="B1002" s="159" t="s">
        <v>165</v>
      </c>
      <c r="C1002" s="159" t="s">
        <v>5749</v>
      </c>
      <c r="D1002" s="159">
        <v>318663</v>
      </c>
      <c r="E1002" s="160" t="s">
        <v>5750</v>
      </c>
      <c r="F1002" s="161">
        <v>30</v>
      </c>
      <c r="G1002" s="161">
        <v>26</v>
      </c>
      <c r="H1002" s="161">
        <v>832</v>
      </c>
      <c r="I1002" s="161"/>
      <c r="J1002" s="161">
        <v>832</v>
      </c>
      <c r="K1002" s="161">
        <v>31</v>
      </c>
      <c r="L1002" s="161">
        <v>27</v>
      </c>
      <c r="M1002" s="161">
        <v>845</v>
      </c>
      <c r="N1002" s="161">
        <v>13</v>
      </c>
    </row>
    <row r="1003" spans="1:14" x14ac:dyDescent="0.25">
      <c r="A1003" s="159" t="s">
        <v>4721</v>
      </c>
      <c r="B1003" s="159" t="s">
        <v>165</v>
      </c>
      <c r="C1003" s="159" t="s">
        <v>5753</v>
      </c>
      <c r="D1003" s="159">
        <v>318671</v>
      </c>
      <c r="E1003" s="160" t="s">
        <v>5754</v>
      </c>
      <c r="F1003" s="161">
        <v>38</v>
      </c>
      <c r="G1003" s="161">
        <v>32</v>
      </c>
      <c r="H1003" s="161">
        <v>1024</v>
      </c>
      <c r="I1003" s="161"/>
      <c r="J1003" s="161">
        <v>1024</v>
      </c>
      <c r="K1003" s="161">
        <v>38</v>
      </c>
      <c r="L1003" s="161">
        <v>34</v>
      </c>
      <c r="M1003" s="161">
        <v>1050</v>
      </c>
      <c r="N1003" s="161">
        <v>26</v>
      </c>
    </row>
    <row r="1004" spans="1:14" x14ac:dyDescent="0.25">
      <c r="A1004" s="159" t="s">
        <v>4721</v>
      </c>
      <c r="B1004" s="159" t="s">
        <v>165</v>
      </c>
      <c r="C1004" s="159" t="s">
        <v>5369</v>
      </c>
      <c r="D1004" s="159">
        <v>318680</v>
      </c>
      <c r="E1004" s="160" t="s">
        <v>5370</v>
      </c>
      <c r="F1004" s="161">
        <v>157</v>
      </c>
      <c r="G1004" s="161">
        <v>140</v>
      </c>
      <c r="H1004" s="161">
        <v>4480</v>
      </c>
      <c r="I1004" s="161"/>
      <c r="J1004" s="161">
        <v>4480</v>
      </c>
      <c r="K1004" s="161">
        <v>142</v>
      </c>
      <c r="L1004" s="161">
        <v>127</v>
      </c>
      <c r="M1004" s="161">
        <v>4314</v>
      </c>
      <c r="N1004" s="161">
        <v>-166</v>
      </c>
    </row>
    <row r="1005" spans="1:14" x14ac:dyDescent="0.25">
      <c r="A1005" s="159" t="s">
        <v>4721</v>
      </c>
      <c r="B1005" s="159" t="s">
        <v>165</v>
      </c>
      <c r="C1005" s="159" t="s">
        <v>5267</v>
      </c>
      <c r="D1005" s="159">
        <v>318701</v>
      </c>
      <c r="E1005" s="160" t="s">
        <v>5268</v>
      </c>
      <c r="F1005" s="161">
        <v>441</v>
      </c>
      <c r="G1005" s="161">
        <v>437</v>
      </c>
      <c r="H1005" s="161">
        <v>13984</v>
      </c>
      <c r="I1005" s="161"/>
      <c r="J1005" s="161">
        <v>13984</v>
      </c>
      <c r="K1005" s="161">
        <v>445</v>
      </c>
      <c r="L1005" s="161">
        <v>444</v>
      </c>
      <c r="M1005" s="161">
        <v>14074</v>
      </c>
      <c r="N1005" s="161">
        <v>90</v>
      </c>
    </row>
    <row r="1006" spans="1:14" x14ac:dyDescent="0.25">
      <c r="A1006" s="159" t="s">
        <v>4721</v>
      </c>
      <c r="B1006" s="159" t="s">
        <v>165</v>
      </c>
      <c r="C1006" s="159" t="s">
        <v>5163</v>
      </c>
      <c r="D1006" s="159">
        <v>318710</v>
      </c>
      <c r="E1006" s="160" t="s">
        <v>5164</v>
      </c>
      <c r="F1006" s="161">
        <v>251</v>
      </c>
      <c r="G1006" s="161">
        <v>233</v>
      </c>
      <c r="H1006" s="161">
        <v>7456</v>
      </c>
      <c r="I1006" s="161"/>
      <c r="J1006" s="161">
        <v>7456</v>
      </c>
      <c r="K1006" s="161">
        <v>240</v>
      </c>
      <c r="L1006" s="161">
        <v>229</v>
      </c>
      <c r="M1006" s="161">
        <v>7405</v>
      </c>
      <c r="N1006" s="161">
        <v>-51</v>
      </c>
    </row>
    <row r="1007" spans="1:14" x14ac:dyDescent="0.25">
      <c r="A1007" s="159" t="s">
        <v>4721</v>
      </c>
      <c r="B1007" s="159" t="s">
        <v>165</v>
      </c>
      <c r="C1007" s="159" t="s">
        <v>5591</v>
      </c>
      <c r="D1007" s="159">
        <v>318736</v>
      </c>
      <c r="E1007" s="160" t="s">
        <v>5592</v>
      </c>
      <c r="F1007" s="161">
        <v>26</v>
      </c>
      <c r="G1007" s="161">
        <v>26</v>
      </c>
      <c r="H1007" s="161">
        <v>832</v>
      </c>
      <c r="I1007" s="161"/>
      <c r="J1007" s="161">
        <v>832</v>
      </c>
      <c r="K1007" s="161">
        <v>22</v>
      </c>
      <c r="L1007" s="161">
        <v>22</v>
      </c>
      <c r="M1007" s="161">
        <v>781</v>
      </c>
      <c r="N1007" s="161">
        <v>-51</v>
      </c>
    </row>
    <row r="1008" spans="1:14" x14ac:dyDescent="0.25">
      <c r="A1008" s="159" t="s">
        <v>4721</v>
      </c>
      <c r="B1008" s="159" t="s">
        <v>165</v>
      </c>
      <c r="C1008" s="159" t="s">
        <v>4942</v>
      </c>
      <c r="D1008" s="159">
        <v>318744</v>
      </c>
      <c r="E1008" s="160" t="s">
        <v>4943</v>
      </c>
      <c r="F1008" s="161">
        <v>732</v>
      </c>
      <c r="G1008" s="161">
        <v>656</v>
      </c>
      <c r="H1008" s="161">
        <v>20992</v>
      </c>
      <c r="I1008" s="161"/>
      <c r="J1008" s="161">
        <v>20992</v>
      </c>
      <c r="K1008" s="161">
        <v>711</v>
      </c>
      <c r="L1008" s="161">
        <v>632</v>
      </c>
      <c r="M1008" s="161">
        <v>20684</v>
      </c>
      <c r="N1008" s="161">
        <v>-308</v>
      </c>
    </row>
    <row r="1009" spans="1:14" x14ac:dyDescent="0.25">
      <c r="A1009" s="159" t="s">
        <v>4721</v>
      </c>
      <c r="B1009" s="159" t="s">
        <v>165</v>
      </c>
      <c r="C1009" s="159" t="s">
        <v>5316</v>
      </c>
      <c r="D1009" s="159">
        <v>318752</v>
      </c>
      <c r="E1009" s="160" t="s">
        <v>5317</v>
      </c>
      <c r="F1009" s="161">
        <v>172</v>
      </c>
      <c r="G1009" s="161">
        <v>145</v>
      </c>
      <c r="H1009" s="161">
        <v>4640</v>
      </c>
      <c r="I1009" s="161"/>
      <c r="J1009" s="161">
        <v>4640</v>
      </c>
      <c r="K1009" s="161">
        <v>199</v>
      </c>
      <c r="L1009" s="161">
        <v>144</v>
      </c>
      <c r="M1009" s="161">
        <v>4627</v>
      </c>
      <c r="N1009" s="161">
        <v>-13</v>
      </c>
    </row>
    <row r="1010" spans="1:14" x14ac:dyDescent="0.25">
      <c r="A1010" s="159" t="s">
        <v>4721</v>
      </c>
      <c r="B1010" s="159" t="s">
        <v>165</v>
      </c>
      <c r="C1010" s="159" t="s">
        <v>5361</v>
      </c>
      <c r="D1010" s="159">
        <v>318761</v>
      </c>
      <c r="E1010" s="160" t="s">
        <v>5362</v>
      </c>
      <c r="F1010" s="161">
        <v>171</v>
      </c>
      <c r="G1010" s="161">
        <v>156</v>
      </c>
      <c r="H1010" s="161">
        <v>4992</v>
      </c>
      <c r="I1010" s="161"/>
      <c r="J1010" s="161">
        <v>4992</v>
      </c>
      <c r="K1010" s="161">
        <v>168</v>
      </c>
      <c r="L1010" s="161">
        <v>150</v>
      </c>
      <c r="M1010" s="161">
        <v>4915</v>
      </c>
      <c r="N1010" s="161">
        <v>-77</v>
      </c>
    </row>
    <row r="1011" spans="1:14" x14ac:dyDescent="0.25">
      <c r="A1011" s="159" t="s">
        <v>4721</v>
      </c>
      <c r="B1011" s="159" t="s">
        <v>165</v>
      </c>
      <c r="C1011" s="159" t="s">
        <v>5158</v>
      </c>
      <c r="D1011" s="159">
        <v>318779</v>
      </c>
      <c r="E1011" s="160" t="s">
        <v>5159</v>
      </c>
      <c r="F1011" s="161">
        <v>187</v>
      </c>
      <c r="G1011" s="161">
        <v>110</v>
      </c>
      <c r="H1011" s="161">
        <v>3520</v>
      </c>
      <c r="I1011" s="161"/>
      <c r="J1011" s="161">
        <v>3520</v>
      </c>
      <c r="K1011" s="161">
        <v>178</v>
      </c>
      <c r="L1011" s="161">
        <v>118</v>
      </c>
      <c r="M1011" s="161">
        <v>3622</v>
      </c>
      <c r="N1011" s="161">
        <v>102</v>
      </c>
    </row>
    <row r="1012" spans="1:14" x14ac:dyDescent="0.25">
      <c r="A1012" s="159" t="s">
        <v>4721</v>
      </c>
      <c r="B1012" s="159" t="s">
        <v>165</v>
      </c>
      <c r="C1012" s="159" t="s">
        <v>5133</v>
      </c>
      <c r="D1012" s="159">
        <v>318787</v>
      </c>
      <c r="E1012" s="160" t="s">
        <v>5134</v>
      </c>
      <c r="F1012" s="161">
        <v>34</v>
      </c>
      <c r="G1012" s="161">
        <v>29</v>
      </c>
      <c r="H1012" s="161">
        <v>928</v>
      </c>
      <c r="I1012" s="161"/>
      <c r="J1012" s="161">
        <v>928</v>
      </c>
      <c r="K1012" s="161">
        <v>38</v>
      </c>
      <c r="L1012" s="161">
        <v>36</v>
      </c>
      <c r="M1012" s="161">
        <v>1018</v>
      </c>
      <c r="N1012" s="161">
        <v>90</v>
      </c>
    </row>
    <row r="1013" spans="1:14" x14ac:dyDescent="0.25">
      <c r="A1013" s="159" t="s">
        <v>4721</v>
      </c>
      <c r="B1013" s="159" t="s">
        <v>165</v>
      </c>
      <c r="C1013" s="159" t="s">
        <v>5757</v>
      </c>
      <c r="D1013" s="159">
        <v>318795</v>
      </c>
      <c r="E1013" s="160" t="s">
        <v>5758</v>
      </c>
      <c r="F1013" s="161">
        <v>44</v>
      </c>
      <c r="G1013" s="161">
        <v>43</v>
      </c>
      <c r="H1013" s="161">
        <v>1376</v>
      </c>
      <c r="I1013" s="161"/>
      <c r="J1013" s="161">
        <v>1376</v>
      </c>
      <c r="K1013" s="161">
        <v>37</v>
      </c>
      <c r="L1013" s="161">
        <v>36</v>
      </c>
      <c r="M1013" s="161">
        <v>1286</v>
      </c>
      <c r="N1013" s="161">
        <v>-90</v>
      </c>
    </row>
    <row r="1014" spans="1:14" x14ac:dyDescent="0.25">
      <c r="A1014" s="159" t="s">
        <v>4721</v>
      </c>
      <c r="B1014" s="159" t="s">
        <v>165</v>
      </c>
      <c r="C1014" s="159" t="s">
        <v>5761</v>
      </c>
      <c r="D1014" s="159">
        <v>318817</v>
      </c>
      <c r="E1014" s="160" t="s">
        <v>5762</v>
      </c>
      <c r="F1014" s="161">
        <v>20</v>
      </c>
      <c r="G1014" s="161">
        <v>17</v>
      </c>
      <c r="H1014" s="161">
        <v>544</v>
      </c>
      <c r="I1014" s="161"/>
      <c r="J1014" s="161">
        <v>544</v>
      </c>
      <c r="K1014" s="161">
        <v>22</v>
      </c>
      <c r="L1014" s="161">
        <v>22</v>
      </c>
      <c r="M1014" s="161">
        <v>608</v>
      </c>
      <c r="N1014" s="161">
        <v>64</v>
      </c>
    </row>
    <row r="1015" spans="1:14" x14ac:dyDescent="0.25">
      <c r="A1015" s="159" t="s">
        <v>4721</v>
      </c>
      <c r="B1015" s="159" t="s">
        <v>165</v>
      </c>
      <c r="C1015" s="159" t="s">
        <v>5737</v>
      </c>
      <c r="D1015" s="159">
        <v>318825</v>
      </c>
      <c r="E1015" s="160" t="s">
        <v>5738</v>
      </c>
      <c r="F1015" s="161">
        <v>27</v>
      </c>
      <c r="G1015" s="161">
        <v>23</v>
      </c>
      <c r="H1015" s="161">
        <v>736</v>
      </c>
      <c r="I1015" s="161"/>
      <c r="J1015" s="161">
        <v>736</v>
      </c>
      <c r="K1015" s="161">
        <v>26</v>
      </c>
      <c r="L1015" s="161">
        <v>20</v>
      </c>
      <c r="M1015" s="161">
        <v>698</v>
      </c>
      <c r="N1015" s="161">
        <v>-38</v>
      </c>
    </row>
    <row r="1016" spans="1:14" x14ac:dyDescent="0.25">
      <c r="A1016" s="159" t="s">
        <v>4721</v>
      </c>
      <c r="B1016" s="159" t="s">
        <v>165</v>
      </c>
      <c r="C1016" s="159" t="s">
        <v>5326</v>
      </c>
      <c r="D1016" s="159">
        <v>318833</v>
      </c>
      <c r="E1016" s="160" t="s">
        <v>5327</v>
      </c>
      <c r="F1016" s="161">
        <v>642</v>
      </c>
      <c r="G1016" s="161">
        <v>580</v>
      </c>
      <c r="H1016" s="161">
        <v>18560</v>
      </c>
      <c r="I1016" s="161"/>
      <c r="J1016" s="161">
        <v>18560</v>
      </c>
      <c r="K1016" s="161">
        <v>610</v>
      </c>
      <c r="L1016" s="161">
        <v>544</v>
      </c>
      <c r="M1016" s="161">
        <v>18099</v>
      </c>
      <c r="N1016" s="161">
        <v>-461</v>
      </c>
    </row>
    <row r="1017" spans="1:14" x14ac:dyDescent="0.25">
      <c r="A1017" s="159" t="s">
        <v>4721</v>
      </c>
      <c r="B1017" s="159" t="s">
        <v>165</v>
      </c>
      <c r="C1017" s="159" t="s">
        <v>5765</v>
      </c>
      <c r="D1017" s="159">
        <v>318841</v>
      </c>
      <c r="E1017" s="160" t="s">
        <v>5766</v>
      </c>
      <c r="F1017" s="161">
        <v>63</v>
      </c>
      <c r="G1017" s="161">
        <v>57</v>
      </c>
      <c r="H1017" s="161">
        <v>1824</v>
      </c>
      <c r="I1017" s="161"/>
      <c r="J1017" s="161">
        <v>1824</v>
      </c>
      <c r="K1017" s="161">
        <v>73</v>
      </c>
      <c r="L1017" s="161">
        <v>66</v>
      </c>
      <c r="M1017" s="161">
        <v>1939</v>
      </c>
      <c r="N1017" s="161">
        <v>115</v>
      </c>
    </row>
    <row r="1018" spans="1:14" x14ac:dyDescent="0.25">
      <c r="A1018" s="159" t="s">
        <v>4721</v>
      </c>
      <c r="B1018" s="159" t="s">
        <v>165</v>
      </c>
      <c r="C1018" s="159" t="s">
        <v>5582</v>
      </c>
      <c r="D1018" s="159">
        <v>318850</v>
      </c>
      <c r="E1018" s="160" t="s">
        <v>5583</v>
      </c>
      <c r="F1018" s="161">
        <v>180</v>
      </c>
      <c r="G1018" s="161">
        <v>166</v>
      </c>
      <c r="H1018" s="161">
        <v>5312</v>
      </c>
      <c r="I1018" s="161"/>
      <c r="J1018" s="161">
        <v>5312</v>
      </c>
      <c r="K1018" s="161">
        <v>186</v>
      </c>
      <c r="L1018" s="161">
        <v>169</v>
      </c>
      <c r="M1018" s="161">
        <v>5350</v>
      </c>
      <c r="N1018" s="161">
        <v>38</v>
      </c>
    </row>
    <row r="1019" spans="1:14" x14ac:dyDescent="0.25">
      <c r="A1019" s="159" t="s">
        <v>4721</v>
      </c>
      <c r="B1019" s="159" t="s">
        <v>165</v>
      </c>
      <c r="C1019" s="159" t="s">
        <v>5770</v>
      </c>
      <c r="D1019" s="159">
        <v>318876</v>
      </c>
      <c r="E1019" s="160" t="s">
        <v>5771</v>
      </c>
      <c r="F1019" s="161">
        <v>62</v>
      </c>
      <c r="G1019" s="161">
        <v>61</v>
      </c>
      <c r="H1019" s="161">
        <v>1952</v>
      </c>
      <c r="I1019" s="161"/>
      <c r="J1019" s="161">
        <v>1952</v>
      </c>
      <c r="K1019" s="161">
        <v>56</v>
      </c>
      <c r="L1019" s="161">
        <v>56</v>
      </c>
      <c r="M1019" s="161">
        <v>1888</v>
      </c>
      <c r="N1019" s="161">
        <v>-64</v>
      </c>
    </row>
    <row r="1020" spans="1:14" x14ac:dyDescent="0.25">
      <c r="A1020" s="159" t="s">
        <v>4721</v>
      </c>
      <c r="B1020" s="159" t="s">
        <v>165</v>
      </c>
      <c r="C1020" s="159" t="s">
        <v>5776</v>
      </c>
      <c r="D1020" s="159">
        <v>318892</v>
      </c>
      <c r="E1020" s="160" t="s">
        <v>5777</v>
      </c>
      <c r="F1020" s="161">
        <v>77</v>
      </c>
      <c r="G1020" s="161">
        <v>75</v>
      </c>
      <c r="H1020" s="161">
        <v>2400</v>
      </c>
      <c r="I1020" s="161"/>
      <c r="J1020" s="161">
        <v>2400</v>
      </c>
      <c r="K1020" s="161">
        <v>89</v>
      </c>
      <c r="L1020" s="161">
        <v>84</v>
      </c>
      <c r="M1020" s="161">
        <v>2515</v>
      </c>
      <c r="N1020" s="161">
        <v>115</v>
      </c>
    </row>
    <row r="1021" spans="1:14" x14ac:dyDescent="0.25">
      <c r="A1021" s="159" t="s">
        <v>4721</v>
      </c>
      <c r="B1021" s="159" t="s">
        <v>165</v>
      </c>
      <c r="C1021" s="159" t="s">
        <v>5780</v>
      </c>
      <c r="D1021" s="159">
        <v>318931</v>
      </c>
      <c r="E1021" s="160" t="s">
        <v>5781</v>
      </c>
      <c r="F1021" s="161">
        <v>20</v>
      </c>
      <c r="G1021" s="161">
        <v>20</v>
      </c>
      <c r="H1021" s="161">
        <v>640</v>
      </c>
      <c r="I1021" s="161"/>
      <c r="J1021" s="161">
        <v>640</v>
      </c>
      <c r="K1021" s="161">
        <v>24</v>
      </c>
      <c r="L1021" s="161">
        <v>0</v>
      </c>
      <c r="M1021" s="161">
        <v>384</v>
      </c>
      <c r="N1021" s="161">
        <v>-256</v>
      </c>
    </row>
    <row r="1022" spans="1:14" x14ac:dyDescent="0.25">
      <c r="A1022" s="159" t="s">
        <v>4721</v>
      </c>
      <c r="B1022" s="159" t="s">
        <v>165</v>
      </c>
      <c r="C1022" s="159" t="s">
        <v>5575</v>
      </c>
      <c r="D1022" s="159">
        <v>318965</v>
      </c>
      <c r="E1022" s="160" t="s">
        <v>5576</v>
      </c>
      <c r="F1022" s="161">
        <v>165</v>
      </c>
      <c r="G1022" s="161">
        <v>159</v>
      </c>
      <c r="H1022" s="161">
        <v>5088</v>
      </c>
      <c r="I1022" s="161"/>
      <c r="J1022" s="161">
        <v>5088</v>
      </c>
      <c r="K1022" s="161">
        <v>164</v>
      </c>
      <c r="L1022" s="161">
        <v>158</v>
      </c>
      <c r="M1022" s="161">
        <v>5075</v>
      </c>
      <c r="N1022" s="161">
        <v>-13</v>
      </c>
    </row>
    <row r="1023" spans="1:14" x14ac:dyDescent="0.25">
      <c r="A1023" s="159" t="s">
        <v>4721</v>
      </c>
      <c r="B1023" s="159" t="s">
        <v>165</v>
      </c>
      <c r="C1023" s="159" t="s">
        <v>5784</v>
      </c>
      <c r="D1023" s="159">
        <v>318981</v>
      </c>
      <c r="E1023" s="160" t="s">
        <v>5785</v>
      </c>
      <c r="F1023" s="161">
        <v>119</v>
      </c>
      <c r="G1023" s="161">
        <v>116</v>
      </c>
      <c r="H1023" s="161">
        <v>3712</v>
      </c>
      <c r="I1023" s="161"/>
      <c r="J1023" s="161">
        <v>3712</v>
      </c>
      <c r="K1023" s="161">
        <v>124</v>
      </c>
      <c r="L1023" s="161">
        <v>118</v>
      </c>
      <c r="M1023" s="161">
        <v>3738</v>
      </c>
      <c r="N1023" s="161">
        <v>26</v>
      </c>
    </row>
    <row r="1024" spans="1:14" x14ac:dyDescent="0.25">
      <c r="A1024" s="159" t="s">
        <v>4721</v>
      </c>
      <c r="B1024" s="159" t="s">
        <v>165</v>
      </c>
      <c r="C1024" s="159" t="s">
        <v>5295</v>
      </c>
      <c r="D1024" s="159">
        <v>318990</v>
      </c>
      <c r="E1024" s="160" t="s">
        <v>5296</v>
      </c>
      <c r="F1024" s="161">
        <v>175</v>
      </c>
      <c r="G1024" s="161">
        <v>130</v>
      </c>
      <c r="H1024" s="161">
        <v>4160</v>
      </c>
      <c r="I1024" s="161"/>
      <c r="J1024" s="161">
        <v>4160</v>
      </c>
      <c r="K1024" s="161">
        <v>162</v>
      </c>
      <c r="L1024" s="161">
        <v>123</v>
      </c>
      <c r="M1024" s="161">
        <v>4070</v>
      </c>
      <c r="N1024" s="161">
        <v>-90</v>
      </c>
    </row>
    <row r="1025" spans="1:14" x14ac:dyDescent="0.25">
      <c r="A1025" s="159" t="s">
        <v>4721</v>
      </c>
      <c r="B1025" s="159" t="s">
        <v>165</v>
      </c>
      <c r="C1025" s="159" t="s">
        <v>5321</v>
      </c>
      <c r="D1025" s="159">
        <v>319015</v>
      </c>
      <c r="E1025" s="160" t="s">
        <v>5322</v>
      </c>
      <c r="F1025" s="161">
        <v>77</v>
      </c>
      <c r="G1025" s="161">
        <v>62</v>
      </c>
      <c r="H1025" s="161">
        <v>1984</v>
      </c>
      <c r="I1025" s="161"/>
      <c r="J1025" s="161">
        <v>1984</v>
      </c>
      <c r="K1025" s="161">
        <v>70</v>
      </c>
      <c r="L1025" s="161">
        <v>60</v>
      </c>
      <c r="M1025" s="161">
        <v>1958</v>
      </c>
      <c r="N1025" s="161">
        <v>-26</v>
      </c>
    </row>
    <row r="1026" spans="1:14" x14ac:dyDescent="0.25">
      <c r="A1026" s="159" t="s">
        <v>4721</v>
      </c>
      <c r="B1026" s="159" t="s">
        <v>165</v>
      </c>
      <c r="C1026" s="159" t="s">
        <v>4950</v>
      </c>
      <c r="D1026" s="159">
        <v>319023</v>
      </c>
      <c r="E1026" s="160" t="s">
        <v>4951</v>
      </c>
      <c r="F1026" s="161">
        <v>474</v>
      </c>
      <c r="G1026" s="161">
        <v>132</v>
      </c>
      <c r="H1026" s="161">
        <v>4224</v>
      </c>
      <c r="I1026" s="161"/>
      <c r="J1026" s="161">
        <v>4224</v>
      </c>
      <c r="K1026" s="161">
        <v>502</v>
      </c>
      <c r="L1026" s="161">
        <v>115</v>
      </c>
      <c r="M1026" s="161">
        <v>4006</v>
      </c>
      <c r="N1026" s="161">
        <v>-218</v>
      </c>
    </row>
    <row r="1027" spans="1:14" x14ac:dyDescent="0.25">
      <c r="A1027" s="159" t="s">
        <v>4721</v>
      </c>
      <c r="B1027" s="159" t="s">
        <v>165</v>
      </c>
      <c r="C1027" s="159" t="s">
        <v>5788</v>
      </c>
      <c r="D1027" s="159">
        <v>319058</v>
      </c>
      <c r="E1027" s="160" t="s">
        <v>5789</v>
      </c>
      <c r="F1027" s="161">
        <v>20</v>
      </c>
      <c r="G1027" s="161">
        <v>18</v>
      </c>
      <c r="H1027" s="161">
        <v>576</v>
      </c>
      <c r="I1027" s="161"/>
      <c r="J1027" s="161">
        <v>576</v>
      </c>
      <c r="K1027" s="161">
        <v>20</v>
      </c>
      <c r="L1027" s="161">
        <v>15</v>
      </c>
      <c r="M1027" s="161">
        <v>538</v>
      </c>
      <c r="N1027" s="161">
        <v>-38</v>
      </c>
    </row>
    <row r="1028" spans="1:14" x14ac:dyDescent="0.25">
      <c r="A1028" s="159" t="s">
        <v>4721</v>
      </c>
      <c r="B1028" s="159" t="s">
        <v>165</v>
      </c>
      <c r="C1028" s="159" t="s">
        <v>5804</v>
      </c>
      <c r="D1028" s="159">
        <v>319082</v>
      </c>
      <c r="E1028" s="160" t="s">
        <v>5805</v>
      </c>
      <c r="F1028" s="161">
        <v>77</v>
      </c>
      <c r="G1028" s="161">
        <v>77</v>
      </c>
      <c r="H1028" s="161">
        <v>2464</v>
      </c>
      <c r="I1028" s="161"/>
      <c r="J1028" s="161">
        <v>2464</v>
      </c>
      <c r="K1028" s="161">
        <v>79</v>
      </c>
      <c r="L1028" s="161">
        <v>79</v>
      </c>
      <c r="M1028" s="161">
        <v>2490</v>
      </c>
      <c r="N1028" s="161">
        <v>26</v>
      </c>
    </row>
    <row r="1029" spans="1:14" x14ac:dyDescent="0.25">
      <c r="A1029" s="159" t="s">
        <v>4721</v>
      </c>
      <c r="B1029" s="159" t="s">
        <v>165</v>
      </c>
      <c r="C1029" s="159" t="s">
        <v>5220</v>
      </c>
      <c r="D1029" s="159">
        <v>319091</v>
      </c>
      <c r="E1029" s="160" t="s">
        <v>5221</v>
      </c>
      <c r="F1029" s="161">
        <v>1187</v>
      </c>
      <c r="G1029" s="161">
        <v>900</v>
      </c>
      <c r="H1029" s="161">
        <v>28800</v>
      </c>
      <c r="I1029" s="161"/>
      <c r="J1029" s="161">
        <v>28800</v>
      </c>
      <c r="K1029" s="161">
        <v>1183</v>
      </c>
      <c r="L1029" s="161">
        <v>891</v>
      </c>
      <c r="M1029" s="161">
        <v>28685</v>
      </c>
      <c r="N1029" s="161">
        <v>-115</v>
      </c>
    </row>
    <row r="1030" spans="1:14" x14ac:dyDescent="0.25">
      <c r="A1030" s="159" t="s">
        <v>4721</v>
      </c>
      <c r="B1030" s="159" t="s">
        <v>165</v>
      </c>
      <c r="C1030" s="159" t="s">
        <v>5792</v>
      </c>
      <c r="D1030" s="159">
        <v>319104</v>
      </c>
      <c r="E1030" s="160" t="s">
        <v>5793</v>
      </c>
      <c r="F1030" s="161">
        <v>31</v>
      </c>
      <c r="G1030" s="161">
        <v>31</v>
      </c>
      <c r="H1030" s="161">
        <v>992</v>
      </c>
      <c r="I1030" s="161"/>
      <c r="J1030" s="161">
        <v>992</v>
      </c>
      <c r="K1030" s="161">
        <v>33</v>
      </c>
      <c r="L1030" s="161">
        <v>33</v>
      </c>
      <c r="M1030" s="161">
        <v>1018</v>
      </c>
      <c r="N1030" s="161">
        <v>26</v>
      </c>
    </row>
    <row r="1031" spans="1:14" x14ac:dyDescent="0.25">
      <c r="A1031" s="159" t="s">
        <v>4721</v>
      </c>
      <c r="B1031" s="159" t="s">
        <v>165</v>
      </c>
      <c r="C1031" s="159" t="s">
        <v>5796</v>
      </c>
      <c r="D1031" s="159">
        <v>319112</v>
      </c>
      <c r="E1031" s="160" t="s">
        <v>5797</v>
      </c>
      <c r="F1031" s="161">
        <v>36</v>
      </c>
      <c r="G1031" s="161">
        <v>36</v>
      </c>
      <c r="H1031" s="161">
        <v>1152</v>
      </c>
      <c r="I1031" s="161"/>
      <c r="J1031" s="161">
        <v>1152</v>
      </c>
      <c r="K1031" s="161">
        <v>41</v>
      </c>
      <c r="L1031" s="161">
        <v>41</v>
      </c>
      <c r="M1031" s="161">
        <v>1216</v>
      </c>
      <c r="N1031" s="161">
        <v>64</v>
      </c>
    </row>
    <row r="1032" spans="1:14" x14ac:dyDescent="0.25">
      <c r="A1032" s="159" t="s">
        <v>4721</v>
      </c>
      <c r="B1032" s="159" t="s">
        <v>165</v>
      </c>
      <c r="C1032" s="159" t="s">
        <v>5800</v>
      </c>
      <c r="D1032" s="159">
        <v>319139</v>
      </c>
      <c r="E1032" s="160" t="s">
        <v>5801</v>
      </c>
      <c r="F1032" s="161">
        <v>37</v>
      </c>
      <c r="G1032" s="161">
        <v>36</v>
      </c>
      <c r="H1032" s="161">
        <v>1152</v>
      </c>
      <c r="I1032" s="161"/>
      <c r="J1032" s="161">
        <v>1152</v>
      </c>
      <c r="K1032" s="161">
        <v>39</v>
      </c>
      <c r="L1032" s="161">
        <v>39</v>
      </c>
      <c r="M1032" s="161">
        <v>1190</v>
      </c>
      <c r="N1032" s="161">
        <v>38</v>
      </c>
    </row>
    <row r="1033" spans="1:14" x14ac:dyDescent="0.25">
      <c r="A1033" s="159" t="s">
        <v>4721</v>
      </c>
      <c r="B1033" s="159" t="s">
        <v>165</v>
      </c>
      <c r="C1033" s="159" t="s">
        <v>5808</v>
      </c>
      <c r="D1033" s="159">
        <v>649732</v>
      </c>
      <c r="E1033" s="160" t="s">
        <v>5809</v>
      </c>
      <c r="F1033" s="161">
        <v>30</v>
      </c>
      <c r="G1033" s="161">
        <v>27</v>
      </c>
      <c r="H1033" s="161">
        <v>864</v>
      </c>
      <c r="I1033" s="161"/>
      <c r="J1033" s="161">
        <v>864</v>
      </c>
      <c r="K1033" s="161">
        <v>34</v>
      </c>
      <c r="L1033" s="161">
        <v>32</v>
      </c>
      <c r="M1033" s="161">
        <v>928</v>
      </c>
      <c r="N1033" s="161">
        <v>64</v>
      </c>
    </row>
    <row r="1034" spans="1:14" x14ac:dyDescent="0.25">
      <c r="A1034" s="159" t="s">
        <v>4721</v>
      </c>
      <c r="B1034" s="159" t="s">
        <v>165</v>
      </c>
      <c r="C1034" s="159" t="s">
        <v>5356</v>
      </c>
      <c r="D1034" s="159">
        <v>319147</v>
      </c>
      <c r="E1034" s="160" t="s">
        <v>5357</v>
      </c>
      <c r="F1034" s="161">
        <v>177</v>
      </c>
      <c r="G1034" s="161">
        <v>151</v>
      </c>
      <c r="H1034" s="161">
        <v>4832</v>
      </c>
      <c r="I1034" s="161"/>
      <c r="J1034" s="161">
        <v>4832</v>
      </c>
      <c r="K1034" s="161">
        <v>169</v>
      </c>
      <c r="L1034" s="161">
        <v>155</v>
      </c>
      <c r="M1034" s="161">
        <v>4883</v>
      </c>
      <c r="N1034" s="161">
        <v>51</v>
      </c>
    </row>
    <row r="1035" spans="1:14" x14ac:dyDescent="0.25">
      <c r="A1035" s="159" t="s">
        <v>4721</v>
      </c>
      <c r="B1035" s="159" t="s">
        <v>165</v>
      </c>
      <c r="C1035" s="159" t="s">
        <v>4962</v>
      </c>
      <c r="D1035" s="159">
        <v>319155</v>
      </c>
      <c r="E1035" s="160" t="s">
        <v>4963</v>
      </c>
      <c r="F1035" s="161">
        <v>321</v>
      </c>
      <c r="G1035" s="161">
        <v>206</v>
      </c>
      <c r="H1035" s="161">
        <v>6592</v>
      </c>
      <c r="I1035" s="161"/>
      <c r="J1035" s="161">
        <v>6592</v>
      </c>
      <c r="K1035" s="161">
        <v>296</v>
      </c>
      <c r="L1035" s="161">
        <v>200</v>
      </c>
      <c r="M1035" s="161">
        <v>6515</v>
      </c>
      <c r="N1035" s="161">
        <v>-77</v>
      </c>
    </row>
    <row r="1036" spans="1:14" x14ac:dyDescent="0.25">
      <c r="A1036" s="159" t="s">
        <v>4721</v>
      </c>
      <c r="B1036" s="159" t="s">
        <v>165</v>
      </c>
      <c r="C1036" s="159" t="s">
        <v>5812</v>
      </c>
      <c r="D1036" s="159">
        <v>319163</v>
      </c>
      <c r="E1036" s="160" t="s">
        <v>5813</v>
      </c>
      <c r="F1036" s="161">
        <v>69</v>
      </c>
      <c r="G1036" s="161">
        <v>31</v>
      </c>
      <c r="H1036" s="161">
        <v>992</v>
      </c>
      <c r="I1036" s="161"/>
      <c r="J1036" s="161">
        <v>992</v>
      </c>
      <c r="K1036" s="161">
        <v>69</v>
      </c>
      <c r="L1036" s="161">
        <v>36</v>
      </c>
      <c r="M1036" s="161">
        <v>1056</v>
      </c>
      <c r="N1036" s="161">
        <v>64</v>
      </c>
    </row>
    <row r="1037" spans="1:14" x14ac:dyDescent="0.25">
      <c r="A1037" s="159" t="s">
        <v>4721</v>
      </c>
      <c r="B1037" s="159" t="s">
        <v>165</v>
      </c>
      <c r="C1037" s="159" t="s">
        <v>5821</v>
      </c>
      <c r="D1037" s="159">
        <v>319171</v>
      </c>
      <c r="E1037" s="160" t="s">
        <v>5822</v>
      </c>
      <c r="F1037" s="161">
        <v>23</v>
      </c>
      <c r="G1037" s="161">
        <v>21</v>
      </c>
      <c r="H1037" s="161">
        <v>672</v>
      </c>
      <c r="I1037" s="161"/>
      <c r="J1037" s="161">
        <v>672</v>
      </c>
      <c r="K1037" s="161">
        <v>22</v>
      </c>
      <c r="L1037" s="161">
        <v>21</v>
      </c>
      <c r="M1037" s="161">
        <v>672</v>
      </c>
      <c r="N1037" s="161">
        <v>0</v>
      </c>
    </row>
    <row r="1038" spans="1:14" x14ac:dyDescent="0.25">
      <c r="A1038" s="159" t="s">
        <v>4721</v>
      </c>
      <c r="B1038" s="159" t="s">
        <v>165</v>
      </c>
      <c r="C1038" s="159" t="s">
        <v>5825</v>
      </c>
      <c r="D1038" s="159">
        <v>319198</v>
      </c>
      <c r="E1038" s="160" t="s">
        <v>5826</v>
      </c>
      <c r="F1038" s="161">
        <v>43</v>
      </c>
      <c r="G1038" s="161">
        <v>34</v>
      </c>
      <c r="H1038" s="161">
        <v>1088</v>
      </c>
      <c r="I1038" s="161"/>
      <c r="J1038" s="161">
        <v>1088</v>
      </c>
      <c r="K1038" s="161">
        <v>42</v>
      </c>
      <c r="L1038" s="161">
        <v>33</v>
      </c>
      <c r="M1038" s="161">
        <v>1075</v>
      </c>
      <c r="N1038" s="161">
        <v>-13</v>
      </c>
    </row>
    <row r="1039" spans="1:14" x14ac:dyDescent="0.25">
      <c r="A1039" s="159" t="s">
        <v>4721</v>
      </c>
      <c r="B1039" s="159" t="s">
        <v>165</v>
      </c>
      <c r="C1039" s="159" t="s">
        <v>5141</v>
      </c>
      <c r="D1039" s="159">
        <v>319651</v>
      </c>
      <c r="E1039" s="160" t="s">
        <v>5142</v>
      </c>
      <c r="F1039" s="161">
        <v>1197</v>
      </c>
      <c r="G1039" s="161">
        <v>1188</v>
      </c>
      <c r="H1039" s="161">
        <v>38016</v>
      </c>
      <c r="I1039" s="161"/>
      <c r="J1039" s="161">
        <v>38016</v>
      </c>
      <c r="K1039" s="161">
        <v>1196</v>
      </c>
      <c r="L1039" s="161">
        <v>1229</v>
      </c>
      <c r="M1039" s="161">
        <v>38541</v>
      </c>
      <c r="N1039" s="161">
        <v>525</v>
      </c>
    </row>
    <row r="1040" spans="1:14" x14ac:dyDescent="0.25">
      <c r="A1040" s="159" t="s">
        <v>4721</v>
      </c>
      <c r="B1040" s="159" t="s">
        <v>165</v>
      </c>
      <c r="C1040" s="159" t="s">
        <v>5244</v>
      </c>
      <c r="D1040" s="159">
        <v>319228</v>
      </c>
      <c r="E1040" s="160" t="s">
        <v>5245</v>
      </c>
      <c r="F1040" s="161">
        <v>113</v>
      </c>
      <c r="G1040" s="161">
        <v>111</v>
      </c>
      <c r="H1040" s="161">
        <v>3552</v>
      </c>
      <c r="I1040" s="161"/>
      <c r="J1040" s="161">
        <v>3552</v>
      </c>
      <c r="K1040" s="161">
        <v>124</v>
      </c>
      <c r="L1040" s="161">
        <v>122</v>
      </c>
      <c r="M1040" s="161">
        <v>3693</v>
      </c>
      <c r="N1040" s="161">
        <v>141</v>
      </c>
    </row>
    <row r="1041" spans="1:14" x14ac:dyDescent="0.25">
      <c r="A1041" s="159" t="s">
        <v>4721</v>
      </c>
      <c r="B1041" s="159" t="s">
        <v>165</v>
      </c>
      <c r="C1041" s="159" t="s">
        <v>5175</v>
      </c>
      <c r="D1041" s="159">
        <v>319236</v>
      </c>
      <c r="E1041" s="160" t="s">
        <v>5176</v>
      </c>
      <c r="F1041" s="161">
        <v>244</v>
      </c>
      <c r="G1041" s="161">
        <v>177</v>
      </c>
      <c r="H1041" s="161">
        <v>5664</v>
      </c>
      <c r="I1041" s="161"/>
      <c r="J1041" s="161">
        <v>5664</v>
      </c>
      <c r="K1041" s="161">
        <v>235</v>
      </c>
      <c r="L1041" s="161">
        <v>154</v>
      </c>
      <c r="M1041" s="161">
        <v>5370</v>
      </c>
      <c r="N1041" s="161">
        <v>-294</v>
      </c>
    </row>
    <row r="1042" spans="1:14" x14ac:dyDescent="0.25">
      <c r="A1042" s="159" t="s">
        <v>4721</v>
      </c>
      <c r="B1042" s="159" t="s">
        <v>165</v>
      </c>
      <c r="C1042" s="159" t="s">
        <v>5179</v>
      </c>
      <c r="D1042" s="159">
        <v>319244</v>
      </c>
      <c r="E1042" s="160" t="s">
        <v>5180</v>
      </c>
      <c r="F1042" s="161">
        <v>192</v>
      </c>
      <c r="G1042" s="161">
        <v>184</v>
      </c>
      <c r="H1042" s="161">
        <v>5888</v>
      </c>
      <c r="I1042" s="161"/>
      <c r="J1042" s="161">
        <v>5888</v>
      </c>
      <c r="K1042" s="161">
        <v>190</v>
      </c>
      <c r="L1042" s="161">
        <v>186</v>
      </c>
      <c r="M1042" s="161">
        <v>5914</v>
      </c>
      <c r="N1042" s="161">
        <v>26</v>
      </c>
    </row>
    <row r="1043" spans="1:14" x14ac:dyDescent="0.25">
      <c r="A1043" s="159" t="s">
        <v>4721</v>
      </c>
      <c r="B1043" s="159" t="s">
        <v>165</v>
      </c>
      <c r="C1043" s="159" t="s">
        <v>5184</v>
      </c>
      <c r="D1043" s="159">
        <v>319295</v>
      </c>
      <c r="E1043" s="160" t="s">
        <v>5185</v>
      </c>
      <c r="F1043" s="161">
        <v>217</v>
      </c>
      <c r="G1043" s="161">
        <v>182</v>
      </c>
      <c r="H1043" s="161">
        <v>5824</v>
      </c>
      <c r="I1043" s="161"/>
      <c r="J1043" s="161">
        <v>5824</v>
      </c>
      <c r="K1043" s="161">
        <v>214</v>
      </c>
      <c r="L1043" s="161">
        <v>173</v>
      </c>
      <c r="M1043" s="161">
        <v>5709</v>
      </c>
      <c r="N1043" s="161">
        <v>-115</v>
      </c>
    </row>
    <row r="1044" spans="1:14" x14ac:dyDescent="0.25">
      <c r="A1044" s="159" t="s">
        <v>4721</v>
      </c>
      <c r="B1044" s="159" t="s">
        <v>165</v>
      </c>
      <c r="C1044" s="159" t="s">
        <v>5152</v>
      </c>
      <c r="D1044" s="159">
        <v>319341</v>
      </c>
      <c r="E1044" s="160" t="s">
        <v>5153</v>
      </c>
      <c r="F1044" s="161">
        <v>114</v>
      </c>
      <c r="G1044" s="161">
        <v>114</v>
      </c>
      <c r="H1044" s="161">
        <v>3648</v>
      </c>
      <c r="I1044" s="161"/>
      <c r="J1044" s="161">
        <v>3648</v>
      </c>
      <c r="K1044" s="161">
        <v>114</v>
      </c>
      <c r="L1044" s="161">
        <v>117</v>
      </c>
      <c r="M1044" s="161">
        <v>3686</v>
      </c>
      <c r="N1044" s="161">
        <v>38</v>
      </c>
    </row>
    <row r="1045" spans="1:14" x14ac:dyDescent="0.25">
      <c r="A1045" s="159" t="s">
        <v>4721</v>
      </c>
      <c r="B1045" s="159" t="s">
        <v>165</v>
      </c>
      <c r="C1045" s="159" t="s">
        <v>5167</v>
      </c>
      <c r="D1045" s="159">
        <v>319457</v>
      </c>
      <c r="E1045" s="160" t="s">
        <v>5168</v>
      </c>
      <c r="F1045" s="161">
        <v>122</v>
      </c>
      <c r="G1045" s="161">
        <v>141</v>
      </c>
      <c r="H1045" s="161">
        <v>4512</v>
      </c>
      <c r="I1045" s="161"/>
      <c r="J1045" s="161">
        <v>4512</v>
      </c>
      <c r="K1045" s="161">
        <v>122</v>
      </c>
      <c r="L1045" s="161">
        <v>175</v>
      </c>
      <c r="M1045" s="161">
        <v>4947</v>
      </c>
      <c r="N1045" s="161">
        <v>435</v>
      </c>
    </row>
    <row r="1046" spans="1:14" x14ac:dyDescent="0.25">
      <c r="A1046" s="159" t="s">
        <v>4721</v>
      </c>
      <c r="B1046" s="159" t="s">
        <v>165</v>
      </c>
      <c r="C1046" s="159" t="s">
        <v>5906</v>
      </c>
      <c r="D1046" s="159">
        <v>650757</v>
      </c>
      <c r="E1046" s="160" t="s">
        <v>5907</v>
      </c>
      <c r="F1046" s="161">
        <v>30</v>
      </c>
      <c r="G1046" s="161">
        <v>30</v>
      </c>
      <c r="H1046" s="161">
        <v>960</v>
      </c>
      <c r="I1046" s="161"/>
      <c r="J1046" s="161">
        <v>960</v>
      </c>
      <c r="K1046" s="161">
        <v>27</v>
      </c>
      <c r="L1046" s="161">
        <v>24</v>
      </c>
      <c r="M1046" s="161">
        <v>883</v>
      </c>
      <c r="N1046" s="161">
        <v>-77</v>
      </c>
    </row>
    <row r="1047" spans="1:14" x14ac:dyDescent="0.25">
      <c r="A1047" s="159" t="s">
        <v>4721</v>
      </c>
      <c r="B1047" s="159" t="s">
        <v>165</v>
      </c>
      <c r="C1047" s="159" t="s">
        <v>5375</v>
      </c>
      <c r="D1047" s="159">
        <v>319465</v>
      </c>
      <c r="E1047" s="160" t="s">
        <v>5376</v>
      </c>
      <c r="F1047" s="161">
        <v>134</v>
      </c>
      <c r="G1047" s="161">
        <v>132</v>
      </c>
      <c r="H1047" s="161">
        <v>4224</v>
      </c>
      <c r="I1047" s="161"/>
      <c r="J1047" s="161">
        <v>4224</v>
      </c>
      <c r="K1047" s="161">
        <v>128</v>
      </c>
      <c r="L1047" s="161">
        <v>126</v>
      </c>
      <c r="M1047" s="161">
        <v>4147</v>
      </c>
      <c r="N1047" s="161">
        <v>-77</v>
      </c>
    </row>
    <row r="1048" spans="1:14" x14ac:dyDescent="0.25">
      <c r="A1048" s="159" t="s">
        <v>4721</v>
      </c>
      <c r="B1048" s="159" t="s">
        <v>165</v>
      </c>
      <c r="C1048" s="159" t="s">
        <v>5829</v>
      </c>
      <c r="D1048" s="159">
        <v>319554</v>
      </c>
      <c r="E1048" s="160" t="s">
        <v>5830</v>
      </c>
      <c r="F1048" s="161">
        <v>28</v>
      </c>
      <c r="G1048" s="161">
        <v>27</v>
      </c>
      <c r="H1048" s="161">
        <v>864</v>
      </c>
      <c r="I1048" s="161"/>
      <c r="J1048" s="161">
        <v>864</v>
      </c>
      <c r="K1048" s="161">
        <v>26</v>
      </c>
      <c r="L1048" s="161">
        <v>25</v>
      </c>
      <c r="M1048" s="161">
        <v>838</v>
      </c>
      <c r="N1048" s="161">
        <v>-26</v>
      </c>
    </row>
    <row r="1049" spans="1:14" x14ac:dyDescent="0.25">
      <c r="A1049" s="159" t="s">
        <v>4721</v>
      </c>
      <c r="B1049" s="159" t="s">
        <v>165</v>
      </c>
      <c r="C1049" s="159" t="s">
        <v>5833</v>
      </c>
      <c r="D1049" s="159">
        <v>319571</v>
      </c>
      <c r="E1049" s="160" t="s">
        <v>5834</v>
      </c>
      <c r="F1049" s="161">
        <v>18</v>
      </c>
      <c r="G1049" s="161">
        <v>19</v>
      </c>
      <c r="H1049" s="161">
        <v>608</v>
      </c>
      <c r="I1049" s="161"/>
      <c r="J1049" s="161">
        <v>608</v>
      </c>
      <c r="K1049" s="161">
        <v>13</v>
      </c>
      <c r="L1049" s="161">
        <v>13</v>
      </c>
      <c r="M1049" s="161">
        <v>531</v>
      </c>
      <c r="N1049" s="161">
        <v>-77</v>
      </c>
    </row>
    <row r="1050" spans="1:14" x14ac:dyDescent="0.25">
      <c r="A1050" s="159" t="s">
        <v>4721</v>
      </c>
      <c r="B1050" s="159" t="s">
        <v>165</v>
      </c>
      <c r="C1050" s="159" t="s">
        <v>5147</v>
      </c>
      <c r="D1050" s="159">
        <v>319619</v>
      </c>
      <c r="E1050" s="160" t="s">
        <v>5148</v>
      </c>
      <c r="F1050" s="161">
        <v>183</v>
      </c>
      <c r="G1050" s="161">
        <v>159</v>
      </c>
      <c r="H1050" s="161">
        <v>5088</v>
      </c>
      <c r="I1050" s="161"/>
      <c r="J1050" s="161">
        <v>5088</v>
      </c>
      <c r="K1050" s="161">
        <v>158</v>
      </c>
      <c r="L1050" s="161">
        <v>152</v>
      </c>
      <c r="M1050" s="161">
        <v>4999</v>
      </c>
      <c r="N1050" s="161">
        <v>-89</v>
      </c>
    </row>
    <row r="1051" spans="1:14" x14ac:dyDescent="0.25">
      <c r="A1051" s="159" t="s">
        <v>4721</v>
      </c>
      <c r="B1051" s="159" t="s">
        <v>165</v>
      </c>
      <c r="C1051" s="159" t="s">
        <v>5885</v>
      </c>
      <c r="D1051" s="159">
        <v>319643</v>
      </c>
      <c r="E1051" s="160" t="s">
        <v>5886</v>
      </c>
      <c r="F1051" s="161">
        <v>71</v>
      </c>
      <c r="G1051" s="161">
        <v>15</v>
      </c>
      <c r="H1051" s="161">
        <v>480</v>
      </c>
      <c r="I1051" s="161"/>
      <c r="J1051" s="161">
        <v>480</v>
      </c>
      <c r="K1051" s="161">
        <v>76</v>
      </c>
      <c r="L1051" s="161">
        <v>8</v>
      </c>
      <c r="M1051" s="161">
        <v>390</v>
      </c>
      <c r="N1051" s="161">
        <v>-90</v>
      </c>
    </row>
    <row r="1052" spans="1:14" x14ac:dyDescent="0.25">
      <c r="A1052" s="159" t="s">
        <v>4721</v>
      </c>
      <c r="B1052" s="159" t="s">
        <v>165</v>
      </c>
      <c r="C1052" s="159" t="s">
        <v>5171</v>
      </c>
      <c r="D1052" s="159">
        <v>319678</v>
      </c>
      <c r="E1052" s="160" t="s">
        <v>5172</v>
      </c>
      <c r="F1052" s="161">
        <v>117</v>
      </c>
      <c r="G1052" s="161">
        <v>113</v>
      </c>
      <c r="H1052" s="161">
        <v>3616</v>
      </c>
      <c r="I1052" s="161"/>
      <c r="J1052" s="161">
        <v>3616</v>
      </c>
      <c r="K1052" s="161">
        <v>120</v>
      </c>
      <c r="L1052" s="161">
        <v>117</v>
      </c>
      <c r="M1052" s="161">
        <v>3667</v>
      </c>
      <c r="N1052" s="161">
        <v>51</v>
      </c>
    </row>
    <row r="1053" spans="1:14" x14ac:dyDescent="0.25">
      <c r="A1053" s="159" t="s">
        <v>4721</v>
      </c>
      <c r="B1053" s="159" t="s">
        <v>165</v>
      </c>
      <c r="C1053" s="159" t="s">
        <v>5215</v>
      </c>
      <c r="D1053" s="159">
        <v>319686</v>
      </c>
      <c r="E1053" s="160" t="s">
        <v>5216</v>
      </c>
      <c r="F1053" s="161">
        <v>23</v>
      </c>
      <c r="G1053" s="161">
        <v>21</v>
      </c>
      <c r="H1053" s="161">
        <v>672</v>
      </c>
      <c r="I1053" s="161"/>
      <c r="J1053" s="161">
        <v>672</v>
      </c>
      <c r="K1053" s="161">
        <v>22</v>
      </c>
      <c r="L1053" s="161">
        <v>20</v>
      </c>
      <c r="M1053" s="161">
        <v>659</v>
      </c>
      <c r="N1053" s="161">
        <v>-13</v>
      </c>
    </row>
    <row r="1054" spans="1:14" x14ac:dyDescent="0.25">
      <c r="A1054" s="159" t="s">
        <v>4721</v>
      </c>
      <c r="B1054" s="159" t="s">
        <v>165</v>
      </c>
      <c r="C1054" s="159" t="s">
        <v>5292</v>
      </c>
      <c r="D1054" s="159">
        <v>319716</v>
      </c>
      <c r="E1054" s="160" t="s">
        <v>5293</v>
      </c>
      <c r="F1054" s="161">
        <v>138</v>
      </c>
      <c r="G1054" s="161">
        <v>125</v>
      </c>
      <c r="H1054" s="161">
        <v>4000</v>
      </c>
      <c r="I1054" s="161"/>
      <c r="J1054" s="161">
        <v>4000</v>
      </c>
      <c r="K1054" s="161">
        <v>143</v>
      </c>
      <c r="L1054" s="161">
        <v>123</v>
      </c>
      <c r="M1054" s="161">
        <v>3974</v>
      </c>
      <c r="N1054" s="161">
        <v>-26</v>
      </c>
    </row>
    <row r="1055" spans="1:14" x14ac:dyDescent="0.25">
      <c r="A1055" s="159" t="s">
        <v>4721</v>
      </c>
      <c r="B1055" s="159" t="s">
        <v>165</v>
      </c>
      <c r="C1055" s="159" t="s">
        <v>5088</v>
      </c>
      <c r="D1055" s="159">
        <v>321125</v>
      </c>
      <c r="E1055" s="160" t="s">
        <v>5089</v>
      </c>
      <c r="F1055" s="161">
        <v>1453</v>
      </c>
      <c r="G1055" s="161">
        <v>958</v>
      </c>
      <c r="H1055" s="161">
        <v>30656</v>
      </c>
      <c r="I1055" s="161"/>
      <c r="J1055" s="161">
        <v>30656</v>
      </c>
      <c r="K1055" s="161">
        <v>1460</v>
      </c>
      <c r="L1055" s="161">
        <v>1067</v>
      </c>
      <c r="M1055" s="161">
        <v>32051</v>
      </c>
      <c r="N1055" s="161">
        <v>1395</v>
      </c>
    </row>
    <row r="1056" spans="1:14" x14ac:dyDescent="0.25">
      <c r="A1056" s="159" t="s">
        <v>4721</v>
      </c>
      <c r="B1056" s="159" t="s">
        <v>165</v>
      </c>
      <c r="C1056" s="159" t="s">
        <v>5044</v>
      </c>
      <c r="D1056" s="159">
        <v>320471</v>
      </c>
      <c r="E1056" s="160" t="s">
        <v>5045</v>
      </c>
      <c r="F1056" s="161">
        <v>99</v>
      </c>
      <c r="G1056" s="161">
        <v>89</v>
      </c>
      <c r="H1056" s="161">
        <v>2848</v>
      </c>
      <c r="I1056" s="161"/>
      <c r="J1056" s="161">
        <v>2848</v>
      </c>
      <c r="K1056" s="161">
        <v>104</v>
      </c>
      <c r="L1056" s="161">
        <v>86</v>
      </c>
      <c r="M1056" s="161">
        <v>2810</v>
      </c>
      <c r="N1056" s="161">
        <v>-38</v>
      </c>
    </row>
    <row r="1057" spans="1:14" x14ac:dyDescent="0.25">
      <c r="A1057" s="159" t="s">
        <v>4721</v>
      </c>
      <c r="B1057" s="159" t="s">
        <v>165</v>
      </c>
      <c r="C1057" s="159" t="s">
        <v>5036</v>
      </c>
      <c r="D1057" s="159">
        <v>320498</v>
      </c>
      <c r="E1057" s="160" t="s">
        <v>5037</v>
      </c>
      <c r="F1057" s="161">
        <v>94</v>
      </c>
      <c r="G1057" s="161">
        <v>84</v>
      </c>
      <c r="H1057" s="161">
        <v>2688</v>
      </c>
      <c r="I1057" s="161"/>
      <c r="J1057" s="161">
        <v>2688</v>
      </c>
      <c r="K1057" s="161">
        <v>94</v>
      </c>
      <c r="L1057" s="161">
        <v>91</v>
      </c>
      <c r="M1057" s="161">
        <v>2778</v>
      </c>
      <c r="N1057" s="161">
        <v>90</v>
      </c>
    </row>
    <row r="1058" spans="1:14" x14ac:dyDescent="0.25">
      <c r="A1058" s="159" t="s">
        <v>4721</v>
      </c>
      <c r="B1058" s="159" t="s">
        <v>165</v>
      </c>
      <c r="C1058" s="159" t="s">
        <v>4931</v>
      </c>
      <c r="D1058" s="159">
        <v>320501</v>
      </c>
      <c r="E1058" s="160" t="s">
        <v>4932</v>
      </c>
      <c r="F1058" s="161">
        <v>539</v>
      </c>
      <c r="G1058" s="161">
        <v>350</v>
      </c>
      <c r="H1058" s="161">
        <v>11200</v>
      </c>
      <c r="I1058" s="161"/>
      <c r="J1058" s="161">
        <v>11200</v>
      </c>
      <c r="K1058" s="161">
        <v>537</v>
      </c>
      <c r="L1058" s="161">
        <v>395</v>
      </c>
      <c r="M1058" s="161">
        <v>11776</v>
      </c>
      <c r="N1058" s="161">
        <v>576</v>
      </c>
    </row>
    <row r="1059" spans="1:14" x14ac:dyDescent="0.25">
      <c r="A1059" s="159" t="s">
        <v>4721</v>
      </c>
      <c r="B1059" s="159" t="s">
        <v>165</v>
      </c>
      <c r="C1059" s="159" t="s">
        <v>5191</v>
      </c>
      <c r="D1059" s="159">
        <v>320617</v>
      </c>
      <c r="E1059" s="160" t="s">
        <v>5192</v>
      </c>
      <c r="F1059" s="161">
        <v>138</v>
      </c>
      <c r="G1059" s="161">
        <v>126</v>
      </c>
      <c r="H1059" s="161">
        <v>4032</v>
      </c>
      <c r="I1059" s="161"/>
      <c r="J1059" s="161">
        <v>4032</v>
      </c>
      <c r="K1059" s="161">
        <v>132</v>
      </c>
      <c r="L1059" s="161">
        <v>115</v>
      </c>
      <c r="M1059" s="161">
        <v>3891</v>
      </c>
      <c r="N1059" s="161">
        <v>-141</v>
      </c>
    </row>
    <row r="1060" spans="1:14" x14ac:dyDescent="0.25">
      <c r="A1060" s="159" t="s">
        <v>4721</v>
      </c>
      <c r="B1060" s="159" t="s">
        <v>165</v>
      </c>
      <c r="C1060" s="159" t="s">
        <v>5096</v>
      </c>
      <c r="D1060" s="159">
        <v>320609</v>
      </c>
      <c r="E1060" s="160" t="s">
        <v>5097</v>
      </c>
      <c r="F1060" s="161">
        <v>309</v>
      </c>
      <c r="G1060" s="161">
        <v>289</v>
      </c>
      <c r="H1060" s="161">
        <v>9248</v>
      </c>
      <c r="I1060" s="161"/>
      <c r="J1060" s="161">
        <v>9248</v>
      </c>
      <c r="K1060" s="161">
        <v>309</v>
      </c>
      <c r="L1060" s="161">
        <v>288</v>
      </c>
      <c r="M1060" s="161">
        <v>9235</v>
      </c>
      <c r="N1060" s="161">
        <v>-13</v>
      </c>
    </row>
    <row r="1061" spans="1:14" x14ac:dyDescent="0.25">
      <c r="A1061" s="159" t="s">
        <v>4721</v>
      </c>
      <c r="B1061" s="159" t="s">
        <v>165</v>
      </c>
      <c r="C1061" s="159" t="s">
        <v>5602</v>
      </c>
      <c r="D1061" s="159">
        <v>320633</v>
      </c>
      <c r="E1061" s="160" t="s">
        <v>5603</v>
      </c>
      <c r="F1061" s="161">
        <v>101</v>
      </c>
      <c r="G1061" s="161">
        <v>81</v>
      </c>
      <c r="H1061" s="161">
        <v>2592</v>
      </c>
      <c r="I1061" s="161"/>
      <c r="J1061" s="161">
        <v>2592</v>
      </c>
      <c r="K1061" s="161">
        <v>99</v>
      </c>
      <c r="L1061" s="161">
        <v>83</v>
      </c>
      <c r="M1061" s="161">
        <v>2618</v>
      </c>
      <c r="N1061" s="161">
        <v>26</v>
      </c>
    </row>
    <row r="1062" spans="1:14" x14ac:dyDescent="0.25">
      <c r="A1062" s="159" t="s">
        <v>4721</v>
      </c>
      <c r="B1062" s="159" t="s">
        <v>165</v>
      </c>
      <c r="C1062" s="159" t="s">
        <v>4853</v>
      </c>
      <c r="D1062" s="159">
        <v>320676</v>
      </c>
      <c r="E1062" s="160" t="s">
        <v>4854</v>
      </c>
      <c r="F1062" s="161">
        <v>79</v>
      </c>
      <c r="G1062" s="161">
        <v>43</v>
      </c>
      <c r="H1062" s="161">
        <v>1376</v>
      </c>
      <c r="I1062" s="161"/>
      <c r="J1062" s="161">
        <v>1376</v>
      </c>
      <c r="K1062" s="161">
        <v>89</v>
      </c>
      <c r="L1062" s="161">
        <v>50</v>
      </c>
      <c r="M1062" s="161">
        <v>1466</v>
      </c>
      <c r="N1062" s="161">
        <v>90</v>
      </c>
    </row>
    <row r="1063" spans="1:14" x14ac:dyDescent="0.25">
      <c r="A1063" s="159" t="s">
        <v>4721</v>
      </c>
      <c r="B1063" s="159" t="s">
        <v>165</v>
      </c>
      <c r="C1063" s="159" t="s">
        <v>5099</v>
      </c>
      <c r="D1063" s="159">
        <v>320706</v>
      </c>
      <c r="E1063" s="160" t="s">
        <v>5100</v>
      </c>
      <c r="F1063" s="161">
        <v>94</v>
      </c>
      <c r="G1063" s="161">
        <v>91</v>
      </c>
      <c r="H1063" s="161">
        <v>2912</v>
      </c>
      <c r="I1063" s="161"/>
      <c r="J1063" s="161">
        <v>2912</v>
      </c>
      <c r="K1063" s="161">
        <v>96</v>
      </c>
      <c r="L1063" s="161">
        <v>85</v>
      </c>
      <c r="M1063" s="161">
        <v>2835</v>
      </c>
      <c r="N1063" s="161">
        <v>-77</v>
      </c>
    </row>
    <row r="1064" spans="1:14" x14ac:dyDescent="0.25">
      <c r="A1064" s="159" t="s">
        <v>4721</v>
      </c>
      <c r="B1064" s="159" t="s">
        <v>165</v>
      </c>
      <c r="C1064" s="159" t="s">
        <v>5103</v>
      </c>
      <c r="D1064" s="159">
        <v>320714</v>
      </c>
      <c r="E1064" s="160" t="s">
        <v>5104</v>
      </c>
      <c r="F1064" s="161">
        <v>447</v>
      </c>
      <c r="G1064" s="161">
        <v>57</v>
      </c>
      <c r="H1064" s="161">
        <v>1824</v>
      </c>
      <c r="I1064" s="161"/>
      <c r="J1064" s="161">
        <v>1824</v>
      </c>
      <c r="K1064" s="161">
        <v>480</v>
      </c>
      <c r="L1064" s="161">
        <v>43</v>
      </c>
      <c r="M1064" s="161">
        <v>1645</v>
      </c>
      <c r="N1064" s="161">
        <v>-179</v>
      </c>
    </row>
    <row r="1065" spans="1:14" x14ac:dyDescent="0.25">
      <c r="A1065" s="159" t="s">
        <v>4721</v>
      </c>
      <c r="B1065" s="159" t="s">
        <v>165</v>
      </c>
      <c r="C1065" s="159" t="s">
        <v>5091</v>
      </c>
      <c r="D1065" s="159">
        <v>320781</v>
      </c>
      <c r="E1065" s="160" t="s">
        <v>5092</v>
      </c>
      <c r="F1065" s="161">
        <v>490</v>
      </c>
      <c r="G1065" s="161">
        <v>474</v>
      </c>
      <c r="H1065" s="161">
        <v>15168</v>
      </c>
      <c r="I1065" s="161"/>
      <c r="J1065" s="161">
        <v>15168</v>
      </c>
      <c r="K1065" s="161">
        <v>468</v>
      </c>
      <c r="L1065" s="161">
        <v>466</v>
      </c>
      <c r="M1065" s="161">
        <v>15066</v>
      </c>
      <c r="N1065" s="161">
        <v>-102</v>
      </c>
    </row>
    <row r="1066" spans="1:14" x14ac:dyDescent="0.25">
      <c r="A1066" s="159" t="s">
        <v>4721</v>
      </c>
      <c r="B1066" s="159" t="s">
        <v>165</v>
      </c>
      <c r="C1066" s="159" t="s">
        <v>5845</v>
      </c>
      <c r="D1066" s="159">
        <v>320820</v>
      </c>
      <c r="E1066" s="160" t="s">
        <v>5846</v>
      </c>
      <c r="F1066" s="161">
        <v>27</v>
      </c>
      <c r="G1066" s="161">
        <v>27</v>
      </c>
      <c r="H1066" s="161">
        <v>864</v>
      </c>
      <c r="I1066" s="161"/>
      <c r="J1066" s="161">
        <v>864</v>
      </c>
      <c r="K1066" s="161">
        <v>20</v>
      </c>
      <c r="L1066" s="161">
        <v>20</v>
      </c>
      <c r="M1066" s="161">
        <v>774</v>
      </c>
      <c r="N1066" s="161">
        <v>-90</v>
      </c>
    </row>
    <row r="1067" spans="1:14" x14ac:dyDescent="0.25">
      <c r="A1067" s="159" t="s">
        <v>4721</v>
      </c>
      <c r="B1067" s="159" t="s">
        <v>165</v>
      </c>
      <c r="C1067" s="159" t="s">
        <v>5849</v>
      </c>
      <c r="D1067" s="159">
        <v>320838</v>
      </c>
      <c r="E1067" s="160" t="s">
        <v>5850</v>
      </c>
      <c r="F1067" s="161">
        <v>45</v>
      </c>
      <c r="G1067" s="161">
        <v>41</v>
      </c>
      <c r="H1067" s="161">
        <v>1312</v>
      </c>
      <c r="I1067" s="161"/>
      <c r="J1067" s="161">
        <v>1312</v>
      </c>
      <c r="K1067" s="161">
        <v>47</v>
      </c>
      <c r="L1067" s="161">
        <v>40</v>
      </c>
      <c r="M1067" s="161">
        <v>1299</v>
      </c>
      <c r="N1067" s="161">
        <v>-13</v>
      </c>
    </row>
    <row r="1068" spans="1:14" x14ac:dyDescent="0.25">
      <c r="A1068" s="159" t="s">
        <v>4721</v>
      </c>
      <c r="B1068" s="159" t="s">
        <v>165</v>
      </c>
      <c r="C1068" s="159" t="s">
        <v>5308</v>
      </c>
      <c r="D1068" s="159">
        <v>320862</v>
      </c>
      <c r="E1068" s="160" t="s">
        <v>5309</v>
      </c>
      <c r="F1068" s="161">
        <v>99</v>
      </c>
      <c r="G1068" s="161">
        <v>29</v>
      </c>
      <c r="H1068" s="161">
        <v>928</v>
      </c>
      <c r="I1068" s="161"/>
      <c r="J1068" s="161">
        <v>928</v>
      </c>
      <c r="K1068" s="161">
        <v>95</v>
      </c>
      <c r="L1068" s="161">
        <v>44</v>
      </c>
      <c r="M1068" s="161">
        <v>1120</v>
      </c>
      <c r="N1068" s="161">
        <v>192</v>
      </c>
    </row>
    <row r="1069" spans="1:14" x14ac:dyDescent="0.25">
      <c r="A1069" s="159" t="s">
        <v>4721</v>
      </c>
      <c r="B1069" s="159" t="s">
        <v>165</v>
      </c>
      <c r="C1069" s="159" t="s">
        <v>5194</v>
      </c>
      <c r="D1069" s="159">
        <v>320897</v>
      </c>
      <c r="E1069" s="160" t="s">
        <v>5195</v>
      </c>
      <c r="F1069" s="161">
        <v>380</v>
      </c>
      <c r="G1069" s="161">
        <v>171</v>
      </c>
      <c r="H1069" s="161">
        <v>5472</v>
      </c>
      <c r="I1069" s="161"/>
      <c r="J1069" s="161">
        <v>5472</v>
      </c>
      <c r="K1069" s="161">
        <v>358</v>
      </c>
      <c r="L1069" s="161">
        <v>172</v>
      </c>
      <c r="M1069" s="161">
        <v>5485</v>
      </c>
      <c r="N1069" s="161">
        <v>13</v>
      </c>
    </row>
    <row r="1070" spans="1:14" x14ac:dyDescent="0.25">
      <c r="A1070" s="159" t="s">
        <v>4721</v>
      </c>
      <c r="B1070" s="159" t="s">
        <v>165</v>
      </c>
      <c r="C1070" s="159" t="s">
        <v>5040</v>
      </c>
      <c r="D1070" s="159">
        <v>320943</v>
      </c>
      <c r="E1070" s="160" t="s">
        <v>5041</v>
      </c>
      <c r="F1070" s="161">
        <v>14</v>
      </c>
      <c r="G1070" s="161">
        <v>12</v>
      </c>
      <c r="H1070" s="161">
        <v>384</v>
      </c>
      <c r="I1070" s="161"/>
      <c r="J1070" s="161">
        <v>384</v>
      </c>
      <c r="K1070" s="161">
        <v>11</v>
      </c>
      <c r="L1070" s="161">
        <v>11</v>
      </c>
      <c r="M1070" s="161">
        <v>371</v>
      </c>
      <c r="N1070" s="161">
        <v>-13</v>
      </c>
    </row>
    <row r="1071" spans="1:14" x14ac:dyDescent="0.25">
      <c r="A1071" s="159" t="s">
        <v>4721</v>
      </c>
      <c r="B1071" s="159" t="s">
        <v>165</v>
      </c>
      <c r="C1071" s="159" t="s">
        <v>5874</v>
      </c>
      <c r="D1071" s="159">
        <v>321001</v>
      </c>
      <c r="E1071" s="160" t="s">
        <v>5875</v>
      </c>
      <c r="F1071" s="161">
        <v>11</v>
      </c>
      <c r="G1071" s="161">
        <v>11</v>
      </c>
      <c r="H1071" s="161">
        <v>352</v>
      </c>
      <c r="I1071" s="161"/>
      <c r="J1071" s="161">
        <v>352</v>
      </c>
      <c r="K1071" s="161">
        <v>15</v>
      </c>
      <c r="L1071" s="161">
        <v>15</v>
      </c>
      <c r="M1071" s="161">
        <v>403</v>
      </c>
      <c r="N1071" s="161">
        <v>51</v>
      </c>
    </row>
    <row r="1072" spans="1:14" x14ac:dyDescent="0.25">
      <c r="A1072" s="159" t="s">
        <v>4721</v>
      </c>
      <c r="B1072" s="159" t="s">
        <v>165</v>
      </c>
      <c r="C1072" s="159" t="s">
        <v>5587</v>
      </c>
      <c r="D1072" s="159">
        <v>321010</v>
      </c>
      <c r="E1072" s="160" t="s">
        <v>5588</v>
      </c>
      <c r="F1072" s="161">
        <v>29</v>
      </c>
      <c r="G1072" s="161">
        <v>28</v>
      </c>
      <c r="H1072" s="161">
        <v>896</v>
      </c>
      <c r="I1072" s="161"/>
      <c r="J1072" s="161">
        <v>896</v>
      </c>
      <c r="K1072" s="161">
        <v>66</v>
      </c>
      <c r="L1072" s="161">
        <v>37</v>
      </c>
      <c r="M1072" s="161">
        <v>1011</v>
      </c>
      <c r="N1072" s="161">
        <v>115</v>
      </c>
    </row>
    <row r="1073" spans="1:14" x14ac:dyDescent="0.25">
      <c r="A1073" s="159" t="s">
        <v>4721</v>
      </c>
      <c r="B1073" s="159" t="s">
        <v>165</v>
      </c>
      <c r="C1073" s="159" t="s">
        <v>5051</v>
      </c>
      <c r="D1073" s="159">
        <v>321028</v>
      </c>
      <c r="E1073" s="160" t="s">
        <v>5052</v>
      </c>
      <c r="F1073" s="161">
        <v>186</v>
      </c>
      <c r="G1073" s="161">
        <v>172</v>
      </c>
      <c r="H1073" s="161">
        <v>5504</v>
      </c>
      <c r="I1073" s="161"/>
      <c r="J1073" s="161">
        <v>5504</v>
      </c>
      <c r="K1073" s="161">
        <v>194</v>
      </c>
      <c r="L1073" s="161">
        <v>176</v>
      </c>
      <c r="M1073" s="161">
        <v>5555</v>
      </c>
      <c r="N1073" s="161">
        <v>51</v>
      </c>
    </row>
    <row r="1074" spans="1:14" x14ac:dyDescent="0.25">
      <c r="A1074" s="159" t="s">
        <v>4721</v>
      </c>
      <c r="B1074" s="159" t="s">
        <v>165</v>
      </c>
      <c r="C1074" s="159" t="s">
        <v>5339</v>
      </c>
      <c r="D1074" s="159">
        <v>321036</v>
      </c>
      <c r="E1074" s="160" t="s">
        <v>5340</v>
      </c>
      <c r="F1074" s="161">
        <v>102</v>
      </c>
      <c r="G1074" s="161">
        <v>98</v>
      </c>
      <c r="H1074" s="161">
        <v>3136</v>
      </c>
      <c r="I1074" s="161"/>
      <c r="J1074" s="161">
        <v>3136</v>
      </c>
      <c r="K1074" s="161">
        <v>102</v>
      </c>
      <c r="L1074" s="161">
        <v>90</v>
      </c>
      <c r="M1074" s="161">
        <v>3034</v>
      </c>
      <c r="N1074" s="161">
        <v>-102</v>
      </c>
    </row>
    <row r="1075" spans="1:14" x14ac:dyDescent="0.25">
      <c r="A1075" s="159" t="s">
        <v>4721</v>
      </c>
      <c r="B1075" s="159" t="s">
        <v>165</v>
      </c>
      <c r="C1075" s="159" t="s">
        <v>5110</v>
      </c>
      <c r="D1075" s="159">
        <v>321052</v>
      </c>
      <c r="E1075" s="160" t="s">
        <v>5111</v>
      </c>
      <c r="F1075" s="161">
        <v>159</v>
      </c>
      <c r="G1075" s="161">
        <v>92</v>
      </c>
      <c r="H1075" s="161">
        <v>2944</v>
      </c>
      <c r="I1075" s="161"/>
      <c r="J1075" s="161">
        <v>2944</v>
      </c>
      <c r="K1075" s="161">
        <v>154</v>
      </c>
      <c r="L1075" s="161">
        <v>80</v>
      </c>
      <c r="M1075" s="161">
        <v>2790</v>
      </c>
      <c r="N1075" s="161">
        <v>-154</v>
      </c>
    </row>
    <row r="1076" spans="1:14" x14ac:dyDescent="0.25">
      <c r="A1076" s="159" t="s">
        <v>4721</v>
      </c>
      <c r="B1076" s="159" t="s">
        <v>165</v>
      </c>
      <c r="C1076" s="159" t="s">
        <v>5312</v>
      </c>
      <c r="D1076" s="159">
        <v>321061</v>
      </c>
      <c r="E1076" s="160" t="s">
        <v>5313</v>
      </c>
      <c r="F1076" s="161">
        <v>86</v>
      </c>
      <c r="G1076" s="161">
        <v>59</v>
      </c>
      <c r="H1076" s="161">
        <v>1888</v>
      </c>
      <c r="I1076" s="161"/>
      <c r="J1076" s="161">
        <v>1888</v>
      </c>
      <c r="K1076" s="161">
        <v>90</v>
      </c>
      <c r="L1076" s="161">
        <v>65</v>
      </c>
      <c r="M1076" s="161">
        <v>1965</v>
      </c>
      <c r="N1076" s="161">
        <v>77</v>
      </c>
    </row>
    <row r="1077" spans="1:14" x14ac:dyDescent="0.25">
      <c r="A1077" s="159" t="s">
        <v>4721</v>
      </c>
      <c r="B1077" s="159" t="s">
        <v>165</v>
      </c>
      <c r="C1077" s="159" t="s">
        <v>5114</v>
      </c>
      <c r="D1077" s="159">
        <v>321109</v>
      </c>
      <c r="E1077" s="160" t="s">
        <v>5115</v>
      </c>
      <c r="F1077" s="161">
        <v>82</v>
      </c>
      <c r="G1077" s="161">
        <v>81</v>
      </c>
      <c r="H1077" s="161">
        <v>2592</v>
      </c>
      <c r="I1077" s="161"/>
      <c r="J1077" s="161">
        <v>2592</v>
      </c>
      <c r="K1077" s="161">
        <v>83</v>
      </c>
      <c r="L1077" s="161">
        <v>83</v>
      </c>
      <c r="M1077" s="161">
        <v>2618</v>
      </c>
      <c r="N1077" s="161">
        <v>26</v>
      </c>
    </row>
    <row r="1078" spans="1:14" x14ac:dyDescent="0.25">
      <c r="A1078" s="159" t="s">
        <v>4721</v>
      </c>
      <c r="B1078" s="159" t="s">
        <v>165</v>
      </c>
      <c r="C1078" s="159" t="s">
        <v>5188</v>
      </c>
      <c r="D1078" s="159">
        <v>321117</v>
      </c>
      <c r="E1078" s="160" t="s">
        <v>5189</v>
      </c>
      <c r="F1078" s="161">
        <v>472</v>
      </c>
      <c r="G1078" s="161">
        <v>330</v>
      </c>
      <c r="H1078" s="161">
        <v>10560</v>
      </c>
      <c r="I1078" s="161"/>
      <c r="J1078" s="161">
        <v>10560</v>
      </c>
      <c r="K1078" s="161">
        <v>465</v>
      </c>
      <c r="L1078" s="161">
        <v>295</v>
      </c>
      <c r="M1078" s="161">
        <v>10112</v>
      </c>
      <c r="N1078" s="161">
        <v>-448</v>
      </c>
    </row>
    <row r="1079" spans="1:14" x14ac:dyDescent="0.25">
      <c r="A1079" s="159" t="s">
        <v>4721</v>
      </c>
      <c r="B1079" s="159" t="s">
        <v>165</v>
      </c>
      <c r="C1079" s="159" t="s">
        <v>5239</v>
      </c>
      <c r="D1079" s="159">
        <v>321133</v>
      </c>
      <c r="E1079" s="160" t="s">
        <v>5240</v>
      </c>
      <c r="F1079" s="161">
        <v>196</v>
      </c>
      <c r="G1079" s="161">
        <v>189</v>
      </c>
      <c r="H1079" s="161">
        <v>6048</v>
      </c>
      <c r="I1079" s="161"/>
      <c r="J1079" s="161">
        <v>6048</v>
      </c>
      <c r="K1079" s="161">
        <v>201</v>
      </c>
      <c r="L1079" s="161">
        <v>195</v>
      </c>
      <c r="M1079" s="161">
        <v>6125</v>
      </c>
      <c r="N1079" s="161">
        <v>77</v>
      </c>
    </row>
    <row r="1080" spans="1:14" x14ac:dyDescent="0.25">
      <c r="A1080" s="159" t="s">
        <v>4721</v>
      </c>
      <c r="B1080" s="159" t="s">
        <v>165</v>
      </c>
      <c r="C1080" s="159" t="s">
        <v>5056</v>
      </c>
      <c r="D1080" s="159">
        <v>320439</v>
      </c>
      <c r="E1080" s="160" t="s">
        <v>5057</v>
      </c>
      <c r="F1080" s="161">
        <v>3376</v>
      </c>
      <c r="G1080" s="161">
        <v>2063</v>
      </c>
      <c r="H1080" s="161">
        <v>66016</v>
      </c>
      <c r="I1080" s="161"/>
      <c r="J1080" s="161">
        <v>66016</v>
      </c>
      <c r="K1080" s="161">
        <v>3169</v>
      </c>
      <c r="L1080" s="161">
        <v>2083</v>
      </c>
      <c r="M1080" s="161">
        <v>66272</v>
      </c>
      <c r="N1080" s="161">
        <v>256</v>
      </c>
    </row>
    <row r="1081" spans="1:14" x14ac:dyDescent="0.25">
      <c r="A1081" s="159" t="s">
        <v>4721</v>
      </c>
      <c r="B1081" s="159" t="s">
        <v>165</v>
      </c>
      <c r="C1081" s="159" t="s">
        <v>5331</v>
      </c>
      <c r="D1081" s="159">
        <v>319759</v>
      </c>
      <c r="E1081" s="160" t="s">
        <v>5332</v>
      </c>
      <c r="F1081" s="161">
        <v>203</v>
      </c>
      <c r="G1081" s="161">
        <v>172</v>
      </c>
      <c r="H1081" s="161">
        <v>5504</v>
      </c>
      <c r="I1081" s="161"/>
      <c r="J1081" s="161">
        <v>5504</v>
      </c>
      <c r="K1081" s="161">
        <v>216</v>
      </c>
      <c r="L1081" s="161">
        <v>173</v>
      </c>
      <c r="M1081" s="161">
        <v>5517</v>
      </c>
      <c r="N1081" s="161">
        <v>13</v>
      </c>
    </row>
    <row r="1082" spans="1:14" x14ac:dyDescent="0.25">
      <c r="A1082" s="159" t="s">
        <v>4721</v>
      </c>
      <c r="B1082" s="159" t="s">
        <v>165</v>
      </c>
      <c r="C1082" s="159" t="s">
        <v>5230</v>
      </c>
      <c r="D1082" s="159">
        <v>319767</v>
      </c>
      <c r="E1082" s="160" t="s">
        <v>5231</v>
      </c>
      <c r="F1082" s="161">
        <v>245</v>
      </c>
      <c r="G1082" s="161">
        <v>139</v>
      </c>
      <c r="H1082" s="161">
        <v>4448</v>
      </c>
      <c r="I1082" s="161"/>
      <c r="J1082" s="161">
        <v>4448</v>
      </c>
      <c r="K1082" s="161">
        <v>238</v>
      </c>
      <c r="L1082" s="161">
        <v>136</v>
      </c>
      <c r="M1082" s="161">
        <v>4410</v>
      </c>
      <c r="N1082" s="161">
        <v>-38</v>
      </c>
    </row>
    <row r="1083" spans="1:14" x14ac:dyDescent="0.25">
      <c r="A1083" s="159" t="s">
        <v>4721</v>
      </c>
      <c r="B1083" s="159" t="s">
        <v>165</v>
      </c>
      <c r="C1083" s="159" t="s">
        <v>5346</v>
      </c>
      <c r="D1083" s="159">
        <v>319775</v>
      </c>
      <c r="E1083" s="160" t="s">
        <v>5347</v>
      </c>
      <c r="F1083" s="161">
        <v>77</v>
      </c>
      <c r="G1083" s="161">
        <v>75</v>
      </c>
      <c r="H1083" s="161">
        <v>2400</v>
      </c>
      <c r="I1083" s="161"/>
      <c r="J1083" s="161">
        <v>2400</v>
      </c>
      <c r="K1083" s="161">
        <v>87</v>
      </c>
      <c r="L1083" s="161">
        <v>83</v>
      </c>
      <c r="M1083" s="161">
        <v>2502</v>
      </c>
      <c r="N1083" s="161">
        <v>102</v>
      </c>
    </row>
    <row r="1084" spans="1:14" x14ac:dyDescent="0.25">
      <c r="A1084" s="159" t="s">
        <v>4721</v>
      </c>
      <c r="B1084" s="159" t="s">
        <v>165</v>
      </c>
      <c r="C1084" s="159" t="s">
        <v>4953</v>
      </c>
      <c r="D1084" s="159">
        <v>319805</v>
      </c>
      <c r="E1084" s="160" t="s">
        <v>4954</v>
      </c>
      <c r="F1084" s="161">
        <v>1378</v>
      </c>
      <c r="G1084" s="161">
        <v>1039</v>
      </c>
      <c r="H1084" s="161">
        <v>33248</v>
      </c>
      <c r="I1084" s="161"/>
      <c r="J1084" s="161">
        <v>33248</v>
      </c>
      <c r="K1084" s="161">
        <v>1427</v>
      </c>
      <c r="L1084" s="161">
        <v>1343</v>
      </c>
      <c r="M1084" s="161">
        <v>37139</v>
      </c>
      <c r="N1084" s="161">
        <v>3891</v>
      </c>
    </row>
    <row r="1085" spans="1:14" x14ac:dyDescent="0.25">
      <c r="A1085" s="159" t="s">
        <v>4721</v>
      </c>
      <c r="B1085" s="159" t="s">
        <v>165</v>
      </c>
      <c r="C1085" s="159" t="s">
        <v>5083</v>
      </c>
      <c r="D1085" s="159">
        <v>319813</v>
      </c>
      <c r="E1085" s="160" t="s">
        <v>5084</v>
      </c>
      <c r="F1085" s="161">
        <v>62</v>
      </c>
      <c r="G1085" s="161">
        <v>62</v>
      </c>
      <c r="H1085" s="161">
        <v>1984</v>
      </c>
      <c r="I1085" s="161"/>
      <c r="J1085" s="161">
        <v>1984</v>
      </c>
      <c r="K1085" s="161">
        <v>63</v>
      </c>
      <c r="L1085" s="161">
        <v>60</v>
      </c>
      <c r="M1085" s="161">
        <v>1958</v>
      </c>
      <c r="N1085" s="161">
        <v>-26</v>
      </c>
    </row>
    <row r="1086" spans="1:14" x14ac:dyDescent="0.25">
      <c r="A1086" s="159" t="s">
        <v>4721</v>
      </c>
      <c r="B1086" s="159" t="s">
        <v>165</v>
      </c>
      <c r="C1086" s="159" t="s">
        <v>5205</v>
      </c>
      <c r="D1086" s="159">
        <v>319830</v>
      </c>
      <c r="E1086" s="160" t="s">
        <v>5206</v>
      </c>
      <c r="F1086" s="161">
        <v>215</v>
      </c>
      <c r="G1086" s="161">
        <v>194</v>
      </c>
      <c r="H1086" s="161">
        <v>6208</v>
      </c>
      <c r="I1086" s="161"/>
      <c r="J1086" s="161">
        <v>6208</v>
      </c>
      <c r="K1086" s="161">
        <v>197</v>
      </c>
      <c r="L1086" s="161">
        <v>176</v>
      </c>
      <c r="M1086" s="161">
        <v>5978</v>
      </c>
      <c r="N1086" s="161">
        <v>-230</v>
      </c>
    </row>
    <row r="1087" spans="1:14" x14ac:dyDescent="0.25">
      <c r="A1087" s="159" t="s">
        <v>4721</v>
      </c>
      <c r="B1087" s="159" t="s">
        <v>165</v>
      </c>
      <c r="C1087" s="159" t="s">
        <v>5837</v>
      </c>
      <c r="D1087" s="159">
        <v>648451</v>
      </c>
      <c r="E1087" s="160" t="s">
        <v>5838</v>
      </c>
      <c r="F1087" s="161">
        <v>13</v>
      </c>
      <c r="G1087" s="161">
        <v>13</v>
      </c>
      <c r="H1087" s="161">
        <v>416</v>
      </c>
      <c r="I1087" s="161"/>
      <c r="J1087" s="161">
        <v>416</v>
      </c>
      <c r="K1087" s="161">
        <v>13</v>
      </c>
      <c r="L1087" s="161">
        <v>13</v>
      </c>
      <c r="M1087" s="161">
        <v>416</v>
      </c>
      <c r="N1087" s="161">
        <v>0</v>
      </c>
    </row>
    <row r="1088" spans="1:14" x14ac:dyDescent="0.25">
      <c r="A1088" s="159" t="s">
        <v>4721</v>
      </c>
      <c r="B1088" s="159" t="s">
        <v>165</v>
      </c>
      <c r="C1088" s="159" t="s">
        <v>5469</v>
      </c>
      <c r="D1088" s="159">
        <v>319902</v>
      </c>
      <c r="E1088" s="160" t="s">
        <v>5470</v>
      </c>
      <c r="F1088" s="161">
        <v>212</v>
      </c>
      <c r="G1088" s="161">
        <v>193</v>
      </c>
      <c r="H1088" s="161">
        <v>6176</v>
      </c>
      <c r="I1088" s="161"/>
      <c r="J1088" s="161">
        <v>6176</v>
      </c>
      <c r="K1088" s="161">
        <v>208</v>
      </c>
      <c r="L1088" s="161">
        <v>185</v>
      </c>
      <c r="M1088" s="161">
        <v>6074</v>
      </c>
      <c r="N1088" s="161">
        <v>-102</v>
      </c>
    </row>
    <row r="1089" spans="1:14" x14ac:dyDescent="0.25">
      <c r="A1089" s="159" t="s">
        <v>4721</v>
      </c>
      <c r="B1089" s="159" t="s">
        <v>165</v>
      </c>
      <c r="C1089" s="159" t="s">
        <v>5636</v>
      </c>
      <c r="D1089" s="159">
        <v>319911</v>
      </c>
      <c r="E1089" s="160" t="s">
        <v>5637</v>
      </c>
      <c r="F1089" s="161">
        <v>0</v>
      </c>
      <c r="G1089" s="161">
        <v>116</v>
      </c>
      <c r="H1089" s="161">
        <v>3712</v>
      </c>
      <c r="I1089" s="161"/>
      <c r="J1089" s="161">
        <v>3712</v>
      </c>
      <c r="K1089" s="161">
        <v>102</v>
      </c>
      <c r="L1089" s="161">
        <v>98</v>
      </c>
      <c r="M1089" s="161">
        <v>3482</v>
      </c>
      <c r="N1089" s="161">
        <v>-230</v>
      </c>
    </row>
    <row r="1090" spans="1:14" x14ac:dyDescent="0.25">
      <c r="A1090" s="159" t="s">
        <v>4721</v>
      </c>
      <c r="B1090" s="159" t="s">
        <v>165</v>
      </c>
      <c r="C1090" s="159" t="s">
        <v>5226</v>
      </c>
      <c r="D1090" s="159">
        <v>319929</v>
      </c>
      <c r="E1090" s="160" t="s">
        <v>5227</v>
      </c>
      <c r="F1090" s="161">
        <v>133</v>
      </c>
      <c r="G1090" s="161">
        <v>129</v>
      </c>
      <c r="H1090" s="161">
        <v>4128</v>
      </c>
      <c r="I1090" s="161"/>
      <c r="J1090" s="161">
        <v>4128</v>
      </c>
      <c r="K1090" s="161">
        <v>136</v>
      </c>
      <c r="L1090" s="161">
        <v>128</v>
      </c>
      <c r="M1090" s="161">
        <v>4115</v>
      </c>
      <c r="N1090" s="161">
        <v>-13</v>
      </c>
    </row>
    <row r="1091" spans="1:14" x14ac:dyDescent="0.25">
      <c r="A1091" s="159" t="s">
        <v>4721</v>
      </c>
      <c r="B1091" s="159" t="s">
        <v>165</v>
      </c>
      <c r="C1091" s="159" t="s">
        <v>5512</v>
      </c>
      <c r="D1091" s="159">
        <v>319937</v>
      </c>
      <c r="E1091" s="160" t="s">
        <v>5513</v>
      </c>
      <c r="F1091" s="161">
        <v>31</v>
      </c>
      <c r="G1091" s="161">
        <v>29</v>
      </c>
      <c r="H1091" s="161">
        <v>928</v>
      </c>
      <c r="I1091" s="161"/>
      <c r="J1091" s="161">
        <v>928</v>
      </c>
      <c r="K1091" s="161">
        <v>25</v>
      </c>
      <c r="L1091" s="161">
        <v>24</v>
      </c>
      <c r="M1091" s="161">
        <v>864</v>
      </c>
      <c r="N1091" s="161">
        <v>-64</v>
      </c>
    </row>
    <row r="1092" spans="1:14" x14ac:dyDescent="0.25">
      <c r="A1092" s="159" t="s">
        <v>4721</v>
      </c>
      <c r="B1092" s="159" t="s">
        <v>165</v>
      </c>
      <c r="C1092" s="159" t="s">
        <v>5068</v>
      </c>
      <c r="D1092" s="159">
        <v>319961</v>
      </c>
      <c r="E1092" s="160" t="s">
        <v>5069</v>
      </c>
      <c r="F1092" s="161">
        <v>576</v>
      </c>
      <c r="G1092" s="161">
        <v>582</v>
      </c>
      <c r="H1092" s="161">
        <v>18624</v>
      </c>
      <c r="I1092" s="161"/>
      <c r="J1092" s="161">
        <v>18624</v>
      </c>
      <c r="K1092" s="161">
        <v>621</v>
      </c>
      <c r="L1092" s="161">
        <v>580</v>
      </c>
      <c r="M1092" s="161">
        <v>18598</v>
      </c>
      <c r="N1092" s="161">
        <v>-26</v>
      </c>
    </row>
    <row r="1093" spans="1:14" x14ac:dyDescent="0.25">
      <c r="A1093" s="159" t="s">
        <v>4721</v>
      </c>
      <c r="B1093" s="159" t="s">
        <v>165</v>
      </c>
      <c r="C1093" s="159" t="s">
        <v>5384</v>
      </c>
      <c r="D1093" s="159">
        <v>320005</v>
      </c>
      <c r="E1093" s="160" t="s">
        <v>5385</v>
      </c>
      <c r="F1093" s="161">
        <v>47</v>
      </c>
      <c r="G1093" s="161">
        <v>41</v>
      </c>
      <c r="H1093" s="161">
        <v>1312</v>
      </c>
      <c r="I1093" s="161"/>
      <c r="J1093" s="161">
        <v>1312</v>
      </c>
      <c r="K1093" s="161">
        <v>42</v>
      </c>
      <c r="L1093" s="161">
        <v>33</v>
      </c>
      <c r="M1093" s="161">
        <v>1210</v>
      </c>
      <c r="N1093" s="161">
        <v>-102</v>
      </c>
    </row>
    <row r="1094" spans="1:14" x14ac:dyDescent="0.25">
      <c r="A1094" s="159" t="s">
        <v>4721</v>
      </c>
      <c r="B1094" s="159" t="s">
        <v>165</v>
      </c>
      <c r="C1094" s="159" t="s">
        <v>5073</v>
      </c>
      <c r="D1094" s="159">
        <v>320048</v>
      </c>
      <c r="E1094" s="160" t="s">
        <v>5074</v>
      </c>
      <c r="F1094" s="161">
        <v>217</v>
      </c>
      <c r="G1094" s="161">
        <v>182</v>
      </c>
      <c r="H1094" s="161">
        <v>5824</v>
      </c>
      <c r="I1094" s="161"/>
      <c r="J1094" s="161">
        <v>5824</v>
      </c>
      <c r="K1094" s="161">
        <v>197</v>
      </c>
      <c r="L1094" s="161">
        <v>168</v>
      </c>
      <c r="M1094" s="161">
        <v>5645</v>
      </c>
      <c r="N1094" s="161">
        <v>-179</v>
      </c>
    </row>
    <row r="1095" spans="1:14" x14ac:dyDescent="0.25">
      <c r="A1095" s="159" t="s">
        <v>4721</v>
      </c>
      <c r="B1095" s="159" t="s">
        <v>165</v>
      </c>
      <c r="C1095" s="159" t="s">
        <v>5030</v>
      </c>
      <c r="D1095" s="159">
        <v>320056</v>
      </c>
      <c r="E1095" s="160" t="s">
        <v>5031</v>
      </c>
      <c r="F1095" s="161">
        <v>824</v>
      </c>
      <c r="G1095" s="161">
        <v>783</v>
      </c>
      <c r="H1095" s="161">
        <v>25056</v>
      </c>
      <c r="I1095" s="161"/>
      <c r="J1095" s="161">
        <v>25056</v>
      </c>
      <c r="K1095" s="161">
        <v>839</v>
      </c>
      <c r="L1095" s="161">
        <v>785</v>
      </c>
      <c r="M1095" s="161">
        <v>25082</v>
      </c>
      <c r="N1095" s="161">
        <v>26</v>
      </c>
    </row>
    <row r="1096" spans="1:14" x14ac:dyDescent="0.25">
      <c r="A1096" s="159" t="s">
        <v>4721</v>
      </c>
      <c r="B1096" s="159" t="s">
        <v>165</v>
      </c>
      <c r="C1096" s="159" t="s">
        <v>5841</v>
      </c>
      <c r="D1096" s="159">
        <v>320102</v>
      </c>
      <c r="E1096" s="160" t="s">
        <v>5842</v>
      </c>
      <c r="F1096" s="161">
        <v>30</v>
      </c>
      <c r="G1096" s="161">
        <v>30</v>
      </c>
      <c r="H1096" s="161">
        <v>960</v>
      </c>
      <c r="I1096" s="161"/>
      <c r="J1096" s="161">
        <v>960</v>
      </c>
      <c r="K1096" s="161">
        <v>31</v>
      </c>
      <c r="L1096" s="161">
        <v>31</v>
      </c>
      <c r="M1096" s="161">
        <v>973</v>
      </c>
      <c r="N1096" s="161">
        <v>13</v>
      </c>
    </row>
    <row r="1097" spans="1:14" x14ac:dyDescent="0.25">
      <c r="A1097" s="159" t="s">
        <v>4721</v>
      </c>
      <c r="B1097" s="159" t="s">
        <v>165</v>
      </c>
      <c r="C1097" s="159" t="s">
        <v>5234</v>
      </c>
      <c r="D1097" s="159">
        <v>320153</v>
      </c>
      <c r="E1097" s="160" t="s">
        <v>5235</v>
      </c>
      <c r="F1097" s="161">
        <v>186</v>
      </c>
      <c r="G1097" s="161">
        <v>137</v>
      </c>
      <c r="H1097" s="161">
        <v>4384</v>
      </c>
      <c r="I1097" s="161"/>
      <c r="J1097" s="161">
        <v>4384</v>
      </c>
      <c r="K1097" s="161">
        <v>191</v>
      </c>
      <c r="L1097" s="161">
        <v>109</v>
      </c>
      <c r="M1097" s="161">
        <v>4026</v>
      </c>
      <c r="N1097" s="161">
        <v>-358</v>
      </c>
    </row>
    <row r="1098" spans="1:14" x14ac:dyDescent="0.25">
      <c r="A1098" s="159" t="s">
        <v>4721</v>
      </c>
      <c r="B1098" s="159" t="s">
        <v>165</v>
      </c>
      <c r="C1098" s="159" t="s">
        <v>5059</v>
      </c>
      <c r="D1098" s="159">
        <v>320170</v>
      </c>
      <c r="E1098" s="160" t="s">
        <v>5060</v>
      </c>
      <c r="F1098" s="161">
        <v>227</v>
      </c>
      <c r="G1098" s="161">
        <v>144</v>
      </c>
      <c r="H1098" s="161">
        <v>4608</v>
      </c>
      <c r="I1098" s="161"/>
      <c r="J1098" s="161">
        <v>4608</v>
      </c>
      <c r="K1098" s="161">
        <v>229</v>
      </c>
      <c r="L1098" s="161">
        <v>165</v>
      </c>
      <c r="M1098" s="161">
        <v>4877</v>
      </c>
      <c r="N1098" s="161">
        <v>269</v>
      </c>
    </row>
    <row r="1099" spans="1:14" x14ac:dyDescent="0.25">
      <c r="A1099" s="159" t="s">
        <v>4721</v>
      </c>
      <c r="B1099" s="159" t="s">
        <v>165</v>
      </c>
      <c r="C1099" s="159" t="s">
        <v>5299</v>
      </c>
      <c r="D1099" s="159">
        <v>320226</v>
      </c>
      <c r="E1099" s="160" t="s">
        <v>5300</v>
      </c>
      <c r="F1099" s="161">
        <v>107</v>
      </c>
      <c r="G1099" s="161">
        <v>82</v>
      </c>
      <c r="H1099" s="161">
        <v>2624</v>
      </c>
      <c r="I1099" s="161"/>
      <c r="J1099" s="161">
        <v>2624</v>
      </c>
      <c r="K1099" s="161">
        <v>106</v>
      </c>
      <c r="L1099" s="161">
        <v>89</v>
      </c>
      <c r="M1099" s="161">
        <v>2714</v>
      </c>
      <c r="N1099" s="161">
        <v>90</v>
      </c>
    </row>
    <row r="1100" spans="1:14" x14ac:dyDescent="0.25">
      <c r="A1100" s="159" t="s">
        <v>4721</v>
      </c>
      <c r="B1100" s="159" t="s">
        <v>165</v>
      </c>
      <c r="C1100" s="159" t="s">
        <v>5262</v>
      </c>
      <c r="D1100" s="159">
        <v>320234</v>
      </c>
      <c r="E1100" s="160" t="s">
        <v>5263</v>
      </c>
      <c r="F1100" s="161">
        <v>125</v>
      </c>
      <c r="G1100" s="161">
        <v>116</v>
      </c>
      <c r="H1100" s="161">
        <v>3712</v>
      </c>
      <c r="I1100" s="161"/>
      <c r="J1100" s="161">
        <v>3712</v>
      </c>
      <c r="K1100" s="161">
        <v>124</v>
      </c>
      <c r="L1100" s="161">
        <v>104</v>
      </c>
      <c r="M1100" s="161">
        <v>3558</v>
      </c>
      <c r="N1100" s="161">
        <v>-154</v>
      </c>
    </row>
    <row r="1101" spans="1:14" x14ac:dyDescent="0.25">
      <c r="A1101" s="159" t="s">
        <v>4721</v>
      </c>
      <c r="B1101" s="159" t="s">
        <v>165</v>
      </c>
      <c r="C1101" s="159" t="s">
        <v>5421</v>
      </c>
      <c r="D1101" s="159">
        <v>320242</v>
      </c>
      <c r="E1101" s="160" t="s">
        <v>5422</v>
      </c>
      <c r="F1101" s="161">
        <v>25</v>
      </c>
      <c r="G1101" s="161">
        <v>25</v>
      </c>
      <c r="H1101" s="161">
        <v>800</v>
      </c>
      <c r="I1101" s="161"/>
      <c r="J1101" s="161">
        <v>800</v>
      </c>
      <c r="K1101" s="161">
        <v>24</v>
      </c>
      <c r="L1101" s="161">
        <v>23</v>
      </c>
      <c r="M1101" s="161">
        <v>774</v>
      </c>
      <c r="N1101" s="161">
        <v>-26</v>
      </c>
    </row>
    <row r="1102" spans="1:14" x14ac:dyDescent="0.25">
      <c r="A1102" s="159" t="s">
        <v>4721</v>
      </c>
      <c r="B1102" s="159" t="s">
        <v>165</v>
      </c>
      <c r="C1102" s="159" t="s">
        <v>5077</v>
      </c>
      <c r="D1102" s="159">
        <v>320269</v>
      </c>
      <c r="E1102" s="160" t="s">
        <v>5078</v>
      </c>
      <c r="F1102" s="161">
        <v>74</v>
      </c>
      <c r="G1102" s="161">
        <v>21</v>
      </c>
      <c r="H1102" s="161">
        <v>672</v>
      </c>
      <c r="I1102" s="161"/>
      <c r="J1102" s="161">
        <v>672</v>
      </c>
      <c r="K1102" s="161">
        <v>66</v>
      </c>
      <c r="L1102" s="161">
        <v>63</v>
      </c>
      <c r="M1102" s="161">
        <v>1210</v>
      </c>
      <c r="N1102" s="161">
        <v>538</v>
      </c>
    </row>
    <row r="1103" spans="1:14" x14ac:dyDescent="0.25">
      <c r="A1103" s="159" t="s">
        <v>4721</v>
      </c>
      <c r="B1103" s="159" t="s">
        <v>165</v>
      </c>
      <c r="C1103" s="159" t="s">
        <v>5351</v>
      </c>
      <c r="D1103" s="159">
        <v>320277</v>
      </c>
      <c r="E1103" s="160" t="s">
        <v>5352</v>
      </c>
      <c r="F1103" s="161">
        <v>493</v>
      </c>
      <c r="G1103" s="161">
        <v>371</v>
      </c>
      <c r="H1103" s="161">
        <v>11872</v>
      </c>
      <c r="I1103" s="161"/>
      <c r="J1103" s="161">
        <v>11872</v>
      </c>
      <c r="K1103" s="161">
        <v>511</v>
      </c>
      <c r="L1103" s="161">
        <v>422</v>
      </c>
      <c r="M1103" s="161">
        <v>12525</v>
      </c>
      <c r="N1103" s="161">
        <v>653</v>
      </c>
    </row>
    <row r="1104" spans="1:14" x14ac:dyDescent="0.25">
      <c r="A1104" s="159" t="s">
        <v>4721</v>
      </c>
      <c r="B1104" s="159" t="s">
        <v>165</v>
      </c>
      <c r="C1104" s="159" t="s">
        <v>5533</v>
      </c>
      <c r="D1104" s="159">
        <v>320293</v>
      </c>
      <c r="E1104" s="160" t="s">
        <v>5534</v>
      </c>
      <c r="F1104" s="161">
        <v>0</v>
      </c>
      <c r="G1104" s="161">
        <v>35</v>
      </c>
      <c r="H1104" s="161">
        <v>1120</v>
      </c>
      <c r="I1104" s="161"/>
      <c r="J1104" s="161">
        <v>1120</v>
      </c>
      <c r="K1104" s="161">
        <v>0</v>
      </c>
      <c r="L1104" s="161">
        <v>45</v>
      </c>
      <c r="M1104" s="161">
        <v>1248</v>
      </c>
      <c r="N1104" s="161">
        <v>128</v>
      </c>
    </row>
    <row r="1105" spans="1:14" x14ac:dyDescent="0.25">
      <c r="A1105" s="159" t="s">
        <v>4721</v>
      </c>
      <c r="B1105" s="159" t="s">
        <v>165</v>
      </c>
      <c r="C1105" s="159" t="s">
        <v>5628</v>
      </c>
      <c r="D1105" s="159">
        <v>320382</v>
      </c>
      <c r="E1105" s="160" t="s">
        <v>5629</v>
      </c>
      <c r="F1105" s="161">
        <v>171</v>
      </c>
      <c r="G1105" s="161">
        <v>163</v>
      </c>
      <c r="H1105" s="161">
        <v>5216</v>
      </c>
      <c r="I1105" s="161"/>
      <c r="J1105" s="161">
        <v>5216</v>
      </c>
      <c r="K1105" s="161">
        <v>179</v>
      </c>
      <c r="L1105" s="161">
        <v>168</v>
      </c>
      <c r="M1105" s="161">
        <v>5280</v>
      </c>
      <c r="N1105" s="161">
        <v>64</v>
      </c>
    </row>
    <row r="1106" spans="1:14" x14ac:dyDescent="0.25">
      <c r="A1106" s="159" t="s">
        <v>4721</v>
      </c>
      <c r="B1106" s="159" t="s">
        <v>165</v>
      </c>
      <c r="C1106" s="159" t="s">
        <v>5210</v>
      </c>
      <c r="D1106" s="159">
        <v>320447</v>
      </c>
      <c r="E1106" s="160" t="s">
        <v>5211</v>
      </c>
      <c r="F1106" s="161">
        <v>233</v>
      </c>
      <c r="G1106" s="161">
        <v>204</v>
      </c>
      <c r="H1106" s="161">
        <v>6528</v>
      </c>
      <c r="I1106" s="161"/>
      <c r="J1106" s="161">
        <v>6528</v>
      </c>
      <c r="K1106" s="161">
        <v>224</v>
      </c>
      <c r="L1106" s="161">
        <v>214</v>
      </c>
      <c r="M1106" s="161">
        <v>6656</v>
      </c>
      <c r="N1106" s="161">
        <v>128</v>
      </c>
    </row>
    <row r="1107" spans="1:14" x14ac:dyDescent="0.25">
      <c r="A1107" s="159" t="s">
        <v>4721</v>
      </c>
      <c r="B1107" s="159" t="s">
        <v>165</v>
      </c>
      <c r="C1107" s="159" t="s">
        <v>5854</v>
      </c>
      <c r="D1107" s="159">
        <v>328316</v>
      </c>
      <c r="E1107" s="160" t="s">
        <v>5855</v>
      </c>
      <c r="F1107" s="161">
        <v>63</v>
      </c>
      <c r="G1107" s="161">
        <v>62</v>
      </c>
      <c r="H1107" s="161">
        <v>1984</v>
      </c>
      <c r="I1107" s="161"/>
      <c r="J1107" s="161">
        <v>1984</v>
      </c>
      <c r="K1107" s="161">
        <v>62</v>
      </c>
      <c r="L1107" s="161">
        <v>62</v>
      </c>
      <c r="M1107" s="161">
        <v>1984</v>
      </c>
      <c r="N1107" s="161">
        <v>0</v>
      </c>
    </row>
    <row r="1108" spans="1:14" x14ac:dyDescent="0.25">
      <c r="A1108" s="159" t="s">
        <v>4721</v>
      </c>
      <c r="B1108" s="159" t="s">
        <v>165</v>
      </c>
      <c r="C1108" s="159" t="s">
        <v>5343</v>
      </c>
      <c r="D1108" s="159">
        <v>328341</v>
      </c>
      <c r="E1108" s="160" t="s">
        <v>5344</v>
      </c>
      <c r="F1108" s="161">
        <v>475</v>
      </c>
      <c r="G1108" s="161">
        <v>395</v>
      </c>
      <c r="H1108" s="161">
        <v>12640</v>
      </c>
      <c r="I1108" s="161"/>
      <c r="J1108" s="161">
        <v>12640</v>
      </c>
      <c r="K1108" s="161">
        <v>459</v>
      </c>
      <c r="L1108" s="161">
        <v>400</v>
      </c>
      <c r="M1108" s="161">
        <v>12704</v>
      </c>
      <c r="N1108" s="161">
        <v>64</v>
      </c>
    </row>
    <row r="1109" spans="1:14" x14ac:dyDescent="0.25">
      <c r="A1109" s="159" t="s">
        <v>4721</v>
      </c>
      <c r="B1109" s="159" t="s">
        <v>165</v>
      </c>
      <c r="C1109" s="159" t="s">
        <v>5858</v>
      </c>
      <c r="D1109" s="159">
        <v>328367</v>
      </c>
      <c r="E1109" s="160" t="s">
        <v>5859</v>
      </c>
      <c r="F1109" s="161">
        <v>60</v>
      </c>
      <c r="G1109" s="161">
        <v>60</v>
      </c>
      <c r="H1109" s="161">
        <v>1920</v>
      </c>
      <c r="I1109" s="161"/>
      <c r="J1109" s="161">
        <v>1920</v>
      </c>
      <c r="K1109" s="161">
        <v>71</v>
      </c>
      <c r="L1109" s="161">
        <v>71</v>
      </c>
      <c r="M1109" s="161">
        <v>2061</v>
      </c>
      <c r="N1109" s="161">
        <v>141</v>
      </c>
    </row>
    <row r="1110" spans="1:14" x14ac:dyDescent="0.25">
      <c r="A1110" s="159" t="s">
        <v>4721</v>
      </c>
      <c r="B1110" s="159" t="s">
        <v>165</v>
      </c>
      <c r="C1110" s="159" t="s">
        <v>5255</v>
      </c>
      <c r="D1110" s="159">
        <v>328472</v>
      </c>
      <c r="E1110" s="160" t="s">
        <v>5256</v>
      </c>
      <c r="F1110" s="161">
        <v>209</v>
      </c>
      <c r="G1110" s="161">
        <v>197</v>
      </c>
      <c r="H1110" s="161">
        <v>6304</v>
      </c>
      <c r="I1110" s="161"/>
      <c r="J1110" s="161">
        <v>6304</v>
      </c>
      <c r="K1110" s="161">
        <v>199</v>
      </c>
      <c r="L1110" s="161">
        <v>189</v>
      </c>
      <c r="M1110" s="161">
        <v>6202</v>
      </c>
      <c r="N1110" s="161">
        <v>-102</v>
      </c>
    </row>
    <row r="1111" spans="1:14" x14ac:dyDescent="0.25">
      <c r="A1111" s="159" t="s">
        <v>4721</v>
      </c>
      <c r="B1111" s="159" t="s">
        <v>165</v>
      </c>
      <c r="C1111" s="159" t="s">
        <v>5365</v>
      </c>
      <c r="D1111" s="159">
        <v>328537</v>
      </c>
      <c r="E1111" s="160" t="s">
        <v>5366</v>
      </c>
      <c r="F1111" s="161">
        <v>146</v>
      </c>
      <c r="G1111" s="161">
        <v>132</v>
      </c>
      <c r="H1111" s="161">
        <v>4224</v>
      </c>
      <c r="I1111" s="161"/>
      <c r="J1111" s="161">
        <v>4224</v>
      </c>
      <c r="K1111" s="161">
        <v>149</v>
      </c>
      <c r="L1111" s="161">
        <v>131</v>
      </c>
      <c r="M1111" s="161">
        <v>4211</v>
      </c>
      <c r="N1111" s="161">
        <v>-13</v>
      </c>
    </row>
    <row r="1112" spans="1:14" x14ac:dyDescent="0.25">
      <c r="A1112" s="159" t="s">
        <v>4721</v>
      </c>
      <c r="B1112" s="159" t="s">
        <v>165</v>
      </c>
      <c r="C1112" s="159" t="s">
        <v>5862</v>
      </c>
      <c r="D1112" s="159">
        <v>328545</v>
      </c>
      <c r="E1112" s="160" t="s">
        <v>5863</v>
      </c>
      <c r="F1112" s="161">
        <v>50</v>
      </c>
      <c r="G1112" s="161">
        <v>50</v>
      </c>
      <c r="H1112" s="161">
        <v>1600</v>
      </c>
      <c r="I1112" s="161"/>
      <c r="J1112" s="161">
        <v>1600</v>
      </c>
      <c r="K1112" s="161">
        <v>53</v>
      </c>
      <c r="L1112" s="161">
        <v>53</v>
      </c>
      <c r="M1112" s="161">
        <v>1638</v>
      </c>
      <c r="N1112" s="161">
        <v>38</v>
      </c>
    </row>
    <row r="1113" spans="1:14" x14ac:dyDescent="0.25">
      <c r="A1113" s="159" t="s">
        <v>4721</v>
      </c>
      <c r="B1113" s="159" t="s">
        <v>165</v>
      </c>
      <c r="C1113" s="159" t="s">
        <v>5249</v>
      </c>
      <c r="D1113" s="159">
        <v>328693</v>
      </c>
      <c r="E1113" s="160" t="s">
        <v>5250</v>
      </c>
      <c r="F1113" s="161">
        <v>1107</v>
      </c>
      <c r="G1113" s="161">
        <v>986</v>
      </c>
      <c r="H1113" s="161">
        <v>31552</v>
      </c>
      <c r="I1113" s="161"/>
      <c r="J1113" s="161">
        <v>31552</v>
      </c>
      <c r="K1113" s="161">
        <v>1110</v>
      </c>
      <c r="L1113" s="161">
        <v>966</v>
      </c>
      <c r="M1113" s="161">
        <v>31296</v>
      </c>
      <c r="N1113" s="161">
        <v>-256</v>
      </c>
    </row>
    <row r="1114" spans="1:14" x14ac:dyDescent="0.25">
      <c r="A1114" s="159" t="s">
        <v>4721</v>
      </c>
      <c r="B1114" s="159" t="s">
        <v>165</v>
      </c>
      <c r="C1114" s="159" t="s">
        <v>5284</v>
      </c>
      <c r="D1114" s="159">
        <v>328812</v>
      </c>
      <c r="E1114" s="160" t="s">
        <v>5285</v>
      </c>
      <c r="F1114" s="161">
        <v>244</v>
      </c>
      <c r="G1114" s="161">
        <v>239</v>
      </c>
      <c r="H1114" s="161">
        <v>7648</v>
      </c>
      <c r="I1114" s="161"/>
      <c r="J1114" s="161">
        <v>7648</v>
      </c>
      <c r="K1114" s="161">
        <v>245</v>
      </c>
      <c r="L1114" s="161">
        <v>231</v>
      </c>
      <c r="M1114" s="161">
        <v>7546</v>
      </c>
      <c r="N1114" s="161">
        <v>-102</v>
      </c>
    </row>
    <row r="1115" spans="1:14" x14ac:dyDescent="0.25">
      <c r="A1115" s="159" t="s">
        <v>4721</v>
      </c>
      <c r="B1115" s="159" t="s">
        <v>165</v>
      </c>
      <c r="C1115" s="159" t="s">
        <v>5400</v>
      </c>
      <c r="D1115" s="159">
        <v>648469</v>
      </c>
      <c r="E1115" s="160" t="s">
        <v>5401</v>
      </c>
      <c r="F1115" s="161">
        <v>58</v>
      </c>
      <c r="G1115" s="161">
        <v>51</v>
      </c>
      <c r="H1115" s="161">
        <v>1632</v>
      </c>
      <c r="I1115" s="161"/>
      <c r="J1115" s="161">
        <v>1632</v>
      </c>
      <c r="K1115" s="161">
        <v>64</v>
      </c>
      <c r="L1115" s="161">
        <v>58</v>
      </c>
      <c r="M1115" s="161">
        <v>1722</v>
      </c>
      <c r="N1115" s="161">
        <v>90</v>
      </c>
    </row>
    <row r="1116" spans="1:14" x14ac:dyDescent="0.25">
      <c r="A1116" s="159" t="s">
        <v>4721</v>
      </c>
      <c r="B1116" s="159" t="s">
        <v>165</v>
      </c>
      <c r="C1116" s="159" t="s">
        <v>5673</v>
      </c>
      <c r="D1116" s="159">
        <v>647985</v>
      </c>
      <c r="E1116" s="160" t="s">
        <v>5674</v>
      </c>
      <c r="F1116" s="161">
        <v>30</v>
      </c>
      <c r="G1116" s="161">
        <v>30</v>
      </c>
      <c r="H1116" s="161">
        <v>960</v>
      </c>
      <c r="I1116" s="161"/>
      <c r="J1116" s="161">
        <v>960</v>
      </c>
      <c r="K1116" s="161">
        <v>30</v>
      </c>
      <c r="L1116" s="161">
        <v>30</v>
      </c>
      <c r="M1116" s="161">
        <v>960</v>
      </c>
      <c r="N1116" s="161">
        <v>0</v>
      </c>
    </row>
    <row r="1117" spans="1:14" x14ac:dyDescent="0.25">
      <c r="A1117" s="159" t="s">
        <v>4721</v>
      </c>
      <c r="B1117" s="159" t="s">
        <v>165</v>
      </c>
      <c r="C1117" s="159" t="s">
        <v>5881</v>
      </c>
      <c r="D1117" s="159">
        <v>647349</v>
      </c>
      <c r="E1117" s="160" t="s">
        <v>5882</v>
      </c>
      <c r="F1117" s="161">
        <v>39</v>
      </c>
      <c r="G1117" s="161">
        <v>27</v>
      </c>
      <c r="H1117" s="161">
        <v>864</v>
      </c>
      <c r="I1117" s="161"/>
      <c r="J1117" s="161">
        <v>864</v>
      </c>
      <c r="K1117" s="161">
        <v>38</v>
      </c>
      <c r="L1117" s="161">
        <v>27</v>
      </c>
      <c r="M1117" s="161">
        <v>864</v>
      </c>
      <c r="N1117" s="161">
        <v>0</v>
      </c>
    </row>
    <row r="1118" spans="1:14" x14ac:dyDescent="0.25">
      <c r="A1118" s="159" t="s">
        <v>4721</v>
      </c>
      <c r="B1118" s="159" t="s">
        <v>165</v>
      </c>
      <c r="C1118" s="159" t="s">
        <v>5896</v>
      </c>
      <c r="D1118" s="159">
        <v>592099</v>
      </c>
      <c r="E1118" s="160" t="s">
        <v>5897</v>
      </c>
      <c r="F1118" s="161">
        <v>29</v>
      </c>
      <c r="G1118" s="161">
        <v>29</v>
      </c>
      <c r="H1118" s="161">
        <v>928</v>
      </c>
      <c r="I1118" s="161"/>
      <c r="J1118" s="161">
        <v>928</v>
      </c>
      <c r="K1118" s="161">
        <v>21</v>
      </c>
      <c r="L1118" s="161">
        <v>21</v>
      </c>
      <c r="M1118" s="161">
        <v>826</v>
      </c>
      <c r="N1118" s="161">
        <v>-102</v>
      </c>
    </row>
    <row r="1119" spans="1:14" x14ac:dyDescent="0.25">
      <c r="A1119" s="159" t="s">
        <v>4721</v>
      </c>
      <c r="B1119" s="159" t="s">
        <v>165</v>
      </c>
      <c r="C1119" s="159" t="s">
        <v>5816</v>
      </c>
      <c r="D1119" s="159">
        <v>650021</v>
      </c>
      <c r="E1119" s="160" t="s">
        <v>5817</v>
      </c>
      <c r="F1119" s="161">
        <v>26</v>
      </c>
      <c r="G1119" s="161">
        <v>26</v>
      </c>
      <c r="H1119" s="161">
        <v>832</v>
      </c>
      <c r="I1119" s="161"/>
      <c r="J1119" s="161">
        <v>832</v>
      </c>
      <c r="K1119" s="161">
        <v>26</v>
      </c>
      <c r="L1119" s="161">
        <v>26</v>
      </c>
      <c r="M1119" s="161">
        <v>832</v>
      </c>
      <c r="N1119" s="161">
        <v>0</v>
      </c>
    </row>
    <row r="1120" spans="1:14" x14ac:dyDescent="0.25">
      <c r="A1120" s="159" t="s">
        <v>4721</v>
      </c>
      <c r="B1120" s="159" t="s">
        <v>165</v>
      </c>
      <c r="C1120" s="159" t="s">
        <v>5417</v>
      </c>
      <c r="D1120" s="159">
        <v>647861</v>
      </c>
      <c r="E1120" s="160" t="s">
        <v>5418</v>
      </c>
      <c r="F1120" s="161">
        <v>51</v>
      </c>
      <c r="G1120" s="161">
        <v>45</v>
      </c>
      <c r="H1120" s="161">
        <v>1440</v>
      </c>
      <c r="I1120" s="161"/>
      <c r="J1120" s="161">
        <v>1440</v>
      </c>
      <c r="K1120" s="161">
        <v>59</v>
      </c>
      <c r="L1120" s="161">
        <v>54</v>
      </c>
      <c r="M1120" s="161">
        <v>1555</v>
      </c>
      <c r="N1120" s="161">
        <v>115</v>
      </c>
    </row>
    <row r="1121" spans="1:14" x14ac:dyDescent="0.25">
      <c r="A1121" s="159" t="s">
        <v>4721</v>
      </c>
      <c r="B1121" s="159" t="s">
        <v>165</v>
      </c>
      <c r="C1121" s="159" t="s">
        <v>5870</v>
      </c>
      <c r="D1121" s="159">
        <v>30233143</v>
      </c>
      <c r="E1121" s="160" t="s">
        <v>5871</v>
      </c>
      <c r="F1121" s="161">
        <v>25</v>
      </c>
      <c r="G1121" s="161">
        <v>26</v>
      </c>
      <c r="H1121" s="161">
        <v>832</v>
      </c>
      <c r="I1121" s="161"/>
      <c r="J1121" s="161">
        <v>832</v>
      </c>
      <c r="K1121" s="161">
        <v>30</v>
      </c>
      <c r="L1121" s="161">
        <v>21</v>
      </c>
      <c r="M1121" s="161">
        <v>768</v>
      </c>
      <c r="N1121" s="161">
        <v>-64</v>
      </c>
    </row>
    <row r="1122" spans="1:14" x14ac:dyDescent="0.25">
      <c r="A1122" s="159" t="s">
        <v>4721</v>
      </c>
      <c r="B1122" s="159" t="s">
        <v>165</v>
      </c>
      <c r="C1122" s="159" t="s">
        <v>5456</v>
      </c>
      <c r="D1122" s="159">
        <v>620891</v>
      </c>
      <c r="E1122" s="160" t="s">
        <v>5457</v>
      </c>
      <c r="F1122" s="161">
        <v>23</v>
      </c>
      <c r="G1122" s="161">
        <v>0</v>
      </c>
      <c r="H1122" s="161">
        <v>0</v>
      </c>
      <c r="I1122" s="161"/>
      <c r="J1122" s="161">
        <v>0</v>
      </c>
      <c r="K1122" s="161">
        <v>21</v>
      </c>
      <c r="L1122" s="161">
        <v>0</v>
      </c>
      <c r="M1122" s="161">
        <v>0</v>
      </c>
      <c r="N1122" s="161">
        <v>0</v>
      </c>
    </row>
    <row r="1123" spans="1:14" x14ac:dyDescent="0.25">
      <c r="A1123" s="159" t="s">
        <v>4721</v>
      </c>
      <c r="B1123" s="159" t="s">
        <v>165</v>
      </c>
      <c r="C1123" s="159" t="s">
        <v>5137</v>
      </c>
      <c r="D1123" s="159">
        <v>17067430</v>
      </c>
      <c r="E1123" s="160" t="s">
        <v>5138</v>
      </c>
      <c r="F1123" s="161">
        <v>176</v>
      </c>
      <c r="G1123" s="161">
        <v>47</v>
      </c>
      <c r="H1123" s="161">
        <v>1504</v>
      </c>
      <c r="I1123" s="161"/>
      <c r="J1123" s="161">
        <v>1504</v>
      </c>
      <c r="K1123" s="161">
        <v>173</v>
      </c>
      <c r="L1123" s="161">
        <v>49</v>
      </c>
      <c r="M1123" s="161">
        <v>1530</v>
      </c>
      <c r="N1123" s="161">
        <v>26</v>
      </c>
    </row>
    <row r="1124" spans="1:14" x14ac:dyDescent="0.25">
      <c r="A1124" s="159" t="s">
        <v>4721</v>
      </c>
      <c r="B1124" s="159" t="s">
        <v>165</v>
      </c>
      <c r="C1124" s="159" t="s">
        <v>5304</v>
      </c>
      <c r="D1124" s="159">
        <v>35659599</v>
      </c>
      <c r="E1124" s="160" t="s">
        <v>5305</v>
      </c>
      <c r="F1124" s="161">
        <v>180</v>
      </c>
      <c r="G1124" s="161">
        <v>167</v>
      </c>
      <c r="H1124" s="161">
        <v>5344</v>
      </c>
      <c r="I1124" s="161"/>
      <c r="J1124" s="161">
        <v>5344</v>
      </c>
      <c r="K1124" s="161">
        <v>173</v>
      </c>
      <c r="L1124" s="161">
        <v>163</v>
      </c>
      <c r="M1124" s="161">
        <v>5293</v>
      </c>
      <c r="N1124" s="161">
        <v>-51</v>
      </c>
    </row>
    <row r="1125" spans="1:14" x14ac:dyDescent="0.25">
      <c r="A1125" s="159" t="s">
        <v>4721</v>
      </c>
      <c r="B1125" s="159" t="s">
        <v>165</v>
      </c>
      <c r="C1125" s="159" t="s">
        <v>5440</v>
      </c>
      <c r="D1125" s="159">
        <v>652113</v>
      </c>
      <c r="E1125" s="160" t="s">
        <v>5441</v>
      </c>
      <c r="F1125" s="161">
        <v>20</v>
      </c>
      <c r="G1125" s="161">
        <v>19</v>
      </c>
      <c r="H1125" s="161">
        <v>608</v>
      </c>
      <c r="I1125" s="161"/>
      <c r="J1125" s="161">
        <v>608</v>
      </c>
      <c r="K1125" s="161">
        <v>27</v>
      </c>
      <c r="L1125" s="161">
        <v>24</v>
      </c>
      <c r="M1125" s="161">
        <v>672</v>
      </c>
      <c r="N1125" s="161">
        <v>64</v>
      </c>
    </row>
    <row r="1126" spans="1:14" x14ac:dyDescent="0.25">
      <c r="A1126" s="159" t="s">
        <v>4721</v>
      </c>
      <c r="B1126" s="159" t="s">
        <v>54</v>
      </c>
      <c r="C1126" s="159" t="s">
        <v>4801</v>
      </c>
      <c r="D1126" s="159">
        <v>179086</v>
      </c>
      <c r="E1126" s="160" t="s">
        <v>4802</v>
      </c>
      <c r="F1126" s="161">
        <v>2692</v>
      </c>
      <c r="G1126" s="161">
        <v>2032</v>
      </c>
      <c r="H1126" s="161">
        <v>65024</v>
      </c>
      <c r="I1126" s="161"/>
      <c r="J1126" s="161">
        <v>65024</v>
      </c>
      <c r="K1126" s="161">
        <v>2802</v>
      </c>
      <c r="L1126" s="161">
        <v>2136</v>
      </c>
      <c r="M1126" s="161">
        <v>66355</v>
      </c>
      <c r="N1126" s="161">
        <v>1331</v>
      </c>
    </row>
    <row r="1127" spans="1:14" x14ac:dyDescent="0.25">
      <c r="A1127" s="159" t="s">
        <v>4721</v>
      </c>
      <c r="B1127" s="159" t="s">
        <v>54</v>
      </c>
      <c r="C1127" s="159" t="s">
        <v>4833</v>
      </c>
      <c r="D1127" s="159">
        <v>31933475</v>
      </c>
      <c r="E1127" s="160" t="s">
        <v>4834</v>
      </c>
      <c r="F1127" s="161">
        <v>1105</v>
      </c>
      <c r="G1127" s="161">
        <v>327</v>
      </c>
      <c r="H1127" s="161">
        <v>10464</v>
      </c>
      <c r="I1127" s="161"/>
      <c r="J1127" s="161">
        <v>10464</v>
      </c>
      <c r="K1127" s="161">
        <v>1118</v>
      </c>
      <c r="L1127" s="161">
        <v>397</v>
      </c>
      <c r="M1127" s="161">
        <v>11360</v>
      </c>
      <c r="N1127" s="161">
        <v>896</v>
      </c>
    </row>
    <row r="1128" spans="1:14" x14ac:dyDescent="0.25">
      <c r="A1128" s="159" t="s">
        <v>4721</v>
      </c>
      <c r="B1128" s="159" t="s">
        <v>54</v>
      </c>
      <c r="C1128" s="159" t="s">
        <v>5435</v>
      </c>
      <c r="D1128" s="159">
        <v>31925570</v>
      </c>
      <c r="E1128" s="160" t="s">
        <v>5436</v>
      </c>
      <c r="F1128" s="161">
        <v>90</v>
      </c>
      <c r="G1128" s="161">
        <v>70</v>
      </c>
      <c r="H1128" s="161">
        <v>2240</v>
      </c>
      <c r="I1128" s="161"/>
      <c r="J1128" s="161">
        <v>2240</v>
      </c>
      <c r="K1128" s="161">
        <v>74</v>
      </c>
      <c r="L1128" s="161">
        <v>53</v>
      </c>
      <c r="M1128" s="161">
        <v>2022</v>
      </c>
      <c r="N1128" s="161">
        <v>-218</v>
      </c>
    </row>
    <row r="1129" spans="1:14" x14ac:dyDescent="0.25">
      <c r="A1129" s="159" t="s">
        <v>4721</v>
      </c>
      <c r="B1129" s="159" t="s">
        <v>54</v>
      </c>
      <c r="C1129" s="159" t="s">
        <v>5476</v>
      </c>
      <c r="D1129" s="159">
        <v>37826174</v>
      </c>
      <c r="E1129" s="160" t="s">
        <v>5477</v>
      </c>
      <c r="F1129" s="161">
        <v>417</v>
      </c>
      <c r="G1129" s="161">
        <v>388</v>
      </c>
      <c r="H1129" s="161">
        <v>12416</v>
      </c>
      <c r="I1129" s="161"/>
      <c r="J1129" s="161">
        <v>12416</v>
      </c>
      <c r="K1129" s="161">
        <v>420</v>
      </c>
      <c r="L1129" s="161">
        <v>385</v>
      </c>
      <c r="M1129" s="161">
        <v>12378</v>
      </c>
      <c r="N1129" s="161">
        <v>-38</v>
      </c>
    </row>
    <row r="1130" spans="1:14" x14ac:dyDescent="0.25">
      <c r="A1130" s="159" t="s">
        <v>4721</v>
      </c>
      <c r="B1130" s="159" t="s">
        <v>80</v>
      </c>
      <c r="C1130" s="159" t="s">
        <v>5525</v>
      </c>
      <c r="D1130" s="159">
        <v>90000103</v>
      </c>
      <c r="E1130" s="160" t="s">
        <v>5526</v>
      </c>
      <c r="F1130" s="161">
        <v>174</v>
      </c>
      <c r="G1130" s="161">
        <v>96</v>
      </c>
      <c r="H1130" s="161">
        <v>3072</v>
      </c>
      <c r="I1130" s="161"/>
      <c r="J1130" s="161">
        <v>3072</v>
      </c>
      <c r="K1130" s="161">
        <v>181</v>
      </c>
      <c r="L1130" s="161">
        <v>126</v>
      </c>
      <c r="M1130" s="161">
        <v>3456</v>
      </c>
      <c r="N1130" s="161">
        <v>384</v>
      </c>
    </row>
    <row r="1131" spans="1:14" x14ac:dyDescent="0.25">
      <c r="A1131" s="159" t="s">
        <v>4721</v>
      </c>
      <c r="B1131" s="159" t="s">
        <v>80</v>
      </c>
      <c r="C1131" s="159" t="s">
        <v>5414</v>
      </c>
      <c r="D1131" s="159">
        <v>90000109</v>
      </c>
      <c r="E1131" s="160" t="s">
        <v>5415</v>
      </c>
      <c r="F1131" s="161">
        <v>213</v>
      </c>
      <c r="G1131" s="161">
        <v>140</v>
      </c>
      <c r="H1131" s="161">
        <v>4480</v>
      </c>
      <c r="I1131" s="161"/>
      <c r="J1131" s="161">
        <v>4480</v>
      </c>
      <c r="K1131" s="161">
        <v>210</v>
      </c>
      <c r="L1131" s="161">
        <v>157</v>
      </c>
      <c r="M1131" s="161">
        <v>4698</v>
      </c>
      <c r="N1131" s="161">
        <v>218</v>
      </c>
    </row>
    <row r="1132" spans="1:14" x14ac:dyDescent="0.25">
      <c r="A1132" s="159" t="s">
        <v>4721</v>
      </c>
      <c r="B1132" s="159" t="s">
        <v>80</v>
      </c>
      <c r="C1132" s="159" t="s">
        <v>5562</v>
      </c>
      <c r="D1132" s="159">
        <v>621200</v>
      </c>
      <c r="E1132" s="160" t="s">
        <v>5563</v>
      </c>
      <c r="F1132" s="161">
        <v>81</v>
      </c>
      <c r="G1132" s="161">
        <v>78</v>
      </c>
      <c r="H1132" s="161">
        <v>2496</v>
      </c>
      <c r="I1132" s="161"/>
      <c r="J1132" s="161">
        <v>2496</v>
      </c>
      <c r="K1132" s="161">
        <v>86</v>
      </c>
      <c r="L1132" s="161">
        <v>88</v>
      </c>
      <c r="M1132" s="161">
        <v>2624</v>
      </c>
      <c r="N1132" s="161">
        <v>128</v>
      </c>
    </row>
    <row r="1133" spans="1:14" x14ac:dyDescent="0.25">
      <c r="A1133" s="159" t="s">
        <v>4721</v>
      </c>
      <c r="B1133" s="159" t="s">
        <v>80</v>
      </c>
      <c r="C1133" s="159" t="s">
        <v>5272</v>
      </c>
      <c r="D1133" s="159">
        <v>90000106</v>
      </c>
      <c r="E1133" s="160" t="s">
        <v>5273</v>
      </c>
      <c r="F1133" s="161">
        <v>0</v>
      </c>
      <c r="G1133" s="161">
        <v>47</v>
      </c>
      <c r="H1133" s="161">
        <v>1504</v>
      </c>
      <c r="I1133" s="161"/>
      <c r="J1133" s="161">
        <v>1504</v>
      </c>
      <c r="K1133" s="161">
        <v>0</v>
      </c>
      <c r="L1133" s="161">
        <v>39</v>
      </c>
      <c r="M1133" s="161">
        <v>1402</v>
      </c>
      <c r="N1133" s="161">
        <v>-102</v>
      </c>
    </row>
    <row r="1134" spans="1:14" x14ac:dyDescent="0.25">
      <c r="A1134" s="159" t="s">
        <v>4721</v>
      </c>
      <c r="B1134" s="159" t="s">
        <v>80</v>
      </c>
      <c r="C1134" s="159" t="s">
        <v>5621</v>
      </c>
      <c r="D1134" s="159">
        <v>36835676</v>
      </c>
      <c r="E1134" s="160" t="s">
        <v>5622</v>
      </c>
      <c r="F1134" s="161">
        <v>38</v>
      </c>
      <c r="G1134" s="161">
        <v>33</v>
      </c>
      <c r="H1134" s="161">
        <v>1056</v>
      </c>
      <c r="I1134" s="161"/>
      <c r="J1134" s="161">
        <v>1056</v>
      </c>
      <c r="K1134" s="161">
        <v>47</v>
      </c>
      <c r="L1134" s="161">
        <v>41</v>
      </c>
      <c r="M1134" s="161">
        <v>1158</v>
      </c>
      <c r="N1134" s="161">
        <v>102</v>
      </c>
    </row>
    <row r="1135" spans="1:14" x14ac:dyDescent="0.25">
      <c r="A1135" s="159" t="s">
        <v>4721</v>
      </c>
      <c r="B1135" s="159" t="s">
        <v>80</v>
      </c>
      <c r="C1135" s="159" t="s">
        <v>5919</v>
      </c>
      <c r="D1135" s="159">
        <v>54170508</v>
      </c>
      <c r="E1135" s="160" t="s">
        <v>5920</v>
      </c>
      <c r="F1135" s="161">
        <v>0</v>
      </c>
      <c r="G1135" s="161">
        <v>0</v>
      </c>
      <c r="H1135" s="161">
        <v>0</v>
      </c>
      <c r="I1135" s="161"/>
      <c r="J1135" s="161">
        <v>0</v>
      </c>
      <c r="K1135" s="161">
        <v>61</v>
      </c>
      <c r="L1135" s="161">
        <v>43</v>
      </c>
      <c r="M1135" s="161">
        <v>550</v>
      </c>
      <c r="N1135" s="161">
        <v>550</v>
      </c>
    </row>
    <row r="1136" spans="1:14" x14ac:dyDescent="0.25">
      <c r="A1136" s="159" t="s">
        <v>4721</v>
      </c>
      <c r="B1136" s="159" t="s">
        <v>80</v>
      </c>
      <c r="C1136" s="159" t="s">
        <v>5432</v>
      </c>
      <c r="D1136" s="159">
        <v>41051165</v>
      </c>
      <c r="E1136" s="160" t="s">
        <v>5433</v>
      </c>
      <c r="F1136" s="161">
        <v>66</v>
      </c>
      <c r="G1136" s="161">
        <v>66</v>
      </c>
      <c r="H1136" s="161">
        <v>2112</v>
      </c>
      <c r="I1136" s="161"/>
      <c r="J1136" s="161">
        <v>2112</v>
      </c>
      <c r="K1136" s="161">
        <v>61</v>
      </c>
      <c r="L1136" s="161">
        <v>61</v>
      </c>
      <c r="M1136" s="161">
        <v>2048</v>
      </c>
      <c r="N1136" s="161">
        <v>-64</v>
      </c>
    </row>
    <row r="1137" spans="1:14" x14ac:dyDescent="0.25">
      <c r="A1137" s="159" t="s">
        <v>4721</v>
      </c>
      <c r="B1137" s="159" t="s">
        <v>80</v>
      </c>
      <c r="C1137" s="159" t="s">
        <v>5606</v>
      </c>
      <c r="D1137" s="159">
        <v>31562141</v>
      </c>
      <c r="E1137" s="160" t="s">
        <v>5607</v>
      </c>
      <c r="F1137" s="161">
        <v>407</v>
      </c>
      <c r="G1137" s="161">
        <v>359</v>
      </c>
      <c r="H1137" s="161">
        <v>11488</v>
      </c>
      <c r="I1137" s="161"/>
      <c r="J1137" s="161">
        <v>11488</v>
      </c>
      <c r="K1137" s="161">
        <v>395</v>
      </c>
      <c r="L1137" s="161">
        <v>354</v>
      </c>
      <c r="M1137" s="161">
        <v>11424</v>
      </c>
      <c r="N1137" s="161">
        <v>-64</v>
      </c>
    </row>
    <row r="1138" spans="1:14" x14ac:dyDescent="0.25">
      <c r="A1138" s="159" t="s">
        <v>4721</v>
      </c>
      <c r="B1138" s="159" t="s">
        <v>80</v>
      </c>
      <c r="C1138" s="159" t="s">
        <v>5901</v>
      </c>
      <c r="D1138" s="159">
        <v>31577768</v>
      </c>
      <c r="E1138" s="160" t="s">
        <v>5902</v>
      </c>
      <c r="F1138" s="161">
        <v>0</v>
      </c>
      <c r="G1138" s="161">
        <v>31</v>
      </c>
      <c r="H1138" s="161">
        <v>992</v>
      </c>
      <c r="I1138" s="161"/>
      <c r="J1138" s="161">
        <v>992</v>
      </c>
      <c r="K1138" s="161">
        <v>0</v>
      </c>
      <c r="L1138" s="161">
        <v>19</v>
      </c>
      <c r="M1138" s="161">
        <v>838</v>
      </c>
      <c r="N1138" s="161">
        <v>-154</v>
      </c>
    </row>
    <row r="1139" spans="1:14" x14ac:dyDescent="0.25">
      <c r="A1139" s="159" t="s">
        <v>4721</v>
      </c>
      <c r="B1139" s="159" t="s">
        <v>80</v>
      </c>
      <c r="C1139" s="159" t="s">
        <v>5892</v>
      </c>
      <c r="D1139" s="159">
        <v>681199</v>
      </c>
      <c r="E1139" s="160" t="s">
        <v>5893</v>
      </c>
      <c r="F1139" s="161">
        <v>0</v>
      </c>
      <c r="G1139" s="161">
        <v>324</v>
      </c>
      <c r="H1139" s="161">
        <v>10368</v>
      </c>
      <c r="I1139" s="161"/>
      <c r="J1139" s="161">
        <v>10368</v>
      </c>
      <c r="K1139" s="161">
        <v>0</v>
      </c>
      <c r="L1139" s="161">
        <v>346</v>
      </c>
      <c r="M1139" s="161">
        <v>10650</v>
      </c>
      <c r="N1139" s="161">
        <v>282</v>
      </c>
    </row>
    <row r="1140" spans="1:14" x14ac:dyDescent="0.25">
      <c r="A1140" s="159" t="s">
        <v>4721</v>
      </c>
      <c r="B1140" s="159" t="s">
        <v>80</v>
      </c>
      <c r="C1140" s="159" t="s">
        <v>5551</v>
      </c>
      <c r="D1140" s="159">
        <v>41651031</v>
      </c>
      <c r="E1140" s="160" t="s">
        <v>5552</v>
      </c>
      <c r="F1140" s="161">
        <v>0</v>
      </c>
      <c r="G1140" s="161">
        <v>156</v>
      </c>
      <c r="H1140" s="161">
        <v>4992</v>
      </c>
      <c r="I1140" s="161"/>
      <c r="J1140" s="161">
        <v>4992</v>
      </c>
      <c r="K1140" s="161">
        <v>0</v>
      </c>
      <c r="L1140" s="161">
        <v>160</v>
      </c>
      <c r="M1140" s="161">
        <v>5043</v>
      </c>
      <c r="N1140" s="161">
        <v>51</v>
      </c>
    </row>
    <row r="1141" spans="1:14" x14ac:dyDescent="0.25">
      <c r="A1141" s="159" t="s">
        <v>4721</v>
      </c>
      <c r="B1141" s="159" t="s">
        <v>80</v>
      </c>
      <c r="C1141" s="159" t="s">
        <v>5479</v>
      </c>
      <c r="D1141" s="159">
        <v>37896695</v>
      </c>
      <c r="E1141" s="160" t="s">
        <v>5480</v>
      </c>
      <c r="F1141" s="161">
        <v>325</v>
      </c>
      <c r="G1141" s="161">
        <v>267</v>
      </c>
      <c r="H1141" s="161">
        <v>8544</v>
      </c>
      <c r="I1141" s="161"/>
      <c r="J1141" s="161">
        <v>8544</v>
      </c>
      <c r="K1141" s="161">
        <v>336</v>
      </c>
      <c r="L1141" s="161">
        <v>243</v>
      </c>
      <c r="M1141" s="161">
        <v>8237</v>
      </c>
      <c r="N1141" s="161">
        <v>-307</v>
      </c>
    </row>
    <row r="1142" spans="1:14" x14ac:dyDescent="0.25">
      <c r="A1142" s="159" t="s">
        <v>4721</v>
      </c>
      <c r="B1142" s="159" t="s">
        <v>80</v>
      </c>
      <c r="C1142" s="159" t="s">
        <v>5473</v>
      </c>
      <c r="D1142" s="159">
        <v>90000151</v>
      </c>
      <c r="E1142" s="160" t="s">
        <v>5474</v>
      </c>
      <c r="F1142" s="161">
        <v>170</v>
      </c>
      <c r="G1142" s="161">
        <v>149</v>
      </c>
      <c r="H1142" s="161">
        <v>4768</v>
      </c>
      <c r="I1142" s="161"/>
      <c r="J1142" s="161">
        <v>4768</v>
      </c>
      <c r="K1142" s="161">
        <v>175</v>
      </c>
      <c r="L1142" s="161">
        <v>152</v>
      </c>
      <c r="M1142" s="161">
        <v>4807</v>
      </c>
      <c r="N1142" s="161">
        <v>39</v>
      </c>
    </row>
    <row r="1143" spans="1:14" x14ac:dyDescent="0.25">
      <c r="A1143" s="159" t="s">
        <v>4721</v>
      </c>
      <c r="B1143" s="159" t="s">
        <v>80</v>
      </c>
      <c r="C1143" s="159" t="s">
        <v>5484</v>
      </c>
      <c r="D1143" s="159">
        <v>36648701</v>
      </c>
      <c r="E1143" s="160" t="s">
        <v>5485</v>
      </c>
      <c r="F1143" s="161">
        <v>325</v>
      </c>
      <c r="G1143" s="161">
        <v>198</v>
      </c>
      <c r="H1143" s="161">
        <v>6336</v>
      </c>
      <c r="I1143" s="161"/>
      <c r="J1143" s="161">
        <v>6336</v>
      </c>
      <c r="K1143" s="161">
        <v>374</v>
      </c>
      <c r="L1143" s="161">
        <v>230</v>
      </c>
      <c r="M1143" s="161">
        <v>6746</v>
      </c>
      <c r="N1143" s="161">
        <v>410</v>
      </c>
    </row>
    <row r="1144" spans="1:14" x14ac:dyDescent="0.25">
      <c r="A1144" s="159" t="s">
        <v>4721</v>
      </c>
      <c r="B1144" s="159" t="s">
        <v>80</v>
      </c>
      <c r="C1144" s="159" t="s">
        <v>5547</v>
      </c>
      <c r="D1144" s="159">
        <v>37892665</v>
      </c>
      <c r="E1144" s="160" t="s">
        <v>5548</v>
      </c>
      <c r="F1144" s="161">
        <v>0</v>
      </c>
      <c r="G1144" s="161">
        <v>416</v>
      </c>
      <c r="H1144" s="161">
        <v>13312</v>
      </c>
      <c r="I1144" s="161"/>
      <c r="J1144" s="161">
        <v>13312</v>
      </c>
      <c r="K1144" s="161">
        <v>0</v>
      </c>
      <c r="L1144" s="161">
        <v>455</v>
      </c>
      <c r="M1144" s="161">
        <v>13811</v>
      </c>
      <c r="N1144" s="161">
        <v>499</v>
      </c>
    </row>
    <row r="1145" spans="1:14" x14ac:dyDescent="0.25">
      <c r="A1145" s="159" t="s">
        <v>4721</v>
      </c>
      <c r="B1145" s="159" t="s">
        <v>80</v>
      </c>
      <c r="C1145" s="159" t="s">
        <v>5482</v>
      </c>
      <c r="D1145" s="159">
        <v>90000197</v>
      </c>
      <c r="E1145" s="160" t="s">
        <v>5483</v>
      </c>
      <c r="F1145" s="161">
        <v>233</v>
      </c>
      <c r="G1145" s="161">
        <v>210</v>
      </c>
      <c r="H1145" s="161">
        <v>6720</v>
      </c>
      <c r="I1145" s="161"/>
      <c r="J1145" s="161">
        <v>6720</v>
      </c>
      <c r="K1145" s="161">
        <v>224</v>
      </c>
      <c r="L1145" s="161">
        <v>217</v>
      </c>
      <c r="M1145" s="161">
        <v>6810</v>
      </c>
      <c r="N1145" s="161">
        <v>90</v>
      </c>
    </row>
    <row r="1146" spans="1:14" x14ac:dyDescent="0.25">
      <c r="A1146" s="159" t="s">
        <v>4721</v>
      </c>
      <c r="B1146" s="159" t="s">
        <v>80</v>
      </c>
      <c r="C1146" s="159" t="s">
        <v>5462</v>
      </c>
      <c r="D1146" s="159">
        <v>36640425</v>
      </c>
      <c r="E1146" s="160" t="s">
        <v>5463</v>
      </c>
      <c r="F1146" s="161">
        <v>219</v>
      </c>
      <c r="G1146" s="161">
        <v>213</v>
      </c>
      <c r="H1146" s="161">
        <v>6816</v>
      </c>
      <c r="I1146" s="161"/>
      <c r="J1146" s="161">
        <v>6816</v>
      </c>
      <c r="K1146" s="161">
        <v>207</v>
      </c>
      <c r="L1146" s="161">
        <v>205</v>
      </c>
      <c r="M1146" s="161">
        <v>6714</v>
      </c>
      <c r="N1146" s="161">
        <v>-102</v>
      </c>
    </row>
    <row r="1147" spans="1:14" x14ac:dyDescent="0.25">
      <c r="A1147" s="159" t="s">
        <v>4721</v>
      </c>
      <c r="B1147" s="159" t="s">
        <v>80</v>
      </c>
      <c r="C1147" s="159" t="s">
        <v>5565</v>
      </c>
      <c r="D1147" s="159">
        <v>44458878</v>
      </c>
      <c r="E1147" s="160" t="s">
        <v>5566</v>
      </c>
      <c r="F1147" s="161">
        <v>111</v>
      </c>
      <c r="G1147" s="161">
        <v>32</v>
      </c>
      <c r="H1147" s="161">
        <v>1024</v>
      </c>
      <c r="I1147" s="161"/>
      <c r="J1147" s="161">
        <v>1024</v>
      </c>
      <c r="K1147" s="161">
        <v>76</v>
      </c>
      <c r="L1147" s="161">
        <v>34</v>
      </c>
      <c r="M1147" s="161">
        <v>1050</v>
      </c>
      <c r="N1147" s="161">
        <v>26</v>
      </c>
    </row>
    <row r="1148" spans="1:14" x14ac:dyDescent="0.25">
      <c r="A1148" s="159" t="s">
        <v>4721</v>
      </c>
      <c r="B1148" s="159" t="s">
        <v>80</v>
      </c>
      <c r="C1148" s="159" t="s">
        <v>5558</v>
      </c>
      <c r="D1148" s="159">
        <v>37899198</v>
      </c>
      <c r="E1148" s="160" t="s">
        <v>5559</v>
      </c>
      <c r="F1148" s="161">
        <v>200</v>
      </c>
      <c r="G1148" s="161">
        <v>179</v>
      </c>
      <c r="H1148" s="161">
        <v>5728</v>
      </c>
      <c r="I1148" s="161"/>
      <c r="J1148" s="161">
        <v>5728</v>
      </c>
      <c r="K1148" s="161">
        <v>201</v>
      </c>
      <c r="L1148" s="161">
        <v>179</v>
      </c>
      <c r="M1148" s="161">
        <v>5728</v>
      </c>
      <c r="N1148" s="161">
        <v>0</v>
      </c>
    </row>
    <row r="1149" spans="1:14" x14ac:dyDescent="0.25">
      <c r="A1149" s="159" t="s">
        <v>4721</v>
      </c>
      <c r="B1149" s="159" t="s">
        <v>80</v>
      </c>
      <c r="C1149" s="159" t="s">
        <v>5568</v>
      </c>
      <c r="D1149" s="159">
        <v>42013291</v>
      </c>
      <c r="E1149" s="160" t="s">
        <v>5569</v>
      </c>
      <c r="F1149" s="161">
        <v>0</v>
      </c>
      <c r="G1149" s="161">
        <v>437</v>
      </c>
      <c r="H1149" s="161">
        <v>13984</v>
      </c>
      <c r="I1149" s="161"/>
      <c r="J1149" s="161">
        <v>13984</v>
      </c>
      <c r="K1149" s="161">
        <v>0</v>
      </c>
      <c r="L1149" s="161">
        <v>432</v>
      </c>
      <c r="M1149" s="161">
        <v>13920</v>
      </c>
      <c r="N1149" s="161">
        <v>-64</v>
      </c>
    </row>
    <row r="1150" spans="1:14" x14ac:dyDescent="0.25">
      <c r="A1150" s="159" t="s">
        <v>4721</v>
      </c>
      <c r="B1150" s="159" t="s">
        <v>80</v>
      </c>
      <c r="C1150" s="159" t="s">
        <v>5493</v>
      </c>
      <c r="D1150" s="159">
        <v>36799351</v>
      </c>
      <c r="E1150" s="160" t="s">
        <v>5494</v>
      </c>
      <c r="F1150" s="161">
        <v>0</v>
      </c>
      <c r="G1150" s="161">
        <v>105</v>
      </c>
      <c r="H1150" s="161">
        <v>3360</v>
      </c>
      <c r="I1150" s="161"/>
      <c r="J1150" s="161">
        <v>3360</v>
      </c>
      <c r="K1150" s="161">
        <v>12</v>
      </c>
      <c r="L1150" s="161">
        <v>82</v>
      </c>
      <c r="M1150" s="161">
        <v>3066</v>
      </c>
      <c r="N1150" s="161">
        <v>-294</v>
      </c>
    </row>
    <row r="1151" spans="1:14" x14ac:dyDescent="0.25">
      <c r="A1151" s="159" t="s">
        <v>4721</v>
      </c>
      <c r="B1151" s="159" t="s">
        <v>80</v>
      </c>
      <c r="C1151" s="159" t="s">
        <v>5579</v>
      </c>
      <c r="D1151" s="159">
        <v>44742002</v>
      </c>
      <c r="E1151" s="160" t="s">
        <v>5580</v>
      </c>
      <c r="F1151" s="161">
        <v>0</v>
      </c>
      <c r="G1151" s="161">
        <v>149</v>
      </c>
      <c r="H1151" s="161">
        <v>4768</v>
      </c>
      <c r="I1151" s="161"/>
      <c r="J1151" s="161">
        <v>4768</v>
      </c>
      <c r="K1151" s="161">
        <v>0</v>
      </c>
      <c r="L1151" s="161">
        <v>169</v>
      </c>
      <c r="M1151" s="161">
        <v>5024</v>
      </c>
      <c r="N1151" s="161">
        <v>256</v>
      </c>
    </row>
    <row r="1152" spans="1:14" x14ac:dyDescent="0.25">
      <c r="A1152" s="159" t="s">
        <v>4721</v>
      </c>
      <c r="B1152" s="159" t="s">
        <v>80</v>
      </c>
      <c r="C1152" s="159" t="s">
        <v>5497</v>
      </c>
      <c r="D1152" s="159">
        <v>44040512</v>
      </c>
      <c r="E1152" s="160" t="s">
        <v>5498</v>
      </c>
      <c r="F1152" s="161">
        <v>109</v>
      </c>
      <c r="G1152" s="161">
        <v>346</v>
      </c>
      <c r="H1152" s="161">
        <v>11072</v>
      </c>
      <c r="I1152" s="161"/>
      <c r="J1152" s="161">
        <v>11072</v>
      </c>
      <c r="K1152" s="161">
        <v>105</v>
      </c>
      <c r="L1152" s="161">
        <v>204</v>
      </c>
      <c r="M1152" s="161">
        <v>9254</v>
      </c>
      <c r="N1152" s="161">
        <v>-1818</v>
      </c>
    </row>
    <row r="1153" spans="1:14" x14ac:dyDescent="0.25">
      <c r="A1153" s="159" t="s">
        <v>4721</v>
      </c>
      <c r="B1153" s="159" t="s">
        <v>80</v>
      </c>
      <c r="C1153" s="159" t="s">
        <v>5614</v>
      </c>
      <c r="D1153" s="159">
        <v>90000233</v>
      </c>
      <c r="E1153" s="160" t="s">
        <v>5615</v>
      </c>
      <c r="F1153" s="161">
        <v>89</v>
      </c>
      <c r="G1153" s="161">
        <v>87</v>
      </c>
      <c r="H1153" s="161">
        <v>2784</v>
      </c>
      <c r="I1153" s="161"/>
      <c r="J1153" s="161">
        <v>2784</v>
      </c>
      <c r="K1153" s="161">
        <v>78</v>
      </c>
      <c r="L1153" s="161">
        <v>72</v>
      </c>
      <c r="M1153" s="161">
        <v>2592</v>
      </c>
      <c r="N1153" s="161">
        <v>-192</v>
      </c>
    </row>
    <row r="1154" spans="1:14" x14ac:dyDescent="0.25">
      <c r="A1154" s="159" t="s">
        <v>4721</v>
      </c>
      <c r="B1154" s="159" t="s">
        <v>80</v>
      </c>
      <c r="C1154" s="159" t="s">
        <v>5499</v>
      </c>
      <c r="D1154" s="159">
        <v>45731233</v>
      </c>
      <c r="E1154" s="160" t="s">
        <v>5500</v>
      </c>
      <c r="F1154" s="161">
        <v>0</v>
      </c>
      <c r="G1154" s="161">
        <v>323</v>
      </c>
      <c r="H1154" s="161">
        <v>10336</v>
      </c>
      <c r="I1154" s="161"/>
      <c r="J1154" s="161">
        <v>10336</v>
      </c>
      <c r="K1154" s="161">
        <v>0</v>
      </c>
      <c r="L1154" s="161">
        <v>0</v>
      </c>
      <c r="M1154" s="161">
        <v>6202</v>
      </c>
      <c r="N1154" s="161">
        <v>-4134</v>
      </c>
    </row>
    <row r="1155" spans="1:14" x14ac:dyDescent="0.25">
      <c r="A1155" s="159" t="s">
        <v>4721</v>
      </c>
      <c r="B1155" s="159" t="s">
        <v>80</v>
      </c>
      <c r="C1155" s="159" t="s">
        <v>5505</v>
      </c>
      <c r="D1155" s="159">
        <v>42189560</v>
      </c>
      <c r="E1155" s="160" t="s">
        <v>5506</v>
      </c>
      <c r="F1155" s="161">
        <v>32</v>
      </c>
      <c r="G1155" s="161">
        <v>33</v>
      </c>
      <c r="H1155" s="161">
        <v>1056</v>
      </c>
      <c r="I1155" s="161"/>
      <c r="J1155" s="161">
        <v>1056</v>
      </c>
      <c r="K1155" s="161">
        <v>40</v>
      </c>
      <c r="L1155" s="161">
        <v>36</v>
      </c>
      <c r="M1155" s="161">
        <v>1094</v>
      </c>
      <c r="N1155" s="161">
        <v>38</v>
      </c>
    </row>
    <row r="1156" spans="1:14" x14ac:dyDescent="0.25">
      <c r="A1156" s="159" t="s">
        <v>4721</v>
      </c>
      <c r="B1156" s="159" t="s">
        <v>80</v>
      </c>
      <c r="C1156" s="159" t="s">
        <v>5516</v>
      </c>
      <c r="D1156" s="159">
        <v>42189250</v>
      </c>
      <c r="E1156" s="160" t="s">
        <v>5517</v>
      </c>
      <c r="F1156" s="161">
        <v>105</v>
      </c>
      <c r="G1156" s="161">
        <v>104</v>
      </c>
      <c r="H1156" s="161">
        <v>3328</v>
      </c>
      <c r="I1156" s="161"/>
      <c r="J1156" s="161">
        <v>3328</v>
      </c>
      <c r="K1156" s="161">
        <v>116</v>
      </c>
      <c r="L1156" s="161">
        <v>95</v>
      </c>
      <c r="M1156" s="161">
        <v>3213</v>
      </c>
      <c r="N1156" s="161">
        <v>-115</v>
      </c>
    </row>
    <row r="1157" spans="1:14" x14ac:dyDescent="0.25">
      <c r="A1157" s="159" t="s">
        <v>4721</v>
      </c>
      <c r="B1157" s="159" t="s">
        <v>80</v>
      </c>
      <c r="C1157" s="159" t="s">
        <v>5910</v>
      </c>
      <c r="D1157" s="159">
        <v>42194431</v>
      </c>
      <c r="E1157" s="160" t="s">
        <v>5911</v>
      </c>
      <c r="F1157" s="161">
        <v>121</v>
      </c>
      <c r="G1157" s="161">
        <v>82</v>
      </c>
      <c r="H1157" s="161">
        <v>2624</v>
      </c>
      <c r="I1157" s="161"/>
      <c r="J1157" s="161">
        <v>2624</v>
      </c>
      <c r="K1157" s="161">
        <v>137</v>
      </c>
      <c r="L1157" s="161">
        <v>110</v>
      </c>
      <c r="M1157" s="161">
        <v>2982</v>
      </c>
      <c r="N1157" s="161">
        <v>358</v>
      </c>
    </row>
    <row r="1158" spans="1:14" x14ac:dyDescent="0.25">
      <c r="A1158" s="159" t="s">
        <v>4721</v>
      </c>
      <c r="B1158" s="159" t="s">
        <v>80</v>
      </c>
      <c r="C1158" s="159" t="s">
        <v>5521</v>
      </c>
      <c r="D1158" s="159">
        <v>37889931</v>
      </c>
      <c r="E1158" s="160" t="s">
        <v>5522</v>
      </c>
      <c r="F1158" s="161">
        <v>0</v>
      </c>
      <c r="G1158" s="161">
        <v>25</v>
      </c>
      <c r="H1158" s="161">
        <v>800</v>
      </c>
      <c r="I1158" s="161"/>
      <c r="J1158" s="161">
        <v>800</v>
      </c>
      <c r="K1158" s="161">
        <v>0</v>
      </c>
      <c r="L1158" s="161">
        <v>41</v>
      </c>
      <c r="M1158" s="161">
        <v>1005</v>
      </c>
      <c r="N1158" s="161">
        <v>205</v>
      </c>
    </row>
    <row r="1159" spans="1:14" x14ac:dyDescent="0.25">
      <c r="A1159" s="159" t="s">
        <v>4721</v>
      </c>
      <c r="B1159" s="159" t="s">
        <v>80</v>
      </c>
      <c r="C1159" s="159" t="s">
        <v>5541</v>
      </c>
      <c r="D1159" s="159">
        <v>90000295</v>
      </c>
      <c r="E1159" s="160" t="s">
        <v>5542</v>
      </c>
      <c r="F1159" s="161">
        <v>120</v>
      </c>
      <c r="G1159" s="161">
        <v>113</v>
      </c>
      <c r="H1159" s="161">
        <v>3616</v>
      </c>
      <c r="I1159" s="161"/>
      <c r="J1159" s="161">
        <v>3616</v>
      </c>
      <c r="K1159" s="161">
        <v>132</v>
      </c>
      <c r="L1159" s="161">
        <v>123</v>
      </c>
      <c r="M1159" s="161">
        <v>3744</v>
      </c>
      <c r="N1159" s="161">
        <v>128</v>
      </c>
    </row>
    <row r="1160" spans="1:14" x14ac:dyDescent="0.25">
      <c r="A1160" s="159" t="s">
        <v>4721</v>
      </c>
      <c r="B1160" s="159" t="s">
        <v>80</v>
      </c>
      <c r="C1160" s="159" t="s">
        <v>5610</v>
      </c>
      <c r="D1160" s="159">
        <v>45743339</v>
      </c>
      <c r="E1160" s="160" t="s">
        <v>5611</v>
      </c>
      <c r="F1160" s="161">
        <v>134</v>
      </c>
      <c r="G1160" s="161">
        <v>131</v>
      </c>
      <c r="H1160" s="161">
        <v>4192</v>
      </c>
      <c r="I1160" s="161"/>
      <c r="J1160" s="161">
        <v>4192</v>
      </c>
      <c r="K1160" s="161">
        <v>160</v>
      </c>
      <c r="L1160" s="161">
        <v>152</v>
      </c>
      <c r="M1160" s="161">
        <v>4461</v>
      </c>
      <c r="N1160" s="161">
        <v>269</v>
      </c>
    </row>
    <row r="1161" spans="1:14" x14ac:dyDescent="0.25">
      <c r="A1161" s="159" t="s">
        <v>4721</v>
      </c>
      <c r="B1161" s="159" t="s">
        <v>80</v>
      </c>
      <c r="C1161" s="159" t="s">
        <v>4761</v>
      </c>
      <c r="D1161" s="159">
        <v>47342242</v>
      </c>
      <c r="E1161" s="160" t="s">
        <v>4762</v>
      </c>
      <c r="F1161" s="161">
        <v>2282</v>
      </c>
      <c r="G1161" s="161">
        <v>1829</v>
      </c>
      <c r="H1161" s="161">
        <v>58528</v>
      </c>
      <c r="I1161" s="161"/>
      <c r="J1161" s="161">
        <v>58528</v>
      </c>
      <c r="K1161" s="161">
        <v>2389</v>
      </c>
      <c r="L1161" s="161">
        <v>1904</v>
      </c>
      <c r="M1161" s="161">
        <v>59488</v>
      </c>
      <c r="N1161" s="161">
        <v>960</v>
      </c>
    </row>
    <row r="1162" spans="1:14" x14ac:dyDescent="0.25">
      <c r="A1162" s="159" t="s">
        <v>4721</v>
      </c>
      <c r="B1162" s="159" t="s">
        <v>80</v>
      </c>
      <c r="C1162" s="159" t="s">
        <v>5537</v>
      </c>
      <c r="D1162" s="159">
        <v>50743481</v>
      </c>
      <c r="E1162" s="160" t="s">
        <v>5538</v>
      </c>
      <c r="F1162" s="161">
        <v>231</v>
      </c>
      <c r="G1162" s="161">
        <v>201</v>
      </c>
      <c r="H1162" s="161">
        <v>6432</v>
      </c>
      <c r="I1162" s="161"/>
      <c r="J1162" s="161">
        <v>6432</v>
      </c>
      <c r="K1162" s="161">
        <v>244</v>
      </c>
      <c r="L1162" s="161">
        <v>198</v>
      </c>
      <c r="M1162" s="161">
        <v>6394</v>
      </c>
      <c r="N1162" s="161">
        <v>-38</v>
      </c>
    </row>
    <row r="1163" spans="1:14" x14ac:dyDescent="0.25">
      <c r="A1163" s="159" t="s">
        <v>4721</v>
      </c>
      <c r="B1163" s="159" t="s">
        <v>80</v>
      </c>
      <c r="C1163" s="159" t="s">
        <v>5598</v>
      </c>
      <c r="D1163" s="159">
        <v>45018154</v>
      </c>
      <c r="E1163" s="160" t="s">
        <v>5599</v>
      </c>
      <c r="F1163" s="161">
        <v>21</v>
      </c>
      <c r="G1163" s="161">
        <v>22</v>
      </c>
      <c r="H1163" s="161">
        <v>704</v>
      </c>
      <c r="I1163" s="161"/>
      <c r="J1163" s="161">
        <v>704</v>
      </c>
      <c r="K1163" s="161">
        <v>20</v>
      </c>
      <c r="L1163" s="161">
        <v>21</v>
      </c>
      <c r="M1163" s="161">
        <v>691</v>
      </c>
      <c r="N1163" s="161">
        <v>-13</v>
      </c>
    </row>
    <row r="1164" spans="1:14" x14ac:dyDescent="0.25">
      <c r="A1164" s="159" t="s">
        <v>4721</v>
      </c>
      <c r="B1164" s="159" t="s">
        <v>80</v>
      </c>
      <c r="C1164" s="159" t="s">
        <v>5915</v>
      </c>
      <c r="D1164" s="159">
        <v>51701120</v>
      </c>
      <c r="E1164" s="160" t="s">
        <v>5916</v>
      </c>
      <c r="F1164" s="161">
        <v>0</v>
      </c>
      <c r="G1164" s="161">
        <v>0</v>
      </c>
      <c r="H1164" s="161">
        <v>0</v>
      </c>
      <c r="I1164" s="161"/>
      <c r="J1164" s="161">
        <v>0</v>
      </c>
      <c r="K1164" s="161">
        <v>0</v>
      </c>
      <c r="L1164" s="161">
        <v>0</v>
      </c>
      <c r="M1164" s="161">
        <v>0</v>
      </c>
      <c r="N1164" s="161">
        <v>0</v>
      </c>
    </row>
    <row r="1165" spans="1:14" x14ac:dyDescent="0.25">
      <c r="A1165" s="159" t="s">
        <v>4721</v>
      </c>
      <c r="B1165" s="159" t="s">
        <v>80</v>
      </c>
      <c r="C1165" s="159" t="s">
        <v>4809</v>
      </c>
      <c r="D1165" s="159">
        <v>52599493</v>
      </c>
      <c r="E1165" s="160" t="s">
        <v>4810</v>
      </c>
      <c r="F1165" s="161">
        <v>58</v>
      </c>
      <c r="G1165" s="161">
        <v>46</v>
      </c>
      <c r="H1165" s="161">
        <v>1472</v>
      </c>
      <c r="I1165" s="161"/>
      <c r="J1165" s="161">
        <v>1472</v>
      </c>
      <c r="K1165" s="161">
        <v>62</v>
      </c>
      <c r="L1165" s="161">
        <v>44</v>
      </c>
      <c r="M1165" s="161">
        <v>1446</v>
      </c>
      <c r="N1165" s="161">
        <v>-26</v>
      </c>
    </row>
    <row r="1166" spans="1:14" x14ac:dyDescent="0.25">
      <c r="A1166" s="162" t="s">
        <v>4721</v>
      </c>
      <c r="B1166" s="162"/>
      <c r="C1166" s="162"/>
      <c r="D1166" s="162"/>
      <c r="E1166" s="163"/>
      <c r="F1166" s="164">
        <f>SUM(F931:F1165)</f>
        <v>81110</v>
      </c>
      <c r="G1166" s="164">
        <f t="shared" ref="G1166:N1166" si="5">SUM(G931:G1165)</f>
        <v>62763</v>
      </c>
      <c r="H1166" s="164">
        <f t="shared" si="5"/>
        <v>2008416</v>
      </c>
      <c r="I1166" s="164">
        <f t="shared" si="5"/>
        <v>0</v>
      </c>
      <c r="J1166" s="164">
        <f t="shared" si="5"/>
        <v>2008416</v>
      </c>
      <c r="K1166" s="164">
        <f t="shared" si="5"/>
        <v>80844</v>
      </c>
      <c r="L1166" s="164">
        <f t="shared" si="5"/>
        <v>62681</v>
      </c>
      <c r="M1166" s="164">
        <f t="shared" si="5"/>
        <v>2007366</v>
      </c>
      <c r="N1166" s="164">
        <f t="shared" si="5"/>
        <v>-1050</v>
      </c>
    </row>
    <row r="1167" spans="1:14" x14ac:dyDescent="0.25">
      <c r="A1167" s="159" t="s">
        <v>5921</v>
      </c>
      <c r="B1167" s="159" t="s">
        <v>48</v>
      </c>
      <c r="C1167" s="159" t="s">
        <v>5968</v>
      </c>
      <c r="D1167" s="159">
        <v>54131472</v>
      </c>
      <c r="E1167" s="160" t="s">
        <v>5969</v>
      </c>
      <c r="F1167" s="161">
        <v>4948</v>
      </c>
      <c r="G1167" s="161">
        <v>3273</v>
      </c>
      <c r="H1167" s="161">
        <v>104736</v>
      </c>
      <c r="I1167" s="161"/>
      <c r="J1167" s="161">
        <v>104736</v>
      </c>
      <c r="K1167" s="161">
        <v>4857</v>
      </c>
      <c r="L1167" s="161">
        <v>3291</v>
      </c>
      <c r="M1167" s="161">
        <v>104965</v>
      </c>
      <c r="N1167" s="161">
        <v>229</v>
      </c>
    </row>
    <row r="1168" spans="1:14" x14ac:dyDescent="0.25">
      <c r="A1168" s="159" t="s">
        <v>5921</v>
      </c>
      <c r="B1168" s="159" t="s">
        <v>31</v>
      </c>
      <c r="C1168" s="159" t="s">
        <v>5922</v>
      </c>
      <c r="D1168" s="159">
        <v>37870475</v>
      </c>
      <c r="E1168" s="160" t="s">
        <v>5923</v>
      </c>
      <c r="F1168" s="161">
        <v>21805</v>
      </c>
      <c r="G1168" s="161">
        <v>16495</v>
      </c>
      <c r="H1168" s="161">
        <v>527840</v>
      </c>
      <c r="I1168" s="161"/>
      <c r="J1168" s="161">
        <v>527840</v>
      </c>
      <c r="K1168" s="161">
        <v>22098</v>
      </c>
      <c r="L1168" s="161">
        <v>16885</v>
      </c>
      <c r="M1168" s="161">
        <v>532834</v>
      </c>
      <c r="N1168" s="161">
        <v>4994</v>
      </c>
    </row>
    <row r="1169" spans="1:14" x14ac:dyDescent="0.25">
      <c r="A1169" s="159" t="s">
        <v>5921</v>
      </c>
      <c r="B1169" s="159" t="s">
        <v>165</v>
      </c>
      <c r="C1169" s="159" t="s">
        <v>6229</v>
      </c>
      <c r="D1169" s="159">
        <v>690538</v>
      </c>
      <c r="E1169" s="160" t="s">
        <v>6230</v>
      </c>
      <c r="F1169" s="161">
        <v>621</v>
      </c>
      <c r="G1169" s="161">
        <v>375</v>
      </c>
      <c r="H1169" s="161">
        <v>12000</v>
      </c>
      <c r="I1169" s="161"/>
      <c r="J1169" s="161">
        <v>12000</v>
      </c>
      <c r="K1169" s="161">
        <v>618</v>
      </c>
      <c r="L1169" s="161">
        <v>415</v>
      </c>
      <c r="M1169" s="161">
        <v>12512</v>
      </c>
      <c r="N1169" s="161">
        <v>512</v>
      </c>
    </row>
    <row r="1170" spans="1:14" x14ac:dyDescent="0.25">
      <c r="A1170" s="159" t="s">
        <v>5921</v>
      </c>
      <c r="B1170" s="159" t="s">
        <v>165</v>
      </c>
      <c r="C1170" s="159" t="s">
        <v>6337</v>
      </c>
      <c r="D1170" s="159">
        <v>321842</v>
      </c>
      <c r="E1170" s="160" t="s">
        <v>6338</v>
      </c>
      <c r="F1170" s="161">
        <v>3036</v>
      </c>
      <c r="G1170" s="161">
        <v>2111</v>
      </c>
      <c r="H1170" s="161">
        <v>67552</v>
      </c>
      <c r="I1170" s="161"/>
      <c r="J1170" s="161">
        <v>67552</v>
      </c>
      <c r="K1170" s="161">
        <v>2994</v>
      </c>
      <c r="L1170" s="161">
        <v>2165</v>
      </c>
      <c r="M1170" s="161">
        <v>68243</v>
      </c>
      <c r="N1170" s="161">
        <v>691</v>
      </c>
    </row>
    <row r="1171" spans="1:14" x14ac:dyDescent="0.25">
      <c r="A1171" s="159" t="s">
        <v>5921</v>
      </c>
      <c r="B1171" s="159" t="s">
        <v>165</v>
      </c>
      <c r="C1171" s="159" t="s">
        <v>7045</v>
      </c>
      <c r="D1171" s="159">
        <v>321851</v>
      </c>
      <c r="E1171" s="160" t="s">
        <v>7046</v>
      </c>
      <c r="F1171" s="161">
        <v>30</v>
      </c>
      <c r="G1171" s="161">
        <v>30</v>
      </c>
      <c r="H1171" s="161">
        <v>960</v>
      </c>
      <c r="I1171" s="161"/>
      <c r="J1171" s="161">
        <v>960</v>
      </c>
      <c r="K1171" s="161">
        <v>32</v>
      </c>
      <c r="L1171" s="161">
        <v>32</v>
      </c>
      <c r="M1171" s="161">
        <v>986</v>
      </c>
      <c r="N1171" s="161">
        <v>26</v>
      </c>
    </row>
    <row r="1172" spans="1:14" x14ac:dyDescent="0.25">
      <c r="A1172" s="159" t="s">
        <v>5921</v>
      </c>
      <c r="B1172" s="159" t="s">
        <v>165</v>
      </c>
      <c r="C1172" s="159" t="s">
        <v>7049</v>
      </c>
      <c r="D1172" s="159">
        <v>321877</v>
      </c>
      <c r="E1172" s="160" t="s">
        <v>7050</v>
      </c>
      <c r="F1172" s="161">
        <v>21</v>
      </c>
      <c r="G1172" s="161">
        <v>20</v>
      </c>
      <c r="H1172" s="161">
        <v>640</v>
      </c>
      <c r="I1172" s="161"/>
      <c r="J1172" s="161">
        <v>640</v>
      </c>
      <c r="K1172" s="161">
        <v>23</v>
      </c>
      <c r="L1172" s="161">
        <v>23</v>
      </c>
      <c r="M1172" s="161">
        <v>678</v>
      </c>
      <c r="N1172" s="161">
        <v>38</v>
      </c>
    </row>
    <row r="1173" spans="1:14" x14ac:dyDescent="0.25">
      <c r="A1173" s="159" t="s">
        <v>5921</v>
      </c>
      <c r="B1173" s="159" t="s">
        <v>165</v>
      </c>
      <c r="C1173" s="159" t="s">
        <v>7053</v>
      </c>
      <c r="D1173" s="159">
        <v>321923</v>
      </c>
      <c r="E1173" s="160" t="s">
        <v>7054</v>
      </c>
      <c r="F1173" s="161">
        <v>59</v>
      </c>
      <c r="G1173" s="161">
        <v>0</v>
      </c>
      <c r="H1173" s="161">
        <v>0</v>
      </c>
      <c r="I1173" s="161"/>
      <c r="J1173" s="161">
        <v>0</v>
      </c>
      <c r="K1173" s="161">
        <v>54</v>
      </c>
      <c r="L1173" s="161">
        <v>0</v>
      </c>
      <c r="M1173" s="161">
        <v>0</v>
      </c>
      <c r="N1173" s="161">
        <v>0</v>
      </c>
    </row>
    <row r="1174" spans="1:14" x14ac:dyDescent="0.25">
      <c r="A1174" s="159" t="s">
        <v>5921</v>
      </c>
      <c r="B1174" s="159" t="s">
        <v>165</v>
      </c>
      <c r="C1174" s="159" t="s">
        <v>7057</v>
      </c>
      <c r="D1174" s="159">
        <v>321958</v>
      </c>
      <c r="E1174" s="160" t="s">
        <v>7058</v>
      </c>
      <c r="F1174" s="161">
        <v>28</v>
      </c>
      <c r="G1174" s="161">
        <v>24</v>
      </c>
      <c r="H1174" s="161">
        <v>768</v>
      </c>
      <c r="I1174" s="161"/>
      <c r="J1174" s="161">
        <v>768</v>
      </c>
      <c r="K1174" s="161">
        <v>34</v>
      </c>
      <c r="L1174" s="161">
        <v>31</v>
      </c>
      <c r="M1174" s="161">
        <v>858</v>
      </c>
      <c r="N1174" s="161">
        <v>90</v>
      </c>
    </row>
    <row r="1175" spans="1:14" x14ac:dyDescent="0.25">
      <c r="A1175" s="159" t="s">
        <v>5921</v>
      </c>
      <c r="B1175" s="159" t="s">
        <v>165</v>
      </c>
      <c r="C1175" s="159" t="s">
        <v>6476</v>
      </c>
      <c r="D1175" s="159">
        <v>321966</v>
      </c>
      <c r="E1175" s="160" t="s">
        <v>6477</v>
      </c>
      <c r="F1175" s="161">
        <v>341</v>
      </c>
      <c r="G1175" s="161">
        <v>339</v>
      </c>
      <c r="H1175" s="161">
        <v>10848</v>
      </c>
      <c r="I1175" s="161"/>
      <c r="J1175" s="161">
        <v>10848</v>
      </c>
      <c r="K1175" s="161">
        <v>338</v>
      </c>
      <c r="L1175" s="161">
        <v>334</v>
      </c>
      <c r="M1175" s="161">
        <v>10784</v>
      </c>
      <c r="N1175" s="161">
        <v>-64</v>
      </c>
    </row>
    <row r="1176" spans="1:14" x14ac:dyDescent="0.25">
      <c r="A1176" s="159" t="s">
        <v>5921</v>
      </c>
      <c r="B1176" s="159" t="s">
        <v>165</v>
      </c>
      <c r="C1176" s="159" t="s">
        <v>7061</v>
      </c>
      <c r="D1176" s="159">
        <v>321974</v>
      </c>
      <c r="E1176" s="160" t="s">
        <v>6733</v>
      </c>
      <c r="F1176" s="161">
        <v>39</v>
      </c>
      <c r="G1176" s="161">
        <v>39</v>
      </c>
      <c r="H1176" s="161">
        <v>1248</v>
      </c>
      <c r="I1176" s="161"/>
      <c r="J1176" s="161">
        <v>1248</v>
      </c>
      <c r="K1176" s="161">
        <v>43</v>
      </c>
      <c r="L1176" s="161">
        <v>43</v>
      </c>
      <c r="M1176" s="161">
        <v>1299</v>
      </c>
      <c r="N1176" s="161">
        <v>51</v>
      </c>
    </row>
    <row r="1177" spans="1:14" x14ac:dyDescent="0.25">
      <c r="A1177" s="159" t="s">
        <v>5921</v>
      </c>
      <c r="B1177" s="159" t="s">
        <v>165</v>
      </c>
      <c r="C1177" s="159" t="s">
        <v>6999</v>
      </c>
      <c r="D1177" s="159">
        <v>321982</v>
      </c>
      <c r="E1177" s="160" t="s">
        <v>7000</v>
      </c>
      <c r="F1177" s="161">
        <v>450</v>
      </c>
      <c r="G1177" s="161">
        <v>430</v>
      </c>
      <c r="H1177" s="161">
        <v>13760</v>
      </c>
      <c r="I1177" s="161"/>
      <c r="J1177" s="161">
        <v>13760</v>
      </c>
      <c r="K1177" s="161">
        <v>479</v>
      </c>
      <c r="L1177" s="161">
        <v>465</v>
      </c>
      <c r="M1177" s="161">
        <v>14208</v>
      </c>
      <c r="N1177" s="161">
        <v>448</v>
      </c>
    </row>
    <row r="1178" spans="1:14" x14ac:dyDescent="0.25">
      <c r="A1178" s="159" t="s">
        <v>5921</v>
      </c>
      <c r="B1178" s="159" t="s">
        <v>165</v>
      </c>
      <c r="C1178" s="159" t="s">
        <v>7063</v>
      </c>
      <c r="D1178" s="159">
        <v>321991</v>
      </c>
      <c r="E1178" s="160" t="s">
        <v>7064</v>
      </c>
      <c r="F1178" s="161">
        <v>24</v>
      </c>
      <c r="G1178" s="161">
        <v>22</v>
      </c>
      <c r="H1178" s="161">
        <v>704</v>
      </c>
      <c r="I1178" s="161"/>
      <c r="J1178" s="161">
        <v>704</v>
      </c>
      <c r="K1178" s="161">
        <v>20</v>
      </c>
      <c r="L1178" s="161">
        <v>19</v>
      </c>
      <c r="M1178" s="161">
        <v>666</v>
      </c>
      <c r="N1178" s="161">
        <v>-38</v>
      </c>
    </row>
    <row r="1179" spans="1:14" x14ac:dyDescent="0.25">
      <c r="A1179" s="159" t="s">
        <v>5921</v>
      </c>
      <c r="B1179" s="159" t="s">
        <v>165</v>
      </c>
      <c r="C1179" s="159" t="s">
        <v>7067</v>
      </c>
      <c r="D1179" s="159">
        <v>322008</v>
      </c>
      <c r="E1179" s="160" t="s">
        <v>7068</v>
      </c>
      <c r="F1179" s="161">
        <v>15</v>
      </c>
      <c r="G1179" s="161">
        <v>15</v>
      </c>
      <c r="H1179" s="161">
        <v>480</v>
      </c>
      <c r="I1179" s="161"/>
      <c r="J1179" s="161">
        <v>480</v>
      </c>
      <c r="K1179" s="161">
        <v>12</v>
      </c>
      <c r="L1179" s="161">
        <v>11</v>
      </c>
      <c r="M1179" s="161">
        <v>429</v>
      </c>
      <c r="N1179" s="161">
        <v>-51</v>
      </c>
    </row>
    <row r="1180" spans="1:14" x14ac:dyDescent="0.25">
      <c r="A1180" s="159" t="s">
        <v>5921</v>
      </c>
      <c r="B1180" s="159" t="s">
        <v>165</v>
      </c>
      <c r="C1180" s="159" t="s">
        <v>6688</v>
      </c>
      <c r="D1180" s="159">
        <v>322024</v>
      </c>
      <c r="E1180" s="160" t="s">
        <v>6689</v>
      </c>
      <c r="F1180" s="161">
        <v>193</v>
      </c>
      <c r="G1180" s="161">
        <v>161</v>
      </c>
      <c r="H1180" s="161">
        <v>5152</v>
      </c>
      <c r="I1180" s="161"/>
      <c r="J1180" s="161">
        <v>5152</v>
      </c>
      <c r="K1180" s="161">
        <v>192</v>
      </c>
      <c r="L1180" s="161">
        <v>105</v>
      </c>
      <c r="M1180" s="161">
        <v>4435</v>
      </c>
      <c r="N1180" s="161">
        <v>-717</v>
      </c>
    </row>
    <row r="1181" spans="1:14" x14ac:dyDescent="0.25">
      <c r="A1181" s="159" t="s">
        <v>5921</v>
      </c>
      <c r="B1181" s="159" t="s">
        <v>165</v>
      </c>
      <c r="C1181" s="159" t="s">
        <v>7071</v>
      </c>
      <c r="D1181" s="159">
        <v>322032</v>
      </c>
      <c r="E1181" s="160" t="s">
        <v>7072</v>
      </c>
      <c r="F1181" s="161">
        <v>16</v>
      </c>
      <c r="G1181" s="161">
        <v>16</v>
      </c>
      <c r="H1181" s="161">
        <v>512</v>
      </c>
      <c r="I1181" s="161"/>
      <c r="J1181" s="161">
        <v>512</v>
      </c>
      <c r="K1181" s="161">
        <v>14</v>
      </c>
      <c r="L1181" s="161">
        <v>13</v>
      </c>
      <c r="M1181" s="161">
        <v>473</v>
      </c>
      <c r="N1181" s="161">
        <v>-39</v>
      </c>
    </row>
    <row r="1182" spans="1:14" x14ac:dyDescent="0.25">
      <c r="A1182" s="159" t="s">
        <v>5921</v>
      </c>
      <c r="B1182" s="159" t="s">
        <v>165</v>
      </c>
      <c r="C1182" s="159" t="s">
        <v>7075</v>
      </c>
      <c r="D1182" s="159">
        <v>322041</v>
      </c>
      <c r="E1182" s="160" t="s">
        <v>7076</v>
      </c>
      <c r="F1182" s="161">
        <v>13</v>
      </c>
      <c r="G1182" s="161">
        <v>12</v>
      </c>
      <c r="H1182" s="161">
        <v>384</v>
      </c>
      <c r="I1182" s="161"/>
      <c r="J1182" s="161">
        <v>384</v>
      </c>
      <c r="K1182" s="161">
        <v>8</v>
      </c>
      <c r="L1182" s="161">
        <v>8</v>
      </c>
      <c r="M1182" s="161">
        <v>333</v>
      </c>
      <c r="N1182" s="161">
        <v>-51</v>
      </c>
    </row>
    <row r="1183" spans="1:14" x14ac:dyDescent="0.25">
      <c r="A1183" s="159" t="s">
        <v>5921</v>
      </c>
      <c r="B1183" s="159" t="s">
        <v>165</v>
      </c>
      <c r="C1183" s="159" t="s">
        <v>7079</v>
      </c>
      <c r="D1183" s="159">
        <v>322059</v>
      </c>
      <c r="E1183" s="160" t="s">
        <v>7080</v>
      </c>
      <c r="F1183" s="161">
        <v>53</v>
      </c>
      <c r="G1183" s="161">
        <v>53</v>
      </c>
      <c r="H1183" s="161">
        <v>1696</v>
      </c>
      <c r="I1183" s="161"/>
      <c r="J1183" s="161">
        <v>1696</v>
      </c>
      <c r="K1183" s="161">
        <v>52</v>
      </c>
      <c r="L1183" s="161">
        <v>52</v>
      </c>
      <c r="M1183" s="161">
        <v>1683</v>
      </c>
      <c r="N1183" s="161">
        <v>-13</v>
      </c>
    </row>
    <row r="1184" spans="1:14" x14ac:dyDescent="0.25">
      <c r="A1184" s="159" t="s">
        <v>5921</v>
      </c>
      <c r="B1184" s="159" t="s">
        <v>165</v>
      </c>
      <c r="C1184" s="159" t="s">
        <v>7083</v>
      </c>
      <c r="D1184" s="159">
        <v>322083</v>
      </c>
      <c r="E1184" s="160" t="s">
        <v>7084</v>
      </c>
      <c r="F1184" s="161">
        <v>19</v>
      </c>
      <c r="G1184" s="161">
        <v>19</v>
      </c>
      <c r="H1184" s="161">
        <v>608</v>
      </c>
      <c r="I1184" s="161"/>
      <c r="J1184" s="161">
        <v>608</v>
      </c>
      <c r="K1184" s="161">
        <v>21</v>
      </c>
      <c r="L1184" s="161">
        <v>21</v>
      </c>
      <c r="M1184" s="161">
        <v>634</v>
      </c>
      <c r="N1184" s="161">
        <v>26</v>
      </c>
    </row>
    <row r="1185" spans="1:14" x14ac:dyDescent="0.25">
      <c r="A1185" s="159" t="s">
        <v>5921</v>
      </c>
      <c r="B1185" s="159" t="s">
        <v>165</v>
      </c>
      <c r="C1185" s="159" t="s">
        <v>6771</v>
      </c>
      <c r="D1185" s="159">
        <v>322113</v>
      </c>
      <c r="E1185" s="160" t="s">
        <v>6772</v>
      </c>
      <c r="F1185" s="161">
        <v>20</v>
      </c>
      <c r="G1185" s="161">
        <v>19</v>
      </c>
      <c r="H1185" s="161">
        <v>608</v>
      </c>
      <c r="I1185" s="161"/>
      <c r="J1185" s="161">
        <v>608</v>
      </c>
      <c r="K1185" s="161">
        <v>18</v>
      </c>
      <c r="L1185" s="161">
        <v>15</v>
      </c>
      <c r="M1185" s="161">
        <v>557</v>
      </c>
      <c r="N1185" s="161">
        <v>-51</v>
      </c>
    </row>
    <row r="1186" spans="1:14" x14ac:dyDescent="0.25">
      <c r="A1186" s="159" t="s">
        <v>5921</v>
      </c>
      <c r="B1186" s="159" t="s">
        <v>165</v>
      </c>
      <c r="C1186" s="159" t="s">
        <v>7087</v>
      </c>
      <c r="D1186" s="159">
        <v>322130</v>
      </c>
      <c r="E1186" s="160" t="s">
        <v>7088</v>
      </c>
      <c r="F1186" s="161">
        <v>26</v>
      </c>
      <c r="G1186" s="161">
        <v>25</v>
      </c>
      <c r="H1186" s="161">
        <v>800</v>
      </c>
      <c r="I1186" s="161"/>
      <c r="J1186" s="161">
        <v>800</v>
      </c>
      <c r="K1186" s="161">
        <v>28</v>
      </c>
      <c r="L1186" s="161">
        <v>28</v>
      </c>
      <c r="M1186" s="161">
        <v>838</v>
      </c>
      <c r="N1186" s="161">
        <v>38</v>
      </c>
    </row>
    <row r="1187" spans="1:14" x14ac:dyDescent="0.25">
      <c r="A1187" s="159" t="s">
        <v>5921</v>
      </c>
      <c r="B1187" s="159" t="s">
        <v>165</v>
      </c>
      <c r="C1187" s="159" t="s">
        <v>7091</v>
      </c>
      <c r="D1187" s="159">
        <v>322164</v>
      </c>
      <c r="E1187" s="160" t="s">
        <v>7092</v>
      </c>
      <c r="F1187" s="161">
        <v>33</v>
      </c>
      <c r="G1187" s="161">
        <v>31</v>
      </c>
      <c r="H1187" s="161">
        <v>992</v>
      </c>
      <c r="I1187" s="161"/>
      <c r="J1187" s="161">
        <v>992</v>
      </c>
      <c r="K1187" s="161">
        <v>31</v>
      </c>
      <c r="L1187" s="161">
        <v>28</v>
      </c>
      <c r="M1187" s="161">
        <v>954</v>
      </c>
      <c r="N1187" s="161">
        <v>-38</v>
      </c>
    </row>
    <row r="1188" spans="1:14" x14ac:dyDescent="0.25">
      <c r="A1188" s="159" t="s">
        <v>5921</v>
      </c>
      <c r="B1188" s="159" t="s">
        <v>165</v>
      </c>
      <c r="C1188" s="159" t="s">
        <v>6134</v>
      </c>
      <c r="D1188" s="159">
        <v>322181</v>
      </c>
      <c r="E1188" s="160" t="s">
        <v>6135</v>
      </c>
      <c r="F1188" s="161">
        <v>281</v>
      </c>
      <c r="G1188" s="161">
        <v>279</v>
      </c>
      <c r="H1188" s="161">
        <v>8928</v>
      </c>
      <c r="I1188" s="161"/>
      <c r="J1188" s="161">
        <v>8928</v>
      </c>
      <c r="K1188" s="161">
        <v>288</v>
      </c>
      <c r="L1188" s="161">
        <v>281</v>
      </c>
      <c r="M1188" s="161">
        <v>8954</v>
      </c>
      <c r="N1188" s="161">
        <v>26</v>
      </c>
    </row>
    <row r="1189" spans="1:14" x14ac:dyDescent="0.25">
      <c r="A1189" s="159" t="s">
        <v>5921</v>
      </c>
      <c r="B1189" s="159" t="s">
        <v>165</v>
      </c>
      <c r="C1189" s="159" t="s">
        <v>6198</v>
      </c>
      <c r="D1189" s="159">
        <v>322211</v>
      </c>
      <c r="E1189" s="160" t="s">
        <v>6199</v>
      </c>
      <c r="F1189" s="161">
        <v>116</v>
      </c>
      <c r="G1189" s="161">
        <v>90</v>
      </c>
      <c r="H1189" s="161">
        <v>2880</v>
      </c>
      <c r="I1189" s="161"/>
      <c r="J1189" s="161">
        <v>2880</v>
      </c>
      <c r="K1189" s="161">
        <v>108</v>
      </c>
      <c r="L1189" s="161">
        <v>83</v>
      </c>
      <c r="M1189" s="161">
        <v>2790</v>
      </c>
      <c r="N1189" s="161">
        <v>-90</v>
      </c>
    </row>
    <row r="1190" spans="1:14" x14ac:dyDescent="0.25">
      <c r="A1190" s="159" t="s">
        <v>5921</v>
      </c>
      <c r="B1190" s="159" t="s">
        <v>165</v>
      </c>
      <c r="C1190" s="159" t="s">
        <v>7095</v>
      </c>
      <c r="D1190" s="159">
        <v>322237</v>
      </c>
      <c r="E1190" s="160" t="s">
        <v>7096</v>
      </c>
      <c r="F1190" s="161">
        <v>22</v>
      </c>
      <c r="G1190" s="161">
        <v>22</v>
      </c>
      <c r="H1190" s="161">
        <v>704</v>
      </c>
      <c r="I1190" s="161"/>
      <c r="J1190" s="161">
        <v>704</v>
      </c>
      <c r="K1190" s="161">
        <v>24</v>
      </c>
      <c r="L1190" s="161">
        <v>24</v>
      </c>
      <c r="M1190" s="161">
        <v>730</v>
      </c>
      <c r="N1190" s="161">
        <v>26</v>
      </c>
    </row>
    <row r="1191" spans="1:14" x14ac:dyDescent="0.25">
      <c r="A1191" s="159" t="s">
        <v>5921</v>
      </c>
      <c r="B1191" s="159" t="s">
        <v>165</v>
      </c>
      <c r="C1191" s="159" t="s">
        <v>6403</v>
      </c>
      <c r="D1191" s="159">
        <v>322245</v>
      </c>
      <c r="E1191" s="160" t="s">
        <v>6404</v>
      </c>
      <c r="F1191" s="161">
        <v>225</v>
      </c>
      <c r="G1191" s="161">
        <v>218</v>
      </c>
      <c r="H1191" s="161">
        <v>6976</v>
      </c>
      <c r="I1191" s="161"/>
      <c r="J1191" s="161">
        <v>6976</v>
      </c>
      <c r="K1191" s="161">
        <v>221</v>
      </c>
      <c r="L1191" s="161">
        <v>212</v>
      </c>
      <c r="M1191" s="161">
        <v>6899</v>
      </c>
      <c r="N1191" s="161">
        <v>-77</v>
      </c>
    </row>
    <row r="1192" spans="1:14" x14ac:dyDescent="0.25">
      <c r="A1192" s="159" t="s">
        <v>5921</v>
      </c>
      <c r="B1192" s="159" t="s">
        <v>165</v>
      </c>
      <c r="C1192" s="159" t="s">
        <v>7099</v>
      </c>
      <c r="D1192" s="159">
        <v>322253</v>
      </c>
      <c r="E1192" s="160" t="s">
        <v>7100</v>
      </c>
      <c r="F1192" s="161">
        <v>27</v>
      </c>
      <c r="G1192" s="161">
        <v>27</v>
      </c>
      <c r="H1192" s="161">
        <v>864</v>
      </c>
      <c r="I1192" s="161"/>
      <c r="J1192" s="161">
        <v>864</v>
      </c>
      <c r="K1192" s="161">
        <v>27</v>
      </c>
      <c r="L1192" s="161">
        <v>27</v>
      </c>
      <c r="M1192" s="161">
        <v>864</v>
      </c>
      <c r="N1192" s="161">
        <v>0</v>
      </c>
    </row>
    <row r="1193" spans="1:14" x14ac:dyDescent="0.25">
      <c r="A1193" s="159" t="s">
        <v>5921</v>
      </c>
      <c r="B1193" s="159" t="s">
        <v>165</v>
      </c>
      <c r="C1193" s="159" t="s">
        <v>7103</v>
      </c>
      <c r="D1193" s="159">
        <v>322261</v>
      </c>
      <c r="E1193" s="160" t="s">
        <v>7104</v>
      </c>
      <c r="F1193" s="161">
        <v>31</v>
      </c>
      <c r="G1193" s="161">
        <v>26</v>
      </c>
      <c r="H1193" s="161">
        <v>832</v>
      </c>
      <c r="I1193" s="161"/>
      <c r="J1193" s="161">
        <v>832</v>
      </c>
      <c r="K1193" s="161">
        <v>29</v>
      </c>
      <c r="L1193" s="161">
        <v>29</v>
      </c>
      <c r="M1193" s="161">
        <v>870</v>
      </c>
      <c r="N1193" s="161">
        <v>38</v>
      </c>
    </row>
    <row r="1194" spans="1:14" x14ac:dyDescent="0.25">
      <c r="A1194" s="159" t="s">
        <v>5921</v>
      </c>
      <c r="B1194" s="159" t="s">
        <v>165</v>
      </c>
      <c r="C1194" s="159" t="s">
        <v>7107</v>
      </c>
      <c r="D1194" s="159">
        <v>322270</v>
      </c>
      <c r="E1194" s="160" t="s">
        <v>7108</v>
      </c>
      <c r="F1194" s="161">
        <v>106</v>
      </c>
      <c r="G1194" s="161">
        <v>0</v>
      </c>
      <c r="H1194" s="161">
        <v>0</v>
      </c>
      <c r="I1194" s="161"/>
      <c r="J1194" s="161">
        <v>0</v>
      </c>
      <c r="K1194" s="161">
        <v>102</v>
      </c>
      <c r="L1194" s="161">
        <v>0</v>
      </c>
      <c r="M1194" s="161">
        <v>0</v>
      </c>
      <c r="N1194" s="161">
        <v>0</v>
      </c>
    </row>
    <row r="1195" spans="1:14" x14ac:dyDescent="0.25">
      <c r="A1195" s="159" t="s">
        <v>5921</v>
      </c>
      <c r="B1195" s="159" t="s">
        <v>165</v>
      </c>
      <c r="C1195" s="159" t="s">
        <v>7111</v>
      </c>
      <c r="D1195" s="159">
        <v>322334</v>
      </c>
      <c r="E1195" s="160" t="s">
        <v>7112</v>
      </c>
      <c r="F1195" s="161">
        <v>7</v>
      </c>
      <c r="G1195" s="161">
        <v>7</v>
      </c>
      <c r="H1195" s="161">
        <v>224</v>
      </c>
      <c r="I1195" s="161"/>
      <c r="J1195" s="161">
        <v>224</v>
      </c>
      <c r="K1195" s="161">
        <v>12</v>
      </c>
      <c r="L1195" s="161">
        <v>12</v>
      </c>
      <c r="M1195" s="161">
        <v>288</v>
      </c>
      <c r="N1195" s="161">
        <v>64</v>
      </c>
    </row>
    <row r="1196" spans="1:14" x14ac:dyDescent="0.25">
      <c r="A1196" s="159" t="s">
        <v>5921</v>
      </c>
      <c r="B1196" s="159" t="s">
        <v>165</v>
      </c>
      <c r="C1196" s="159" t="s">
        <v>7115</v>
      </c>
      <c r="D1196" s="159">
        <v>322342</v>
      </c>
      <c r="E1196" s="160" t="s">
        <v>7116</v>
      </c>
      <c r="F1196" s="161">
        <v>42</v>
      </c>
      <c r="G1196" s="161">
        <v>18</v>
      </c>
      <c r="H1196" s="161">
        <v>576</v>
      </c>
      <c r="I1196" s="161"/>
      <c r="J1196" s="161">
        <v>576</v>
      </c>
      <c r="K1196" s="161">
        <v>41</v>
      </c>
      <c r="L1196" s="161">
        <v>25</v>
      </c>
      <c r="M1196" s="161">
        <v>666</v>
      </c>
      <c r="N1196" s="161">
        <v>90</v>
      </c>
    </row>
    <row r="1197" spans="1:14" x14ac:dyDescent="0.25">
      <c r="A1197" s="159" t="s">
        <v>5921</v>
      </c>
      <c r="B1197" s="159" t="s">
        <v>165</v>
      </c>
      <c r="C1197" s="159" t="s">
        <v>6399</v>
      </c>
      <c r="D1197" s="159">
        <v>322369</v>
      </c>
      <c r="E1197" s="160" t="s">
        <v>6400</v>
      </c>
      <c r="F1197" s="161">
        <v>469</v>
      </c>
      <c r="G1197" s="161">
        <v>161</v>
      </c>
      <c r="H1197" s="161">
        <v>5152</v>
      </c>
      <c r="I1197" s="161"/>
      <c r="J1197" s="161">
        <v>5152</v>
      </c>
      <c r="K1197" s="161">
        <v>474</v>
      </c>
      <c r="L1197" s="161">
        <v>231</v>
      </c>
      <c r="M1197" s="161">
        <v>6048</v>
      </c>
      <c r="N1197" s="161">
        <v>896</v>
      </c>
    </row>
    <row r="1198" spans="1:14" x14ac:dyDescent="0.25">
      <c r="A1198" s="159" t="s">
        <v>5921</v>
      </c>
      <c r="B1198" s="159" t="s">
        <v>165</v>
      </c>
      <c r="C1198" s="159" t="s">
        <v>6372</v>
      </c>
      <c r="D1198" s="159">
        <v>322377</v>
      </c>
      <c r="E1198" s="160" t="s">
        <v>6373</v>
      </c>
      <c r="F1198" s="161">
        <v>250</v>
      </c>
      <c r="G1198" s="161">
        <v>222</v>
      </c>
      <c r="H1198" s="161">
        <v>7104</v>
      </c>
      <c r="I1198" s="161"/>
      <c r="J1198" s="161">
        <v>7104</v>
      </c>
      <c r="K1198" s="161">
        <v>264</v>
      </c>
      <c r="L1198" s="161">
        <v>239</v>
      </c>
      <c r="M1198" s="161">
        <v>7322</v>
      </c>
      <c r="N1198" s="161">
        <v>218</v>
      </c>
    </row>
    <row r="1199" spans="1:14" x14ac:dyDescent="0.25">
      <c r="A1199" s="159" t="s">
        <v>5921</v>
      </c>
      <c r="B1199" s="159" t="s">
        <v>165</v>
      </c>
      <c r="C1199" s="159" t="s">
        <v>6746</v>
      </c>
      <c r="D1199" s="159">
        <v>322407</v>
      </c>
      <c r="E1199" s="160" t="s">
        <v>6747</v>
      </c>
      <c r="F1199" s="161">
        <v>12</v>
      </c>
      <c r="G1199" s="161">
        <v>9</v>
      </c>
      <c r="H1199" s="161">
        <v>288</v>
      </c>
      <c r="I1199" s="161"/>
      <c r="J1199" s="161">
        <v>288</v>
      </c>
      <c r="K1199" s="161">
        <v>14</v>
      </c>
      <c r="L1199" s="161">
        <v>10</v>
      </c>
      <c r="M1199" s="161">
        <v>301</v>
      </c>
      <c r="N1199" s="161">
        <v>13</v>
      </c>
    </row>
    <row r="1200" spans="1:14" x14ac:dyDescent="0.25">
      <c r="A1200" s="159" t="s">
        <v>5921</v>
      </c>
      <c r="B1200" s="159" t="s">
        <v>165</v>
      </c>
      <c r="C1200" s="159" t="s">
        <v>6666</v>
      </c>
      <c r="D1200" s="159">
        <v>322423</v>
      </c>
      <c r="E1200" s="160" t="s">
        <v>6667</v>
      </c>
      <c r="F1200" s="161">
        <v>12</v>
      </c>
      <c r="G1200" s="161">
        <v>12</v>
      </c>
      <c r="H1200" s="161">
        <v>384</v>
      </c>
      <c r="I1200" s="161"/>
      <c r="J1200" s="161">
        <v>384</v>
      </c>
      <c r="K1200" s="161">
        <v>15</v>
      </c>
      <c r="L1200" s="161">
        <v>14</v>
      </c>
      <c r="M1200" s="161">
        <v>410</v>
      </c>
      <c r="N1200" s="161">
        <v>26</v>
      </c>
    </row>
    <row r="1201" spans="1:14" x14ac:dyDescent="0.25">
      <c r="A1201" s="159" t="s">
        <v>5921</v>
      </c>
      <c r="B1201" s="159" t="s">
        <v>165</v>
      </c>
      <c r="C1201" s="159" t="s">
        <v>7119</v>
      </c>
      <c r="D1201" s="159">
        <v>322431</v>
      </c>
      <c r="E1201" s="160" t="s">
        <v>7120</v>
      </c>
      <c r="F1201" s="161">
        <v>14</v>
      </c>
      <c r="G1201" s="161">
        <v>14</v>
      </c>
      <c r="H1201" s="161">
        <v>448</v>
      </c>
      <c r="I1201" s="161"/>
      <c r="J1201" s="161">
        <v>448</v>
      </c>
      <c r="K1201" s="161">
        <v>11</v>
      </c>
      <c r="L1201" s="161">
        <v>11</v>
      </c>
      <c r="M1201" s="161">
        <v>410</v>
      </c>
      <c r="N1201" s="161">
        <v>-38</v>
      </c>
    </row>
    <row r="1202" spans="1:14" x14ac:dyDescent="0.25">
      <c r="A1202" s="159" t="s">
        <v>5921</v>
      </c>
      <c r="B1202" s="159" t="s">
        <v>165</v>
      </c>
      <c r="C1202" s="159" t="s">
        <v>7123</v>
      </c>
      <c r="D1202" s="159">
        <v>322440</v>
      </c>
      <c r="E1202" s="160" t="s">
        <v>7124</v>
      </c>
      <c r="F1202" s="161">
        <v>41</v>
      </c>
      <c r="G1202" s="161">
        <v>43</v>
      </c>
      <c r="H1202" s="161">
        <v>1376</v>
      </c>
      <c r="I1202" s="161"/>
      <c r="J1202" s="161">
        <v>1376</v>
      </c>
      <c r="K1202" s="161">
        <v>47</v>
      </c>
      <c r="L1202" s="161">
        <v>47</v>
      </c>
      <c r="M1202" s="161">
        <v>1427</v>
      </c>
      <c r="N1202" s="161">
        <v>51</v>
      </c>
    </row>
    <row r="1203" spans="1:14" x14ac:dyDescent="0.25">
      <c r="A1203" s="159" t="s">
        <v>5921</v>
      </c>
      <c r="B1203" s="159" t="s">
        <v>165</v>
      </c>
      <c r="C1203" s="159" t="s">
        <v>7127</v>
      </c>
      <c r="D1203" s="159">
        <v>322482</v>
      </c>
      <c r="E1203" s="160" t="s">
        <v>7128</v>
      </c>
      <c r="F1203" s="161">
        <v>35</v>
      </c>
      <c r="G1203" s="161">
        <v>35</v>
      </c>
      <c r="H1203" s="161">
        <v>1120</v>
      </c>
      <c r="I1203" s="161"/>
      <c r="J1203" s="161">
        <v>1120</v>
      </c>
      <c r="K1203" s="161">
        <v>44</v>
      </c>
      <c r="L1203" s="161">
        <v>44</v>
      </c>
      <c r="M1203" s="161">
        <v>1235</v>
      </c>
      <c r="N1203" s="161">
        <v>115</v>
      </c>
    </row>
    <row r="1204" spans="1:14" x14ac:dyDescent="0.25">
      <c r="A1204" s="159" t="s">
        <v>5921</v>
      </c>
      <c r="B1204" s="159" t="s">
        <v>165</v>
      </c>
      <c r="C1204" s="159" t="s">
        <v>7131</v>
      </c>
      <c r="D1204" s="159">
        <v>322491</v>
      </c>
      <c r="E1204" s="160" t="s">
        <v>7132</v>
      </c>
      <c r="F1204" s="161">
        <v>88</v>
      </c>
      <c r="G1204" s="161">
        <v>88</v>
      </c>
      <c r="H1204" s="161">
        <v>2816</v>
      </c>
      <c r="I1204" s="161"/>
      <c r="J1204" s="161">
        <v>2816</v>
      </c>
      <c r="K1204" s="161">
        <v>86</v>
      </c>
      <c r="L1204" s="161">
        <v>86</v>
      </c>
      <c r="M1204" s="161">
        <v>2790</v>
      </c>
      <c r="N1204" s="161">
        <v>-26</v>
      </c>
    </row>
    <row r="1205" spans="1:14" x14ac:dyDescent="0.25">
      <c r="A1205" s="159" t="s">
        <v>5921</v>
      </c>
      <c r="B1205" s="159" t="s">
        <v>165</v>
      </c>
      <c r="C1205" s="159" t="s">
        <v>7135</v>
      </c>
      <c r="D1205" s="159">
        <v>322504</v>
      </c>
      <c r="E1205" s="160" t="s">
        <v>7136</v>
      </c>
      <c r="F1205" s="161">
        <v>8</v>
      </c>
      <c r="G1205" s="161">
        <v>8</v>
      </c>
      <c r="H1205" s="161">
        <v>256</v>
      </c>
      <c r="I1205" s="161"/>
      <c r="J1205" s="161">
        <v>256</v>
      </c>
      <c r="K1205" s="161">
        <v>7</v>
      </c>
      <c r="L1205" s="161">
        <v>7</v>
      </c>
      <c r="M1205" s="161">
        <v>243</v>
      </c>
      <c r="N1205" s="161">
        <v>-13</v>
      </c>
    </row>
    <row r="1206" spans="1:14" x14ac:dyDescent="0.25">
      <c r="A1206" s="159" t="s">
        <v>5921</v>
      </c>
      <c r="B1206" s="159" t="s">
        <v>165</v>
      </c>
      <c r="C1206" s="159" t="s">
        <v>6760</v>
      </c>
      <c r="D1206" s="159">
        <v>322555</v>
      </c>
      <c r="E1206" s="160" t="s">
        <v>6761</v>
      </c>
      <c r="F1206" s="161">
        <v>32</v>
      </c>
      <c r="G1206" s="161">
        <v>28</v>
      </c>
      <c r="H1206" s="161">
        <v>896</v>
      </c>
      <c r="I1206" s="161"/>
      <c r="J1206" s="161">
        <v>896</v>
      </c>
      <c r="K1206" s="161">
        <v>37</v>
      </c>
      <c r="L1206" s="161">
        <v>34</v>
      </c>
      <c r="M1206" s="161">
        <v>973</v>
      </c>
      <c r="N1206" s="161">
        <v>77</v>
      </c>
    </row>
    <row r="1207" spans="1:14" x14ac:dyDescent="0.25">
      <c r="A1207" s="159" t="s">
        <v>5921</v>
      </c>
      <c r="B1207" s="159" t="s">
        <v>165</v>
      </c>
      <c r="C1207" s="159" t="s">
        <v>6756</v>
      </c>
      <c r="D1207" s="159">
        <v>322563</v>
      </c>
      <c r="E1207" s="160" t="s">
        <v>6757</v>
      </c>
      <c r="F1207" s="161">
        <v>26</v>
      </c>
      <c r="G1207" s="161">
        <v>26</v>
      </c>
      <c r="H1207" s="161">
        <v>832</v>
      </c>
      <c r="I1207" s="161"/>
      <c r="J1207" s="161">
        <v>832</v>
      </c>
      <c r="K1207" s="161">
        <v>19</v>
      </c>
      <c r="L1207" s="161">
        <v>19</v>
      </c>
      <c r="M1207" s="161">
        <v>742</v>
      </c>
      <c r="N1207" s="161">
        <v>-90</v>
      </c>
    </row>
    <row r="1208" spans="1:14" x14ac:dyDescent="0.25">
      <c r="A1208" s="159" t="s">
        <v>5921</v>
      </c>
      <c r="B1208" s="159" t="s">
        <v>165</v>
      </c>
      <c r="C1208" s="159" t="s">
        <v>6707</v>
      </c>
      <c r="D1208" s="159">
        <v>322571</v>
      </c>
      <c r="E1208" s="160" t="s">
        <v>6708</v>
      </c>
      <c r="F1208" s="161">
        <v>25</v>
      </c>
      <c r="G1208" s="161">
        <v>24</v>
      </c>
      <c r="H1208" s="161">
        <v>768</v>
      </c>
      <c r="I1208" s="161"/>
      <c r="J1208" s="161">
        <v>768</v>
      </c>
      <c r="K1208" s="161">
        <v>23</v>
      </c>
      <c r="L1208" s="161">
        <v>22</v>
      </c>
      <c r="M1208" s="161">
        <v>742</v>
      </c>
      <c r="N1208" s="161">
        <v>-26</v>
      </c>
    </row>
    <row r="1209" spans="1:14" x14ac:dyDescent="0.25">
      <c r="A1209" s="159" t="s">
        <v>5921</v>
      </c>
      <c r="B1209" s="159" t="s">
        <v>165</v>
      </c>
      <c r="C1209" s="159" t="s">
        <v>7143</v>
      </c>
      <c r="D1209" s="159">
        <v>322580</v>
      </c>
      <c r="E1209" s="160" t="s">
        <v>7144</v>
      </c>
      <c r="F1209" s="161">
        <v>24</v>
      </c>
      <c r="G1209" s="161">
        <v>24</v>
      </c>
      <c r="H1209" s="161">
        <v>768</v>
      </c>
      <c r="I1209" s="161"/>
      <c r="J1209" s="161">
        <v>768</v>
      </c>
      <c r="K1209" s="161">
        <v>20</v>
      </c>
      <c r="L1209" s="161">
        <v>20</v>
      </c>
      <c r="M1209" s="161">
        <v>717</v>
      </c>
      <c r="N1209" s="161">
        <v>-51</v>
      </c>
    </row>
    <row r="1210" spans="1:14" x14ac:dyDescent="0.25">
      <c r="A1210" s="159" t="s">
        <v>5921</v>
      </c>
      <c r="B1210" s="159" t="s">
        <v>165</v>
      </c>
      <c r="C1210" s="159" t="s">
        <v>7148</v>
      </c>
      <c r="D1210" s="159">
        <v>322610</v>
      </c>
      <c r="E1210" s="160" t="s">
        <v>7149</v>
      </c>
      <c r="F1210" s="161">
        <v>14</v>
      </c>
      <c r="G1210" s="161">
        <v>11</v>
      </c>
      <c r="H1210" s="161">
        <v>352</v>
      </c>
      <c r="I1210" s="161"/>
      <c r="J1210" s="161">
        <v>352</v>
      </c>
      <c r="K1210" s="161">
        <v>12</v>
      </c>
      <c r="L1210" s="161">
        <v>10</v>
      </c>
      <c r="M1210" s="161">
        <v>339</v>
      </c>
      <c r="N1210" s="161">
        <v>-13</v>
      </c>
    </row>
    <row r="1211" spans="1:14" x14ac:dyDescent="0.25">
      <c r="A1211" s="159" t="s">
        <v>5921</v>
      </c>
      <c r="B1211" s="159" t="s">
        <v>165</v>
      </c>
      <c r="C1211" s="159" t="s">
        <v>7152</v>
      </c>
      <c r="D1211" s="159">
        <v>322628</v>
      </c>
      <c r="E1211" s="160" t="s">
        <v>7153</v>
      </c>
      <c r="F1211" s="161">
        <v>44</v>
      </c>
      <c r="G1211" s="161">
        <v>43</v>
      </c>
      <c r="H1211" s="161">
        <v>1376</v>
      </c>
      <c r="I1211" s="161"/>
      <c r="J1211" s="161">
        <v>1376</v>
      </c>
      <c r="K1211" s="161">
        <v>48</v>
      </c>
      <c r="L1211" s="161">
        <v>47</v>
      </c>
      <c r="M1211" s="161">
        <v>1427</v>
      </c>
      <c r="N1211" s="161">
        <v>51</v>
      </c>
    </row>
    <row r="1212" spans="1:14" x14ac:dyDescent="0.25">
      <c r="A1212" s="159" t="s">
        <v>5921</v>
      </c>
      <c r="B1212" s="159" t="s">
        <v>165</v>
      </c>
      <c r="C1212" s="159" t="s">
        <v>7139</v>
      </c>
      <c r="D1212" s="159">
        <v>322652</v>
      </c>
      <c r="E1212" s="160" t="s">
        <v>7140</v>
      </c>
      <c r="F1212" s="161">
        <v>33</v>
      </c>
      <c r="G1212" s="161">
        <v>31</v>
      </c>
      <c r="H1212" s="161">
        <v>992</v>
      </c>
      <c r="I1212" s="161"/>
      <c r="J1212" s="161">
        <v>992</v>
      </c>
      <c r="K1212" s="161">
        <v>30</v>
      </c>
      <c r="L1212" s="161">
        <v>28</v>
      </c>
      <c r="M1212" s="161">
        <v>954</v>
      </c>
      <c r="N1212" s="161">
        <v>-38</v>
      </c>
    </row>
    <row r="1213" spans="1:14" x14ac:dyDescent="0.25">
      <c r="A1213" s="159" t="s">
        <v>5921</v>
      </c>
      <c r="B1213" s="159" t="s">
        <v>165</v>
      </c>
      <c r="C1213" s="159" t="s">
        <v>7450</v>
      </c>
      <c r="D1213" s="159">
        <v>322661</v>
      </c>
      <c r="E1213" s="160" t="s">
        <v>7451</v>
      </c>
      <c r="F1213" s="161">
        <v>18</v>
      </c>
      <c r="G1213" s="161">
        <v>16</v>
      </c>
      <c r="H1213" s="161">
        <v>512</v>
      </c>
      <c r="I1213" s="161"/>
      <c r="J1213" s="161">
        <v>512</v>
      </c>
      <c r="K1213" s="161">
        <v>21</v>
      </c>
      <c r="L1213" s="161">
        <v>19</v>
      </c>
      <c r="M1213" s="161">
        <v>550</v>
      </c>
      <c r="N1213" s="161">
        <v>38</v>
      </c>
    </row>
    <row r="1214" spans="1:14" x14ac:dyDescent="0.25">
      <c r="A1214" s="159" t="s">
        <v>5921</v>
      </c>
      <c r="B1214" s="159" t="s">
        <v>165</v>
      </c>
      <c r="C1214" s="159" t="s">
        <v>6395</v>
      </c>
      <c r="D1214" s="159">
        <v>322521</v>
      </c>
      <c r="E1214" s="160" t="s">
        <v>6396</v>
      </c>
      <c r="F1214" s="161">
        <v>463</v>
      </c>
      <c r="G1214" s="161">
        <v>306</v>
      </c>
      <c r="H1214" s="161">
        <v>9792</v>
      </c>
      <c r="I1214" s="161"/>
      <c r="J1214" s="161">
        <v>9792</v>
      </c>
      <c r="K1214" s="161">
        <v>456</v>
      </c>
      <c r="L1214" s="161">
        <v>407</v>
      </c>
      <c r="M1214" s="161">
        <v>11085</v>
      </c>
      <c r="N1214" s="161">
        <v>1293</v>
      </c>
    </row>
    <row r="1215" spans="1:14" x14ac:dyDescent="0.25">
      <c r="A1215" s="159" t="s">
        <v>5921</v>
      </c>
      <c r="B1215" s="159" t="s">
        <v>165</v>
      </c>
      <c r="C1215" s="159" t="s">
        <v>6408</v>
      </c>
      <c r="D1215" s="159">
        <v>322741</v>
      </c>
      <c r="E1215" s="160" t="s">
        <v>6409</v>
      </c>
      <c r="F1215" s="161">
        <v>492</v>
      </c>
      <c r="G1215" s="161">
        <v>338</v>
      </c>
      <c r="H1215" s="161">
        <v>10816</v>
      </c>
      <c r="I1215" s="161"/>
      <c r="J1215" s="161">
        <v>10816</v>
      </c>
      <c r="K1215" s="161">
        <v>491</v>
      </c>
      <c r="L1215" s="161">
        <v>311</v>
      </c>
      <c r="M1215" s="161">
        <v>10470</v>
      </c>
      <c r="N1215" s="161">
        <v>-346</v>
      </c>
    </row>
    <row r="1216" spans="1:14" x14ac:dyDescent="0.25">
      <c r="A1216" s="159" t="s">
        <v>5921</v>
      </c>
      <c r="B1216" s="159" t="s">
        <v>165</v>
      </c>
      <c r="C1216" s="159" t="s">
        <v>6738</v>
      </c>
      <c r="D1216" s="159">
        <v>322750</v>
      </c>
      <c r="E1216" s="160" t="s">
        <v>6739</v>
      </c>
      <c r="F1216" s="161">
        <v>21</v>
      </c>
      <c r="G1216" s="161">
        <v>21</v>
      </c>
      <c r="H1216" s="161">
        <v>672</v>
      </c>
      <c r="I1216" s="161"/>
      <c r="J1216" s="161">
        <v>672</v>
      </c>
      <c r="K1216" s="161">
        <v>24</v>
      </c>
      <c r="L1216" s="161">
        <v>24</v>
      </c>
      <c r="M1216" s="161">
        <v>710</v>
      </c>
      <c r="N1216" s="161">
        <v>38</v>
      </c>
    </row>
    <row r="1217" spans="1:14" x14ac:dyDescent="0.25">
      <c r="A1217" s="159" t="s">
        <v>5921</v>
      </c>
      <c r="B1217" s="159" t="s">
        <v>165</v>
      </c>
      <c r="C1217" s="159" t="s">
        <v>7156</v>
      </c>
      <c r="D1217" s="159">
        <v>322776</v>
      </c>
      <c r="E1217" s="160" t="s">
        <v>7157</v>
      </c>
      <c r="F1217" s="161">
        <v>15</v>
      </c>
      <c r="G1217" s="161">
        <v>15</v>
      </c>
      <c r="H1217" s="161">
        <v>480</v>
      </c>
      <c r="I1217" s="161"/>
      <c r="J1217" s="161">
        <v>480</v>
      </c>
      <c r="K1217" s="161">
        <v>11</v>
      </c>
      <c r="L1217" s="161">
        <v>10</v>
      </c>
      <c r="M1217" s="161">
        <v>416</v>
      </c>
      <c r="N1217" s="161">
        <v>-64</v>
      </c>
    </row>
    <row r="1218" spans="1:14" x14ac:dyDescent="0.25">
      <c r="A1218" s="159" t="s">
        <v>5921</v>
      </c>
      <c r="B1218" s="159" t="s">
        <v>165</v>
      </c>
      <c r="C1218" s="159" t="s">
        <v>6079</v>
      </c>
      <c r="D1218" s="159">
        <v>323021</v>
      </c>
      <c r="E1218" s="160" t="s">
        <v>6080</v>
      </c>
      <c r="F1218" s="161">
        <v>3283</v>
      </c>
      <c r="G1218" s="161">
        <v>1997</v>
      </c>
      <c r="H1218" s="161">
        <v>63904</v>
      </c>
      <c r="I1218" s="161"/>
      <c r="J1218" s="161">
        <v>63904</v>
      </c>
      <c r="K1218" s="161">
        <v>3274</v>
      </c>
      <c r="L1218" s="161">
        <v>1878</v>
      </c>
      <c r="M1218" s="161">
        <v>62380</v>
      </c>
      <c r="N1218" s="161">
        <v>-1524</v>
      </c>
    </row>
    <row r="1219" spans="1:14" x14ac:dyDescent="0.25">
      <c r="A1219" s="159" t="s">
        <v>5921</v>
      </c>
      <c r="B1219" s="159" t="s">
        <v>165</v>
      </c>
      <c r="C1219" s="159" t="s">
        <v>7160</v>
      </c>
      <c r="D1219" s="159">
        <v>322831</v>
      </c>
      <c r="E1219" s="160" t="s">
        <v>7161</v>
      </c>
      <c r="F1219" s="161">
        <v>41</v>
      </c>
      <c r="G1219" s="161">
        <v>33</v>
      </c>
      <c r="H1219" s="161">
        <v>1056</v>
      </c>
      <c r="I1219" s="161"/>
      <c r="J1219" s="161">
        <v>1056</v>
      </c>
      <c r="K1219" s="161">
        <v>32</v>
      </c>
      <c r="L1219" s="161">
        <v>30</v>
      </c>
      <c r="M1219" s="161">
        <v>1018</v>
      </c>
      <c r="N1219" s="161">
        <v>-38</v>
      </c>
    </row>
    <row r="1220" spans="1:14" x14ac:dyDescent="0.25">
      <c r="A1220" s="159" t="s">
        <v>5921</v>
      </c>
      <c r="B1220" s="159" t="s">
        <v>165</v>
      </c>
      <c r="C1220" s="159" t="s">
        <v>6341</v>
      </c>
      <c r="D1220" s="159">
        <v>322938</v>
      </c>
      <c r="E1220" s="160" t="s">
        <v>6342</v>
      </c>
      <c r="F1220" s="161">
        <v>141</v>
      </c>
      <c r="G1220" s="161">
        <v>123</v>
      </c>
      <c r="H1220" s="161">
        <v>3936</v>
      </c>
      <c r="I1220" s="161"/>
      <c r="J1220" s="161">
        <v>3936</v>
      </c>
      <c r="K1220" s="161">
        <v>129</v>
      </c>
      <c r="L1220" s="161">
        <v>114</v>
      </c>
      <c r="M1220" s="161">
        <v>3821</v>
      </c>
      <c r="N1220" s="161">
        <v>-115</v>
      </c>
    </row>
    <row r="1221" spans="1:14" x14ac:dyDescent="0.25">
      <c r="A1221" s="159" t="s">
        <v>5921</v>
      </c>
      <c r="B1221" s="159" t="s">
        <v>165</v>
      </c>
      <c r="C1221" s="159" t="s">
        <v>6742</v>
      </c>
      <c r="D1221" s="159">
        <v>322997</v>
      </c>
      <c r="E1221" s="160" t="s">
        <v>6743</v>
      </c>
      <c r="F1221" s="161">
        <v>14</v>
      </c>
      <c r="G1221" s="161">
        <v>11</v>
      </c>
      <c r="H1221" s="161">
        <v>352</v>
      </c>
      <c r="I1221" s="161"/>
      <c r="J1221" s="161">
        <v>352</v>
      </c>
      <c r="K1221" s="161">
        <v>17</v>
      </c>
      <c r="L1221" s="161">
        <v>14</v>
      </c>
      <c r="M1221" s="161">
        <v>390</v>
      </c>
      <c r="N1221" s="161">
        <v>38</v>
      </c>
    </row>
    <row r="1222" spans="1:14" x14ac:dyDescent="0.25">
      <c r="A1222" s="159" t="s">
        <v>5921</v>
      </c>
      <c r="B1222" s="159" t="s">
        <v>165</v>
      </c>
      <c r="C1222" s="159" t="s">
        <v>6367</v>
      </c>
      <c r="D1222" s="159">
        <v>323098</v>
      </c>
      <c r="E1222" s="160" t="s">
        <v>6368</v>
      </c>
      <c r="F1222" s="161">
        <v>12</v>
      </c>
      <c r="G1222" s="161">
        <v>12</v>
      </c>
      <c r="H1222" s="161">
        <v>384</v>
      </c>
      <c r="I1222" s="161"/>
      <c r="J1222" s="161">
        <v>384</v>
      </c>
      <c r="K1222" s="161">
        <v>11</v>
      </c>
      <c r="L1222" s="161">
        <v>11</v>
      </c>
      <c r="M1222" s="161">
        <v>371</v>
      </c>
      <c r="N1222" s="161">
        <v>-13</v>
      </c>
    </row>
    <row r="1223" spans="1:14" x14ac:dyDescent="0.25">
      <c r="A1223" s="159" t="s">
        <v>5921</v>
      </c>
      <c r="B1223" s="159" t="s">
        <v>165</v>
      </c>
      <c r="C1223" s="159" t="s">
        <v>6422</v>
      </c>
      <c r="D1223" s="159">
        <v>323101</v>
      </c>
      <c r="E1223" s="160" t="s">
        <v>6423</v>
      </c>
      <c r="F1223" s="161">
        <v>163</v>
      </c>
      <c r="G1223" s="161">
        <v>146</v>
      </c>
      <c r="H1223" s="161">
        <v>4672</v>
      </c>
      <c r="I1223" s="161"/>
      <c r="J1223" s="161">
        <v>4672</v>
      </c>
      <c r="K1223" s="161">
        <v>154</v>
      </c>
      <c r="L1223" s="161">
        <v>141</v>
      </c>
      <c r="M1223" s="161">
        <v>4608</v>
      </c>
      <c r="N1223" s="161">
        <v>-64</v>
      </c>
    </row>
    <row r="1224" spans="1:14" x14ac:dyDescent="0.25">
      <c r="A1224" s="159" t="s">
        <v>5921</v>
      </c>
      <c r="B1224" s="159" t="s">
        <v>165</v>
      </c>
      <c r="C1224" s="159" t="s">
        <v>6345</v>
      </c>
      <c r="D1224" s="159">
        <v>323136</v>
      </c>
      <c r="E1224" s="160" t="s">
        <v>6346</v>
      </c>
      <c r="F1224" s="161">
        <v>69</v>
      </c>
      <c r="G1224" s="161">
        <v>56</v>
      </c>
      <c r="H1224" s="161">
        <v>1792</v>
      </c>
      <c r="I1224" s="161"/>
      <c r="J1224" s="161">
        <v>1792</v>
      </c>
      <c r="K1224" s="161">
        <v>60</v>
      </c>
      <c r="L1224" s="161">
        <v>49</v>
      </c>
      <c r="M1224" s="161">
        <v>1702</v>
      </c>
      <c r="N1224" s="161">
        <v>-90</v>
      </c>
    </row>
    <row r="1225" spans="1:14" x14ac:dyDescent="0.25">
      <c r="A1225" s="159" t="s">
        <v>5921</v>
      </c>
      <c r="B1225" s="159" t="s">
        <v>165</v>
      </c>
      <c r="C1225" s="159" t="s">
        <v>6168</v>
      </c>
      <c r="D1225" s="159">
        <v>323179</v>
      </c>
      <c r="E1225" s="160" t="s">
        <v>6169</v>
      </c>
      <c r="F1225" s="161">
        <v>149</v>
      </c>
      <c r="G1225" s="161">
        <v>145</v>
      </c>
      <c r="H1225" s="161">
        <v>4640</v>
      </c>
      <c r="I1225" s="161"/>
      <c r="J1225" s="161">
        <v>4640</v>
      </c>
      <c r="K1225" s="161">
        <v>152</v>
      </c>
      <c r="L1225" s="161">
        <v>147</v>
      </c>
      <c r="M1225" s="161">
        <v>4666</v>
      </c>
      <c r="N1225" s="161">
        <v>26</v>
      </c>
    </row>
    <row r="1226" spans="1:14" x14ac:dyDescent="0.25">
      <c r="A1226" s="159" t="s">
        <v>5921</v>
      </c>
      <c r="B1226" s="159" t="s">
        <v>165</v>
      </c>
      <c r="C1226" s="159" t="s">
        <v>6415</v>
      </c>
      <c r="D1226" s="159">
        <v>323233</v>
      </c>
      <c r="E1226" s="160" t="s">
        <v>6416</v>
      </c>
      <c r="F1226" s="161">
        <v>583</v>
      </c>
      <c r="G1226" s="161">
        <v>583</v>
      </c>
      <c r="H1226" s="161">
        <v>18656</v>
      </c>
      <c r="I1226" s="161"/>
      <c r="J1226" s="161">
        <v>18656</v>
      </c>
      <c r="K1226" s="161">
        <v>571</v>
      </c>
      <c r="L1226" s="161">
        <v>536</v>
      </c>
      <c r="M1226" s="161">
        <v>18054</v>
      </c>
      <c r="N1226" s="161">
        <v>-602</v>
      </c>
    </row>
    <row r="1227" spans="1:14" x14ac:dyDescent="0.25">
      <c r="A1227" s="159" t="s">
        <v>5921</v>
      </c>
      <c r="B1227" s="159" t="s">
        <v>165</v>
      </c>
      <c r="C1227" s="159" t="s">
        <v>6724</v>
      </c>
      <c r="D1227" s="159">
        <v>323250</v>
      </c>
      <c r="E1227" s="160" t="s">
        <v>6725</v>
      </c>
      <c r="F1227" s="161">
        <v>52</v>
      </c>
      <c r="G1227" s="161">
        <v>53</v>
      </c>
      <c r="H1227" s="161">
        <v>1696</v>
      </c>
      <c r="I1227" s="161"/>
      <c r="J1227" s="161">
        <v>1696</v>
      </c>
      <c r="K1227" s="161">
        <v>49</v>
      </c>
      <c r="L1227" s="161">
        <v>51</v>
      </c>
      <c r="M1227" s="161">
        <v>1670</v>
      </c>
      <c r="N1227" s="161">
        <v>-26</v>
      </c>
    </row>
    <row r="1228" spans="1:14" x14ac:dyDescent="0.25">
      <c r="A1228" s="159" t="s">
        <v>5921</v>
      </c>
      <c r="B1228" s="159" t="s">
        <v>165</v>
      </c>
      <c r="C1228" s="159" t="s">
        <v>6472</v>
      </c>
      <c r="D1228" s="159">
        <v>323322</v>
      </c>
      <c r="E1228" s="160" t="s">
        <v>6473</v>
      </c>
      <c r="F1228" s="161">
        <v>147</v>
      </c>
      <c r="G1228" s="161">
        <v>56</v>
      </c>
      <c r="H1228" s="161">
        <v>1792</v>
      </c>
      <c r="I1228" s="161"/>
      <c r="J1228" s="161">
        <v>1792</v>
      </c>
      <c r="K1228" s="161">
        <v>134</v>
      </c>
      <c r="L1228" s="161">
        <v>67</v>
      </c>
      <c r="M1228" s="161">
        <v>1933</v>
      </c>
      <c r="N1228" s="161">
        <v>141</v>
      </c>
    </row>
    <row r="1229" spans="1:14" x14ac:dyDescent="0.25">
      <c r="A1229" s="159" t="s">
        <v>5921</v>
      </c>
      <c r="B1229" s="159" t="s">
        <v>165</v>
      </c>
      <c r="C1229" s="159" t="s">
        <v>6571</v>
      </c>
      <c r="D1229" s="159">
        <v>323381</v>
      </c>
      <c r="E1229" s="160" t="s">
        <v>6572</v>
      </c>
      <c r="F1229" s="161">
        <v>46</v>
      </c>
      <c r="G1229" s="161">
        <v>41</v>
      </c>
      <c r="H1229" s="161">
        <v>1312</v>
      </c>
      <c r="I1229" s="161"/>
      <c r="J1229" s="161">
        <v>1312</v>
      </c>
      <c r="K1229" s="161">
        <v>45</v>
      </c>
      <c r="L1229" s="161">
        <v>40</v>
      </c>
      <c r="M1229" s="161">
        <v>1299</v>
      </c>
      <c r="N1229" s="161">
        <v>-13</v>
      </c>
    </row>
    <row r="1230" spans="1:14" x14ac:dyDescent="0.25">
      <c r="A1230" s="159" t="s">
        <v>5921</v>
      </c>
      <c r="B1230" s="159" t="s">
        <v>165</v>
      </c>
      <c r="C1230" s="159" t="s">
        <v>6591</v>
      </c>
      <c r="D1230" s="159">
        <v>323454</v>
      </c>
      <c r="E1230" s="160" t="s">
        <v>6592</v>
      </c>
      <c r="F1230" s="161">
        <v>86</v>
      </c>
      <c r="G1230" s="161">
        <v>81</v>
      </c>
      <c r="H1230" s="161">
        <v>2592</v>
      </c>
      <c r="I1230" s="161"/>
      <c r="J1230" s="161">
        <v>2592</v>
      </c>
      <c r="K1230" s="161">
        <v>86</v>
      </c>
      <c r="L1230" s="161">
        <v>80</v>
      </c>
      <c r="M1230" s="161">
        <v>2579</v>
      </c>
      <c r="N1230" s="161">
        <v>-13</v>
      </c>
    </row>
    <row r="1231" spans="1:14" x14ac:dyDescent="0.25">
      <c r="A1231" s="159" t="s">
        <v>5921</v>
      </c>
      <c r="B1231" s="159" t="s">
        <v>165</v>
      </c>
      <c r="C1231" s="159" t="s">
        <v>6157</v>
      </c>
      <c r="D1231" s="159">
        <v>323560</v>
      </c>
      <c r="E1231" s="160" t="s">
        <v>6158</v>
      </c>
      <c r="F1231" s="161">
        <v>1448</v>
      </c>
      <c r="G1231" s="161">
        <v>1243</v>
      </c>
      <c r="H1231" s="161">
        <v>39776</v>
      </c>
      <c r="I1231" s="161"/>
      <c r="J1231" s="161">
        <v>39776</v>
      </c>
      <c r="K1231" s="161">
        <v>1391</v>
      </c>
      <c r="L1231" s="161">
        <v>1212</v>
      </c>
      <c r="M1231" s="161">
        <v>39379</v>
      </c>
      <c r="N1231" s="161">
        <v>-397</v>
      </c>
    </row>
    <row r="1232" spans="1:14" x14ac:dyDescent="0.25">
      <c r="A1232" s="159" t="s">
        <v>5921</v>
      </c>
      <c r="B1232" s="159" t="s">
        <v>165</v>
      </c>
      <c r="C1232" s="159" t="s">
        <v>6350</v>
      </c>
      <c r="D1232" s="159">
        <v>323578</v>
      </c>
      <c r="E1232" s="160" t="s">
        <v>6351</v>
      </c>
      <c r="F1232" s="161">
        <v>177</v>
      </c>
      <c r="G1232" s="161">
        <v>162</v>
      </c>
      <c r="H1232" s="161">
        <v>5184</v>
      </c>
      <c r="I1232" s="161"/>
      <c r="J1232" s="161">
        <v>5184</v>
      </c>
      <c r="K1232" s="161">
        <v>160</v>
      </c>
      <c r="L1232" s="161">
        <v>141</v>
      </c>
      <c r="M1232" s="161">
        <v>4915</v>
      </c>
      <c r="N1232" s="161">
        <v>-269</v>
      </c>
    </row>
    <row r="1233" spans="1:14" x14ac:dyDescent="0.25">
      <c r="A1233" s="159" t="s">
        <v>5921</v>
      </c>
      <c r="B1233" s="159" t="s">
        <v>165</v>
      </c>
      <c r="C1233" s="159" t="s">
        <v>6468</v>
      </c>
      <c r="D1233" s="159">
        <v>323659</v>
      </c>
      <c r="E1233" s="160" t="s">
        <v>6469</v>
      </c>
      <c r="F1233" s="161">
        <v>128</v>
      </c>
      <c r="G1233" s="161">
        <v>116</v>
      </c>
      <c r="H1233" s="161">
        <v>3712</v>
      </c>
      <c r="I1233" s="161"/>
      <c r="J1233" s="161">
        <v>3712</v>
      </c>
      <c r="K1233" s="161">
        <v>129</v>
      </c>
      <c r="L1233" s="161">
        <v>120</v>
      </c>
      <c r="M1233" s="161">
        <v>3763</v>
      </c>
      <c r="N1233" s="161">
        <v>51</v>
      </c>
    </row>
    <row r="1234" spans="1:14" x14ac:dyDescent="0.25">
      <c r="A1234" s="159" t="s">
        <v>5921</v>
      </c>
      <c r="B1234" s="159" t="s">
        <v>165</v>
      </c>
      <c r="C1234" s="159" t="s">
        <v>6354</v>
      </c>
      <c r="D1234" s="159">
        <v>323675</v>
      </c>
      <c r="E1234" s="160" t="s">
        <v>6355</v>
      </c>
      <c r="F1234" s="161">
        <v>94</v>
      </c>
      <c r="G1234" s="161">
        <v>85</v>
      </c>
      <c r="H1234" s="161">
        <v>2720</v>
      </c>
      <c r="I1234" s="161"/>
      <c r="J1234" s="161">
        <v>2720</v>
      </c>
      <c r="K1234" s="161">
        <v>94</v>
      </c>
      <c r="L1234" s="161">
        <v>87</v>
      </c>
      <c r="M1234" s="161">
        <v>2746</v>
      </c>
      <c r="N1234" s="161">
        <v>26</v>
      </c>
    </row>
    <row r="1235" spans="1:14" x14ac:dyDescent="0.25">
      <c r="A1235" s="159" t="s">
        <v>5921</v>
      </c>
      <c r="B1235" s="159" t="s">
        <v>165</v>
      </c>
      <c r="C1235" s="159" t="s">
        <v>6222</v>
      </c>
      <c r="D1235" s="159">
        <v>323683</v>
      </c>
      <c r="E1235" s="160" t="s">
        <v>6223</v>
      </c>
      <c r="F1235" s="161">
        <v>176</v>
      </c>
      <c r="G1235" s="161">
        <v>150</v>
      </c>
      <c r="H1235" s="161">
        <v>4800</v>
      </c>
      <c r="I1235" s="161"/>
      <c r="J1235" s="161">
        <v>4800</v>
      </c>
      <c r="K1235" s="161">
        <v>176</v>
      </c>
      <c r="L1235" s="161">
        <v>153</v>
      </c>
      <c r="M1235" s="161">
        <v>4838</v>
      </c>
      <c r="N1235" s="161">
        <v>38</v>
      </c>
    </row>
    <row r="1236" spans="1:14" x14ac:dyDescent="0.25">
      <c r="A1236" s="159" t="s">
        <v>5921</v>
      </c>
      <c r="B1236" s="159" t="s">
        <v>165</v>
      </c>
      <c r="C1236" s="159" t="s">
        <v>6358</v>
      </c>
      <c r="D1236" s="159">
        <v>323691</v>
      </c>
      <c r="E1236" s="160" t="s">
        <v>6359</v>
      </c>
      <c r="F1236" s="161">
        <v>82</v>
      </c>
      <c r="G1236" s="161">
        <v>73</v>
      </c>
      <c r="H1236" s="161">
        <v>2336</v>
      </c>
      <c r="I1236" s="161"/>
      <c r="J1236" s="161">
        <v>2336</v>
      </c>
      <c r="K1236" s="161">
        <v>74</v>
      </c>
      <c r="L1236" s="161">
        <v>65</v>
      </c>
      <c r="M1236" s="161">
        <v>2234</v>
      </c>
      <c r="N1236" s="161">
        <v>-102</v>
      </c>
    </row>
    <row r="1237" spans="1:14" x14ac:dyDescent="0.25">
      <c r="A1237" s="159" t="s">
        <v>5921</v>
      </c>
      <c r="B1237" s="159" t="s">
        <v>165</v>
      </c>
      <c r="C1237" s="159" t="s">
        <v>7164</v>
      </c>
      <c r="D1237" s="159">
        <v>323845</v>
      </c>
      <c r="E1237" s="160" t="s">
        <v>7165</v>
      </c>
      <c r="F1237" s="161">
        <v>79</v>
      </c>
      <c r="G1237" s="161">
        <v>0</v>
      </c>
      <c r="H1237" s="161">
        <v>0</v>
      </c>
      <c r="I1237" s="161"/>
      <c r="J1237" s="161">
        <v>0</v>
      </c>
      <c r="K1237" s="161">
        <v>73</v>
      </c>
      <c r="L1237" s="161">
        <v>0</v>
      </c>
      <c r="M1237" s="161">
        <v>0</v>
      </c>
      <c r="N1237" s="161">
        <v>0</v>
      </c>
    </row>
    <row r="1238" spans="1:14" x14ac:dyDescent="0.25">
      <c r="A1238" s="159" t="s">
        <v>5921</v>
      </c>
      <c r="B1238" s="159" t="s">
        <v>165</v>
      </c>
      <c r="C1238" s="159" t="s">
        <v>6363</v>
      </c>
      <c r="D1238" s="159">
        <v>323853</v>
      </c>
      <c r="E1238" s="160" t="s">
        <v>6364</v>
      </c>
      <c r="F1238" s="161">
        <v>65</v>
      </c>
      <c r="G1238" s="161">
        <v>57</v>
      </c>
      <c r="H1238" s="161">
        <v>1824</v>
      </c>
      <c r="I1238" s="161"/>
      <c r="J1238" s="161">
        <v>1824</v>
      </c>
      <c r="K1238" s="161">
        <v>73</v>
      </c>
      <c r="L1238" s="161">
        <v>67</v>
      </c>
      <c r="M1238" s="161">
        <v>1952</v>
      </c>
      <c r="N1238" s="161">
        <v>128</v>
      </c>
    </row>
    <row r="1239" spans="1:14" x14ac:dyDescent="0.25">
      <c r="A1239" s="159" t="s">
        <v>5921</v>
      </c>
      <c r="B1239" s="159" t="s">
        <v>165</v>
      </c>
      <c r="C1239" s="159" t="s">
        <v>7016</v>
      </c>
      <c r="D1239" s="159">
        <v>323861</v>
      </c>
      <c r="E1239" s="160" t="s">
        <v>7017</v>
      </c>
      <c r="F1239" s="161">
        <v>10</v>
      </c>
      <c r="G1239" s="161">
        <v>9</v>
      </c>
      <c r="H1239" s="161">
        <v>288</v>
      </c>
      <c r="I1239" s="161"/>
      <c r="J1239" s="161">
        <v>288</v>
      </c>
      <c r="K1239" s="161">
        <v>11</v>
      </c>
      <c r="L1239" s="161">
        <v>7</v>
      </c>
      <c r="M1239" s="161">
        <v>262</v>
      </c>
      <c r="N1239" s="161">
        <v>-26</v>
      </c>
    </row>
    <row r="1240" spans="1:14" x14ac:dyDescent="0.25">
      <c r="A1240" s="159" t="s">
        <v>5921</v>
      </c>
      <c r="B1240" s="159" t="s">
        <v>165</v>
      </c>
      <c r="C1240" s="159" t="s">
        <v>5972</v>
      </c>
      <c r="D1240" s="159">
        <v>326470</v>
      </c>
      <c r="E1240" s="160" t="s">
        <v>5973</v>
      </c>
      <c r="F1240" s="161">
        <v>4635</v>
      </c>
      <c r="G1240" s="161">
        <v>4359</v>
      </c>
      <c r="H1240" s="161">
        <v>139488</v>
      </c>
      <c r="I1240" s="161"/>
      <c r="J1240" s="161">
        <v>139488</v>
      </c>
      <c r="K1240" s="161">
        <v>4593</v>
      </c>
      <c r="L1240" s="161">
        <v>4362</v>
      </c>
      <c r="M1240" s="161">
        <v>139527</v>
      </c>
      <c r="N1240" s="161">
        <v>39</v>
      </c>
    </row>
    <row r="1241" spans="1:14" x14ac:dyDescent="0.25">
      <c r="A1241" s="159" t="s">
        <v>5921</v>
      </c>
      <c r="B1241" s="159" t="s">
        <v>165</v>
      </c>
      <c r="C1241" s="159" t="s">
        <v>6697</v>
      </c>
      <c r="D1241" s="159">
        <v>326119</v>
      </c>
      <c r="E1241" s="160" t="s">
        <v>6698</v>
      </c>
      <c r="F1241" s="161">
        <v>136</v>
      </c>
      <c r="G1241" s="161">
        <v>131</v>
      </c>
      <c r="H1241" s="161">
        <v>4192</v>
      </c>
      <c r="I1241" s="161"/>
      <c r="J1241" s="161">
        <v>4192</v>
      </c>
      <c r="K1241" s="161">
        <v>125</v>
      </c>
      <c r="L1241" s="161">
        <v>118</v>
      </c>
      <c r="M1241" s="161">
        <v>4026</v>
      </c>
      <c r="N1241" s="161">
        <v>-166</v>
      </c>
    </row>
    <row r="1242" spans="1:14" x14ac:dyDescent="0.25">
      <c r="A1242" s="159" t="s">
        <v>5921</v>
      </c>
      <c r="B1242" s="159" t="s">
        <v>165</v>
      </c>
      <c r="C1242" s="159" t="s">
        <v>6732</v>
      </c>
      <c r="D1242" s="159">
        <v>326151</v>
      </c>
      <c r="E1242" s="160" t="s">
        <v>6733</v>
      </c>
      <c r="F1242" s="161">
        <v>30</v>
      </c>
      <c r="G1242" s="161">
        <v>20</v>
      </c>
      <c r="H1242" s="161">
        <v>640</v>
      </c>
      <c r="I1242" s="161"/>
      <c r="J1242" s="161">
        <v>640</v>
      </c>
      <c r="K1242" s="161">
        <v>29</v>
      </c>
      <c r="L1242" s="161">
        <v>22</v>
      </c>
      <c r="M1242" s="161">
        <v>666</v>
      </c>
      <c r="N1242" s="161">
        <v>26</v>
      </c>
    </row>
    <row r="1243" spans="1:14" x14ac:dyDescent="0.25">
      <c r="A1243" s="159" t="s">
        <v>5921</v>
      </c>
      <c r="B1243" s="159" t="s">
        <v>165</v>
      </c>
      <c r="C1243" s="159" t="s">
        <v>6871</v>
      </c>
      <c r="D1243" s="159">
        <v>326186</v>
      </c>
      <c r="E1243" s="160" t="s">
        <v>6872</v>
      </c>
      <c r="F1243" s="161">
        <v>198</v>
      </c>
      <c r="G1243" s="161">
        <v>189</v>
      </c>
      <c r="H1243" s="161">
        <v>6048</v>
      </c>
      <c r="I1243" s="161"/>
      <c r="J1243" s="161">
        <v>6048</v>
      </c>
      <c r="K1243" s="161">
        <v>195</v>
      </c>
      <c r="L1243" s="161">
        <v>186</v>
      </c>
      <c r="M1243" s="161">
        <v>6010</v>
      </c>
      <c r="N1243" s="161">
        <v>-38</v>
      </c>
    </row>
    <row r="1244" spans="1:14" x14ac:dyDescent="0.25">
      <c r="A1244" s="159" t="s">
        <v>5921</v>
      </c>
      <c r="B1244" s="159" t="s">
        <v>165</v>
      </c>
      <c r="C1244" s="159" t="s">
        <v>7168</v>
      </c>
      <c r="D1244" s="159">
        <v>326194</v>
      </c>
      <c r="E1244" s="160" t="s">
        <v>7169</v>
      </c>
      <c r="F1244" s="161">
        <v>72</v>
      </c>
      <c r="G1244" s="161">
        <v>71</v>
      </c>
      <c r="H1244" s="161">
        <v>2272</v>
      </c>
      <c r="I1244" s="161"/>
      <c r="J1244" s="161">
        <v>2272</v>
      </c>
      <c r="K1244" s="161">
        <v>79</v>
      </c>
      <c r="L1244" s="161">
        <v>77</v>
      </c>
      <c r="M1244" s="161">
        <v>2349</v>
      </c>
      <c r="N1244" s="161">
        <v>77</v>
      </c>
    </row>
    <row r="1245" spans="1:14" x14ac:dyDescent="0.25">
      <c r="A1245" s="159" t="s">
        <v>5921</v>
      </c>
      <c r="B1245" s="159" t="s">
        <v>165</v>
      </c>
      <c r="C1245" s="159" t="s">
        <v>6494</v>
      </c>
      <c r="D1245" s="159">
        <v>326224</v>
      </c>
      <c r="E1245" s="160" t="s">
        <v>6495</v>
      </c>
      <c r="F1245" s="161">
        <v>469</v>
      </c>
      <c r="G1245" s="161">
        <v>450</v>
      </c>
      <c r="H1245" s="161">
        <v>14400</v>
      </c>
      <c r="I1245" s="161"/>
      <c r="J1245" s="161">
        <v>14400</v>
      </c>
      <c r="K1245" s="161">
        <v>449</v>
      </c>
      <c r="L1245" s="161">
        <v>430</v>
      </c>
      <c r="M1245" s="161">
        <v>14144</v>
      </c>
      <c r="N1245" s="161">
        <v>-256</v>
      </c>
    </row>
    <row r="1246" spans="1:14" x14ac:dyDescent="0.25">
      <c r="A1246" s="159" t="s">
        <v>5921</v>
      </c>
      <c r="B1246" s="159" t="s">
        <v>165</v>
      </c>
      <c r="C1246" s="159" t="s">
        <v>6161</v>
      </c>
      <c r="D1246" s="159">
        <v>326232</v>
      </c>
      <c r="E1246" s="160" t="s">
        <v>6162</v>
      </c>
      <c r="F1246" s="161">
        <v>430</v>
      </c>
      <c r="G1246" s="161">
        <v>347</v>
      </c>
      <c r="H1246" s="161">
        <v>11104</v>
      </c>
      <c r="I1246" s="161"/>
      <c r="J1246" s="161">
        <v>11104</v>
      </c>
      <c r="K1246" s="161">
        <v>459</v>
      </c>
      <c r="L1246" s="161">
        <v>254</v>
      </c>
      <c r="M1246" s="161">
        <v>9914</v>
      </c>
      <c r="N1246" s="161">
        <v>-1190</v>
      </c>
    </row>
    <row r="1247" spans="1:14" x14ac:dyDescent="0.25">
      <c r="A1247" s="159" t="s">
        <v>5921</v>
      </c>
      <c r="B1247" s="159" t="s">
        <v>165</v>
      </c>
      <c r="C1247" s="159" t="s">
        <v>6816</v>
      </c>
      <c r="D1247" s="159">
        <v>326241</v>
      </c>
      <c r="E1247" s="160" t="s">
        <v>6817</v>
      </c>
      <c r="F1247" s="161">
        <v>90</v>
      </c>
      <c r="G1247" s="161">
        <v>84</v>
      </c>
      <c r="H1247" s="161">
        <v>2688</v>
      </c>
      <c r="I1247" s="161"/>
      <c r="J1247" s="161">
        <v>2688</v>
      </c>
      <c r="K1247" s="161">
        <v>95</v>
      </c>
      <c r="L1247" s="161">
        <v>89</v>
      </c>
      <c r="M1247" s="161">
        <v>2752</v>
      </c>
      <c r="N1247" s="161">
        <v>64</v>
      </c>
    </row>
    <row r="1248" spans="1:14" x14ac:dyDescent="0.25">
      <c r="A1248" s="159" t="s">
        <v>5921</v>
      </c>
      <c r="B1248" s="159" t="s">
        <v>165</v>
      </c>
      <c r="C1248" s="159" t="s">
        <v>6987</v>
      </c>
      <c r="D1248" s="159">
        <v>326259</v>
      </c>
      <c r="E1248" s="160" t="s">
        <v>6988</v>
      </c>
      <c r="F1248" s="161">
        <v>240</v>
      </c>
      <c r="G1248" s="161">
        <v>231</v>
      </c>
      <c r="H1248" s="161">
        <v>7392</v>
      </c>
      <c r="I1248" s="161"/>
      <c r="J1248" s="161">
        <v>7392</v>
      </c>
      <c r="K1248" s="161">
        <v>257</v>
      </c>
      <c r="L1248" s="161">
        <v>252</v>
      </c>
      <c r="M1248" s="161">
        <v>7661</v>
      </c>
      <c r="N1248" s="161">
        <v>269</v>
      </c>
    </row>
    <row r="1249" spans="1:14" x14ac:dyDescent="0.25">
      <c r="A1249" s="159" t="s">
        <v>5921</v>
      </c>
      <c r="B1249" s="159" t="s">
        <v>165</v>
      </c>
      <c r="C1249" s="159" t="s">
        <v>6460</v>
      </c>
      <c r="D1249" s="159">
        <v>326275</v>
      </c>
      <c r="E1249" s="160" t="s">
        <v>6461</v>
      </c>
      <c r="F1249" s="161">
        <v>148</v>
      </c>
      <c r="G1249" s="161">
        <v>148</v>
      </c>
      <c r="H1249" s="161">
        <v>4736</v>
      </c>
      <c r="I1249" s="161"/>
      <c r="J1249" s="161">
        <v>4736</v>
      </c>
      <c r="K1249" s="161">
        <v>154</v>
      </c>
      <c r="L1249" s="161">
        <v>153</v>
      </c>
      <c r="M1249" s="161">
        <v>4800</v>
      </c>
      <c r="N1249" s="161">
        <v>64</v>
      </c>
    </row>
    <row r="1250" spans="1:14" x14ac:dyDescent="0.25">
      <c r="A1250" s="159" t="s">
        <v>5921</v>
      </c>
      <c r="B1250" s="159" t="s">
        <v>165</v>
      </c>
      <c r="C1250" s="159" t="s">
        <v>6175</v>
      </c>
      <c r="D1250" s="159">
        <v>326283</v>
      </c>
      <c r="E1250" s="160" t="s">
        <v>6176</v>
      </c>
      <c r="F1250" s="161">
        <v>1600</v>
      </c>
      <c r="G1250" s="161">
        <v>1763</v>
      </c>
      <c r="H1250" s="161">
        <v>56416</v>
      </c>
      <c r="I1250" s="161"/>
      <c r="J1250" s="161">
        <v>56416</v>
      </c>
      <c r="K1250" s="161">
        <v>1624</v>
      </c>
      <c r="L1250" s="161">
        <v>1809</v>
      </c>
      <c r="M1250" s="161">
        <v>57004</v>
      </c>
      <c r="N1250" s="161">
        <v>588</v>
      </c>
    </row>
    <row r="1251" spans="1:14" x14ac:dyDescent="0.25">
      <c r="A1251" s="159" t="s">
        <v>5921</v>
      </c>
      <c r="B1251" s="159" t="s">
        <v>165</v>
      </c>
      <c r="C1251" s="159" t="s">
        <v>6438</v>
      </c>
      <c r="D1251" s="159">
        <v>326305</v>
      </c>
      <c r="E1251" s="160" t="s">
        <v>6439</v>
      </c>
      <c r="F1251" s="161">
        <v>348</v>
      </c>
      <c r="G1251" s="161">
        <v>346</v>
      </c>
      <c r="H1251" s="161">
        <v>11072</v>
      </c>
      <c r="I1251" s="161"/>
      <c r="J1251" s="161">
        <v>11072</v>
      </c>
      <c r="K1251" s="161">
        <v>356</v>
      </c>
      <c r="L1251" s="161">
        <v>352</v>
      </c>
      <c r="M1251" s="161">
        <v>11149</v>
      </c>
      <c r="N1251" s="161">
        <v>77</v>
      </c>
    </row>
    <row r="1252" spans="1:14" x14ac:dyDescent="0.25">
      <c r="A1252" s="159" t="s">
        <v>5921</v>
      </c>
      <c r="B1252" s="159" t="s">
        <v>165</v>
      </c>
      <c r="C1252" s="159" t="s">
        <v>6164</v>
      </c>
      <c r="D1252" s="159">
        <v>326321</v>
      </c>
      <c r="E1252" s="160" t="s">
        <v>6165</v>
      </c>
      <c r="F1252" s="161">
        <v>881</v>
      </c>
      <c r="G1252" s="161">
        <v>857</v>
      </c>
      <c r="H1252" s="161">
        <v>27424</v>
      </c>
      <c r="I1252" s="161"/>
      <c r="J1252" s="161">
        <v>27424</v>
      </c>
      <c r="K1252" s="161">
        <v>864</v>
      </c>
      <c r="L1252" s="161">
        <v>843</v>
      </c>
      <c r="M1252" s="161">
        <v>27245</v>
      </c>
      <c r="N1252" s="161">
        <v>-179</v>
      </c>
    </row>
    <row r="1253" spans="1:14" x14ac:dyDescent="0.25">
      <c r="A1253" s="159" t="s">
        <v>5921</v>
      </c>
      <c r="B1253" s="159" t="s">
        <v>165</v>
      </c>
      <c r="C1253" s="159" t="s">
        <v>6566</v>
      </c>
      <c r="D1253" s="159">
        <v>326330</v>
      </c>
      <c r="E1253" s="160" t="s">
        <v>6567</v>
      </c>
      <c r="F1253" s="161">
        <v>241</v>
      </c>
      <c r="G1253" s="161">
        <v>229</v>
      </c>
      <c r="H1253" s="161">
        <v>7328</v>
      </c>
      <c r="I1253" s="161"/>
      <c r="J1253" s="161">
        <v>7328</v>
      </c>
      <c r="K1253" s="161">
        <v>247</v>
      </c>
      <c r="L1253" s="161">
        <v>238</v>
      </c>
      <c r="M1253" s="161">
        <v>7443</v>
      </c>
      <c r="N1253" s="161">
        <v>115</v>
      </c>
    </row>
    <row r="1254" spans="1:14" x14ac:dyDescent="0.25">
      <c r="A1254" s="159" t="s">
        <v>5921</v>
      </c>
      <c r="B1254" s="159" t="s">
        <v>165</v>
      </c>
      <c r="C1254" s="159" t="s">
        <v>6558</v>
      </c>
      <c r="D1254" s="159">
        <v>326356</v>
      </c>
      <c r="E1254" s="160" t="s">
        <v>6559</v>
      </c>
      <c r="F1254" s="161">
        <v>19</v>
      </c>
      <c r="G1254" s="161">
        <v>19</v>
      </c>
      <c r="H1254" s="161">
        <v>608</v>
      </c>
      <c r="I1254" s="161"/>
      <c r="J1254" s="161">
        <v>608</v>
      </c>
      <c r="K1254" s="161">
        <v>19</v>
      </c>
      <c r="L1254" s="161">
        <v>19</v>
      </c>
      <c r="M1254" s="161">
        <v>608</v>
      </c>
      <c r="N1254" s="161">
        <v>0</v>
      </c>
    </row>
    <row r="1255" spans="1:14" x14ac:dyDescent="0.25">
      <c r="A1255" s="159" t="s">
        <v>5921</v>
      </c>
      <c r="B1255" s="159" t="s">
        <v>165</v>
      </c>
      <c r="C1255" s="159" t="s">
        <v>6180</v>
      </c>
      <c r="D1255" s="159">
        <v>31942547</v>
      </c>
      <c r="E1255" s="160" t="s">
        <v>6181</v>
      </c>
      <c r="F1255" s="161">
        <v>420</v>
      </c>
      <c r="G1255" s="161">
        <v>262</v>
      </c>
      <c r="H1255" s="161">
        <v>8384</v>
      </c>
      <c r="I1255" s="161"/>
      <c r="J1255" s="161">
        <v>8384</v>
      </c>
      <c r="K1255" s="161">
        <v>401</v>
      </c>
      <c r="L1255" s="161">
        <v>263</v>
      </c>
      <c r="M1255" s="161">
        <v>8397</v>
      </c>
      <c r="N1255" s="161">
        <v>13</v>
      </c>
    </row>
    <row r="1256" spans="1:14" x14ac:dyDescent="0.25">
      <c r="A1256" s="159" t="s">
        <v>5921</v>
      </c>
      <c r="B1256" s="159" t="s">
        <v>165</v>
      </c>
      <c r="C1256" s="159" t="s">
        <v>7172</v>
      </c>
      <c r="D1256" s="159">
        <v>326399</v>
      </c>
      <c r="E1256" s="160" t="s">
        <v>7173</v>
      </c>
      <c r="F1256" s="161">
        <v>26</v>
      </c>
      <c r="G1256" s="161">
        <v>24</v>
      </c>
      <c r="H1256" s="161">
        <v>768</v>
      </c>
      <c r="I1256" s="161"/>
      <c r="J1256" s="161">
        <v>768</v>
      </c>
      <c r="K1256" s="161">
        <v>27</v>
      </c>
      <c r="L1256" s="161">
        <v>25</v>
      </c>
      <c r="M1256" s="161">
        <v>781</v>
      </c>
      <c r="N1256" s="161">
        <v>13</v>
      </c>
    </row>
    <row r="1257" spans="1:14" x14ac:dyDescent="0.25">
      <c r="A1257" s="159" t="s">
        <v>5921</v>
      </c>
      <c r="B1257" s="159" t="s">
        <v>165</v>
      </c>
      <c r="C1257" s="159" t="s">
        <v>7464</v>
      </c>
      <c r="D1257" s="159">
        <v>326411</v>
      </c>
      <c r="E1257" s="160" t="s">
        <v>7465</v>
      </c>
      <c r="F1257" s="161">
        <v>9</v>
      </c>
      <c r="G1257" s="161">
        <v>6</v>
      </c>
      <c r="H1257" s="161">
        <v>192</v>
      </c>
      <c r="I1257" s="161"/>
      <c r="J1257" s="161">
        <v>192</v>
      </c>
      <c r="K1257" s="161">
        <v>12</v>
      </c>
      <c r="L1257" s="161">
        <v>0</v>
      </c>
      <c r="M1257" s="161">
        <v>115</v>
      </c>
      <c r="N1257" s="161">
        <v>-77</v>
      </c>
    </row>
    <row r="1258" spans="1:14" x14ac:dyDescent="0.25">
      <c r="A1258" s="159" t="s">
        <v>5921</v>
      </c>
      <c r="B1258" s="159" t="s">
        <v>165</v>
      </c>
      <c r="C1258" s="159" t="s">
        <v>7044</v>
      </c>
      <c r="D1258" s="159">
        <v>326461</v>
      </c>
      <c r="E1258" s="160" t="s">
        <v>3469</v>
      </c>
      <c r="F1258" s="161">
        <v>679</v>
      </c>
      <c r="G1258" s="161">
        <v>0</v>
      </c>
      <c r="H1258" s="161">
        <v>0</v>
      </c>
      <c r="I1258" s="161"/>
      <c r="J1258" s="161">
        <v>0</v>
      </c>
      <c r="K1258" s="161">
        <v>708</v>
      </c>
      <c r="L1258" s="161">
        <v>0</v>
      </c>
      <c r="M1258" s="161">
        <v>0</v>
      </c>
      <c r="N1258" s="161">
        <v>0</v>
      </c>
    </row>
    <row r="1259" spans="1:14" x14ac:dyDescent="0.25">
      <c r="A1259" s="159" t="s">
        <v>5921</v>
      </c>
      <c r="B1259" s="159" t="s">
        <v>165</v>
      </c>
      <c r="C1259" s="159" t="s">
        <v>6464</v>
      </c>
      <c r="D1259" s="159">
        <v>326488</v>
      </c>
      <c r="E1259" s="160" t="s">
        <v>6465</v>
      </c>
      <c r="F1259" s="161">
        <v>722</v>
      </c>
      <c r="G1259" s="161">
        <v>727</v>
      </c>
      <c r="H1259" s="161">
        <v>23264</v>
      </c>
      <c r="I1259" s="161"/>
      <c r="J1259" s="161">
        <v>23264</v>
      </c>
      <c r="K1259" s="161">
        <v>712</v>
      </c>
      <c r="L1259" s="161">
        <v>715</v>
      </c>
      <c r="M1259" s="161">
        <v>23111</v>
      </c>
      <c r="N1259" s="161">
        <v>-153</v>
      </c>
    </row>
    <row r="1260" spans="1:14" x14ac:dyDescent="0.25">
      <c r="A1260" s="159" t="s">
        <v>5921</v>
      </c>
      <c r="B1260" s="159" t="s">
        <v>165</v>
      </c>
      <c r="C1260" s="159" t="s">
        <v>6430</v>
      </c>
      <c r="D1260" s="159">
        <v>326500</v>
      </c>
      <c r="E1260" s="160" t="s">
        <v>6431</v>
      </c>
      <c r="F1260" s="161">
        <v>452</v>
      </c>
      <c r="G1260" s="161">
        <v>232</v>
      </c>
      <c r="H1260" s="161">
        <v>7424</v>
      </c>
      <c r="I1260" s="161"/>
      <c r="J1260" s="161">
        <v>7424</v>
      </c>
      <c r="K1260" s="161">
        <v>431</v>
      </c>
      <c r="L1260" s="161">
        <v>192</v>
      </c>
      <c r="M1260" s="161">
        <v>6912</v>
      </c>
      <c r="N1260" s="161">
        <v>-512</v>
      </c>
    </row>
    <row r="1261" spans="1:14" x14ac:dyDescent="0.25">
      <c r="A1261" s="159" t="s">
        <v>5921</v>
      </c>
      <c r="B1261" s="159" t="s">
        <v>165</v>
      </c>
      <c r="C1261" s="159" t="s">
        <v>6218</v>
      </c>
      <c r="D1261" s="159">
        <v>326518</v>
      </c>
      <c r="E1261" s="160" t="s">
        <v>6219</v>
      </c>
      <c r="F1261" s="161">
        <v>823</v>
      </c>
      <c r="G1261" s="161">
        <v>708</v>
      </c>
      <c r="H1261" s="161">
        <v>22656</v>
      </c>
      <c r="I1261" s="161"/>
      <c r="J1261" s="161">
        <v>22656</v>
      </c>
      <c r="K1261" s="161">
        <v>839</v>
      </c>
      <c r="L1261" s="161">
        <v>688</v>
      </c>
      <c r="M1261" s="161">
        <v>22400</v>
      </c>
      <c r="N1261" s="161">
        <v>-256</v>
      </c>
    </row>
    <row r="1262" spans="1:14" x14ac:dyDescent="0.25">
      <c r="A1262" s="159" t="s">
        <v>5921</v>
      </c>
      <c r="B1262" s="159" t="s">
        <v>165</v>
      </c>
      <c r="C1262" s="159" t="s">
        <v>6914</v>
      </c>
      <c r="D1262" s="159">
        <v>326526</v>
      </c>
      <c r="E1262" s="160" t="s">
        <v>6915</v>
      </c>
      <c r="F1262" s="161">
        <v>414</v>
      </c>
      <c r="G1262" s="161">
        <v>410</v>
      </c>
      <c r="H1262" s="161">
        <v>13120</v>
      </c>
      <c r="I1262" s="161"/>
      <c r="J1262" s="161">
        <v>13120</v>
      </c>
      <c r="K1262" s="161">
        <v>423</v>
      </c>
      <c r="L1262" s="161">
        <v>417</v>
      </c>
      <c r="M1262" s="161">
        <v>13210</v>
      </c>
      <c r="N1262" s="161">
        <v>90</v>
      </c>
    </row>
    <row r="1263" spans="1:14" x14ac:dyDescent="0.25">
      <c r="A1263" s="159" t="s">
        <v>5921</v>
      </c>
      <c r="B1263" s="159" t="s">
        <v>165</v>
      </c>
      <c r="C1263" s="159" t="s">
        <v>6498</v>
      </c>
      <c r="D1263" s="159">
        <v>326534</v>
      </c>
      <c r="E1263" s="160" t="s">
        <v>6499</v>
      </c>
      <c r="F1263" s="161">
        <v>190</v>
      </c>
      <c r="G1263" s="161">
        <v>151</v>
      </c>
      <c r="H1263" s="161">
        <v>4832</v>
      </c>
      <c r="I1263" s="161"/>
      <c r="J1263" s="161">
        <v>4832</v>
      </c>
      <c r="K1263" s="161">
        <v>196</v>
      </c>
      <c r="L1263" s="161">
        <v>158</v>
      </c>
      <c r="M1263" s="161">
        <v>4922</v>
      </c>
      <c r="N1263" s="161">
        <v>90</v>
      </c>
    </row>
    <row r="1264" spans="1:14" x14ac:dyDescent="0.25">
      <c r="A1264" s="159" t="s">
        <v>5921</v>
      </c>
      <c r="B1264" s="159" t="s">
        <v>165</v>
      </c>
      <c r="C1264" s="159" t="s">
        <v>6486</v>
      </c>
      <c r="D1264" s="159">
        <v>326542</v>
      </c>
      <c r="E1264" s="160" t="s">
        <v>6487</v>
      </c>
      <c r="F1264" s="161">
        <v>341</v>
      </c>
      <c r="G1264" s="161">
        <v>317</v>
      </c>
      <c r="H1264" s="161">
        <v>10144</v>
      </c>
      <c r="I1264" s="161"/>
      <c r="J1264" s="161">
        <v>10144</v>
      </c>
      <c r="K1264" s="161">
        <v>357</v>
      </c>
      <c r="L1264" s="161">
        <v>330</v>
      </c>
      <c r="M1264" s="161">
        <v>10310</v>
      </c>
      <c r="N1264" s="161">
        <v>166</v>
      </c>
    </row>
    <row r="1265" spans="1:14" x14ac:dyDescent="0.25">
      <c r="A1265" s="159" t="s">
        <v>5921</v>
      </c>
      <c r="B1265" s="159" t="s">
        <v>165</v>
      </c>
      <c r="C1265" s="159" t="s">
        <v>6442</v>
      </c>
      <c r="D1265" s="159">
        <v>326551</v>
      </c>
      <c r="E1265" s="160" t="s">
        <v>6443</v>
      </c>
      <c r="F1265" s="161">
        <v>189</v>
      </c>
      <c r="G1265" s="161">
        <v>175</v>
      </c>
      <c r="H1265" s="161">
        <v>5600</v>
      </c>
      <c r="I1265" s="161"/>
      <c r="J1265" s="161">
        <v>5600</v>
      </c>
      <c r="K1265" s="161">
        <v>175</v>
      </c>
      <c r="L1265" s="161">
        <v>161</v>
      </c>
      <c r="M1265" s="161">
        <v>5421</v>
      </c>
      <c r="N1265" s="161">
        <v>-179</v>
      </c>
    </row>
    <row r="1266" spans="1:14" x14ac:dyDescent="0.25">
      <c r="A1266" s="159" t="s">
        <v>5921</v>
      </c>
      <c r="B1266" s="159" t="s">
        <v>165</v>
      </c>
      <c r="C1266" s="159" t="s">
        <v>6208</v>
      </c>
      <c r="D1266" s="159">
        <v>326569</v>
      </c>
      <c r="E1266" s="160" t="s">
        <v>6209</v>
      </c>
      <c r="F1266" s="161">
        <v>351</v>
      </c>
      <c r="G1266" s="161">
        <v>343</v>
      </c>
      <c r="H1266" s="161">
        <v>10976</v>
      </c>
      <c r="I1266" s="161"/>
      <c r="J1266" s="161">
        <v>10976</v>
      </c>
      <c r="K1266" s="161">
        <v>368</v>
      </c>
      <c r="L1266" s="161">
        <v>363</v>
      </c>
      <c r="M1266" s="161">
        <v>11232</v>
      </c>
      <c r="N1266" s="161">
        <v>256</v>
      </c>
    </row>
    <row r="1267" spans="1:14" x14ac:dyDescent="0.25">
      <c r="A1267" s="159" t="s">
        <v>5921</v>
      </c>
      <c r="B1267" s="159" t="s">
        <v>165</v>
      </c>
      <c r="C1267" s="159" t="s">
        <v>7176</v>
      </c>
      <c r="D1267" s="159">
        <v>326577</v>
      </c>
      <c r="E1267" s="160" t="s">
        <v>7177</v>
      </c>
      <c r="F1267" s="161">
        <v>25</v>
      </c>
      <c r="G1267" s="161">
        <v>0</v>
      </c>
      <c r="H1267" s="161">
        <v>0</v>
      </c>
      <c r="I1267" s="161"/>
      <c r="J1267" s="161">
        <v>0</v>
      </c>
      <c r="K1267" s="161">
        <v>21</v>
      </c>
      <c r="L1267" s="161">
        <v>0</v>
      </c>
      <c r="M1267" s="161">
        <v>0</v>
      </c>
      <c r="N1267" s="161">
        <v>0</v>
      </c>
    </row>
    <row r="1268" spans="1:14" x14ac:dyDescent="0.25">
      <c r="A1268" s="159" t="s">
        <v>5921</v>
      </c>
      <c r="B1268" s="159" t="s">
        <v>165</v>
      </c>
      <c r="C1268" s="159" t="s">
        <v>6434</v>
      </c>
      <c r="D1268" s="159">
        <v>326593</v>
      </c>
      <c r="E1268" s="160" t="s">
        <v>6435</v>
      </c>
      <c r="F1268" s="161">
        <v>557</v>
      </c>
      <c r="G1268" s="161">
        <v>106</v>
      </c>
      <c r="H1268" s="161">
        <v>3392</v>
      </c>
      <c r="I1268" s="161"/>
      <c r="J1268" s="161">
        <v>3392</v>
      </c>
      <c r="K1268" s="161">
        <v>563</v>
      </c>
      <c r="L1268" s="161">
        <v>386</v>
      </c>
      <c r="M1268" s="161">
        <v>6976</v>
      </c>
      <c r="N1268" s="161">
        <v>3584</v>
      </c>
    </row>
    <row r="1269" spans="1:14" x14ac:dyDescent="0.25">
      <c r="A1269" s="159" t="s">
        <v>5921</v>
      </c>
      <c r="B1269" s="159" t="s">
        <v>165</v>
      </c>
      <c r="C1269" s="159" t="s">
        <v>6025</v>
      </c>
      <c r="D1269" s="159">
        <v>326607</v>
      </c>
      <c r="E1269" s="160" t="s">
        <v>6026</v>
      </c>
      <c r="F1269" s="161">
        <v>1048</v>
      </c>
      <c r="G1269" s="161">
        <v>940</v>
      </c>
      <c r="H1269" s="161">
        <v>30080</v>
      </c>
      <c r="I1269" s="161"/>
      <c r="J1269" s="161">
        <v>30080</v>
      </c>
      <c r="K1269" s="161">
        <v>1075</v>
      </c>
      <c r="L1269" s="161">
        <v>961</v>
      </c>
      <c r="M1269" s="161">
        <v>30349</v>
      </c>
      <c r="N1269" s="161">
        <v>269</v>
      </c>
    </row>
    <row r="1270" spans="1:14" x14ac:dyDescent="0.25">
      <c r="A1270" s="159" t="s">
        <v>5921</v>
      </c>
      <c r="B1270" s="159" t="s">
        <v>165</v>
      </c>
      <c r="C1270" s="159" t="s">
        <v>6490</v>
      </c>
      <c r="D1270" s="159">
        <v>326615</v>
      </c>
      <c r="E1270" s="160" t="s">
        <v>6491</v>
      </c>
      <c r="F1270" s="161">
        <v>218</v>
      </c>
      <c r="G1270" s="161">
        <v>149</v>
      </c>
      <c r="H1270" s="161">
        <v>4768</v>
      </c>
      <c r="I1270" s="161"/>
      <c r="J1270" s="161">
        <v>4768</v>
      </c>
      <c r="K1270" s="161">
        <v>204</v>
      </c>
      <c r="L1270" s="161">
        <v>137</v>
      </c>
      <c r="M1270" s="161">
        <v>4614</v>
      </c>
      <c r="N1270" s="161">
        <v>-154</v>
      </c>
    </row>
    <row r="1271" spans="1:14" x14ac:dyDescent="0.25">
      <c r="A1271" s="159" t="s">
        <v>5921</v>
      </c>
      <c r="B1271" s="159" t="s">
        <v>165</v>
      </c>
      <c r="C1271" s="159" t="s">
        <v>6482</v>
      </c>
      <c r="D1271" s="159">
        <v>326623</v>
      </c>
      <c r="E1271" s="160" t="s">
        <v>6483</v>
      </c>
      <c r="F1271" s="161">
        <v>210</v>
      </c>
      <c r="G1271" s="161">
        <v>176</v>
      </c>
      <c r="H1271" s="161">
        <v>5632</v>
      </c>
      <c r="I1271" s="161"/>
      <c r="J1271" s="161">
        <v>5632</v>
      </c>
      <c r="K1271" s="161">
        <v>207</v>
      </c>
      <c r="L1271" s="161">
        <v>170</v>
      </c>
      <c r="M1271" s="161">
        <v>5555</v>
      </c>
      <c r="N1271" s="161">
        <v>-77</v>
      </c>
    </row>
    <row r="1272" spans="1:14" x14ac:dyDescent="0.25">
      <c r="A1272" s="159" t="s">
        <v>5921</v>
      </c>
      <c r="B1272" s="159" t="s">
        <v>165</v>
      </c>
      <c r="C1272" s="159" t="s">
        <v>6172</v>
      </c>
      <c r="D1272" s="159">
        <v>326631</v>
      </c>
      <c r="E1272" s="160" t="s">
        <v>6173</v>
      </c>
      <c r="F1272" s="161">
        <v>327</v>
      </c>
      <c r="G1272" s="161">
        <v>237</v>
      </c>
      <c r="H1272" s="161">
        <v>7584</v>
      </c>
      <c r="I1272" s="161"/>
      <c r="J1272" s="161">
        <v>7584</v>
      </c>
      <c r="K1272" s="161">
        <v>330</v>
      </c>
      <c r="L1272" s="161">
        <v>186</v>
      </c>
      <c r="M1272" s="161">
        <v>6931</v>
      </c>
      <c r="N1272" s="161">
        <v>-653</v>
      </c>
    </row>
    <row r="1273" spans="1:14" x14ac:dyDescent="0.25">
      <c r="A1273" s="159" t="s">
        <v>5921</v>
      </c>
      <c r="B1273" s="159" t="s">
        <v>165</v>
      </c>
      <c r="C1273" s="159" t="s">
        <v>7180</v>
      </c>
      <c r="D1273" s="159">
        <v>326640</v>
      </c>
      <c r="E1273" s="160" t="s">
        <v>7181</v>
      </c>
      <c r="F1273" s="161">
        <v>28</v>
      </c>
      <c r="G1273" s="161">
        <v>13</v>
      </c>
      <c r="H1273" s="161">
        <v>416</v>
      </c>
      <c r="I1273" s="161"/>
      <c r="J1273" s="161">
        <v>416</v>
      </c>
      <c r="K1273" s="161">
        <v>31</v>
      </c>
      <c r="L1273" s="161">
        <v>17</v>
      </c>
      <c r="M1273" s="161">
        <v>467</v>
      </c>
      <c r="N1273" s="161">
        <v>51</v>
      </c>
    </row>
    <row r="1274" spans="1:14" x14ac:dyDescent="0.25">
      <c r="A1274" s="159" t="s">
        <v>5921</v>
      </c>
      <c r="B1274" s="159" t="s">
        <v>165</v>
      </c>
      <c r="C1274" s="159" t="s">
        <v>7446</v>
      </c>
      <c r="D1274" s="159">
        <v>76597</v>
      </c>
      <c r="E1274" s="160" t="s">
        <v>7447</v>
      </c>
      <c r="F1274" s="161">
        <v>21</v>
      </c>
      <c r="G1274" s="161">
        <v>21</v>
      </c>
      <c r="H1274" s="161">
        <v>672</v>
      </c>
      <c r="I1274" s="161"/>
      <c r="J1274" s="161">
        <v>672</v>
      </c>
      <c r="K1274" s="161">
        <v>23</v>
      </c>
      <c r="L1274" s="161">
        <v>23</v>
      </c>
      <c r="M1274" s="161">
        <v>698</v>
      </c>
      <c r="N1274" s="161">
        <v>26</v>
      </c>
    </row>
    <row r="1275" spans="1:14" x14ac:dyDescent="0.25">
      <c r="A1275" s="159" t="s">
        <v>5921</v>
      </c>
      <c r="B1275" s="159" t="s">
        <v>165</v>
      </c>
      <c r="C1275" s="159" t="s">
        <v>6446</v>
      </c>
      <c r="D1275" s="159">
        <v>326666</v>
      </c>
      <c r="E1275" s="160" t="s">
        <v>6447</v>
      </c>
      <c r="F1275" s="161">
        <v>875</v>
      </c>
      <c r="G1275" s="161">
        <v>862</v>
      </c>
      <c r="H1275" s="161">
        <v>27584</v>
      </c>
      <c r="I1275" s="161"/>
      <c r="J1275" s="161">
        <v>27584</v>
      </c>
      <c r="K1275" s="161">
        <v>949</v>
      </c>
      <c r="L1275" s="161">
        <v>933</v>
      </c>
      <c r="M1275" s="161">
        <v>28493</v>
      </c>
      <c r="N1275" s="161">
        <v>909</v>
      </c>
    </row>
    <row r="1276" spans="1:14" x14ac:dyDescent="0.25">
      <c r="A1276" s="159" t="s">
        <v>5921</v>
      </c>
      <c r="B1276" s="159" t="s">
        <v>165</v>
      </c>
      <c r="C1276" s="159" t="s">
        <v>6547</v>
      </c>
      <c r="D1276" s="159">
        <v>326674</v>
      </c>
      <c r="E1276" s="160" t="s">
        <v>6548</v>
      </c>
      <c r="F1276" s="161">
        <v>152</v>
      </c>
      <c r="G1276" s="161">
        <v>138</v>
      </c>
      <c r="H1276" s="161">
        <v>4416</v>
      </c>
      <c r="I1276" s="161"/>
      <c r="J1276" s="161">
        <v>4416</v>
      </c>
      <c r="K1276" s="161">
        <v>147</v>
      </c>
      <c r="L1276" s="161">
        <v>139</v>
      </c>
      <c r="M1276" s="161">
        <v>4429</v>
      </c>
      <c r="N1276" s="161">
        <v>13</v>
      </c>
    </row>
    <row r="1277" spans="1:14" x14ac:dyDescent="0.25">
      <c r="A1277" s="159" t="s">
        <v>5921</v>
      </c>
      <c r="B1277" s="159" t="s">
        <v>165</v>
      </c>
      <c r="C1277" s="159" t="s">
        <v>6550</v>
      </c>
      <c r="D1277" s="159">
        <v>326691</v>
      </c>
      <c r="E1277" s="160" t="s">
        <v>6551</v>
      </c>
      <c r="F1277" s="161">
        <v>226</v>
      </c>
      <c r="G1277" s="161">
        <v>209</v>
      </c>
      <c r="H1277" s="161">
        <v>6688</v>
      </c>
      <c r="I1277" s="161"/>
      <c r="J1277" s="161">
        <v>6688</v>
      </c>
      <c r="K1277" s="161">
        <v>219</v>
      </c>
      <c r="L1277" s="161">
        <v>197</v>
      </c>
      <c r="M1277" s="161">
        <v>6534</v>
      </c>
      <c r="N1277" s="161">
        <v>-154</v>
      </c>
    </row>
    <row r="1278" spans="1:14" x14ac:dyDescent="0.25">
      <c r="A1278" s="159" t="s">
        <v>5921</v>
      </c>
      <c r="B1278" s="159" t="s">
        <v>165</v>
      </c>
      <c r="C1278" s="159" t="s">
        <v>6456</v>
      </c>
      <c r="D1278" s="159">
        <v>326704</v>
      </c>
      <c r="E1278" s="160" t="s">
        <v>6457</v>
      </c>
      <c r="F1278" s="161">
        <v>34</v>
      </c>
      <c r="G1278" s="161">
        <v>0</v>
      </c>
      <c r="H1278" s="161">
        <v>0</v>
      </c>
      <c r="I1278" s="161"/>
      <c r="J1278" s="161">
        <v>0</v>
      </c>
      <c r="K1278" s="161">
        <v>33</v>
      </c>
      <c r="L1278" s="161">
        <v>0</v>
      </c>
      <c r="M1278" s="161">
        <v>0</v>
      </c>
      <c r="N1278" s="161">
        <v>0</v>
      </c>
    </row>
    <row r="1279" spans="1:14" x14ac:dyDescent="0.25">
      <c r="A1279" s="159" t="s">
        <v>5921</v>
      </c>
      <c r="B1279" s="159" t="s">
        <v>165</v>
      </c>
      <c r="C1279" s="159" t="s">
        <v>6634</v>
      </c>
      <c r="D1279" s="159">
        <v>326712</v>
      </c>
      <c r="E1279" s="160" t="s">
        <v>6635</v>
      </c>
      <c r="F1279" s="161">
        <v>26</v>
      </c>
      <c r="G1279" s="161">
        <v>14</v>
      </c>
      <c r="H1279" s="161">
        <v>448</v>
      </c>
      <c r="I1279" s="161"/>
      <c r="J1279" s="161">
        <v>448</v>
      </c>
      <c r="K1279" s="161">
        <v>21</v>
      </c>
      <c r="L1279" s="161">
        <v>11</v>
      </c>
      <c r="M1279" s="161">
        <v>410</v>
      </c>
      <c r="N1279" s="161">
        <v>-38</v>
      </c>
    </row>
    <row r="1280" spans="1:14" x14ac:dyDescent="0.25">
      <c r="A1280" s="159" t="s">
        <v>5921</v>
      </c>
      <c r="B1280" s="159" t="s">
        <v>165</v>
      </c>
      <c r="C1280" s="159" t="s">
        <v>6451</v>
      </c>
      <c r="D1280" s="159">
        <v>326721</v>
      </c>
      <c r="E1280" s="160" t="s">
        <v>6452</v>
      </c>
      <c r="F1280" s="161">
        <v>253</v>
      </c>
      <c r="G1280" s="161">
        <v>247</v>
      </c>
      <c r="H1280" s="161">
        <v>7904</v>
      </c>
      <c r="I1280" s="161"/>
      <c r="J1280" s="161">
        <v>7904</v>
      </c>
      <c r="K1280" s="161">
        <v>236</v>
      </c>
      <c r="L1280" s="161">
        <v>233</v>
      </c>
      <c r="M1280" s="161">
        <v>7725</v>
      </c>
      <c r="N1280" s="161">
        <v>-179</v>
      </c>
    </row>
    <row r="1281" spans="1:14" x14ac:dyDescent="0.25">
      <c r="A1281" s="159" t="s">
        <v>5921</v>
      </c>
      <c r="B1281" s="159" t="s">
        <v>165</v>
      </c>
      <c r="C1281" s="159" t="s">
        <v>6562</v>
      </c>
      <c r="D1281" s="159">
        <v>326747</v>
      </c>
      <c r="E1281" s="160" t="s">
        <v>6563</v>
      </c>
      <c r="F1281" s="161">
        <v>108</v>
      </c>
      <c r="G1281" s="161">
        <v>106</v>
      </c>
      <c r="H1281" s="161">
        <v>3392</v>
      </c>
      <c r="I1281" s="161"/>
      <c r="J1281" s="161">
        <v>3392</v>
      </c>
      <c r="K1281" s="161">
        <v>103</v>
      </c>
      <c r="L1281" s="161">
        <v>101</v>
      </c>
      <c r="M1281" s="161">
        <v>3328</v>
      </c>
      <c r="N1281" s="161">
        <v>-64</v>
      </c>
    </row>
    <row r="1282" spans="1:14" x14ac:dyDescent="0.25">
      <c r="A1282" s="159" t="s">
        <v>5921</v>
      </c>
      <c r="B1282" s="159" t="s">
        <v>165</v>
      </c>
      <c r="C1282" s="159" t="s">
        <v>6387</v>
      </c>
      <c r="D1282" s="159">
        <v>326437</v>
      </c>
      <c r="E1282" s="160" t="s">
        <v>6388</v>
      </c>
      <c r="F1282" s="161">
        <v>150</v>
      </c>
      <c r="G1282" s="161">
        <v>142</v>
      </c>
      <c r="H1282" s="161">
        <v>4544</v>
      </c>
      <c r="I1282" s="161"/>
      <c r="J1282" s="161">
        <v>4544</v>
      </c>
      <c r="K1282" s="161">
        <v>144</v>
      </c>
      <c r="L1282" s="161">
        <v>144</v>
      </c>
      <c r="M1282" s="161">
        <v>4570</v>
      </c>
      <c r="N1282" s="161">
        <v>26</v>
      </c>
    </row>
    <row r="1283" spans="1:14" x14ac:dyDescent="0.25">
      <c r="A1283" s="159" t="s">
        <v>5921</v>
      </c>
      <c r="B1283" s="159" t="s">
        <v>165</v>
      </c>
      <c r="C1283" s="159" t="s">
        <v>7185</v>
      </c>
      <c r="D1283" s="159">
        <v>326771</v>
      </c>
      <c r="E1283" s="160" t="s">
        <v>7186</v>
      </c>
      <c r="F1283" s="161">
        <v>19</v>
      </c>
      <c r="G1283" s="161">
        <v>16</v>
      </c>
      <c r="H1283" s="161">
        <v>512</v>
      </c>
      <c r="I1283" s="161"/>
      <c r="J1283" s="161">
        <v>512</v>
      </c>
      <c r="K1283" s="161">
        <v>22</v>
      </c>
      <c r="L1283" s="161">
        <v>20</v>
      </c>
      <c r="M1283" s="161">
        <v>563</v>
      </c>
      <c r="N1283" s="161">
        <v>51</v>
      </c>
    </row>
    <row r="1284" spans="1:14" x14ac:dyDescent="0.25">
      <c r="A1284" s="159" t="s">
        <v>5921</v>
      </c>
      <c r="B1284" s="159" t="s">
        <v>165</v>
      </c>
      <c r="C1284" s="159" t="s">
        <v>6554</v>
      </c>
      <c r="D1284" s="159">
        <v>326780</v>
      </c>
      <c r="E1284" s="160" t="s">
        <v>6555</v>
      </c>
      <c r="F1284" s="161">
        <v>107</v>
      </c>
      <c r="G1284" s="161">
        <v>104</v>
      </c>
      <c r="H1284" s="161">
        <v>3328</v>
      </c>
      <c r="I1284" s="161"/>
      <c r="J1284" s="161">
        <v>3328</v>
      </c>
      <c r="K1284" s="161">
        <v>110</v>
      </c>
      <c r="L1284" s="161">
        <v>108</v>
      </c>
      <c r="M1284" s="161">
        <v>3379</v>
      </c>
      <c r="N1284" s="161">
        <v>51</v>
      </c>
    </row>
    <row r="1285" spans="1:14" x14ac:dyDescent="0.25">
      <c r="A1285" s="159" t="s">
        <v>5921</v>
      </c>
      <c r="B1285" s="159" t="s">
        <v>165</v>
      </c>
      <c r="C1285" s="159" t="s">
        <v>5975</v>
      </c>
      <c r="D1285" s="159">
        <v>327646</v>
      </c>
      <c r="E1285" s="160" t="s">
        <v>5976</v>
      </c>
      <c r="F1285" s="161">
        <v>7514</v>
      </c>
      <c r="G1285" s="161">
        <v>5753</v>
      </c>
      <c r="H1285" s="161">
        <v>184096</v>
      </c>
      <c r="I1285" s="161"/>
      <c r="J1285" s="161">
        <v>184096</v>
      </c>
      <c r="K1285" s="161">
        <v>7559</v>
      </c>
      <c r="L1285" s="161">
        <v>5851</v>
      </c>
      <c r="M1285" s="161">
        <v>185350</v>
      </c>
      <c r="N1285" s="161">
        <v>1254</v>
      </c>
    </row>
    <row r="1286" spans="1:14" x14ac:dyDescent="0.25">
      <c r="A1286" s="159" t="s">
        <v>5921</v>
      </c>
      <c r="B1286" s="159" t="s">
        <v>165</v>
      </c>
      <c r="C1286" s="159" t="s">
        <v>7189</v>
      </c>
      <c r="D1286" s="159">
        <v>690619</v>
      </c>
      <c r="E1286" s="160" t="s">
        <v>7190</v>
      </c>
      <c r="F1286" s="161">
        <v>32</v>
      </c>
      <c r="G1286" s="161">
        <v>32</v>
      </c>
      <c r="H1286" s="161">
        <v>1024</v>
      </c>
      <c r="I1286" s="161"/>
      <c r="J1286" s="161">
        <v>1024</v>
      </c>
      <c r="K1286" s="161">
        <v>33</v>
      </c>
      <c r="L1286" s="161">
        <v>33</v>
      </c>
      <c r="M1286" s="161">
        <v>1037</v>
      </c>
      <c r="N1286" s="161">
        <v>13</v>
      </c>
    </row>
    <row r="1287" spans="1:14" x14ac:dyDescent="0.25">
      <c r="A1287" s="159" t="s">
        <v>5921</v>
      </c>
      <c r="B1287" s="159" t="s">
        <v>165</v>
      </c>
      <c r="C1287" s="159" t="s">
        <v>6587</v>
      </c>
      <c r="D1287" s="159">
        <v>326801</v>
      </c>
      <c r="E1287" s="160" t="s">
        <v>6588</v>
      </c>
      <c r="F1287" s="161">
        <v>128</v>
      </c>
      <c r="G1287" s="161">
        <v>93</v>
      </c>
      <c r="H1287" s="161">
        <v>2976</v>
      </c>
      <c r="I1287" s="161"/>
      <c r="J1287" s="161">
        <v>2976</v>
      </c>
      <c r="K1287" s="161">
        <v>132</v>
      </c>
      <c r="L1287" s="161">
        <v>57</v>
      </c>
      <c r="M1287" s="161">
        <v>2515</v>
      </c>
      <c r="N1287" s="161">
        <v>-461</v>
      </c>
    </row>
    <row r="1288" spans="1:14" x14ac:dyDescent="0.25">
      <c r="A1288" s="159" t="s">
        <v>5921</v>
      </c>
      <c r="B1288" s="159" t="s">
        <v>165</v>
      </c>
      <c r="C1288" s="159" t="s">
        <v>7193</v>
      </c>
      <c r="D1288" s="159">
        <v>326828</v>
      </c>
      <c r="E1288" s="160" t="s">
        <v>7194</v>
      </c>
      <c r="F1288" s="161">
        <v>28</v>
      </c>
      <c r="G1288" s="161">
        <v>26</v>
      </c>
      <c r="H1288" s="161">
        <v>832</v>
      </c>
      <c r="I1288" s="161"/>
      <c r="J1288" s="161">
        <v>832</v>
      </c>
      <c r="K1288" s="161">
        <v>26</v>
      </c>
      <c r="L1288" s="161">
        <v>22</v>
      </c>
      <c r="M1288" s="161">
        <v>781</v>
      </c>
      <c r="N1288" s="161">
        <v>-51</v>
      </c>
    </row>
    <row r="1289" spans="1:14" x14ac:dyDescent="0.25">
      <c r="A1289" s="159" t="s">
        <v>5921</v>
      </c>
      <c r="B1289" s="159" t="s">
        <v>165</v>
      </c>
      <c r="C1289" s="159" t="s">
        <v>7197</v>
      </c>
      <c r="D1289" s="159">
        <v>690422</v>
      </c>
      <c r="E1289" s="160" t="s">
        <v>7198</v>
      </c>
      <c r="F1289" s="161">
        <v>34</v>
      </c>
      <c r="G1289" s="161">
        <v>33</v>
      </c>
      <c r="H1289" s="161">
        <v>1056</v>
      </c>
      <c r="I1289" s="161"/>
      <c r="J1289" s="161">
        <v>1056</v>
      </c>
      <c r="K1289" s="161">
        <v>33</v>
      </c>
      <c r="L1289" s="161">
        <v>31</v>
      </c>
      <c r="M1289" s="161">
        <v>1030</v>
      </c>
      <c r="N1289" s="161">
        <v>-26</v>
      </c>
    </row>
    <row r="1290" spans="1:14" x14ac:dyDescent="0.25">
      <c r="A1290" s="159" t="s">
        <v>5921</v>
      </c>
      <c r="B1290" s="159" t="s">
        <v>165</v>
      </c>
      <c r="C1290" s="159" t="s">
        <v>6622</v>
      </c>
      <c r="D1290" s="159">
        <v>326861</v>
      </c>
      <c r="E1290" s="160" t="s">
        <v>4264</v>
      </c>
      <c r="F1290" s="161">
        <v>258</v>
      </c>
      <c r="G1290" s="161">
        <v>266</v>
      </c>
      <c r="H1290" s="161">
        <v>8512</v>
      </c>
      <c r="I1290" s="161"/>
      <c r="J1290" s="161">
        <v>8512</v>
      </c>
      <c r="K1290" s="161">
        <v>269</v>
      </c>
      <c r="L1290" s="161">
        <v>261</v>
      </c>
      <c r="M1290" s="161">
        <v>8448</v>
      </c>
      <c r="N1290" s="161">
        <v>-64</v>
      </c>
    </row>
    <row r="1291" spans="1:14" x14ac:dyDescent="0.25">
      <c r="A1291" s="159" t="s">
        <v>5921</v>
      </c>
      <c r="B1291" s="159" t="s">
        <v>165</v>
      </c>
      <c r="C1291" s="159" t="s">
        <v>6600</v>
      </c>
      <c r="D1291" s="159">
        <v>326895</v>
      </c>
      <c r="E1291" s="160" t="s">
        <v>6601</v>
      </c>
      <c r="F1291" s="161">
        <v>15</v>
      </c>
      <c r="G1291" s="161">
        <v>10</v>
      </c>
      <c r="H1291" s="161">
        <v>320</v>
      </c>
      <c r="I1291" s="161"/>
      <c r="J1291" s="161">
        <v>320</v>
      </c>
      <c r="K1291" s="161">
        <v>11</v>
      </c>
      <c r="L1291" s="161">
        <v>8</v>
      </c>
      <c r="M1291" s="161">
        <v>294</v>
      </c>
      <c r="N1291" s="161">
        <v>-26</v>
      </c>
    </row>
    <row r="1292" spans="1:14" x14ac:dyDescent="0.25">
      <c r="A1292" s="159" t="s">
        <v>5921</v>
      </c>
      <c r="B1292" s="159" t="s">
        <v>165</v>
      </c>
      <c r="C1292" s="159" t="s">
        <v>7471</v>
      </c>
      <c r="D1292" s="159">
        <v>326909</v>
      </c>
      <c r="E1292" s="160" t="s">
        <v>7472</v>
      </c>
      <c r="F1292" s="161">
        <v>8</v>
      </c>
      <c r="G1292" s="161">
        <v>7</v>
      </c>
      <c r="H1292" s="161">
        <v>224</v>
      </c>
      <c r="I1292" s="161">
        <v>-90</v>
      </c>
      <c r="J1292" s="161">
        <v>134</v>
      </c>
      <c r="K1292" s="161">
        <v>0</v>
      </c>
      <c r="L1292" s="161">
        <v>0</v>
      </c>
      <c r="M1292" s="161">
        <v>134</v>
      </c>
      <c r="N1292" s="161">
        <v>0</v>
      </c>
    </row>
    <row r="1293" spans="1:14" x14ac:dyDescent="0.25">
      <c r="A1293" s="159" t="s">
        <v>5921</v>
      </c>
      <c r="B1293" s="159" t="s">
        <v>165</v>
      </c>
      <c r="C1293" s="159" t="s">
        <v>7201</v>
      </c>
      <c r="D1293" s="159">
        <v>326925</v>
      </c>
      <c r="E1293" s="160" t="s">
        <v>7202</v>
      </c>
      <c r="F1293" s="161">
        <v>38</v>
      </c>
      <c r="G1293" s="161">
        <v>36</v>
      </c>
      <c r="H1293" s="161">
        <v>1152</v>
      </c>
      <c r="I1293" s="161"/>
      <c r="J1293" s="161">
        <v>1152</v>
      </c>
      <c r="K1293" s="161">
        <v>37</v>
      </c>
      <c r="L1293" s="161">
        <v>33</v>
      </c>
      <c r="M1293" s="161">
        <v>1114</v>
      </c>
      <c r="N1293" s="161">
        <v>-38</v>
      </c>
    </row>
    <row r="1294" spans="1:14" x14ac:dyDescent="0.25">
      <c r="A1294" s="159" t="s">
        <v>5921</v>
      </c>
      <c r="B1294" s="159" t="s">
        <v>165</v>
      </c>
      <c r="C1294" s="159" t="s">
        <v>6658</v>
      </c>
      <c r="D1294" s="159">
        <v>326917</v>
      </c>
      <c r="E1294" s="160" t="s">
        <v>6659</v>
      </c>
      <c r="F1294" s="161">
        <v>199</v>
      </c>
      <c r="G1294" s="161">
        <v>196</v>
      </c>
      <c r="H1294" s="161">
        <v>6272</v>
      </c>
      <c r="I1294" s="161"/>
      <c r="J1294" s="161">
        <v>6272</v>
      </c>
      <c r="K1294" s="161">
        <v>200</v>
      </c>
      <c r="L1294" s="161">
        <v>194</v>
      </c>
      <c r="M1294" s="161">
        <v>6246</v>
      </c>
      <c r="N1294" s="161">
        <v>-26</v>
      </c>
    </row>
    <row r="1295" spans="1:14" x14ac:dyDescent="0.25">
      <c r="A1295" s="159" t="s">
        <v>5921</v>
      </c>
      <c r="B1295" s="159" t="s">
        <v>165</v>
      </c>
      <c r="C1295" s="159" t="s">
        <v>6779</v>
      </c>
      <c r="D1295" s="159">
        <v>326933</v>
      </c>
      <c r="E1295" s="160" t="s">
        <v>6780</v>
      </c>
      <c r="F1295" s="161">
        <v>19</v>
      </c>
      <c r="G1295" s="161">
        <v>24</v>
      </c>
      <c r="H1295" s="161">
        <v>768</v>
      </c>
      <c r="I1295" s="161"/>
      <c r="J1295" s="161">
        <v>768</v>
      </c>
      <c r="K1295" s="161">
        <v>22</v>
      </c>
      <c r="L1295" s="161">
        <v>22</v>
      </c>
      <c r="M1295" s="161">
        <v>742</v>
      </c>
      <c r="N1295" s="161">
        <v>-26</v>
      </c>
    </row>
    <row r="1296" spans="1:14" x14ac:dyDescent="0.25">
      <c r="A1296" s="159" t="s">
        <v>5921</v>
      </c>
      <c r="B1296" s="159" t="s">
        <v>165</v>
      </c>
      <c r="C1296" s="159" t="s">
        <v>7205</v>
      </c>
      <c r="D1296" s="159">
        <v>326950</v>
      </c>
      <c r="E1296" s="160" t="s">
        <v>7206</v>
      </c>
      <c r="F1296" s="161">
        <v>23</v>
      </c>
      <c r="G1296" s="161">
        <v>23</v>
      </c>
      <c r="H1296" s="161">
        <v>736</v>
      </c>
      <c r="I1296" s="161"/>
      <c r="J1296" s="161">
        <v>736</v>
      </c>
      <c r="K1296" s="161">
        <v>26</v>
      </c>
      <c r="L1296" s="161">
        <v>26</v>
      </c>
      <c r="M1296" s="161">
        <v>774</v>
      </c>
      <c r="N1296" s="161">
        <v>38</v>
      </c>
    </row>
    <row r="1297" spans="1:14" x14ac:dyDescent="0.25">
      <c r="A1297" s="159" t="s">
        <v>5921</v>
      </c>
      <c r="B1297" s="159" t="s">
        <v>165</v>
      </c>
      <c r="C1297" s="159" t="s">
        <v>6614</v>
      </c>
      <c r="D1297" s="159">
        <v>326984</v>
      </c>
      <c r="E1297" s="160" t="s">
        <v>6615</v>
      </c>
      <c r="F1297" s="161">
        <v>213</v>
      </c>
      <c r="G1297" s="161">
        <v>0</v>
      </c>
      <c r="H1297" s="161">
        <v>0</v>
      </c>
      <c r="I1297" s="161"/>
      <c r="J1297" s="161">
        <v>0</v>
      </c>
      <c r="K1297" s="161">
        <v>220</v>
      </c>
      <c r="L1297" s="161">
        <v>0</v>
      </c>
      <c r="M1297" s="161">
        <v>0</v>
      </c>
      <c r="N1297" s="161">
        <v>0</v>
      </c>
    </row>
    <row r="1298" spans="1:14" x14ac:dyDescent="0.25">
      <c r="A1298" s="159" t="s">
        <v>5921</v>
      </c>
      <c r="B1298" s="159" t="s">
        <v>165</v>
      </c>
      <c r="C1298" s="159" t="s">
        <v>7209</v>
      </c>
      <c r="D1298" s="159">
        <v>326976</v>
      </c>
      <c r="E1298" s="160" t="s">
        <v>7210</v>
      </c>
      <c r="F1298" s="161">
        <v>27</v>
      </c>
      <c r="G1298" s="161">
        <v>25</v>
      </c>
      <c r="H1298" s="161">
        <v>800</v>
      </c>
      <c r="I1298" s="161"/>
      <c r="J1298" s="161">
        <v>800</v>
      </c>
      <c r="K1298" s="161">
        <v>36</v>
      </c>
      <c r="L1298" s="161">
        <v>35</v>
      </c>
      <c r="M1298" s="161">
        <v>928</v>
      </c>
      <c r="N1298" s="161">
        <v>128</v>
      </c>
    </row>
    <row r="1299" spans="1:14" x14ac:dyDescent="0.25">
      <c r="A1299" s="159" t="s">
        <v>5921</v>
      </c>
      <c r="B1299" s="159" t="s">
        <v>165</v>
      </c>
      <c r="C1299" s="159" t="s">
        <v>6822</v>
      </c>
      <c r="D1299" s="159">
        <v>326992</v>
      </c>
      <c r="E1299" s="160" t="s">
        <v>6823</v>
      </c>
      <c r="F1299" s="161">
        <v>49</v>
      </c>
      <c r="G1299" s="161">
        <v>45</v>
      </c>
      <c r="H1299" s="161">
        <v>1440</v>
      </c>
      <c r="I1299" s="161"/>
      <c r="J1299" s="161">
        <v>1440</v>
      </c>
      <c r="K1299" s="161">
        <v>53</v>
      </c>
      <c r="L1299" s="161">
        <v>50</v>
      </c>
      <c r="M1299" s="161">
        <v>1504</v>
      </c>
      <c r="N1299" s="161">
        <v>64</v>
      </c>
    </row>
    <row r="1300" spans="1:14" x14ac:dyDescent="0.25">
      <c r="A1300" s="159" t="s">
        <v>5921</v>
      </c>
      <c r="B1300" s="159" t="s">
        <v>165</v>
      </c>
      <c r="C1300" s="159" t="s">
        <v>6654</v>
      </c>
      <c r="D1300" s="159">
        <v>327018</v>
      </c>
      <c r="E1300" s="160" t="s">
        <v>6655</v>
      </c>
      <c r="F1300" s="161">
        <v>247</v>
      </c>
      <c r="G1300" s="161">
        <v>134</v>
      </c>
      <c r="H1300" s="161">
        <v>4288</v>
      </c>
      <c r="I1300" s="161"/>
      <c r="J1300" s="161">
        <v>4288</v>
      </c>
      <c r="K1300" s="161">
        <v>269</v>
      </c>
      <c r="L1300" s="161">
        <v>141</v>
      </c>
      <c r="M1300" s="161">
        <v>4378</v>
      </c>
      <c r="N1300" s="161">
        <v>90</v>
      </c>
    </row>
    <row r="1301" spans="1:14" x14ac:dyDescent="0.25">
      <c r="A1301" s="159" t="s">
        <v>5921</v>
      </c>
      <c r="B1301" s="159" t="s">
        <v>165</v>
      </c>
      <c r="C1301" s="159" t="s">
        <v>7213</v>
      </c>
      <c r="D1301" s="159">
        <v>327026</v>
      </c>
      <c r="E1301" s="160" t="s">
        <v>7214</v>
      </c>
      <c r="F1301" s="161">
        <v>58</v>
      </c>
      <c r="G1301" s="161">
        <v>57</v>
      </c>
      <c r="H1301" s="161">
        <v>1824</v>
      </c>
      <c r="I1301" s="161"/>
      <c r="J1301" s="161">
        <v>1824</v>
      </c>
      <c r="K1301" s="161">
        <v>62</v>
      </c>
      <c r="L1301" s="161">
        <v>62</v>
      </c>
      <c r="M1301" s="161">
        <v>1888</v>
      </c>
      <c r="N1301" s="161">
        <v>64</v>
      </c>
    </row>
    <row r="1302" spans="1:14" x14ac:dyDescent="0.25">
      <c r="A1302" s="159" t="s">
        <v>5921</v>
      </c>
      <c r="B1302" s="159" t="s">
        <v>165</v>
      </c>
      <c r="C1302" s="159" t="s">
        <v>7217</v>
      </c>
      <c r="D1302" s="159">
        <v>327034</v>
      </c>
      <c r="E1302" s="160" t="s">
        <v>7218</v>
      </c>
      <c r="F1302" s="161">
        <v>10</v>
      </c>
      <c r="G1302" s="161">
        <v>9</v>
      </c>
      <c r="H1302" s="161">
        <v>288</v>
      </c>
      <c r="I1302" s="161"/>
      <c r="J1302" s="161">
        <v>288</v>
      </c>
      <c r="K1302" s="161">
        <v>9</v>
      </c>
      <c r="L1302" s="161">
        <v>8</v>
      </c>
      <c r="M1302" s="161">
        <v>275</v>
      </c>
      <c r="N1302" s="161">
        <v>-13</v>
      </c>
    </row>
    <row r="1303" spans="1:14" x14ac:dyDescent="0.25">
      <c r="A1303" s="159" t="s">
        <v>5921</v>
      </c>
      <c r="B1303" s="159" t="s">
        <v>165</v>
      </c>
      <c r="C1303" s="159" t="s">
        <v>7479</v>
      </c>
      <c r="D1303" s="159">
        <v>327051</v>
      </c>
      <c r="E1303" s="160" t="s">
        <v>7480</v>
      </c>
      <c r="F1303" s="161">
        <v>14</v>
      </c>
      <c r="G1303" s="161">
        <v>14</v>
      </c>
      <c r="H1303" s="161">
        <v>448</v>
      </c>
      <c r="I1303" s="161"/>
      <c r="J1303" s="161">
        <v>448</v>
      </c>
      <c r="K1303" s="161">
        <v>16</v>
      </c>
      <c r="L1303" s="161">
        <v>16</v>
      </c>
      <c r="M1303" s="161">
        <v>474</v>
      </c>
      <c r="N1303" s="161">
        <v>26</v>
      </c>
    </row>
    <row r="1304" spans="1:14" x14ac:dyDescent="0.25">
      <c r="A1304" s="159" t="s">
        <v>5921</v>
      </c>
      <c r="B1304" s="159" t="s">
        <v>165</v>
      </c>
      <c r="C1304" s="159" t="s">
        <v>6692</v>
      </c>
      <c r="D1304" s="159">
        <v>327085</v>
      </c>
      <c r="E1304" s="160" t="s">
        <v>6693</v>
      </c>
      <c r="F1304" s="161">
        <v>238</v>
      </c>
      <c r="G1304" s="161">
        <v>232</v>
      </c>
      <c r="H1304" s="161">
        <v>7424</v>
      </c>
      <c r="I1304" s="161"/>
      <c r="J1304" s="161">
        <v>7424</v>
      </c>
      <c r="K1304" s="161">
        <v>206</v>
      </c>
      <c r="L1304" s="161">
        <v>248</v>
      </c>
      <c r="M1304" s="161">
        <v>7629</v>
      </c>
      <c r="N1304" s="161">
        <v>205</v>
      </c>
    </row>
    <row r="1305" spans="1:14" x14ac:dyDescent="0.25">
      <c r="A1305" s="159" t="s">
        <v>5921</v>
      </c>
      <c r="B1305" s="159" t="s">
        <v>165</v>
      </c>
      <c r="C1305" s="159" t="s">
        <v>6670</v>
      </c>
      <c r="D1305" s="159">
        <v>327093</v>
      </c>
      <c r="E1305" s="160" t="s">
        <v>6671</v>
      </c>
      <c r="F1305" s="161">
        <v>87</v>
      </c>
      <c r="G1305" s="161">
        <v>80</v>
      </c>
      <c r="H1305" s="161">
        <v>2560</v>
      </c>
      <c r="I1305" s="161"/>
      <c r="J1305" s="161">
        <v>2560</v>
      </c>
      <c r="K1305" s="161">
        <v>90</v>
      </c>
      <c r="L1305" s="161">
        <v>85</v>
      </c>
      <c r="M1305" s="161">
        <v>2624</v>
      </c>
      <c r="N1305" s="161">
        <v>64</v>
      </c>
    </row>
    <row r="1306" spans="1:14" x14ac:dyDescent="0.25">
      <c r="A1306" s="159" t="s">
        <v>5921</v>
      </c>
      <c r="B1306" s="159" t="s">
        <v>165</v>
      </c>
      <c r="C1306" s="159" t="s">
        <v>7221</v>
      </c>
      <c r="D1306" s="159">
        <v>327107</v>
      </c>
      <c r="E1306" s="160" t="s">
        <v>7222</v>
      </c>
      <c r="F1306" s="161">
        <v>13</v>
      </c>
      <c r="G1306" s="161">
        <v>11</v>
      </c>
      <c r="H1306" s="161">
        <v>352</v>
      </c>
      <c r="I1306" s="161"/>
      <c r="J1306" s="161">
        <v>352</v>
      </c>
      <c r="K1306" s="161">
        <v>12</v>
      </c>
      <c r="L1306" s="161">
        <v>11</v>
      </c>
      <c r="M1306" s="161">
        <v>352</v>
      </c>
      <c r="N1306" s="161">
        <v>0</v>
      </c>
    </row>
    <row r="1307" spans="1:14" x14ac:dyDescent="0.25">
      <c r="A1307" s="159" t="s">
        <v>5921</v>
      </c>
      <c r="B1307" s="159" t="s">
        <v>165</v>
      </c>
      <c r="C1307" s="159" t="s">
        <v>6678</v>
      </c>
      <c r="D1307" s="159">
        <v>327115</v>
      </c>
      <c r="E1307" s="160" t="s">
        <v>6679</v>
      </c>
      <c r="F1307" s="161">
        <v>72</v>
      </c>
      <c r="G1307" s="161">
        <v>64</v>
      </c>
      <c r="H1307" s="161">
        <v>2048</v>
      </c>
      <c r="I1307" s="161"/>
      <c r="J1307" s="161">
        <v>2048</v>
      </c>
      <c r="K1307" s="161">
        <v>65</v>
      </c>
      <c r="L1307" s="161">
        <v>59</v>
      </c>
      <c r="M1307" s="161">
        <v>1984</v>
      </c>
      <c r="N1307" s="161">
        <v>-64</v>
      </c>
    </row>
    <row r="1308" spans="1:14" x14ac:dyDescent="0.25">
      <c r="A1308" s="159" t="s">
        <v>5921</v>
      </c>
      <c r="B1308" s="159" t="s">
        <v>165</v>
      </c>
      <c r="C1308" s="159" t="s">
        <v>6604</v>
      </c>
      <c r="D1308" s="159">
        <v>327140</v>
      </c>
      <c r="E1308" s="160" t="s">
        <v>6605</v>
      </c>
      <c r="F1308" s="161">
        <v>303</v>
      </c>
      <c r="G1308" s="161">
        <v>209</v>
      </c>
      <c r="H1308" s="161">
        <v>6688</v>
      </c>
      <c r="I1308" s="161"/>
      <c r="J1308" s="161">
        <v>6688</v>
      </c>
      <c r="K1308" s="161">
        <v>289</v>
      </c>
      <c r="L1308" s="161">
        <v>132</v>
      </c>
      <c r="M1308" s="161">
        <v>5702</v>
      </c>
      <c r="N1308" s="161">
        <v>-986</v>
      </c>
    </row>
    <row r="1309" spans="1:14" x14ac:dyDescent="0.25">
      <c r="A1309" s="159" t="s">
        <v>5921</v>
      </c>
      <c r="B1309" s="159" t="s">
        <v>165</v>
      </c>
      <c r="C1309" s="159" t="s">
        <v>7012</v>
      </c>
      <c r="D1309" s="159">
        <v>327158</v>
      </c>
      <c r="E1309" s="160" t="s">
        <v>7013</v>
      </c>
      <c r="F1309" s="161">
        <v>562</v>
      </c>
      <c r="G1309" s="161">
        <v>552</v>
      </c>
      <c r="H1309" s="161">
        <v>17664</v>
      </c>
      <c r="I1309" s="161"/>
      <c r="J1309" s="161">
        <v>17664</v>
      </c>
      <c r="K1309" s="161">
        <v>610</v>
      </c>
      <c r="L1309" s="161">
        <v>600</v>
      </c>
      <c r="M1309" s="161">
        <v>18278</v>
      </c>
      <c r="N1309" s="161">
        <v>614</v>
      </c>
    </row>
    <row r="1310" spans="1:14" x14ac:dyDescent="0.25">
      <c r="A1310" s="159" t="s">
        <v>5921</v>
      </c>
      <c r="B1310" s="159" t="s">
        <v>165</v>
      </c>
      <c r="C1310" s="159" t="s">
        <v>7225</v>
      </c>
      <c r="D1310" s="159">
        <v>327182</v>
      </c>
      <c r="E1310" s="160" t="s">
        <v>7226</v>
      </c>
      <c r="F1310" s="161">
        <v>33</v>
      </c>
      <c r="G1310" s="161">
        <v>32</v>
      </c>
      <c r="H1310" s="161">
        <v>1024</v>
      </c>
      <c r="I1310" s="161"/>
      <c r="J1310" s="161">
        <v>1024</v>
      </c>
      <c r="K1310" s="161">
        <v>29</v>
      </c>
      <c r="L1310" s="161">
        <v>42</v>
      </c>
      <c r="M1310" s="161">
        <v>1152</v>
      </c>
      <c r="N1310" s="161">
        <v>128</v>
      </c>
    </row>
    <row r="1311" spans="1:14" x14ac:dyDescent="0.25">
      <c r="A1311" s="159" t="s">
        <v>5921</v>
      </c>
      <c r="B1311" s="159" t="s">
        <v>165</v>
      </c>
      <c r="C1311" s="159" t="s">
        <v>6124</v>
      </c>
      <c r="D1311" s="159">
        <v>327212</v>
      </c>
      <c r="E1311" s="160" t="s">
        <v>6125</v>
      </c>
      <c r="F1311" s="161">
        <v>1542</v>
      </c>
      <c r="G1311" s="161">
        <v>1083</v>
      </c>
      <c r="H1311" s="161">
        <v>34656</v>
      </c>
      <c r="I1311" s="161"/>
      <c r="J1311" s="161">
        <v>34656</v>
      </c>
      <c r="K1311" s="161">
        <v>1594</v>
      </c>
      <c r="L1311" s="161">
        <v>1435</v>
      </c>
      <c r="M1311" s="161">
        <v>39162</v>
      </c>
      <c r="N1311" s="161">
        <v>4506</v>
      </c>
    </row>
    <row r="1312" spans="1:14" x14ac:dyDescent="0.25">
      <c r="A1312" s="159" t="s">
        <v>5921</v>
      </c>
      <c r="B1312" s="159" t="s">
        <v>165</v>
      </c>
      <c r="C1312" s="159" t="s">
        <v>6783</v>
      </c>
      <c r="D1312" s="159">
        <v>327221</v>
      </c>
      <c r="E1312" s="160" t="s">
        <v>6784</v>
      </c>
      <c r="F1312" s="161">
        <v>69</v>
      </c>
      <c r="G1312" s="161">
        <v>64</v>
      </c>
      <c r="H1312" s="161">
        <v>2048</v>
      </c>
      <c r="I1312" s="161"/>
      <c r="J1312" s="161">
        <v>2048</v>
      </c>
      <c r="K1312" s="161">
        <v>74</v>
      </c>
      <c r="L1312" s="161">
        <v>69</v>
      </c>
      <c r="M1312" s="161">
        <v>2112</v>
      </c>
      <c r="N1312" s="161">
        <v>64</v>
      </c>
    </row>
    <row r="1313" spans="1:14" x14ac:dyDescent="0.25">
      <c r="A1313" s="159" t="s">
        <v>5921</v>
      </c>
      <c r="B1313" s="159" t="s">
        <v>165</v>
      </c>
      <c r="C1313" s="159" t="s">
        <v>6280</v>
      </c>
      <c r="D1313" s="159">
        <v>327239</v>
      </c>
      <c r="E1313" s="160" t="s">
        <v>6281</v>
      </c>
      <c r="F1313" s="161">
        <v>584</v>
      </c>
      <c r="G1313" s="161">
        <v>354</v>
      </c>
      <c r="H1313" s="161">
        <v>11328</v>
      </c>
      <c r="I1313" s="161"/>
      <c r="J1313" s="161">
        <v>11328</v>
      </c>
      <c r="K1313" s="161">
        <v>616</v>
      </c>
      <c r="L1313" s="161">
        <v>439</v>
      </c>
      <c r="M1313" s="161">
        <v>12416</v>
      </c>
      <c r="N1313" s="161">
        <v>1088</v>
      </c>
    </row>
    <row r="1314" spans="1:14" x14ac:dyDescent="0.25">
      <c r="A1314" s="159" t="s">
        <v>5921</v>
      </c>
      <c r="B1314" s="159" t="s">
        <v>165</v>
      </c>
      <c r="C1314" s="159" t="s">
        <v>7229</v>
      </c>
      <c r="D1314" s="159">
        <v>327263</v>
      </c>
      <c r="E1314" s="160" t="s">
        <v>7230</v>
      </c>
      <c r="F1314" s="161">
        <v>47</v>
      </c>
      <c r="G1314" s="161">
        <v>43</v>
      </c>
      <c r="H1314" s="161">
        <v>1376</v>
      </c>
      <c r="I1314" s="161"/>
      <c r="J1314" s="161">
        <v>1376</v>
      </c>
      <c r="K1314" s="161">
        <v>46</v>
      </c>
      <c r="L1314" s="161">
        <v>40</v>
      </c>
      <c r="M1314" s="161">
        <v>1338</v>
      </c>
      <c r="N1314" s="161">
        <v>-38</v>
      </c>
    </row>
    <row r="1315" spans="1:14" x14ac:dyDescent="0.25">
      <c r="A1315" s="159" t="s">
        <v>5921</v>
      </c>
      <c r="B1315" s="159" t="s">
        <v>165</v>
      </c>
      <c r="C1315" s="159" t="s">
        <v>7233</v>
      </c>
      <c r="D1315" s="159">
        <v>327271</v>
      </c>
      <c r="E1315" s="160" t="s">
        <v>7234</v>
      </c>
      <c r="F1315" s="161">
        <v>21</v>
      </c>
      <c r="G1315" s="161">
        <v>18</v>
      </c>
      <c r="H1315" s="161">
        <v>576</v>
      </c>
      <c r="I1315" s="161"/>
      <c r="J1315" s="161">
        <v>576</v>
      </c>
      <c r="K1315" s="161">
        <v>21</v>
      </c>
      <c r="L1315" s="161">
        <v>18</v>
      </c>
      <c r="M1315" s="161">
        <v>576</v>
      </c>
      <c r="N1315" s="161">
        <v>0</v>
      </c>
    </row>
    <row r="1316" spans="1:14" x14ac:dyDescent="0.25">
      <c r="A1316" s="159" t="s">
        <v>5921</v>
      </c>
      <c r="B1316" s="159" t="s">
        <v>165</v>
      </c>
      <c r="C1316" s="159" t="s">
        <v>6928</v>
      </c>
      <c r="D1316" s="159">
        <v>327280</v>
      </c>
      <c r="E1316" s="160" t="s">
        <v>6929</v>
      </c>
      <c r="F1316" s="161">
        <v>16</v>
      </c>
      <c r="G1316" s="161">
        <v>16</v>
      </c>
      <c r="H1316" s="161">
        <v>512</v>
      </c>
      <c r="I1316" s="161"/>
      <c r="J1316" s="161">
        <v>512</v>
      </c>
      <c r="K1316" s="161">
        <v>15</v>
      </c>
      <c r="L1316" s="161">
        <v>15</v>
      </c>
      <c r="M1316" s="161">
        <v>499</v>
      </c>
      <c r="N1316" s="161">
        <v>-13</v>
      </c>
    </row>
    <row r="1317" spans="1:14" x14ac:dyDescent="0.25">
      <c r="A1317" s="159" t="s">
        <v>5921</v>
      </c>
      <c r="B1317" s="159" t="s">
        <v>165</v>
      </c>
      <c r="C1317" s="159" t="s">
        <v>6646</v>
      </c>
      <c r="D1317" s="159">
        <v>327298</v>
      </c>
      <c r="E1317" s="160" t="s">
        <v>6647</v>
      </c>
      <c r="F1317" s="161">
        <v>184</v>
      </c>
      <c r="G1317" s="161">
        <v>184</v>
      </c>
      <c r="H1317" s="161">
        <v>5888</v>
      </c>
      <c r="I1317" s="161"/>
      <c r="J1317" s="161">
        <v>5888</v>
      </c>
      <c r="K1317" s="161">
        <v>192</v>
      </c>
      <c r="L1317" s="161">
        <v>192</v>
      </c>
      <c r="M1317" s="161">
        <v>5990</v>
      </c>
      <c r="N1317" s="161">
        <v>102</v>
      </c>
    </row>
    <row r="1318" spans="1:14" x14ac:dyDescent="0.25">
      <c r="A1318" s="159" t="s">
        <v>5921</v>
      </c>
      <c r="B1318" s="159" t="s">
        <v>165</v>
      </c>
      <c r="C1318" s="159" t="s">
        <v>6642</v>
      </c>
      <c r="D1318" s="159">
        <v>327344</v>
      </c>
      <c r="E1318" s="160" t="s">
        <v>6643</v>
      </c>
      <c r="F1318" s="161">
        <v>270</v>
      </c>
      <c r="G1318" s="161">
        <v>241</v>
      </c>
      <c r="H1318" s="161">
        <v>7712</v>
      </c>
      <c r="I1318" s="161"/>
      <c r="J1318" s="161">
        <v>7712</v>
      </c>
      <c r="K1318" s="161">
        <v>279</v>
      </c>
      <c r="L1318" s="161">
        <v>251</v>
      </c>
      <c r="M1318" s="161">
        <v>7840</v>
      </c>
      <c r="N1318" s="161">
        <v>128</v>
      </c>
    </row>
    <row r="1319" spans="1:14" x14ac:dyDescent="0.25">
      <c r="A1319" s="159" t="s">
        <v>5921</v>
      </c>
      <c r="B1319" s="159" t="s">
        <v>165</v>
      </c>
      <c r="C1319" s="159" t="s">
        <v>7237</v>
      </c>
      <c r="D1319" s="159">
        <v>327352</v>
      </c>
      <c r="E1319" s="160" t="s">
        <v>7238</v>
      </c>
      <c r="F1319" s="161">
        <v>50</v>
      </c>
      <c r="G1319" s="161">
        <v>50</v>
      </c>
      <c r="H1319" s="161">
        <v>1600</v>
      </c>
      <c r="I1319" s="161"/>
      <c r="J1319" s="161">
        <v>1600</v>
      </c>
      <c r="K1319" s="161">
        <v>47</v>
      </c>
      <c r="L1319" s="161">
        <v>47</v>
      </c>
      <c r="M1319" s="161">
        <v>1562</v>
      </c>
      <c r="N1319" s="161">
        <v>-38</v>
      </c>
    </row>
    <row r="1320" spans="1:14" x14ac:dyDescent="0.25">
      <c r="A1320" s="159" t="s">
        <v>5921</v>
      </c>
      <c r="B1320" s="159" t="s">
        <v>165</v>
      </c>
      <c r="C1320" s="159" t="s">
        <v>7241</v>
      </c>
      <c r="D1320" s="159">
        <v>327361</v>
      </c>
      <c r="E1320" s="160" t="s">
        <v>7242</v>
      </c>
      <c r="F1320" s="161">
        <v>32</v>
      </c>
      <c r="G1320" s="161">
        <v>32</v>
      </c>
      <c r="H1320" s="161">
        <v>1024</v>
      </c>
      <c r="I1320" s="161"/>
      <c r="J1320" s="161">
        <v>1024</v>
      </c>
      <c r="K1320" s="161">
        <v>30</v>
      </c>
      <c r="L1320" s="161">
        <v>30</v>
      </c>
      <c r="M1320" s="161">
        <v>998</v>
      </c>
      <c r="N1320" s="161">
        <v>-26</v>
      </c>
    </row>
    <row r="1321" spans="1:14" x14ac:dyDescent="0.25">
      <c r="A1321" s="159" t="s">
        <v>5921</v>
      </c>
      <c r="B1321" s="159" t="s">
        <v>165</v>
      </c>
      <c r="C1321" s="159" t="s">
        <v>6612</v>
      </c>
      <c r="D1321" s="159">
        <v>327379</v>
      </c>
      <c r="E1321" s="160" t="s">
        <v>6613</v>
      </c>
      <c r="F1321" s="161">
        <v>1102</v>
      </c>
      <c r="G1321" s="161">
        <v>1130</v>
      </c>
      <c r="H1321" s="161">
        <v>36160</v>
      </c>
      <c r="I1321" s="161"/>
      <c r="J1321" s="161">
        <v>36160</v>
      </c>
      <c r="K1321" s="161">
        <v>1107</v>
      </c>
      <c r="L1321" s="161">
        <v>1141</v>
      </c>
      <c r="M1321" s="161">
        <v>36300</v>
      </c>
      <c r="N1321" s="161">
        <v>140</v>
      </c>
    </row>
    <row r="1322" spans="1:14" x14ac:dyDescent="0.25">
      <c r="A1322" s="159" t="s">
        <v>5921</v>
      </c>
      <c r="B1322" s="159" t="s">
        <v>165</v>
      </c>
      <c r="C1322" s="159" t="s">
        <v>6674</v>
      </c>
      <c r="D1322" s="159">
        <v>327387</v>
      </c>
      <c r="E1322" s="160" t="s">
        <v>6675</v>
      </c>
      <c r="F1322" s="161">
        <v>125</v>
      </c>
      <c r="G1322" s="161">
        <v>117</v>
      </c>
      <c r="H1322" s="161">
        <v>3744</v>
      </c>
      <c r="I1322" s="161"/>
      <c r="J1322" s="161">
        <v>3744</v>
      </c>
      <c r="K1322" s="161">
        <v>127</v>
      </c>
      <c r="L1322" s="161">
        <v>122</v>
      </c>
      <c r="M1322" s="161">
        <v>3808</v>
      </c>
      <c r="N1322" s="161">
        <v>64</v>
      </c>
    </row>
    <row r="1323" spans="1:14" x14ac:dyDescent="0.25">
      <c r="A1323" s="159" t="s">
        <v>5921</v>
      </c>
      <c r="B1323" s="159" t="s">
        <v>165</v>
      </c>
      <c r="C1323" s="159" t="s">
        <v>6703</v>
      </c>
      <c r="D1323" s="159">
        <v>327395</v>
      </c>
      <c r="E1323" s="160" t="s">
        <v>6704</v>
      </c>
      <c r="F1323" s="161">
        <v>212</v>
      </c>
      <c r="G1323" s="161">
        <v>146</v>
      </c>
      <c r="H1323" s="161">
        <v>4672</v>
      </c>
      <c r="I1323" s="161"/>
      <c r="J1323" s="161">
        <v>4672</v>
      </c>
      <c r="K1323" s="161">
        <v>217</v>
      </c>
      <c r="L1323" s="161">
        <v>139</v>
      </c>
      <c r="M1323" s="161">
        <v>4582</v>
      </c>
      <c r="N1323" s="161">
        <v>-90</v>
      </c>
    </row>
    <row r="1324" spans="1:14" x14ac:dyDescent="0.25">
      <c r="A1324" s="159" t="s">
        <v>5921</v>
      </c>
      <c r="B1324" s="159" t="s">
        <v>165</v>
      </c>
      <c r="C1324" s="159" t="s">
        <v>7245</v>
      </c>
      <c r="D1324" s="159">
        <v>327417</v>
      </c>
      <c r="E1324" s="160" t="s">
        <v>7246</v>
      </c>
      <c r="F1324" s="161">
        <v>26</v>
      </c>
      <c r="G1324" s="161">
        <v>25</v>
      </c>
      <c r="H1324" s="161">
        <v>800</v>
      </c>
      <c r="I1324" s="161"/>
      <c r="J1324" s="161">
        <v>800</v>
      </c>
      <c r="K1324" s="161">
        <v>32</v>
      </c>
      <c r="L1324" s="161">
        <v>31</v>
      </c>
      <c r="M1324" s="161">
        <v>877</v>
      </c>
      <c r="N1324" s="161">
        <v>77</v>
      </c>
    </row>
    <row r="1325" spans="1:14" x14ac:dyDescent="0.25">
      <c r="A1325" s="159" t="s">
        <v>5921</v>
      </c>
      <c r="B1325" s="159" t="s">
        <v>165</v>
      </c>
      <c r="C1325" s="159" t="s">
        <v>6543</v>
      </c>
      <c r="D1325" s="159">
        <v>327425</v>
      </c>
      <c r="E1325" s="160" t="s">
        <v>6544</v>
      </c>
      <c r="F1325" s="161">
        <v>141</v>
      </c>
      <c r="G1325" s="161">
        <v>131</v>
      </c>
      <c r="H1325" s="161">
        <v>4192</v>
      </c>
      <c r="I1325" s="161"/>
      <c r="J1325" s="161">
        <v>4192</v>
      </c>
      <c r="K1325" s="161">
        <v>137</v>
      </c>
      <c r="L1325" s="161">
        <v>130</v>
      </c>
      <c r="M1325" s="161">
        <v>4179</v>
      </c>
      <c r="N1325" s="161">
        <v>-13</v>
      </c>
    </row>
    <row r="1326" spans="1:14" x14ac:dyDescent="0.25">
      <c r="A1326" s="159" t="s">
        <v>5921</v>
      </c>
      <c r="B1326" s="159" t="s">
        <v>165</v>
      </c>
      <c r="C1326" s="159" t="s">
        <v>7249</v>
      </c>
      <c r="D1326" s="159">
        <v>327476</v>
      </c>
      <c r="E1326" s="160" t="s">
        <v>7250</v>
      </c>
      <c r="F1326" s="161">
        <v>29</v>
      </c>
      <c r="G1326" s="161">
        <v>29</v>
      </c>
      <c r="H1326" s="161">
        <v>928</v>
      </c>
      <c r="I1326" s="161"/>
      <c r="J1326" s="161">
        <v>928</v>
      </c>
      <c r="K1326" s="161">
        <v>25</v>
      </c>
      <c r="L1326" s="161">
        <v>25</v>
      </c>
      <c r="M1326" s="161">
        <v>877</v>
      </c>
      <c r="N1326" s="161">
        <v>-51</v>
      </c>
    </row>
    <row r="1327" spans="1:14" x14ac:dyDescent="0.25">
      <c r="A1327" s="159" t="s">
        <v>5921</v>
      </c>
      <c r="B1327" s="159" t="s">
        <v>165</v>
      </c>
      <c r="C1327" s="159" t="s">
        <v>7253</v>
      </c>
      <c r="D1327" s="159">
        <v>327484</v>
      </c>
      <c r="E1327" s="160" t="s">
        <v>7254</v>
      </c>
      <c r="F1327" s="161">
        <v>102</v>
      </c>
      <c r="G1327" s="161">
        <v>100</v>
      </c>
      <c r="H1327" s="161">
        <v>3200</v>
      </c>
      <c r="I1327" s="161"/>
      <c r="J1327" s="161">
        <v>3200</v>
      </c>
      <c r="K1327" s="161">
        <v>92</v>
      </c>
      <c r="L1327" s="161">
        <v>88</v>
      </c>
      <c r="M1327" s="161">
        <v>3046</v>
      </c>
      <c r="N1327" s="161">
        <v>-154</v>
      </c>
    </row>
    <row r="1328" spans="1:14" x14ac:dyDescent="0.25">
      <c r="A1328" s="159" t="s">
        <v>5921</v>
      </c>
      <c r="B1328" s="159" t="s">
        <v>165</v>
      </c>
      <c r="C1328" s="159" t="s">
        <v>7257</v>
      </c>
      <c r="D1328" s="159">
        <v>327506</v>
      </c>
      <c r="E1328" s="160" t="s">
        <v>7258</v>
      </c>
      <c r="F1328" s="161">
        <v>10</v>
      </c>
      <c r="G1328" s="161">
        <v>10</v>
      </c>
      <c r="H1328" s="161">
        <v>320</v>
      </c>
      <c r="I1328" s="161"/>
      <c r="J1328" s="161">
        <v>320</v>
      </c>
      <c r="K1328" s="161">
        <v>9</v>
      </c>
      <c r="L1328" s="161">
        <v>9</v>
      </c>
      <c r="M1328" s="161">
        <v>307</v>
      </c>
      <c r="N1328" s="161">
        <v>-13</v>
      </c>
    </row>
    <row r="1329" spans="1:14" x14ac:dyDescent="0.25">
      <c r="A1329" s="159" t="s">
        <v>5921</v>
      </c>
      <c r="B1329" s="159" t="s">
        <v>165</v>
      </c>
      <c r="C1329" s="159" t="s">
        <v>6539</v>
      </c>
      <c r="D1329" s="159">
        <v>327514</v>
      </c>
      <c r="E1329" s="160" t="s">
        <v>6540</v>
      </c>
      <c r="F1329" s="161">
        <v>135</v>
      </c>
      <c r="G1329" s="161">
        <v>104</v>
      </c>
      <c r="H1329" s="161">
        <v>3328</v>
      </c>
      <c r="I1329" s="161"/>
      <c r="J1329" s="161">
        <v>3328</v>
      </c>
      <c r="K1329" s="161">
        <v>137</v>
      </c>
      <c r="L1329" s="161">
        <v>110</v>
      </c>
      <c r="M1329" s="161">
        <v>3405</v>
      </c>
      <c r="N1329" s="161">
        <v>77</v>
      </c>
    </row>
    <row r="1330" spans="1:14" x14ac:dyDescent="0.25">
      <c r="A1330" s="159" t="s">
        <v>5921</v>
      </c>
      <c r="B1330" s="159" t="s">
        <v>165</v>
      </c>
      <c r="C1330" s="159" t="s">
        <v>7261</v>
      </c>
      <c r="D1330" s="159">
        <v>327522</v>
      </c>
      <c r="E1330" s="160" t="s">
        <v>7262</v>
      </c>
      <c r="F1330" s="161">
        <v>20</v>
      </c>
      <c r="G1330" s="161">
        <v>17</v>
      </c>
      <c r="H1330" s="161">
        <v>544</v>
      </c>
      <c r="I1330" s="161"/>
      <c r="J1330" s="161">
        <v>544</v>
      </c>
      <c r="K1330" s="161">
        <v>15</v>
      </c>
      <c r="L1330" s="161">
        <v>14</v>
      </c>
      <c r="M1330" s="161">
        <v>506</v>
      </c>
      <c r="N1330" s="161">
        <v>-38</v>
      </c>
    </row>
    <row r="1331" spans="1:14" x14ac:dyDescent="0.25">
      <c r="A1331" s="159" t="s">
        <v>5921</v>
      </c>
      <c r="B1331" s="159" t="s">
        <v>165</v>
      </c>
      <c r="C1331" s="159" t="s">
        <v>7265</v>
      </c>
      <c r="D1331" s="159">
        <v>327549</v>
      </c>
      <c r="E1331" s="160" t="s">
        <v>7266</v>
      </c>
      <c r="F1331" s="161">
        <v>8</v>
      </c>
      <c r="G1331" s="161">
        <v>8</v>
      </c>
      <c r="H1331" s="161">
        <v>256</v>
      </c>
      <c r="I1331" s="161"/>
      <c r="J1331" s="161">
        <v>256</v>
      </c>
      <c r="K1331" s="161">
        <v>10</v>
      </c>
      <c r="L1331" s="161">
        <v>10</v>
      </c>
      <c r="M1331" s="161">
        <v>282</v>
      </c>
      <c r="N1331" s="161">
        <v>26</v>
      </c>
    </row>
    <row r="1332" spans="1:14" x14ac:dyDescent="0.25">
      <c r="A1332" s="159" t="s">
        <v>5921</v>
      </c>
      <c r="B1332" s="159" t="s">
        <v>165</v>
      </c>
      <c r="C1332" s="159" t="s">
        <v>7468</v>
      </c>
      <c r="D1332" s="159">
        <v>690554</v>
      </c>
      <c r="E1332" s="160" t="s">
        <v>7469</v>
      </c>
      <c r="F1332" s="161">
        <v>339</v>
      </c>
      <c r="G1332" s="161">
        <v>331</v>
      </c>
      <c r="H1332" s="161">
        <v>10592</v>
      </c>
      <c r="I1332" s="161"/>
      <c r="J1332" s="161">
        <v>10592</v>
      </c>
      <c r="K1332" s="161">
        <v>390</v>
      </c>
      <c r="L1332" s="161">
        <v>383</v>
      </c>
      <c r="M1332" s="161">
        <v>11258</v>
      </c>
      <c r="N1332" s="161">
        <v>666</v>
      </c>
    </row>
    <row r="1333" spans="1:14" x14ac:dyDescent="0.25">
      <c r="A1333" s="159" t="s">
        <v>5921</v>
      </c>
      <c r="B1333" s="159" t="s">
        <v>165</v>
      </c>
      <c r="C1333" s="159" t="s">
        <v>7269</v>
      </c>
      <c r="D1333" s="159">
        <v>327581</v>
      </c>
      <c r="E1333" s="160" t="s">
        <v>7270</v>
      </c>
      <c r="F1333" s="161">
        <v>28</v>
      </c>
      <c r="G1333" s="161">
        <v>28</v>
      </c>
      <c r="H1333" s="161">
        <v>896</v>
      </c>
      <c r="I1333" s="161"/>
      <c r="J1333" s="161">
        <v>896</v>
      </c>
      <c r="K1333" s="161">
        <v>28</v>
      </c>
      <c r="L1333" s="161">
        <v>28</v>
      </c>
      <c r="M1333" s="161">
        <v>896</v>
      </c>
      <c r="N1333" s="161">
        <v>0</v>
      </c>
    </row>
    <row r="1334" spans="1:14" x14ac:dyDescent="0.25">
      <c r="A1334" s="159" t="s">
        <v>5921</v>
      </c>
      <c r="B1334" s="159" t="s">
        <v>165</v>
      </c>
      <c r="C1334" s="159" t="s">
        <v>6116</v>
      </c>
      <c r="D1334" s="159">
        <v>327590</v>
      </c>
      <c r="E1334" s="160" t="s">
        <v>6117</v>
      </c>
      <c r="F1334" s="161">
        <v>440</v>
      </c>
      <c r="G1334" s="161">
        <v>191</v>
      </c>
      <c r="H1334" s="161">
        <v>6112</v>
      </c>
      <c r="I1334" s="161"/>
      <c r="J1334" s="161">
        <v>6112</v>
      </c>
      <c r="K1334" s="161">
        <v>440</v>
      </c>
      <c r="L1334" s="161">
        <v>205</v>
      </c>
      <c r="M1334" s="161">
        <v>6291</v>
      </c>
      <c r="N1334" s="161">
        <v>179</v>
      </c>
    </row>
    <row r="1335" spans="1:14" x14ac:dyDescent="0.25">
      <c r="A1335" s="159" t="s">
        <v>5921</v>
      </c>
      <c r="B1335" s="159" t="s">
        <v>165</v>
      </c>
      <c r="C1335" s="159" t="s">
        <v>7037</v>
      </c>
      <c r="D1335" s="159">
        <v>327603</v>
      </c>
      <c r="E1335" s="160" t="s">
        <v>7038</v>
      </c>
      <c r="F1335" s="161">
        <v>177</v>
      </c>
      <c r="G1335" s="161">
        <v>126</v>
      </c>
      <c r="H1335" s="161">
        <v>4032</v>
      </c>
      <c r="I1335" s="161"/>
      <c r="J1335" s="161">
        <v>4032</v>
      </c>
      <c r="K1335" s="161">
        <v>187</v>
      </c>
      <c r="L1335" s="161">
        <v>144</v>
      </c>
      <c r="M1335" s="161">
        <v>4262</v>
      </c>
      <c r="N1335" s="161">
        <v>230</v>
      </c>
    </row>
    <row r="1336" spans="1:14" x14ac:dyDescent="0.25">
      <c r="A1336" s="159" t="s">
        <v>5921</v>
      </c>
      <c r="B1336" s="159" t="s">
        <v>165</v>
      </c>
      <c r="C1336" s="159" t="s">
        <v>7273</v>
      </c>
      <c r="D1336" s="159">
        <v>327611</v>
      </c>
      <c r="E1336" s="160" t="s">
        <v>3469</v>
      </c>
      <c r="F1336" s="161">
        <v>41</v>
      </c>
      <c r="G1336" s="161">
        <v>41</v>
      </c>
      <c r="H1336" s="161">
        <v>1312</v>
      </c>
      <c r="I1336" s="161"/>
      <c r="J1336" s="161">
        <v>1312</v>
      </c>
      <c r="K1336" s="161">
        <v>48</v>
      </c>
      <c r="L1336" s="161">
        <v>42</v>
      </c>
      <c r="M1336" s="161">
        <v>1325</v>
      </c>
      <c r="N1336" s="161">
        <v>13</v>
      </c>
    </row>
    <row r="1337" spans="1:14" x14ac:dyDescent="0.25">
      <c r="A1337" s="159" t="s">
        <v>5921</v>
      </c>
      <c r="B1337" s="159" t="s">
        <v>165</v>
      </c>
      <c r="C1337" s="159" t="s">
        <v>6787</v>
      </c>
      <c r="D1337" s="159">
        <v>327638</v>
      </c>
      <c r="E1337" s="160" t="s">
        <v>6788</v>
      </c>
      <c r="F1337" s="161">
        <v>28</v>
      </c>
      <c r="G1337" s="161">
        <v>28</v>
      </c>
      <c r="H1337" s="161">
        <v>896</v>
      </c>
      <c r="I1337" s="161"/>
      <c r="J1337" s="161">
        <v>896</v>
      </c>
      <c r="K1337" s="161">
        <v>33</v>
      </c>
      <c r="L1337" s="161">
        <v>31</v>
      </c>
      <c r="M1337" s="161">
        <v>934</v>
      </c>
      <c r="N1337" s="161">
        <v>38</v>
      </c>
    </row>
    <row r="1338" spans="1:14" x14ac:dyDescent="0.25">
      <c r="A1338" s="159" t="s">
        <v>5921</v>
      </c>
      <c r="B1338" s="159" t="s">
        <v>165</v>
      </c>
      <c r="C1338" s="159" t="s">
        <v>7275</v>
      </c>
      <c r="D1338" s="159">
        <v>690601</v>
      </c>
      <c r="E1338" s="160" t="s">
        <v>7276</v>
      </c>
      <c r="F1338" s="161">
        <v>7</v>
      </c>
      <c r="G1338" s="161">
        <v>7</v>
      </c>
      <c r="H1338" s="161">
        <v>224</v>
      </c>
      <c r="I1338" s="161"/>
      <c r="J1338" s="161">
        <v>224</v>
      </c>
      <c r="K1338" s="161">
        <v>0</v>
      </c>
      <c r="L1338" s="161">
        <v>0</v>
      </c>
      <c r="M1338" s="161">
        <v>134</v>
      </c>
      <c r="N1338" s="161">
        <v>-90</v>
      </c>
    </row>
    <row r="1339" spans="1:14" x14ac:dyDescent="0.25">
      <c r="A1339" s="159" t="s">
        <v>5921</v>
      </c>
      <c r="B1339" s="159" t="s">
        <v>165</v>
      </c>
      <c r="C1339" s="159" t="s">
        <v>7279</v>
      </c>
      <c r="D1339" s="159">
        <v>327654</v>
      </c>
      <c r="E1339" s="160" t="s">
        <v>7280</v>
      </c>
      <c r="F1339" s="161">
        <v>28</v>
      </c>
      <c r="G1339" s="161">
        <v>27</v>
      </c>
      <c r="H1339" s="161">
        <v>864</v>
      </c>
      <c r="I1339" s="161"/>
      <c r="J1339" s="161">
        <v>864</v>
      </c>
      <c r="K1339" s="161">
        <v>23</v>
      </c>
      <c r="L1339" s="161">
        <v>23</v>
      </c>
      <c r="M1339" s="161">
        <v>813</v>
      </c>
      <c r="N1339" s="161">
        <v>-51</v>
      </c>
    </row>
    <row r="1340" spans="1:14" x14ac:dyDescent="0.25">
      <c r="A1340" s="159" t="s">
        <v>5921</v>
      </c>
      <c r="B1340" s="159" t="s">
        <v>165</v>
      </c>
      <c r="C1340" s="159" t="s">
        <v>6983</v>
      </c>
      <c r="D1340" s="159">
        <v>327701</v>
      </c>
      <c r="E1340" s="160" t="s">
        <v>6984</v>
      </c>
      <c r="F1340" s="161">
        <v>81</v>
      </c>
      <c r="G1340" s="161">
        <v>70</v>
      </c>
      <c r="H1340" s="161">
        <v>2240</v>
      </c>
      <c r="I1340" s="161"/>
      <c r="J1340" s="161">
        <v>2240</v>
      </c>
      <c r="K1340" s="161">
        <v>84</v>
      </c>
      <c r="L1340" s="161">
        <v>75</v>
      </c>
      <c r="M1340" s="161">
        <v>2304</v>
      </c>
      <c r="N1340" s="161">
        <v>64</v>
      </c>
    </row>
    <row r="1341" spans="1:14" x14ac:dyDescent="0.25">
      <c r="A1341" s="159" t="s">
        <v>5921</v>
      </c>
      <c r="B1341" s="159" t="s">
        <v>165</v>
      </c>
      <c r="C1341" s="159" t="s">
        <v>6775</v>
      </c>
      <c r="D1341" s="159">
        <v>327719</v>
      </c>
      <c r="E1341" s="160" t="s">
        <v>6776</v>
      </c>
      <c r="F1341" s="161">
        <v>68</v>
      </c>
      <c r="G1341" s="161">
        <v>63</v>
      </c>
      <c r="H1341" s="161">
        <v>2016</v>
      </c>
      <c r="I1341" s="161"/>
      <c r="J1341" s="161">
        <v>2016</v>
      </c>
      <c r="K1341" s="161">
        <v>63</v>
      </c>
      <c r="L1341" s="161">
        <v>63</v>
      </c>
      <c r="M1341" s="161">
        <v>2016</v>
      </c>
      <c r="N1341" s="161">
        <v>0</v>
      </c>
    </row>
    <row r="1342" spans="1:14" x14ac:dyDescent="0.25">
      <c r="A1342" s="159" t="s">
        <v>5921</v>
      </c>
      <c r="B1342" s="159" t="s">
        <v>165</v>
      </c>
      <c r="C1342" s="159" t="s">
        <v>7283</v>
      </c>
      <c r="D1342" s="159">
        <v>327727</v>
      </c>
      <c r="E1342" s="160" t="s">
        <v>7284</v>
      </c>
      <c r="F1342" s="161">
        <v>14</v>
      </c>
      <c r="G1342" s="161">
        <v>14</v>
      </c>
      <c r="H1342" s="161">
        <v>448</v>
      </c>
      <c r="I1342" s="161"/>
      <c r="J1342" s="161">
        <v>448</v>
      </c>
      <c r="K1342" s="161">
        <v>14</v>
      </c>
      <c r="L1342" s="161">
        <v>14</v>
      </c>
      <c r="M1342" s="161">
        <v>448</v>
      </c>
      <c r="N1342" s="161">
        <v>0</v>
      </c>
    </row>
    <row r="1343" spans="1:14" x14ac:dyDescent="0.25">
      <c r="A1343" s="159" t="s">
        <v>5921</v>
      </c>
      <c r="B1343" s="159" t="s">
        <v>165</v>
      </c>
      <c r="C1343" s="159" t="s">
        <v>6114</v>
      </c>
      <c r="D1343" s="159">
        <v>327735</v>
      </c>
      <c r="E1343" s="160" t="s">
        <v>6115</v>
      </c>
      <c r="F1343" s="161">
        <v>1518</v>
      </c>
      <c r="G1343" s="161">
        <v>1320</v>
      </c>
      <c r="H1343" s="161">
        <v>42240</v>
      </c>
      <c r="I1343" s="161"/>
      <c r="J1343" s="161">
        <v>42240</v>
      </c>
      <c r="K1343" s="161">
        <v>1530</v>
      </c>
      <c r="L1343" s="161">
        <v>1330</v>
      </c>
      <c r="M1343" s="161">
        <v>42368</v>
      </c>
      <c r="N1343" s="161">
        <v>128</v>
      </c>
    </row>
    <row r="1344" spans="1:14" x14ac:dyDescent="0.25">
      <c r="A1344" s="159" t="s">
        <v>5921</v>
      </c>
      <c r="B1344" s="159" t="s">
        <v>165</v>
      </c>
      <c r="C1344" s="159" t="s">
        <v>6628</v>
      </c>
      <c r="D1344" s="159">
        <v>327743</v>
      </c>
      <c r="E1344" s="160" t="s">
        <v>6629</v>
      </c>
      <c r="F1344" s="161">
        <v>133</v>
      </c>
      <c r="G1344" s="161">
        <v>138</v>
      </c>
      <c r="H1344" s="161">
        <v>4416</v>
      </c>
      <c r="I1344" s="161"/>
      <c r="J1344" s="161">
        <v>4416</v>
      </c>
      <c r="K1344" s="161">
        <v>129</v>
      </c>
      <c r="L1344" s="161">
        <v>130</v>
      </c>
      <c r="M1344" s="161">
        <v>4314</v>
      </c>
      <c r="N1344" s="161">
        <v>-102</v>
      </c>
    </row>
    <row r="1345" spans="1:14" x14ac:dyDescent="0.25">
      <c r="A1345" s="159" t="s">
        <v>5921</v>
      </c>
      <c r="B1345" s="159" t="s">
        <v>165</v>
      </c>
      <c r="C1345" s="159" t="s">
        <v>6575</v>
      </c>
      <c r="D1345" s="159">
        <v>327760</v>
      </c>
      <c r="E1345" s="160" t="s">
        <v>6576</v>
      </c>
      <c r="F1345" s="161">
        <v>602</v>
      </c>
      <c r="G1345" s="161">
        <v>570</v>
      </c>
      <c r="H1345" s="161">
        <v>18240</v>
      </c>
      <c r="I1345" s="161"/>
      <c r="J1345" s="161">
        <v>18240</v>
      </c>
      <c r="K1345" s="161">
        <v>627</v>
      </c>
      <c r="L1345" s="161">
        <v>581</v>
      </c>
      <c r="M1345" s="161">
        <v>18381</v>
      </c>
      <c r="N1345" s="161">
        <v>141</v>
      </c>
    </row>
    <row r="1346" spans="1:14" x14ac:dyDescent="0.25">
      <c r="A1346" s="159" t="s">
        <v>5921</v>
      </c>
      <c r="B1346" s="159" t="s">
        <v>165</v>
      </c>
      <c r="C1346" s="159" t="s">
        <v>7287</v>
      </c>
      <c r="D1346" s="159">
        <v>327778</v>
      </c>
      <c r="E1346" s="160" t="s">
        <v>7288</v>
      </c>
      <c r="F1346" s="161">
        <v>53</v>
      </c>
      <c r="G1346" s="161">
        <v>0</v>
      </c>
      <c r="H1346" s="161">
        <v>0</v>
      </c>
      <c r="I1346" s="161"/>
      <c r="J1346" s="161">
        <v>0</v>
      </c>
      <c r="K1346" s="161">
        <v>0</v>
      </c>
      <c r="L1346" s="161">
        <v>0</v>
      </c>
      <c r="M1346" s="161">
        <v>0</v>
      </c>
      <c r="N1346" s="161">
        <v>0</v>
      </c>
    </row>
    <row r="1347" spans="1:14" x14ac:dyDescent="0.25">
      <c r="A1347" s="159" t="s">
        <v>5921</v>
      </c>
      <c r="B1347" s="159" t="s">
        <v>165</v>
      </c>
      <c r="C1347" s="159" t="s">
        <v>6608</v>
      </c>
      <c r="D1347" s="159">
        <v>327786</v>
      </c>
      <c r="E1347" s="160" t="s">
        <v>6609</v>
      </c>
      <c r="F1347" s="161">
        <v>274</v>
      </c>
      <c r="G1347" s="161">
        <v>141</v>
      </c>
      <c r="H1347" s="161">
        <v>4512</v>
      </c>
      <c r="I1347" s="161"/>
      <c r="J1347" s="161">
        <v>4512</v>
      </c>
      <c r="K1347" s="161">
        <v>273</v>
      </c>
      <c r="L1347" s="161">
        <v>127</v>
      </c>
      <c r="M1347" s="161">
        <v>4333</v>
      </c>
      <c r="N1347" s="161">
        <v>-179</v>
      </c>
    </row>
    <row r="1348" spans="1:14" x14ac:dyDescent="0.25">
      <c r="A1348" s="159" t="s">
        <v>5921</v>
      </c>
      <c r="B1348" s="159" t="s">
        <v>165</v>
      </c>
      <c r="C1348" s="159" t="s">
        <v>6618</v>
      </c>
      <c r="D1348" s="159">
        <v>327794</v>
      </c>
      <c r="E1348" s="160" t="s">
        <v>6619</v>
      </c>
      <c r="F1348" s="161">
        <v>236</v>
      </c>
      <c r="G1348" s="161">
        <v>236</v>
      </c>
      <c r="H1348" s="161">
        <v>7552</v>
      </c>
      <c r="I1348" s="161"/>
      <c r="J1348" s="161">
        <v>7552</v>
      </c>
      <c r="K1348" s="161">
        <v>225</v>
      </c>
      <c r="L1348" s="161">
        <v>225</v>
      </c>
      <c r="M1348" s="161">
        <v>7411</v>
      </c>
      <c r="N1348" s="161">
        <v>-141</v>
      </c>
    </row>
    <row r="1349" spans="1:14" x14ac:dyDescent="0.25">
      <c r="A1349" s="159" t="s">
        <v>5921</v>
      </c>
      <c r="B1349" s="159" t="s">
        <v>165</v>
      </c>
      <c r="C1349" s="159" t="s">
        <v>6120</v>
      </c>
      <c r="D1349" s="159">
        <v>327808</v>
      </c>
      <c r="E1349" s="160" t="s">
        <v>6121</v>
      </c>
      <c r="F1349" s="161">
        <v>253</v>
      </c>
      <c r="G1349" s="161">
        <v>132</v>
      </c>
      <c r="H1349" s="161">
        <v>4224</v>
      </c>
      <c r="I1349" s="161"/>
      <c r="J1349" s="161">
        <v>4224</v>
      </c>
      <c r="K1349" s="161">
        <v>221</v>
      </c>
      <c r="L1349" s="161">
        <v>139</v>
      </c>
      <c r="M1349" s="161">
        <v>4314</v>
      </c>
      <c r="N1349" s="161">
        <v>90</v>
      </c>
    </row>
    <row r="1350" spans="1:14" x14ac:dyDescent="0.25">
      <c r="A1350" s="159" t="s">
        <v>5921</v>
      </c>
      <c r="B1350" s="159" t="s">
        <v>165</v>
      </c>
      <c r="C1350" s="159" t="s">
        <v>6662</v>
      </c>
      <c r="D1350" s="159">
        <v>327832</v>
      </c>
      <c r="E1350" s="160" t="s">
        <v>6663</v>
      </c>
      <c r="F1350" s="161">
        <v>370</v>
      </c>
      <c r="G1350" s="161">
        <v>319</v>
      </c>
      <c r="H1350" s="161">
        <v>10208</v>
      </c>
      <c r="I1350" s="161"/>
      <c r="J1350" s="161">
        <v>10208</v>
      </c>
      <c r="K1350" s="161">
        <v>388</v>
      </c>
      <c r="L1350" s="161">
        <v>283</v>
      </c>
      <c r="M1350" s="161">
        <v>9747</v>
      </c>
      <c r="N1350" s="161">
        <v>-461</v>
      </c>
    </row>
    <row r="1351" spans="1:14" x14ac:dyDescent="0.25">
      <c r="A1351" s="159" t="s">
        <v>5921</v>
      </c>
      <c r="B1351" s="159" t="s">
        <v>165</v>
      </c>
      <c r="C1351" s="159" t="s">
        <v>6650</v>
      </c>
      <c r="D1351" s="159">
        <v>327867</v>
      </c>
      <c r="E1351" s="160" t="s">
        <v>6651</v>
      </c>
      <c r="F1351" s="161">
        <v>341</v>
      </c>
      <c r="G1351" s="161">
        <v>334</v>
      </c>
      <c r="H1351" s="161">
        <v>10688</v>
      </c>
      <c r="I1351" s="161"/>
      <c r="J1351" s="161">
        <v>10688</v>
      </c>
      <c r="K1351" s="161">
        <v>335</v>
      </c>
      <c r="L1351" s="161">
        <v>329</v>
      </c>
      <c r="M1351" s="161">
        <v>10624</v>
      </c>
      <c r="N1351" s="161">
        <v>-64</v>
      </c>
    </row>
    <row r="1352" spans="1:14" x14ac:dyDescent="0.25">
      <c r="A1352" s="159" t="s">
        <v>5921</v>
      </c>
      <c r="B1352" s="159" t="s">
        <v>165</v>
      </c>
      <c r="C1352" s="159" t="s">
        <v>6728</v>
      </c>
      <c r="D1352" s="159">
        <v>327883</v>
      </c>
      <c r="E1352" s="160" t="s">
        <v>6729</v>
      </c>
      <c r="F1352" s="161">
        <v>85</v>
      </c>
      <c r="G1352" s="161">
        <v>85</v>
      </c>
      <c r="H1352" s="161">
        <v>2720</v>
      </c>
      <c r="I1352" s="161"/>
      <c r="J1352" s="161">
        <v>2720</v>
      </c>
      <c r="K1352" s="161">
        <v>87</v>
      </c>
      <c r="L1352" s="161">
        <v>85</v>
      </c>
      <c r="M1352" s="161">
        <v>2720</v>
      </c>
      <c r="N1352" s="161">
        <v>0</v>
      </c>
    </row>
    <row r="1353" spans="1:14" x14ac:dyDescent="0.25">
      <c r="A1353" s="159" t="s">
        <v>5921</v>
      </c>
      <c r="B1353" s="159" t="s">
        <v>165</v>
      </c>
      <c r="C1353" s="159" t="s">
        <v>6579</v>
      </c>
      <c r="D1353" s="159">
        <v>327905</v>
      </c>
      <c r="E1353" s="160" t="s">
        <v>6580</v>
      </c>
      <c r="F1353" s="161">
        <v>203</v>
      </c>
      <c r="G1353" s="161">
        <v>188</v>
      </c>
      <c r="H1353" s="161">
        <v>6016</v>
      </c>
      <c r="I1353" s="161"/>
      <c r="J1353" s="161">
        <v>6016</v>
      </c>
      <c r="K1353" s="161">
        <v>204</v>
      </c>
      <c r="L1353" s="161">
        <v>192</v>
      </c>
      <c r="M1353" s="161">
        <v>6067</v>
      </c>
      <c r="N1353" s="161">
        <v>51</v>
      </c>
    </row>
    <row r="1354" spans="1:14" x14ac:dyDescent="0.25">
      <c r="A1354" s="159" t="s">
        <v>5921</v>
      </c>
      <c r="B1354" s="159" t="s">
        <v>165</v>
      </c>
      <c r="C1354" s="159" t="s">
        <v>6624</v>
      </c>
      <c r="D1354" s="159">
        <v>327913</v>
      </c>
      <c r="E1354" s="160" t="s">
        <v>6625</v>
      </c>
      <c r="F1354" s="161">
        <v>130</v>
      </c>
      <c r="G1354" s="161">
        <v>126</v>
      </c>
      <c r="H1354" s="161">
        <v>4032</v>
      </c>
      <c r="I1354" s="161"/>
      <c r="J1354" s="161">
        <v>4032</v>
      </c>
      <c r="K1354" s="161">
        <v>131</v>
      </c>
      <c r="L1354" s="161">
        <v>124</v>
      </c>
      <c r="M1354" s="161">
        <v>4006</v>
      </c>
      <c r="N1354" s="161">
        <v>-26</v>
      </c>
    </row>
    <row r="1355" spans="1:14" x14ac:dyDescent="0.25">
      <c r="A1355" s="159" t="s">
        <v>5921</v>
      </c>
      <c r="B1355" s="159" t="s">
        <v>165</v>
      </c>
      <c r="C1355" s="159" t="s">
        <v>7291</v>
      </c>
      <c r="D1355" s="159">
        <v>327921</v>
      </c>
      <c r="E1355" s="160" t="s">
        <v>7292</v>
      </c>
      <c r="F1355" s="161">
        <v>15</v>
      </c>
      <c r="G1355" s="161">
        <v>15</v>
      </c>
      <c r="H1355" s="161">
        <v>480</v>
      </c>
      <c r="I1355" s="161"/>
      <c r="J1355" s="161">
        <v>480</v>
      </c>
      <c r="K1355" s="161">
        <v>10</v>
      </c>
      <c r="L1355" s="161">
        <v>10</v>
      </c>
      <c r="M1355" s="161">
        <v>416</v>
      </c>
      <c r="N1355" s="161">
        <v>-64</v>
      </c>
    </row>
    <row r="1356" spans="1:14" x14ac:dyDescent="0.25">
      <c r="A1356" s="159" t="s">
        <v>5921</v>
      </c>
      <c r="B1356" s="159" t="s">
        <v>165</v>
      </c>
      <c r="C1356" s="159" t="s">
        <v>6971</v>
      </c>
      <c r="D1356" s="159">
        <v>327930</v>
      </c>
      <c r="E1356" s="160" t="s">
        <v>6972</v>
      </c>
      <c r="F1356" s="161">
        <v>64</v>
      </c>
      <c r="G1356" s="161">
        <v>59</v>
      </c>
      <c r="H1356" s="161">
        <v>1888</v>
      </c>
      <c r="I1356" s="161"/>
      <c r="J1356" s="161">
        <v>1888</v>
      </c>
      <c r="K1356" s="161">
        <v>79</v>
      </c>
      <c r="L1356" s="161">
        <v>73</v>
      </c>
      <c r="M1356" s="161">
        <v>2067</v>
      </c>
      <c r="N1356" s="161">
        <v>179</v>
      </c>
    </row>
    <row r="1357" spans="1:14" x14ac:dyDescent="0.25">
      <c r="A1357" s="159" t="s">
        <v>5921</v>
      </c>
      <c r="B1357" s="159" t="s">
        <v>165</v>
      </c>
      <c r="C1357" s="159" t="s">
        <v>7295</v>
      </c>
      <c r="D1357" s="159">
        <v>327948</v>
      </c>
      <c r="E1357" s="160" t="s">
        <v>7296</v>
      </c>
      <c r="F1357" s="161">
        <v>8</v>
      </c>
      <c r="G1357" s="161">
        <v>8</v>
      </c>
      <c r="H1357" s="161">
        <v>256</v>
      </c>
      <c r="I1357" s="161"/>
      <c r="J1357" s="161">
        <v>256</v>
      </c>
      <c r="K1357" s="161">
        <v>10</v>
      </c>
      <c r="L1357" s="161">
        <v>10</v>
      </c>
      <c r="M1357" s="161">
        <v>282</v>
      </c>
      <c r="N1357" s="161">
        <v>26</v>
      </c>
    </row>
    <row r="1358" spans="1:14" x14ac:dyDescent="0.25">
      <c r="A1358" s="159" t="s">
        <v>5921</v>
      </c>
      <c r="B1358" s="159" t="s">
        <v>165</v>
      </c>
      <c r="C1358" s="159" t="s">
        <v>7022</v>
      </c>
      <c r="D1358" s="159">
        <v>327956</v>
      </c>
      <c r="E1358" s="160" t="s">
        <v>7023</v>
      </c>
      <c r="F1358" s="161">
        <v>98</v>
      </c>
      <c r="G1358" s="161">
        <v>53</v>
      </c>
      <c r="H1358" s="161">
        <v>1696</v>
      </c>
      <c r="I1358" s="161"/>
      <c r="J1358" s="161">
        <v>1696</v>
      </c>
      <c r="K1358" s="161">
        <v>106</v>
      </c>
      <c r="L1358" s="161">
        <v>106</v>
      </c>
      <c r="M1358" s="161">
        <v>2374</v>
      </c>
      <c r="N1358" s="161">
        <v>678</v>
      </c>
    </row>
    <row r="1359" spans="1:14" x14ac:dyDescent="0.25">
      <c r="A1359" s="159" t="s">
        <v>5921</v>
      </c>
      <c r="B1359" s="159" t="s">
        <v>165</v>
      </c>
      <c r="C1359" s="159" t="s">
        <v>6583</v>
      </c>
      <c r="D1359" s="159">
        <v>327972</v>
      </c>
      <c r="E1359" s="160" t="s">
        <v>6584</v>
      </c>
      <c r="F1359" s="161">
        <v>511</v>
      </c>
      <c r="G1359" s="161">
        <v>283</v>
      </c>
      <c r="H1359" s="161">
        <v>9056</v>
      </c>
      <c r="I1359" s="161"/>
      <c r="J1359" s="161">
        <v>9056</v>
      </c>
      <c r="K1359" s="161">
        <v>519</v>
      </c>
      <c r="L1359" s="161">
        <v>367</v>
      </c>
      <c r="M1359" s="161">
        <v>10131</v>
      </c>
      <c r="N1359" s="161">
        <v>1075</v>
      </c>
    </row>
    <row r="1360" spans="1:14" x14ac:dyDescent="0.25">
      <c r="A1360" s="159" t="s">
        <v>5921</v>
      </c>
      <c r="B1360" s="159" t="s">
        <v>165</v>
      </c>
      <c r="C1360" s="159" t="s">
        <v>7299</v>
      </c>
      <c r="D1360" s="159">
        <v>327981</v>
      </c>
      <c r="E1360" s="160" t="s">
        <v>7300</v>
      </c>
      <c r="F1360" s="161">
        <v>106</v>
      </c>
      <c r="G1360" s="161">
        <v>100</v>
      </c>
      <c r="H1360" s="161">
        <v>3200</v>
      </c>
      <c r="I1360" s="161"/>
      <c r="J1360" s="161">
        <v>3200</v>
      </c>
      <c r="K1360" s="161">
        <v>106</v>
      </c>
      <c r="L1360" s="161">
        <v>98</v>
      </c>
      <c r="M1360" s="161">
        <v>3174</v>
      </c>
      <c r="N1360" s="161">
        <v>-26</v>
      </c>
    </row>
    <row r="1361" spans="1:14" x14ac:dyDescent="0.25">
      <c r="A1361" s="159" t="s">
        <v>5921</v>
      </c>
      <c r="B1361" s="159" t="s">
        <v>165</v>
      </c>
      <c r="C1361" s="159" t="s">
        <v>7303</v>
      </c>
      <c r="D1361" s="159">
        <v>328022</v>
      </c>
      <c r="E1361" s="160" t="s">
        <v>7304</v>
      </c>
      <c r="F1361" s="161">
        <v>58</v>
      </c>
      <c r="G1361" s="161">
        <v>55</v>
      </c>
      <c r="H1361" s="161">
        <v>1760</v>
      </c>
      <c r="I1361" s="161"/>
      <c r="J1361" s="161">
        <v>1760</v>
      </c>
      <c r="K1361" s="161">
        <v>63</v>
      </c>
      <c r="L1361" s="161">
        <v>62</v>
      </c>
      <c r="M1361" s="161">
        <v>1850</v>
      </c>
      <c r="N1361" s="161">
        <v>90</v>
      </c>
    </row>
    <row r="1362" spans="1:14" x14ac:dyDescent="0.25">
      <c r="A1362" s="159" t="s">
        <v>5921</v>
      </c>
      <c r="B1362" s="159" t="s">
        <v>165</v>
      </c>
      <c r="C1362" s="159" t="s">
        <v>7307</v>
      </c>
      <c r="D1362" s="159">
        <v>328057</v>
      </c>
      <c r="E1362" s="160" t="s">
        <v>7308</v>
      </c>
      <c r="F1362" s="161">
        <v>129</v>
      </c>
      <c r="G1362" s="161">
        <v>129</v>
      </c>
      <c r="H1362" s="161">
        <v>4128</v>
      </c>
      <c r="I1362" s="161"/>
      <c r="J1362" s="161">
        <v>4128</v>
      </c>
      <c r="K1362" s="161">
        <v>146</v>
      </c>
      <c r="L1362" s="161">
        <v>145</v>
      </c>
      <c r="M1362" s="161">
        <v>4333</v>
      </c>
      <c r="N1362" s="161">
        <v>205</v>
      </c>
    </row>
    <row r="1363" spans="1:14" x14ac:dyDescent="0.25">
      <c r="A1363" s="159" t="s">
        <v>5921</v>
      </c>
      <c r="B1363" s="159" t="s">
        <v>165</v>
      </c>
      <c r="C1363" s="159" t="s">
        <v>6802</v>
      </c>
      <c r="D1363" s="159">
        <v>328073</v>
      </c>
      <c r="E1363" s="160" t="s">
        <v>6803</v>
      </c>
      <c r="F1363" s="161">
        <v>56</v>
      </c>
      <c r="G1363" s="161">
        <v>54</v>
      </c>
      <c r="H1363" s="161">
        <v>1728</v>
      </c>
      <c r="I1363" s="161"/>
      <c r="J1363" s="161">
        <v>1728</v>
      </c>
      <c r="K1363" s="161">
        <v>65</v>
      </c>
      <c r="L1363" s="161">
        <v>58</v>
      </c>
      <c r="M1363" s="161">
        <v>1779</v>
      </c>
      <c r="N1363" s="161">
        <v>51</v>
      </c>
    </row>
    <row r="1364" spans="1:14" x14ac:dyDescent="0.25">
      <c r="A1364" s="159" t="s">
        <v>5921</v>
      </c>
      <c r="B1364" s="159" t="s">
        <v>165</v>
      </c>
      <c r="C1364" s="159" t="s">
        <v>6750</v>
      </c>
      <c r="D1364" s="159">
        <v>328961</v>
      </c>
      <c r="E1364" s="160" t="s">
        <v>6751</v>
      </c>
      <c r="F1364" s="161">
        <v>58</v>
      </c>
      <c r="G1364" s="161">
        <v>50</v>
      </c>
      <c r="H1364" s="161">
        <v>1600</v>
      </c>
      <c r="I1364" s="161"/>
      <c r="J1364" s="161">
        <v>1600</v>
      </c>
      <c r="K1364" s="161">
        <v>58</v>
      </c>
      <c r="L1364" s="161">
        <v>49</v>
      </c>
      <c r="M1364" s="161">
        <v>1587</v>
      </c>
      <c r="N1364" s="161">
        <v>-13</v>
      </c>
    </row>
    <row r="1365" spans="1:14" x14ac:dyDescent="0.25">
      <c r="A1365" s="159" t="s">
        <v>5921</v>
      </c>
      <c r="B1365" s="159" t="s">
        <v>165</v>
      </c>
      <c r="C1365" s="159" t="s">
        <v>7311</v>
      </c>
      <c r="D1365" s="159">
        <v>329011</v>
      </c>
      <c r="E1365" s="160" t="s">
        <v>7312</v>
      </c>
      <c r="F1365" s="161">
        <v>23</v>
      </c>
      <c r="G1365" s="161">
        <v>22</v>
      </c>
      <c r="H1365" s="161">
        <v>704</v>
      </c>
      <c r="I1365" s="161"/>
      <c r="J1365" s="161">
        <v>704</v>
      </c>
      <c r="K1365" s="161">
        <v>23</v>
      </c>
      <c r="L1365" s="161">
        <v>22</v>
      </c>
      <c r="M1365" s="161">
        <v>704</v>
      </c>
      <c r="N1365" s="161">
        <v>0</v>
      </c>
    </row>
    <row r="1366" spans="1:14" x14ac:dyDescent="0.25">
      <c r="A1366" s="159" t="s">
        <v>5921</v>
      </c>
      <c r="B1366" s="159" t="s">
        <v>165</v>
      </c>
      <c r="C1366" s="159" t="s">
        <v>6862</v>
      </c>
      <c r="D1366" s="159">
        <v>329037</v>
      </c>
      <c r="E1366" s="160" t="s">
        <v>6863</v>
      </c>
      <c r="F1366" s="161">
        <v>29</v>
      </c>
      <c r="G1366" s="161">
        <v>28</v>
      </c>
      <c r="H1366" s="161">
        <v>896</v>
      </c>
      <c r="I1366" s="161"/>
      <c r="J1366" s="161">
        <v>896</v>
      </c>
      <c r="K1366" s="161">
        <v>27</v>
      </c>
      <c r="L1366" s="161">
        <v>27</v>
      </c>
      <c r="M1366" s="161">
        <v>883</v>
      </c>
      <c r="N1366" s="161">
        <v>-13</v>
      </c>
    </row>
    <row r="1367" spans="1:14" x14ac:dyDescent="0.25">
      <c r="A1367" s="159" t="s">
        <v>5921</v>
      </c>
      <c r="B1367" s="159" t="s">
        <v>165</v>
      </c>
      <c r="C1367" s="159" t="s">
        <v>7315</v>
      </c>
      <c r="D1367" s="159">
        <v>329045</v>
      </c>
      <c r="E1367" s="160" t="s">
        <v>7316</v>
      </c>
      <c r="F1367" s="161">
        <v>61</v>
      </c>
      <c r="G1367" s="161">
        <v>54</v>
      </c>
      <c r="H1367" s="161">
        <v>1728</v>
      </c>
      <c r="I1367" s="161"/>
      <c r="J1367" s="161">
        <v>1728</v>
      </c>
      <c r="K1367" s="161">
        <v>53</v>
      </c>
      <c r="L1367" s="161">
        <v>49</v>
      </c>
      <c r="M1367" s="161">
        <v>1664</v>
      </c>
      <c r="N1367" s="161">
        <v>-64</v>
      </c>
    </row>
    <row r="1368" spans="1:14" x14ac:dyDescent="0.25">
      <c r="A1368" s="159" t="s">
        <v>5921</v>
      </c>
      <c r="B1368" s="159" t="s">
        <v>165</v>
      </c>
      <c r="C1368" s="159" t="s">
        <v>7319</v>
      </c>
      <c r="D1368" s="159">
        <v>329070</v>
      </c>
      <c r="E1368" s="160" t="s">
        <v>7320</v>
      </c>
      <c r="F1368" s="161">
        <v>39</v>
      </c>
      <c r="G1368" s="161">
        <v>38</v>
      </c>
      <c r="H1368" s="161">
        <v>1216</v>
      </c>
      <c r="I1368" s="161"/>
      <c r="J1368" s="161">
        <v>1216</v>
      </c>
      <c r="K1368" s="161">
        <v>37</v>
      </c>
      <c r="L1368" s="161">
        <v>36</v>
      </c>
      <c r="M1368" s="161">
        <v>1190</v>
      </c>
      <c r="N1368" s="161">
        <v>-26</v>
      </c>
    </row>
    <row r="1369" spans="1:14" x14ac:dyDescent="0.25">
      <c r="A1369" s="159" t="s">
        <v>5921</v>
      </c>
      <c r="B1369" s="159" t="s">
        <v>165</v>
      </c>
      <c r="C1369" s="159" t="s">
        <v>5979</v>
      </c>
      <c r="D1369" s="159">
        <v>330167</v>
      </c>
      <c r="E1369" s="160" t="s">
        <v>5980</v>
      </c>
      <c r="F1369" s="161">
        <v>1628</v>
      </c>
      <c r="G1369" s="161">
        <v>1330</v>
      </c>
      <c r="H1369" s="161">
        <v>42560</v>
      </c>
      <c r="I1369" s="161"/>
      <c r="J1369" s="161">
        <v>42560</v>
      </c>
      <c r="K1369" s="161">
        <v>1675</v>
      </c>
      <c r="L1369" s="161">
        <v>1164</v>
      </c>
      <c r="M1369" s="161">
        <v>40434</v>
      </c>
      <c r="N1369" s="161">
        <v>-2126</v>
      </c>
    </row>
    <row r="1370" spans="1:14" x14ac:dyDescent="0.25">
      <c r="A1370" s="159" t="s">
        <v>5921</v>
      </c>
      <c r="B1370" s="159" t="s">
        <v>165</v>
      </c>
      <c r="C1370" s="159" t="s">
        <v>6502</v>
      </c>
      <c r="D1370" s="159">
        <v>329835</v>
      </c>
      <c r="E1370" s="160" t="s">
        <v>6503</v>
      </c>
      <c r="F1370" s="161">
        <v>117</v>
      </c>
      <c r="G1370" s="161">
        <v>115</v>
      </c>
      <c r="H1370" s="161">
        <v>3680</v>
      </c>
      <c r="I1370" s="161"/>
      <c r="J1370" s="161">
        <v>3680</v>
      </c>
      <c r="K1370" s="161">
        <v>120</v>
      </c>
      <c r="L1370" s="161">
        <v>120</v>
      </c>
      <c r="M1370" s="161">
        <v>3744</v>
      </c>
      <c r="N1370" s="161">
        <v>64</v>
      </c>
    </row>
    <row r="1371" spans="1:14" x14ac:dyDescent="0.25">
      <c r="A1371" s="159" t="s">
        <v>5921</v>
      </c>
      <c r="B1371" s="159" t="s">
        <v>165</v>
      </c>
      <c r="C1371" s="159" t="s">
        <v>6236</v>
      </c>
      <c r="D1371" s="159">
        <v>329886</v>
      </c>
      <c r="E1371" s="160" t="s">
        <v>6237</v>
      </c>
      <c r="F1371" s="161">
        <v>179</v>
      </c>
      <c r="G1371" s="161">
        <v>129</v>
      </c>
      <c r="H1371" s="161">
        <v>4128</v>
      </c>
      <c r="I1371" s="161"/>
      <c r="J1371" s="161">
        <v>4128</v>
      </c>
      <c r="K1371" s="161">
        <v>179</v>
      </c>
      <c r="L1371" s="161">
        <v>113</v>
      </c>
      <c r="M1371" s="161">
        <v>3923</v>
      </c>
      <c r="N1371" s="161">
        <v>-205</v>
      </c>
    </row>
    <row r="1372" spans="1:14" x14ac:dyDescent="0.25">
      <c r="A1372" s="159" t="s">
        <v>5921</v>
      </c>
      <c r="B1372" s="159" t="s">
        <v>165</v>
      </c>
      <c r="C1372" s="159" t="s">
        <v>6764</v>
      </c>
      <c r="D1372" s="159">
        <v>329908</v>
      </c>
      <c r="E1372" s="160" t="s">
        <v>6765</v>
      </c>
      <c r="F1372" s="161">
        <v>13</v>
      </c>
      <c r="G1372" s="161">
        <v>12</v>
      </c>
      <c r="H1372" s="161">
        <v>384</v>
      </c>
      <c r="I1372" s="161"/>
      <c r="J1372" s="161">
        <v>384</v>
      </c>
      <c r="K1372" s="161">
        <v>13</v>
      </c>
      <c r="L1372" s="161">
        <v>11</v>
      </c>
      <c r="M1372" s="161">
        <v>371</v>
      </c>
      <c r="N1372" s="161">
        <v>-13</v>
      </c>
    </row>
    <row r="1373" spans="1:14" x14ac:dyDescent="0.25">
      <c r="A1373" s="159" t="s">
        <v>5921</v>
      </c>
      <c r="B1373" s="159" t="s">
        <v>165</v>
      </c>
      <c r="C1373" s="159" t="s">
        <v>6506</v>
      </c>
      <c r="D1373" s="159">
        <v>329916</v>
      </c>
      <c r="E1373" s="160" t="s">
        <v>6507</v>
      </c>
      <c r="F1373" s="161">
        <v>28</v>
      </c>
      <c r="G1373" s="161">
        <v>21</v>
      </c>
      <c r="H1373" s="161">
        <v>672</v>
      </c>
      <c r="I1373" s="161"/>
      <c r="J1373" s="161">
        <v>672</v>
      </c>
      <c r="K1373" s="161">
        <v>29</v>
      </c>
      <c r="L1373" s="161">
        <v>24</v>
      </c>
      <c r="M1373" s="161">
        <v>710</v>
      </c>
      <c r="N1373" s="161">
        <v>38</v>
      </c>
    </row>
    <row r="1374" spans="1:14" x14ac:dyDescent="0.25">
      <c r="A1374" s="159" t="s">
        <v>5921</v>
      </c>
      <c r="B1374" s="159" t="s">
        <v>165</v>
      </c>
      <c r="C1374" s="159" t="s">
        <v>6097</v>
      </c>
      <c r="D1374" s="159">
        <v>329924</v>
      </c>
      <c r="E1374" s="160" t="s">
        <v>6098</v>
      </c>
      <c r="F1374" s="161">
        <v>377</v>
      </c>
      <c r="G1374" s="161">
        <v>296</v>
      </c>
      <c r="H1374" s="161">
        <v>9472</v>
      </c>
      <c r="I1374" s="161"/>
      <c r="J1374" s="161">
        <v>9472</v>
      </c>
      <c r="K1374" s="161">
        <v>377</v>
      </c>
      <c r="L1374" s="161">
        <v>312</v>
      </c>
      <c r="M1374" s="161">
        <v>9677</v>
      </c>
      <c r="N1374" s="161">
        <v>205</v>
      </c>
    </row>
    <row r="1375" spans="1:14" x14ac:dyDescent="0.25">
      <c r="A1375" s="159" t="s">
        <v>5921</v>
      </c>
      <c r="B1375" s="159" t="s">
        <v>165</v>
      </c>
      <c r="C1375" s="159" t="s">
        <v>6511</v>
      </c>
      <c r="D1375" s="159">
        <v>329932</v>
      </c>
      <c r="E1375" s="160" t="s">
        <v>6512</v>
      </c>
      <c r="F1375" s="161">
        <v>83</v>
      </c>
      <c r="G1375" s="161">
        <v>82</v>
      </c>
      <c r="H1375" s="161">
        <v>2624</v>
      </c>
      <c r="I1375" s="161"/>
      <c r="J1375" s="161">
        <v>2624</v>
      </c>
      <c r="K1375" s="161">
        <v>83</v>
      </c>
      <c r="L1375" s="161">
        <v>75</v>
      </c>
      <c r="M1375" s="161">
        <v>2534</v>
      </c>
      <c r="N1375" s="161">
        <v>-90</v>
      </c>
    </row>
    <row r="1376" spans="1:14" x14ac:dyDescent="0.25">
      <c r="A1376" s="159" t="s">
        <v>5921</v>
      </c>
      <c r="B1376" s="159" t="s">
        <v>165</v>
      </c>
      <c r="C1376" s="159" t="s">
        <v>6240</v>
      </c>
      <c r="D1376" s="159">
        <v>329941</v>
      </c>
      <c r="E1376" s="160" t="s">
        <v>6241</v>
      </c>
      <c r="F1376" s="161">
        <v>131</v>
      </c>
      <c r="G1376" s="161">
        <v>71</v>
      </c>
      <c r="H1376" s="161">
        <v>2272</v>
      </c>
      <c r="I1376" s="161"/>
      <c r="J1376" s="161">
        <v>2272</v>
      </c>
      <c r="K1376" s="161">
        <v>134</v>
      </c>
      <c r="L1376" s="161">
        <v>66</v>
      </c>
      <c r="M1376" s="161">
        <v>2208</v>
      </c>
      <c r="N1376" s="161">
        <v>-64</v>
      </c>
    </row>
    <row r="1377" spans="1:14" x14ac:dyDescent="0.25">
      <c r="A1377" s="159" t="s">
        <v>5921</v>
      </c>
      <c r="B1377" s="159" t="s">
        <v>165</v>
      </c>
      <c r="C1377" s="159" t="s">
        <v>6535</v>
      </c>
      <c r="D1377" s="159">
        <v>329959</v>
      </c>
      <c r="E1377" s="160" t="s">
        <v>6536</v>
      </c>
      <c r="F1377" s="161">
        <v>186</v>
      </c>
      <c r="G1377" s="161">
        <v>179</v>
      </c>
      <c r="H1377" s="161">
        <v>5728</v>
      </c>
      <c r="I1377" s="161"/>
      <c r="J1377" s="161">
        <v>5728</v>
      </c>
      <c r="K1377" s="161">
        <v>185</v>
      </c>
      <c r="L1377" s="161">
        <v>179</v>
      </c>
      <c r="M1377" s="161">
        <v>5728</v>
      </c>
      <c r="N1377" s="161">
        <v>0</v>
      </c>
    </row>
    <row r="1378" spans="1:14" x14ac:dyDescent="0.25">
      <c r="A1378" s="159" t="s">
        <v>5921</v>
      </c>
      <c r="B1378" s="159" t="s">
        <v>165</v>
      </c>
      <c r="C1378" s="159" t="s">
        <v>6515</v>
      </c>
      <c r="D1378" s="159">
        <v>329975</v>
      </c>
      <c r="E1378" s="160" t="s">
        <v>6516</v>
      </c>
      <c r="F1378" s="161">
        <v>52</v>
      </c>
      <c r="G1378" s="161">
        <v>52</v>
      </c>
      <c r="H1378" s="161">
        <v>1664</v>
      </c>
      <c r="I1378" s="161"/>
      <c r="J1378" s="161">
        <v>1664</v>
      </c>
      <c r="K1378" s="161">
        <v>44</v>
      </c>
      <c r="L1378" s="161">
        <v>44</v>
      </c>
      <c r="M1378" s="161">
        <v>1562</v>
      </c>
      <c r="N1378" s="161">
        <v>-102</v>
      </c>
    </row>
    <row r="1379" spans="1:14" x14ac:dyDescent="0.25">
      <c r="A1379" s="159" t="s">
        <v>5921</v>
      </c>
      <c r="B1379" s="159" t="s">
        <v>165</v>
      </c>
      <c r="C1379" s="159" t="s">
        <v>6523</v>
      </c>
      <c r="D1379" s="159">
        <v>330001</v>
      </c>
      <c r="E1379" s="160" t="s">
        <v>6524</v>
      </c>
      <c r="F1379" s="161">
        <v>10</v>
      </c>
      <c r="G1379" s="161">
        <v>10</v>
      </c>
      <c r="H1379" s="161">
        <v>320</v>
      </c>
      <c r="I1379" s="161"/>
      <c r="J1379" s="161">
        <v>320</v>
      </c>
      <c r="K1379" s="161">
        <v>11</v>
      </c>
      <c r="L1379" s="161">
        <v>11</v>
      </c>
      <c r="M1379" s="161">
        <v>333</v>
      </c>
      <c r="N1379" s="161">
        <v>13</v>
      </c>
    </row>
    <row r="1380" spans="1:14" x14ac:dyDescent="0.25">
      <c r="A1380" s="159" t="s">
        <v>5921</v>
      </c>
      <c r="B1380" s="159" t="s">
        <v>165</v>
      </c>
      <c r="C1380" s="159" t="s">
        <v>6089</v>
      </c>
      <c r="D1380" s="159">
        <v>330027</v>
      </c>
      <c r="E1380" s="160" t="s">
        <v>6090</v>
      </c>
      <c r="F1380" s="161">
        <v>872</v>
      </c>
      <c r="G1380" s="161">
        <v>0</v>
      </c>
      <c r="H1380" s="161">
        <v>0</v>
      </c>
      <c r="I1380" s="161"/>
      <c r="J1380" s="161">
        <v>0</v>
      </c>
      <c r="K1380" s="161">
        <v>899</v>
      </c>
      <c r="L1380" s="161">
        <v>0</v>
      </c>
      <c r="M1380" s="161">
        <v>0</v>
      </c>
      <c r="N1380" s="161">
        <v>0</v>
      </c>
    </row>
    <row r="1381" spans="1:14" x14ac:dyDescent="0.25">
      <c r="A1381" s="159" t="s">
        <v>5921</v>
      </c>
      <c r="B1381" s="159" t="s">
        <v>165</v>
      </c>
      <c r="C1381" s="159" t="s">
        <v>6244</v>
      </c>
      <c r="D1381" s="159">
        <v>330035</v>
      </c>
      <c r="E1381" s="160" t="s">
        <v>6245</v>
      </c>
      <c r="F1381" s="161">
        <v>148</v>
      </c>
      <c r="G1381" s="161">
        <v>142</v>
      </c>
      <c r="H1381" s="161">
        <v>4544</v>
      </c>
      <c r="I1381" s="161"/>
      <c r="J1381" s="161">
        <v>4544</v>
      </c>
      <c r="K1381" s="161">
        <v>156</v>
      </c>
      <c r="L1381" s="161">
        <v>154</v>
      </c>
      <c r="M1381" s="161">
        <v>4698</v>
      </c>
      <c r="N1381" s="161">
        <v>154</v>
      </c>
    </row>
    <row r="1382" spans="1:14" x14ac:dyDescent="0.25">
      <c r="A1382" s="159" t="s">
        <v>5921</v>
      </c>
      <c r="B1382" s="159" t="s">
        <v>165</v>
      </c>
      <c r="C1382" s="159" t="s">
        <v>6519</v>
      </c>
      <c r="D1382" s="159">
        <v>330043</v>
      </c>
      <c r="E1382" s="160" t="s">
        <v>6520</v>
      </c>
      <c r="F1382" s="161">
        <v>24</v>
      </c>
      <c r="G1382" s="161">
        <v>23</v>
      </c>
      <c r="H1382" s="161">
        <v>736</v>
      </c>
      <c r="I1382" s="161"/>
      <c r="J1382" s="161">
        <v>736</v>
      </c>
      <c r="K1382" s="161">
        <v>27</v>
      </c>
      <c r="L1382" s="161">
        <v>24</v>
      </c>
      <c r="M1382" s="161">
        <v>749</v>
      </c>
      <c r="N1382" s="161">
        <v>13</v>
      </c>
    </row>
    <row r="1383" spans="1:14" x14ac:dyDescent="0.25">
      <c r="A1383" s="159" t="s">
        <v>5921</v>
      </c>
      <c r="B1383" s="159" t="s">
        <v>165</v>
      </c>
      <c r="C1383" s="159" t="s">
        <v>6527</v>
      </c>
      <c r="D1383" s="159">
        <v>330078</v>
      </c>
      <c r="E1383" s="160" t="s">
        <v>6528</v>
      </c>
      <c r="F1383" s="161">
        <v>32</v>
      </c>
      <c r="G1383" s="161">
        <v>31</v>
      </c>
      <c r="H1383" s="161">
        <v>992</v>
      </c>
      <c r="I1383" s="161"/>
      <c r="J1383" s="161">
        <v>992</v>
      </c>
      <c r="K1383" s="161">
        <v>30</v>
      </c>
      <c r="L1383" s="161">
        <v>30</v>
      </c>
      <c r="M1383" s="161">
        <v>979</v>
      </c>
      <c r="N1383" s="161">
        <v>-13</v>
      </c>
    </row>
    <row r="1384" spans="1:14" x14ac:dyDescent="0.25">
      <c r="A1384" s="159" t="s">
        <v>5921</v>
      </c>
      <c r="B1384" s="159" t="s">
        <v>165</v>
      </c>
      <c r="C1384" s="159" t="s">
        <v>6093</v>
      </c>
      <c r="D1384" s="159">
        <v>330086</v>
      </c>
      <c r="E1384" s="160" t="s">
        <v>6094</v>
      </c>
      <c r="F1384" s="161">
        <v>325</v>
      </c>
      <c r="G1384" s="161">
        <v>280</v>
      </c>
      <c r="H1384" s="161">
        <v>8960</v>
      </c>
      <c r="I1384" s="161"/>
      <c r="J1384" s="161">
        <v>8960</v>
      </c>
      <c r="K1384" s="161">
        <v>330</v>
      </c>
      <c r="L1384" s="161">
        <v>285</v>
      </c>
      <c r="M1384" s="161">
        <v>9024</v>
      </c>
      <c r="N1384" s="161">
        <v>64</v>
      </c>
    </row>
    <row r="1385" spans="1:14" x14ac:dyDescent="0.25">
      <c r="A1385" s="159" t="s">
        <v>5921</v>
      </c>
      <c r="B1385" s="159" t="s">
        <v>165</v>
      </c>
      <c r="C1385" s="159" t="s">
        <v>6531</v>
      </c>
      <c r="D1385" s="159">
        <v>330108</v>
      </c>
      <c r="E1385" s="160" t="s">
        <v>6532</v>
      </c>
      <c r="F1385" s="161">
        <v>89</v>
      </c>
      <c r="G1385" s="161">
        <v>89</v>
      </c>
      <c r="H1385" s="161">
        <v>2848</v>
      </c>
      <c r="I1385" s="161"/>
      <c r="J1385" s="161">
        <v>2848</v>
      </c>
      <c r="K1385" s="161">
        <v>99</v>
      </c>
      <c r="L1385" s="161">
        <v>95</v>
      </c>
      <c r="M1385" s="161">
        <v>2925</v>
      </c>
      <c r="N1385" s="161">
        <v>77</v>
      </c>
    </row>
    <row r="1386" spans="1:14" x14ac:dyDescent="0.25">
      <c r="A1386" s="159" t="s">
        <v>5921</v>
      </c>
      <c r="B1386" s="159" t="s">
        <v>165</v>
      </c>
      <c r="C1386" s="159" t="s">
        <v>6247</v>
      </c>
      <c r="D1386" s="159">
        <v>330116</v>
      </c>
      <c r="E1386" s="160" t="s">
        <v>6248</v>
      </c>
      <c r="F1386" s="161">
        <v>167</v>
      </c>
      <c r="G1386" s="161">
        <v>153</v>
      </c>
      <c r="H1386" s="161">
        <v>4896</v>
      </c>
      <c r="I1386" s="161"/>
      <c r="J1386" s="161">
        <v>4896</v>
      </c>
      <c r="K1386" s="161">
        <v>164</v>
      </c>
      <c r="L1386" s="161">
        <v>147</v>
      </c>
      <c r="M1386" s="161">
        <v>4819</v>
      </c>
      <c r="N1386" s="161">
        <v>-77</v>
      </c>
    </row>
    <row r="1387" spans="1:14" x14ac:dyDescent="0.25">
      <c r="A1387" s="159" t="s">
        <v>5921</v>
      </c>
      <c r="B1387" s="159" t="s">
        <v>165</v>
      </c>
      <c r="C1387" s="159" t="s">
        <v>6251</v>
      </c>
      <c r="D1387" s="159">
        <v>330124</v>
      </c>
      <c r="E1387" s="160" t="s">
        <v>6252</v>
      </c>
      <c r="F1387" s="161">
        <v>258</v>
      </c>
      <c r="G1387" s="161">
        <v>237</v>
      </c>
      <c r="H1387" s="161">
        <v>7584</v>
      </c>
      <c r="I1387" s="161"/>
      <c r="J1387" s="161">
        <v>7584</v>
      </c>
      <c r="K1387" s="161">
        <v>254</v>
      </c>
      <c r="L1387" s="161">
        <v>244</v>
      </c>
      <c r="M1387" s="161">
        <v>7674</v>
      </c>
      <c r="N1387" s="161">
        <v>90</v>
      </c>
    </row>
    <row r="1388" spans="1:14" x14ac:dyDescent="0.25">
      <c r="A1388" s="159" t="s">
        <v>5921</v>
      </c>
      <c r="B1388" s="159" t="s">
        <v>165</v>
      </c>
      <c r="C1388" s="159" t="s">
        <v>6074</v>
      </c>
      <c r="D1388" s="159">
        <v>330132</v>
      </c>
      <c r="E1388" s="160" t="s">
        <v>6075</v>
      </c>
      <c r="F1388" s="161">
        <v>371</v>
      </c>
      <c r="G1388" s="161">
        <v>164</v>
      </c>
      <c r="H1388" s="161">
        <v>5248</v>
      </c>
      <c r="I1388" s="161"/>
      <c r="J1388" s="161">
        <v>5248</v>
      </c>
      <c r="K1388" s="161">
        <v>376</v>
      </c>
      <c r="L1388" s="161">
        <v>168</v>
      </c>
      <c r="M1388" s="161">
        <v>5299</v>
      </c>
      <c r="N1388" s="161">
        <v>51</v>
      </c>
    </row>
    <row r="1389" spans="1:14" x14ac:dyDescent="0.25">
      <c r="A1389" s="159" t="s">
        <v>5921</v>
      </c>
      <c r="B1389" s="159" t="s">
        <v>165</v>
      </c>
      <c r="C1389" s="159" t="s">
        <v>6255</v>
      </c>
      <c r="D1389" s="159">
        <v>330213</v>
      </c>
      <c r="E1389" s="160" t="s">
        <v>6256</v>
      </c>
      <c r="F1389" s="161">
        <v>270</v>
      </c>
      <c r="G1389" s="161">
        <v>262</v>
      </c>
      <c r="H1389" s="161">
        <v>8384</v>
      </c>
      <c r="I1389" s="161"/>
      <c r="J1389" s="161">
        <v>8384</v>
      </c>
      <c r="K1389" s="161">
        <v>294</v>
      </c>
      <c r="L1389" s="161">
        <v>283</v>
      </c>
      <c r="M1389" s="161">
        <v>8653</v>
      </c>
      <c r="N1389" s="161">
        <v>269</v>
      </c>
    </row>
    <row r="1390" spans="1:14" x14ac:dyDescent="0.25">
      <c r="A1390" s="159" t="s">
        <v>5921</v>
      </c>
      <c r="B1390" s="159" t="s">
        <v>165</v>
      </c>
      <c r="C1390" s="159" t="s">
        <v>6260</v>
      </c>
      <c r="D1390" s="159">
        <v>330248</v>
      </c>
      <c r="E1390" s="160" t="s">
        <v>6261</v>
      </c>
      <c r="F1390" s="161">
        <v>107</v>
      </c>
      <c r="G1390" s="161">
        <v>95</v>
      </c>
      <c r="H1390" s="161">
        <v>3040</v>
      </c>
      <c r="I1390" s="161"/>
      <c r="J1390" s="161">
        <v>3040</v>
      </c>
      <c r="K1390" s="161">
        <v>97</v>
      </c>
      <c r="L1390" s="161">
        <v>90</v>
      </c>
      <c r="M1390" s="161">
        <v>2976</v>
      </c>
      <c r="N1390" s="161">
        <v>-64</v>
      </c>
    </row>
    <row r="1391" spans="1:14" x14ac:dyDescent="0.25">
      <c r="A1391" s="159" t="s">
        <v>5921</v>
      </c>
      <c r="B1391" s="159" t="s">
        <v>165</v>
      </c>
      <c r="C1391" s="159" t="s">
        <v>6085</v>
      </c>
      <c r="D1391" s="159">
        <v>330264</v>
      </c>
      <c r="E1391" s="160" t="s">
        <v>6086</v>
      </c>
      <c r="F1391" s="161">
        <v>122</v>
      </c>
      <c r="G1391" s="161">
        <v>61</v>
      </c>
      <c r="H1391" s="161">
        <v>1952</v>
      </c>
      <c r="I1391" s="161"/>
      <c r="J1391" s="161">
        <v>1952</v>
      </c>
      <c r="K1391" s="161">
        <v>116</v>
      </c>
      <c r="L1391" s="161">
        <v>19</v>
      </c>
      <c r="M1391" s="161">
        <v>1414</v>
      </c>
      <c r="N1391" s="161">
        <v>-538</v>
      </c>
    </row>
    <row r="1392" spans="1:14" x14ac:dyDescent="0.25">
      <c r="A1392" s="159" t="s">
        <v>5921</v>
      </c>
      <c r="B1392" s="159" t="s">
        <v>165</v>
      </c>
      <c r="C1392" s="159" t="s">
        <v>6076</v>
      </c>
      <c r="D1392" s="159">
        <v>331023</v>
      </c>
      <c r="E1392" s="160" t="s">
        <v>6077</v>
      </c>
      <c r="F1392" s="161">
        <v>868</v>
      </c>
      <c r="G1392" s="161">
        <v>939</v>
      </c>
      <c r="H1392" s="161">
        <v>30048</v>
      </c>
      <c r="I1392" s="161"/>
      <c r="J1392" s="161">
        <v>30048</v>
      </c>
      <c r="K1392" s="161">
        <v>843</v>
      </c>
      <c r="L1392" s="161">
        <v>903</v>
      </c>
      <c r="M1392" s="161">
        <v>29586</v>
      </c>
      <c r="N1392" s="161">
        <v>-462</v>
      </c>
    </row>
    <row r="1393" spans="1:14" x14ac:dyDescent="0.25">
      <c r="A1393" s="159" t="s">
        <v>5921</v>
      </c>
      <c r="B1393" s="159" t="s">
        <v>165</v>
      </c>
      <c r="C1393" s="159" t="s">
        <v>7323</v>
      </c>
      <c r="D1393" s="159">
        <v>330329</v>
      </c>
      <c r="E1393" s="160" t="s">
        <v>7324</v>
      </c>
      <c r="F1393" s="161">
        <v>26</v>
      </c>
      <c r="G1393" s="161">
        <v>22</v>
      </c>
      <c r="H1393" s="161">
        <v>704</v>
      </c>
      <c r="I1393" s="161"/>
      <c r="J1393" s="161">
        <v>704</v>
      </c>
      <c r="K1393" s="161">
        <v>23</v>
      </c>
      <c r="L1393" s="161">
        <v>19</v>
      </c>
      <c r="M1393" s="161">
        <v>666</v>
      </c>
      <c r="N1393" s="161">
        <v>-38</v>
      </c>
    </row>
    <row r="1394" spans="1:14" x14ac:dyDescent="0.25">
      <c r="A1394" s="159" t="s">
        <v>5921</v>
      </c>
      <c r="B1394" s="159" t="s">
        <v>165</v>
      </c>
      <c r="C1394" s="159" t="s">
        <v>6264</v>
      </c>
      <c r="D1394" s="159">
        <v>330353</v>
      </c>
      <c r="E1394" s="160" t="s">
        <v>6265</v>
      </c>
      <c r="F1394" s="161">
        <v>70</v>
      </c>
      <c r="G1394" s="161">
        <v>68</v>
      </c>
      <c r="H1394" s="161">
        <v>2176</v>
      </c>
      <c r="I1394" s="161"/>
      <c r="J1394" s="161">
        <v>2176</v>
      </c>
      <c r="K1394" s="161">
        <v>74</v>
      </c>
      <c r="L1394" s="161">
        <v>73</v>
      </c>
      <c r="M1394" s="161">
        <v>2240</v>
      </c>
      <c r="N1394" s="161">
        <v>64</v>
      </c>
    </row>
    <row r="1395" spans="1:14" x14ac:dyDescent="0.25">
      <c r="A1395" s="159" t="s">
        <v>5921</v>
      </c>
      <c r="B1395" s="159" t="s">
        <v>165</v>
      </c>
      <c r="C1395" s="159" t="s">
        <v>6130</v>
      </c>
      <c r="D1395" s="159">
        <v>330388</v>
      </c>
      <c r="E1395" s="160" t="s">
        <v>6131</v>
      </c>
      <c r="F1395" s="161">
        <v>104</v>
      </c>
      <c r="G1395" s="161">
        <v>87</v>
      </c>
      <c r="H1395" s="161">
        <v>2784</v>
      </c>
      <c r="I1395" s="161"/>
      <c r="J1395" s="161">
        <v>2784</v>
      </c>
      <c r="K1395" s="161">
        <v>99</v>
      </c>
      <c r="L1395" s="161">
        <v>84</v>
      </c>
      <c r="M1395" s="161">
        <v>2746</v>
      </c>
      <c r="N1395" s="161">
        <v>-38</v>
      </c>
    </row>
    <row r="1396" spans="1:14" x14ac:dyDescent="0.25">
      <c r="A1396" s="159" t="s">
        <v>5921</v>
      </c>
      <c r="B1396" s="159" t="s">
        <v>165</v>
      </c>
      <c r="C1396" s="159" t="s">
        <v>6268</v>
      </c>
      <c r="D1396" s="159">
        <v>330469</v>
      </c>
      <c r="E1396" s="160" t="s">
        <v>6269</v>
      </c>
      <c r="F1396" s="161">
        <v>84</v>
      </c>
      <c r="G1396" s="161">
        <v>79</v>
      </c>
      <c r="H1396" s="161">
        <v>2528</v>
      </c>
      <c r="I1396" s="161"/>
      <c r="J1396" s="161">
        <v>2528</v>
      </c>
      <c r="K1396" s="161">
        <v>84</v>
      </c>
      <c r="L1396" s="161">
        <v>81</v>
      </c>
      <c r="M1396" s="161">
        <v>2554</v>
      </c>
      <c r="N1396" s="161">
        <v>26</v>
      </c>
    </row>
    <row r="1397" spans="1:14" x14ac:dyDescent="0.25">
      <c r="A1397" s="159" t="s">
        <v>5921</v>
      </c>
      <c r="B1397" s="159" t="s">
        <v>165</v>
      </c>
      <c r="C1397" s="159" t="s">
        <v>7327</v>
      </c>
      <c r="D1397" s="159">
        <v>330507</v>
      </c>
      <c r="E1397" s="160" t="s">
        <v>7328</v>
      </c>
      <c r="F1397" s="161">
        <v>24</v>
      </c>
      <c r="G1397" s="161">
        <v>24</v>
      </c>
      <c r="H1397" s="161">
        <v>768</v>
      </c>
      <c r="I1397" s="161"/>
      <c r="J1397" s="161">
        <v>768</v>
      </c>
      <c r="K1397" s="161">
        <v>22</v>
      </c>
      <c r="L1397" s="161">
        <v>22</v>
      </c>
      <c r="M1397" s="161">
        <v>742</v>
      </c>
      <c r="N1397" s="161">
        <v>-26</v>
      </c>
    </row>
    <row r="1398" spans="1:14" x14ac:dyDescent="0.25">
      <c r="A1398" s="159" t="s">
        <v>5921</v>
      </c>
      <c r="B1398" s="159" t="s">
        <v>165</v>
      </c>
      <c r="C1398" s="159" t="s">
        <v>6272</v>
      </c>
      <c r="D1398" s="159">
        <v>330558</v>
      </c>
      <c r="E1398" s="160" t="s">
        <v>6273</v>
      </c>
      <c r="F1398" s="161">
        <v>69</v>
      </c>
      <c r="G1398" s="161">
        <v>67</v>
      </c>
      <c r="H1398" s="161">
        <v>2144</v>
      </c>
      <c r="I1398" s="161"/>
      <c r="J1398" s="161">
        <v>2144</v>
      </c>
      <c r="K1398" s="161">
        <v>65</v>
      </c>
      <c r="L1398" s="161">
        <v>64</v>
      </c>
      <c r="M1398" s="161">
        <v>2106</v>
      </c>
      <c r="N1398" s="161">
        <v>-38</v>
      </c>
    </row>
    <row r="1399" spans="1:14" x14ac:dyDescent="0.25">
      <c r="A1399" s="159" t="s">
        <v>5921</v>
      </c>
      <c r="B1399" s="159" t="s">
        <v>165</v>
      </c>
      <c r="C1399" s="159" t="s">
        <v>6146</v>
      </c>
      <c r="D1399" s="159">
        <v>330604</v>
      </c>
      <c r="E1399" s="160" t="s">
        <v>6147</v>
      </c>
      <c r="F1399" s="161">
        <v>145</v>
      </c>
      <c r="G1399" s="161">
        <v>141</v>
      </c>
      <c r="H1399" s="161">
        <v>4512</v>
      </c>
      <c r="I1399" s="161"/>
      <c r="J1399" s="161">
        <v>4512</v>
      </c>
      <c r="K1399" s="161">
        <v>148</v>
      </c>
      <c r="L1399" s="161">
        <v>145</v>
      </c>
      <c r="M1399" s="161">
        <v>4563</v>
      </c>
      <c r="N1399" s="161">
        <v>51</v>
      </c>
    </row>
    <row r="1400" spans="1:14" x14ac:dyDescent="0.25">
      <c r="A1400" s="159" t="s">
        <v>5921</v>
      </c>
      <c r="B1400" s="159" t="s">
        <v>165</v>
      </c>
      <c r="C1400" s="159" t="s">
        <v>6138</v>
      </c>
      <c r="D1400" s="159">
        <v>330655</v>
      </c>
      <c r="E1400" s="160" t="s">
        <v>6139</v>
      </c>
      <c r="F1400" s="161">
        <v>150</v>
      </c>
      <c r="G1400" s="161">
        <v>139</v>
      </c>
      <c r="H1400" s="161">
        <v>4448</v>
      </c>
      <c r="I1400" s="161"/>
      <c r="J1400" s="161">
        <v>4448</v>
      </c>
      <c r="K1400" s="161">
        <v>145</v>
      </c>
      <c r="L1400" s="161">
        <v>138</v>
      </c>
      <c r="M1400" s="161">
        <v>4435</v>
      </c>
      <c r="N1400" s="161">
        <v>-13</v>
      </c>
    </row>
    <row r="1401" spans="1:14" x14ac:dyDescent="0.25">
      <c r="A1401" s="159" t="s">
        <v>5921</v>
      </c>
      <c r="B1401" s="159" t="s">
        <v>165</v>
      </c>
      <c r="C1401" s="159" t="s">
        <v>7331</v>
      </c>
      <c r="D1401" s="159">
        <v>330671</v>
      </c>
      <c r="E1401" s="160" t="s">
        <v>7332</v>
      </c>
      <c r="F1401" s="161">
        <v>43</v>
      </c>
      <c r="G1401" s="161">
        <v>37</v>
      </c>
      <c r="H1401" s="161">
        <v>1184</v>
      </c>
      <c r="I1401" s="161"/>
      <c r="J1401" s="161">
        <v>1184</v>
      </c>
      <c r="K1401" s="161">
        <v>43</v>
      </c>
      <c r="L1401" s="161">
        <v>37</v>
      </c>
      <c r="M1401" s="161">
        <v>1184</v>
      </c>
      <c r="N1401" s="161">
        <v>0</v>
      </c>
    </row>
    <row r="1402" spans="1:14" x14ac:dyDescent="0.25">
      <c r="A1402" s="159" t="s">
        <v>5921</v>
      </c>
      <c r="B1402" s="159" t="s">
        <v>165</v>
      </c>
      <c r="C1402" s="159" t="s">
        <v>7335</v>
      </c>
      <c r="D1402" s="159">
        <v>330809</v>
      </c>
      <c r="E1402" s="160" t="s">
        <v>7336</v>
      </c>
      <c r="F1402" s="161">
        <v>19</v>
      </c>
      <c r="G1402" s="161">
        <v>18</v>
      </c>
      <c r="H1402" s="161">
        <v>576</v>
      </c>
      <c r="I1402" s="161"/>
      <c r="J1402" s="161">
        <v>576</v>
      </c>
      <c r="K1402" s="161">
        <v>17</v>
      </c>
      <c r="L1402" s="161">
        <v>16</v>
      </c>
      <c r="M1402" s="161">
        <v>550</v>
      </c>
      <c r="N1402" s="161">
        <v>-26</v>
      </c>
    </row>
    <row r="1403" spans="1:14" x14ac:dyDescent="0.25">
      <c r="A1403" s="159" t="s">
        <v>5921</v>
      </c>
      <c r="B1403" s="159" t="s">
        <v>165</v>
      </c>
      <c r="C1403" s="159" t="s">
        <v>6150</v>
      </c>
      <c r="D1403" s="159">
        <v>330833</v>
      </c>
      <c r="E1403" s="160" t="s">
        <v>6151</v>
      </c>
      <c r="F1403" s="161">
        <v>123</v>
      </c>
      <c r="G1403" s="161">
        <v>114</v>
      </c>
      <c r="H1403" s="161">
        <v>3648</v>
      </c>
      <c r="I1403" s="161"/>
      <c r="J1403" s="161">
        <v>3648</v>
      </c>
      <c r="K1403" s="161">
        <v>124</v>
      </c>
      <c r="L1403" s="161">
        <v>113</v>
      </c>
      <c r="M1403" s="161">
        <v>3635</v>
      </c>
      <c r="N1403" s="161">
        <v>-13</v>
      </c>
    </row>
    <row r="1404" spans="1:14" x14ac:dyDescent="0.25">
      <c r="A1404" s="159" t="s">
        <v>5921</v>
      </c>
      <c r="B1404" s="159" t="s">
        <v>165</v>
      </c>
      <c r="C1404" s="159" t="s">
        <v>6142</v>
      </c>
      <c r="D1404" s="159">
        <v>330868</v>
      </c>
      <c r="E1404" s="160" t="s">
        <v>6143</v>
      </c>
      <c r="F1404" s="161">
        <v>91</v>
      </c>
      <c r="G1404" s="161">
        <v>87</v>
      </c>
      <c r="H1404" s="161">
        <v>2784</v>
      </c>
      <c r="I1404" s="161"/>
      <c r="J1404" s="161">
        <v>2784</v>
      </c>
      <c r="K1404" s="161">
        <v>80</v>
      </c>
      <c r="L1404" s="161">
        <v>79</v>
      </c>
      <c r="M1404" s="161">
        <v>2682</v>
      </c>
      <c r="N1404" s="161">
        <v>-102</v>
      </c>
    </row>
    <row r="1405" spans="1:14" x14ac:dyDescent="0.25">
      <c r="A1405" s="159" t="s">
        <v>5921</v>
      </c>
      <c r="B1405" s="159" t="s">
        <v>165</v>
      </c>
      <c r="C1405" s="159" t="s">
        <v>7339</v>
      </c>
      <c r="D1405" s="159">
        <v>330931</v>
      </c>
      <c r="E1405" s="160" t="s">
        <v>7340</v>
      </c>
      <c r="F1405" s="161">
        <v>9</v>
      </c>
      <c r="G1405" s="161">
        <v>9</v>
      </c>
      <c r="H1405" s="161">
        <v>288</v>
      </c>
      <c r="I1405" s="161"/>
      <c r="J1405" s="161">
        <v>288</v>
      </c>
      <c r="K1405" s="161">
        <v>7</v>
      </c>
      <c r="L1405" s="161">
        <v>7</v>
      </c>
      <c r="M1405" s="161">
        <v>262</v>
      </c>
      <c r="N1405" s="161">
        <v>-26</v>
      </c>
    </row>
    <row r="1406" spans="1:14" x14ac:dyDescent="0.25">
      <c r="A1406" s="159" t="s">
        <v>5921</v>
      </c>
      <c r="B1406" s="159" t="s">
        <v>165</v>
      </c>
      <c r="C1406" s="159" t="s">
        <v>6276</v>
      </c>
      <c r="D1406" s="159">
        <v>331007</v>
      </c>
      <c r="E1406" s="160" t="s">
        <v>6277</v>
      </c>
      <c r="F1406" s="161">
        <v>1178</v>
      </c>
      <c r="G1406" s="161">
        <v>1052</v>
      </c>
      <c r="H1406" s="161">
        <v>33664</v>
      </c>
      <c r="I1406" s="161"/>
      <c r="J1406" s="161">
        <v>33664</v>
      </c>
      <c r="K1406" s="161">
        <v>1226</v>
      </c>
      <c r="L1406" s="161">
        <v>1102</v>
      </c>
      <c r="M1406" s="161">
        <v>34304</v>
      </c>
      <c r="N1406" s="161">
        <v>640</v>
      </c>
    </row>
    <row r="1407" spans="1:14" x14ac:dyDescent="0.25">
      <c r="A1407" s="159" t="s">
        <v>5921</v>
      </c>
      <c r="B1407" s="159" t="s">
        <v>165</v>
      </c>
      <c r="C1407" s="159" t="s">
        <v>7343</v>
      </c>
      <c r="D1407" s="159">
        <v>331210</v>
      </c>
      <c r="E1407" s="160" t="s">
        <v>7344</v>
      </c>
      <c r="F1407" s="161">
        <v>29</v>
      </c>
      <c r="G1407" s="161">
        <v>29</v>
      </c>
      <c r="H1407" s="161">
        <v>928</v>
      </c>
      <c r="I1407" s="161"/>
      <c r="J1407" s="161">
        <v>928</v>
      </c>
      <c r="K1407" s="161">
        <v>25</v>
      </c>
      <c r="L1407" s="161">
        <v>25</v>
      </c>
      <c r="M1407" s="161">
        <v>877</v>
      </c>
      <c r="N1407" s="161">
        <v>-51</v>
      </c>
    </row>
    <row r="1408" spans="1:14" x14ac:dyDescent="0.25">
      <c r="A1408" s="159" t="s">
        <v>5921</v>
      </c>
      <c r="B1408" s="159" t="s">
        <v>165</v>
      </c>
      <c r="C1408" s="159" t="s">
        <v>7347</v>
      </c>
      <c r="D1408" s="159">
        <v>331244</v>
      </c>
      <c r="E1408" s="160" t="s">
        <v>7348</v>
      </c>
      <c r="F1408" s="161">
        <v>15</v>
      </c>
      <c r="G1408" s="161">
        <v>15</v>
      </c>
      <c r="H1408" s="161">
        <v>480</v>
      </c>
      <c r="I1408" s="161"/>
      <c r="J1408" s="161">
        <v>480</v>
      </c>
      <c r="K1408" s="161">
        <v>18</v>
      </c>
      <c r="L1408" s="161">
        <v>11</v>
      </c>
      <c r="M1408" s="161">
        <v>429</v>
      </c>
      <c r="N1408" s="161">
        <v>-51</v>
      </c>
    </row>
    <row r="1409" spans="1:14" x14ac:dyDescent="0.25">
      <c r="A1409" s="159" t="s">
        <v>5921</v>
      </c>
      <c r="B1409" s="159" t="s">
        <v>165</v>
      </c>
      <c r="C1409" s="159" t="s">
        <v>7351</v>
      </c>
      <c r="D1409" s="159">
        <v>331252</v>
      </c>
      <c r="E1409" s="160" t="s">
        <v>7352</v>
      </c>
      <c r="F1409" s="161">
        <v>17</v>
      </c>
      <c r="G1409" s="161">
        <v>15</v>
      </c>
      <c r="H1409" s="161">
        <v>480</v>
      </c>
      <c r="I1409" s="161"/>
      <c r="J1409" s="161">
        <v>480</v>
      </c>
      <c r="K1409" s="161">
        <v>18</v>
      </c>
      <c r="L1409" s="161">
        <v>17</v>
      </c>
      <c r="M1409" s="161">
        <v>506</v>
      </c>
      <c r="N1409" s="161">
        <v>26</v>
      </c>
    </row>
    <row r="1410" spans="1:14" x14ac:dyDescent="0.25">
      <c r="A1410" s="159" t="s">
        <v>5921</v>
      </c>
      <c r="B1410" s="159" t="s">
        <v>165</v>
      </c>
      <c r="C1410" s="159" t="s">
        <v>6296</v>
      </c>
      <c r="D1410" s="159">
        <v>332429</v>
      </c>
      <c r="E1410" s="160" t="s">
        <v>6297</v>
      </c>
      <c r="F1410" s="161">
        <v>128</v>
      </c>
      <c r="G1410" s="161">
        <v>101</v>
      </c>
      <c r="H1410" s="161">
        <v>3232</v>
      </c>
      <c r="I1410" s="161"/>
      <c r="J1410" s="161">
        <v>3232</v>
      </c>
      <c r="K1410" s="161">
        <v>118</v>
      </c>
      <c r="L1410" s="161">
        <v>99</v>
      </c>
      <c r="M1410" s="161">
        <v>3206</v>
      </c>
      <c r="N1410" s="161">
        <v>-26</v>
      </c>
    </row>
    <row r="1411" spans="1:14" x14ac:dyDescent="0.25">
      <c r="A1411" s="159" t="s">
        <v>5921</v>
      </c>
      <c r="B1411" s="159" t="s">
        <v>165</v>
      </c>
      <c r="C1411" s="159" t="s">
        <v>7387</v>
      </c>
      <c r="D1411" s="159">
        <v>332445</v>
      </c>
      <c r="E1411" s="160" t="s">
        <v>7388</v>
      </c>
      <c r="F1411" s="161">
        <v>20</v>
      </c>
      <c r="G1411" s="161">
        <v>18</v>
      </c>
      <c r="H1411" s="161">
        <v>576</v>
      </c>
      <c r="I1411" s="161"/>
      <c r="J1411" s="161">
        <v>576</v>
      </c>
      <c r="K1411" s="161">
        <v>21</v>
      </c>
      <c r="L1411" s="161">
        <v>19</v>
      </c>
      <c r="M1411" s="161">
        <v>589</v>
      </c>
      <c r="N1411" s="161">
        <v>13</v>
      </c>
    </row>
    <row r="1412" spans="1:14" x14ac:dyDescent="0.25">
      <c r="A1412" s="159" t="s">
        <v>5921</v>
      </c>
      <c r="B1412" s="159" t="s">
        <v>165</v>
      </c>
      <c r="C1412" s="159" t="s">
        <v>7391</v>
      </c>
      <c r="D1412" s="159">
        <v>332461</v>
      </c>
      <c r="E1412" s="160" t="s">
        <v>4500</v>
      </c>
      <c r="F1412" s="161">
        <v>168</v>
      </c>
      <c r="G1412" s="161">
        <v>162</v>
      </c>
      <c r="H1412" s="161">
        <v>5184</v>
      </c>
      <c r="I1412" s="161"/>
      <c r="J1412" s="161">
        <v>5184</v>
      </c>
      <c r="K1412" s="161">
        <v>173</v>
      </c>
      <c r="L1412" s="161">
        <v>144</v>
      </c>
      <c r="M1412" s="161">
        <v>4954</v>
      </c>
      <c r="N1412" s="161">
        <v>-230</v>
      </c>
    </row>
    <row r="1413" spans="1:14" x14ac:dyDescent="0.25">
      <c r="A1413" s="159" t="s">
        <v>5921</v>
      </c>
      <c r="B1413" s="159" t="s">
        <v>165</v>
      </c>
      <c r="C1413" s="159" t="s">
        <v>7393</v>
      </c>
      <c r="D1413" s="159">
        <v>332470</v>
      </c>
      <c r="E1413" s="160" t="s">
        <v>7394</v>
      </c>
      <c r="F1413" s="161">
        <v>19</v>
      </c>
      <c r="G1413" s="161">
        <v>16</v>
      </c>
      <c r="H1413" s="161">
        <v>512</v>
      </c>
      <c r="I1413" s="161"/>
      <c r="J1413" s="161">
        <v>512</v>
      </c>
      <c r="K1413" s="161">
        <v>16</v>
      </c>
      <c r="L1413" s="161">
        <v>14</v>
      </c>
      <c r="M1413" s="161">
        <v>486</v>
      </c>
      <c r="N1413" s="161">
        <v>-26</v>
      </c>
    </row>
    <row r="1414" spans="1:14" x14ac:dyDescent="0.25">
      <c r="A1414" s="159" t="s">
        <v>5921</v>
      </c>
      <c r="B1414" s="159" t="s">
        <v>165</v>
      </c>
      <c r="C1414" s="159" t="s">
        <v>6638</v>
      </c>
      <c r="D1414" s="159">
        <v>332496</v>
      </c>
      <c r="E1414" s="160" t="s">
        <v>6639</v>
      </c>
      <c r="F1414" s="161">
        <v>133</v>
      </c>
      <c r="G1414" s="161">
        <v>128</v>
      </c>
      <c r="H1414" s="161">
        <v>4096</v>
      </c>
      <c r="I1414" s="161"/>
      <c r="J1414" s="161">
        <v>4096</v>
      </c>
      <c r="K1414" s="161">
        <v>127</v>
      </c>
      <c r="L1414" s="161">
        <v>120</v>
      </c>
      <c r="M1414" s="161">
        <v>3994</v>
      </c>
      <c r="N1414" s="161">
        <v>-102</v>
      </c>
    </row>
    <row r="1415" spans="1:14" x14ac:dyDescent="0.25">
      <c r="A1415" s="159" t="s">
        <v>5921</v>
      </c>
      <c r="B1415" s="159" t="s">
        <v>165</v>
      </c>
      <c r="C1415" s="159" t="s">
        <v>7397</v>
      </c>
      <c r="D1415" s="159">
        <v>332542</v>
      </c>
      <c r="E1415" s="160" t="s">
        <v>7398</v>
      </c>
      <c r="F1415" s="161">
        <v>24</v>
      </c>
      <c r="G1415" s="161">
        <v>21</v>
      </c>
      <c r="H1415" s="161">
        <v>672</v>
      </c>
      <c r="I1415" s="161"/>
      <c r="J1415" s="161">
        <v>672</v>
      </c>
      <c r="K1415" s="161">
        <v>19</v>
      </c>
      <c r="L1415" s="161">
        <v>16</v>
      </c>
      <c r="M1415" s="161">
        <v>608</v>
      </c>
      <c r="N1415" s="161">
        <v>-64</v>
      </c>
    </row>
    <row r="1416" spans="1:14" x14ac:dyDescent="0.25">
      <c r="A1416" s="159" t="s">
        <v>5921</v>
      </c>
      <c r="B1416" s="159" t="s">
        <v>165</v>
      </c>
      <c r="C1416" s="159" t="s">
        <v>6300</v>
      </c>
      <c r="D1416" s="159">
        <v>332593</v>
      </c>
      <c r="E1416" s="160" t="s">
        <v>6301</v>
      </c>
      <c r="F1416" s="161">
        <v>315</v>
      </c>
      <c r="G1416" s="161">
        <v>226</v>
      </c>
      <c r="H1416" s="161">
        <v>7232</v>
      </c>
      <c r="I1416" s="161"/>
      <c r="J1416" s="161">
        <v>7232</v>
      </c>
      <c r="K1416" s="161">
        <v>329</v>
      </c>
      <c r="L1416" s="161">
        <v>178</v>
      </c>
      <c r="M1416" s="161">
        <v>6617</v>
      </c>
      <c r="N1416" s="161">
        <v>-615</v>
      </c>
    </row>
    <row r="1417" spans="1:14" x14ac:dyDescent="0.25">
      <c r="A1417" s="159" t="s">
        <v>5921</v>
      </c>
      <c r="B1417" s="159" t="s">
        <v>165</v>
      </c>
      <c r="C1417" s="159" t="s">
        <v>7401</v>
      </c>
      <c r="D1417" s="159">
        <v>332607</v>
      </c>
      <c r="E1417" s="160" t="s">
        <v>7402</v>
      </c>
      <c r="F1417" s="161">
        <v>44</v>
      </c>
      <c r="G1417" s="161">
        <v>41</v>
      </c>
      <c r="H1417" s="161">
        <v>1312</v>
      </c>
      <c r="I1417" s="161"/>
      <c r="J1417" s="161">
        <v>1312</v>
      </c>
      <c r="K1417" s="161">
        <v>35</v>
      </c>
      <c r="L1417" s="161">
        <v>32</v>
      </c>
      <c r="M1417" s="161">
        <v>1197</v>
      </c>
      <c r="N1417" s="161">
        <v>-115</v>
      </c>
    </row>
    <row r="1418" spans="1:14" x14ac:dyDescent="0.25">
      <c r="A1418" s="159" t="s">
        <v>5921</v>
      </c>
      <c r="B1418" s="159" t="s">
        <v>165</v>
      </c>
      <c r="C1418" s="159" t="s">
        <v>7457</v>
      </c>
      <c r="D1418" s="159">
        <v>332623</v>
      </c>
      <c r="E1418" s="160" t="s">
        <v>7458</v>
      </c>
      <c r="F1418" s="161">
        <v>8</v>
      </c>
      <c r="G1418" s="161">
        <v>8</v>
      </c>
      <c r="H1418" s="161">
        <v>256</v>
      </c>
      <c r="I1418" s="161"/>
      <c r="J1418" s="161">
        <v>256</v>
      </c>
      <c r="K1418" s="161">
        <v>6</v>
      </c>
      <c r="L1418" s="161">
        <v>6</v>
      </c>
      <c r="M1418" s="161">
        <v>230</v>
      </c>
      <c r="N1418" s="161">
        <v>-26</v>
      </c>
    </row>
    <row r="1419" spans="1:14" x14ac:dyDescent="0.25">
      <c r="A1419" s="159" t="s">
        <v>5921</v>
      </c>
      <c r="B1419" s="159" t="s">
        <v>165</v>
      </c>
      <c r="C1419" s="159" t="s">
        <v>7405</v>
      </c>
      <c r="D1419" s="159">
        <v>332631</v>
      </c>
      <c r="E1419" s="160" t="s">
        <v>7406</v>
      </c>
      <c r="F1419" s="161">
        <v>37</v>
      </c>
      <c r="G1419" s="161">
        <v>34</v>
      </c>
      <c r="H1419" s="161">
        <v>1088</v>
      </c>
      <c r="I1419" s="161"/>
      <c r="J1419" s="161">
        <v>1088</v>
      </c>
      <c r="K1419" s="161">
        <v>36</v>
      </c>
      <c r="L1419" s="161">
        <v>33</v>
      </c>
      <c r="M1419" s="161">
        <v>1075</v>
      </c>
      <c r="N1419" s="161">
        <v>-13</v>
      </c>
    </row>
    <row r="1420" spans="1:14" x14ac:dyDescent="0.25">
      <c r="A1420" s="159" t="s">
        <v>5921</v>
      </c>
      <c r="B1420" s="159" t="s">
        <v>165</v>
      </c>
      <c r="C1420" s="159" t="s">
        <v>7409</v>
      </c>
      <c r="D1420" s="159">
        <v>332640</v>
      </c>
      <c r="E1420" s="160" t="s">
        <v>7410</v>
      </c>
      <c r="F1420" s="161">
        <v>12</v>
      </c>
      <c r="G1420" s="161">
        <v>11</v>
      </c>
      <c r="H1420" s="161">
        <v>352</v>
      </c>
      <c r="I1420" s="161"/>
      <c r="J1420" s="161">
        <v>352</v>
      </c>
      <c r="K1420" s="161">
        <v>18</v>
      </c>
      <c r="L1420" s="161">
        <v>15</v>
      </c>
      <c r="M1420" s="161">
        <v>403</v>
      </c>
      <c r="N1420" s="161">
        <v>51</v>
      </c>
    </row>
    <row r="1421" spans="1:14" x14ac:dyDescent="0.25">
      <c r="A1421" s="159" t="s">
        <v>5921</v>
      </c>
      <c r="B1421" s="159" t="s">
        <v>165</v>
      </c>
      <c r="C1421" s="159" t="s">
        <v>7413</v>
      </c>
      <c r="D1421" s="159">
        <v>332658</v>
      </c>
      <c r="E1421" s="160" t="s">
        <v>7414</v>
      </c>
      <c r="F1421" s="161">
        <v>61</v>
      </c>
      <c r="G1421" s="161">
        <v>58</v>
      </c>
      <c r="H1421" s="161">
        <v>1856</v>
      </c>
      <c r="I1421" s="161"/>
      <c r="J1421" s="161">
        <v>1856</v>
      </c>
      <c r="K1421" s="161">
        <v>52</v>
      </c>
      <c r="L1421" s="161">
        <v>50</v>
      </c>
      <c r="M1421" s="161">
        <v>1754</v>
      </c>
      <c r="N1421" s="161">
        <v>-102</v>
      </c>
    </row>
    <row r="1422" spans="1:14" x14ac:dyDescent="0.25">
      <c r="A1422" s="159" t="s">
        <v>5921</v>
      </c>
      <c r="B1422" s="159" t="s">
        <v>165</v>
      </c>
      <c r="C1422" s="159" t="s">
        <v>7417</v>
      </c>
      <c r="D1422" s="159">
        <v>332674</v>
      </c>
      <c r="E1422" s="160" t="s">
        <v>7418</v>
      </c>
      <c r="F1422" s="161">
        <v>13</v>
      </c>
      <c r="G1422" s="161">
        <v>13</v>
      </c>
      <c r="H1422" s="161">
        <v>416</v>
      </c>
      <c r="I1422" s="161"/>
      <c r="J1422" s="161">
        <v>416</v>
      </c>
      <c r="K1422" s="161">
        <v>11</v>
      </c>
      <c r="L1422" s="161">
        <v>11</v>
      </c>
      <c r="M1422" s="161">
        <v>390</v>
      </c>
      <c r="N1422" s="161">
        <v>-26</v>
      </c>
    </row>
    <row r="1423" spans="1:14" x14ac:dyDescent="0.25">
      <c r="A1423" s="159" t="s">
        <v>5921</v>
      </c>
      <c r="B1423" s="159" t="s">
        <v>165</v>
      </c>
      <c r="C1423" s="159" t="s">
        <v>6935</v>
      </c>
      <c r="D1423" s="159">
        <v>332691</v>
      </c>
      <c r="E1423" s="160" t="s">
        <v>6936</v>
      </c>
      <c r="F1423" s="161">
        <v>56</v>
      </c>
      <c r="G1423" s="161">
        <v>54</v>
      </c>
      <c r="H1423" s="161">
        <v>1728</v>
      </c>
      <c r="I1423" s="161"/>
      <c r="J1423" s="161">
        <v>1728</v>
      </c>
      <c r="K1423" s="161">
        <v>63</v>
      </c>
      <c r="L1423" s="161">
        <v>60</v>
      </c>
      <c r="M1423" s="161">
        <v>1805</v>
      </c>
      <c r="N1423" s="161">
        <v>77</v>
      </c>
    </row>
    <row r="1424" spans="1:14" x14ac:dyDescent="0.25">
      <c r="A1424" s="159" t="s">
        <v>5921</v>
      </c>
      <c r="B1424" s="159" t="s">
        <v>165</v>
      </c>
      <c r="C1424" s="159" t="s">
        <v>7421</v>
      </c>
      <c r="D1424" s="159">
        <v>332747</v>
      </c>
      <c r="E1424" s="160" t="s">
        <v>7422</v>
      </c>
      <c r="F1424" s="161">
        <v>12</v>
      </c>
      <c r="G1424" s="161">
        <v>12</v>
      </c>
      <c r="H1424" s="161">
        <v>384</v>
      </c>
      <c r="I1424" s="161"/>
      <c r="J1424" s="161">
        <v>384</v>
      </c>
      <c r="K1424" s="161">
        <v>0</v>
      </c>
      <c r="L1424" s="161">
        <v>0</v>
      </c>
      <c r="M1424" s="161">
        <v>230</v>
      </c>
      <c r="N1424" s="161">
        <v>-154</v>
      </c>
    </row>
    <row r="1425" spans="1:14" x14ac:dyDescent="0.25">
      <c r="A1425" s="159" t="s">
        <v>5921</v>
      </c>
      <c r="B1425" s="159" t="s">
        <v>165</v>
      </c>
      <c r="C1425" s="159" t="s">
        <v>7425</v>
      </c>
      <c r="D1425" s="159">
        <v>332763</v>
      </c>
      <c r="E1425" s="160" t="s">
        <v>7426</v>
      </c>
      <c r="F1425" s="161">
        <v>22</v>
      </c>
      <c r="G1425" s="161">
        <v>18</v>
      </c>
      <c r="H1425" s="161">
        <v>576</v>
      </c>
      <c r="I1425" s="161"/>
      <c r="J1425" s="161">
        <v>576</v>
      </c>
      <c r="K1425" s="161">
        <v>29</v>
      </c>
      <c r="L1425" s="161">
        <v>22</v>
      </c>
      <c r="M1425" s="161">
        <v>627</v>
      </c>
      <c r="N1425" s="161">
        <v>51</v>
      </c>
    </row>
    <row r="1426" spans="1:14" x14ac:dyDescent="0.25">
      <c r="A1426" s="159" t="s">
        <v>5921</v>
      </c>
      <c r="B1426" s="159" t="s">
        <v>165</v>
      </c>
      <c r="C1426" s="159" t="s">
        <v>6304</v>
      </c>
      <c r="D1426" s="159">
        <v>332810</v>
      </c>
      <c r="E1426" s="160" t="s">
        <v>6305</v>
      </c>
      <c r="F1426" s="161">
        <v>450</v>
      </c>
      <c r="G1426" s="161">
        <v>439</v>
      </c>
      <c r="H1426" s="161">
        <v>14048</v>
      </c>
      <c r="I1426" s="161"/>
      <c r="J1426" s="161">
        <v>14048</v>
      </c>
      <c r="K1426" s="161">
        <v>462</v>
      </c>
      <c r="L1426" s="161">
        <v>420</v>
      </c>
      <c r="M1426" s="161">
        <v>13805</v>
      </c>
      <c r="N1426" s="161">
        <v>-243</v>
      </c>
    </row>
    <row r="1427" spans="1:14" x14ac:dyDescent="0.25">
      <c r="A1427" s="159" t="s">
        <v>5921</v>
      </c>
      <c r="B1427" s="159" t="s">
        <v>165</v>
      </c>
      <c r="C1427" s="159" t="s">
        <v>6308</v>
      </c>
      <c r="D1427" s="159">
        <v>332828</v>
      </c>
      <c r="E1427" s="160" t="s">
        <v>6309</v>
      </c>
      <c r="F1427" s="161">
        <v>278</v>
      </c>
      <c r="G1427" s="161">
        <v>235</v>
      </c>
      <c r="H1427" s="161">
        <v>7520</v>
      </c>
      <c r="I1427" s="161"/>
      <c r="J1427" s="161">
        <v>7520</v>
      </c>
      <c r="K1427" s="161">
        <v>275</v>
      </c>
      <c r="L1427" s="161">
        <v>232</v>
      </c>
      <c r="M1427" s="161">
        <v>7482</v>
      </c>
      <c r="N1427" s="161">
        <v>-38</v>
      </c>
    </row>
    <row r="1428" spans="1:14" x14ac:dyDescent="0.25">
      <c r="A1428" s="159" t="s">
        <v>5921</v>
      </c>
      <c r="B1428" s="159" t="s">
        <v>165</v>
      </c>
      <c r="C1428" s="159" t="s">
        <v>6720</v>
      </c>
      <c r="D1428" s="159">
        <v>332836</v>
      </c>
      <c r="E1428" s="160" t="s">
        <v>6721</v>
      </c>
      <c r="F1428" s="161">
        <v>80</v>
      </c>
      <c r="G1428" s="161">
        <v>80</v>
      </c>
      <c r="H1428" s="161">
        <v>2560</v>
      </c>
      <c r="I1428" s="161"/>
      <c r="J1428" s="161">
        <v>2560</v>
      </c>
      <c r="K1428" s="161">
        <v>104</v>
      </c>
      <c r="L1428" s="161">
        <v>102</v>
      </c>
      <c r="M1428" s="161">
        <v>2842</v>
      </c>
      <c r="N1428" s="161">
        <v>282</v>
      </c>
    </row>
    <row r="1429" spans="1:14" x14ac:dyDescent="0.25">
      <c r="A1429" s="159" t="s">
        <v>5921</v>
      </c>
      <c r="B1429" s="159" t="s">
        <v>165</v>
      </c>
      <c r="C1429" s="159" t="s">
        <v>7429</v>
      </c>
      <c r="D1429" s="159">
        <v>332844</v>
      </c>
      <c r="E1429" s="160" t="s">
        <v>7430</v>
      </c>
      <c r="F1429" s="161">
        <v>31</v>
      </c>
      <c r="G1429" s="161">
        <v>31</v>
      </c>
      <c r="H1429" s="161">
        <v>992</v>
      </c>
      <c r="I1429" s="161"/>
      <c r="J1429" s="161">
        <v>992</v>
      </c>
      <c r="K1429" s="161">
        <v>30</v>
      </c>
      <c r="L1429" s="161">
        <v>30</v>
      </c>
      <c r="M1429" s="161">
        <v>979</v>
      </c>
      <c r="N1429" s="161">
        <v>-13</v>
      </c>
    </row>
    <row r="1430" spans="1:14" x14ac:dyDescent="0.25">
      <c r="A1430" s="159" t="s">
        <v>5921</v>
      </c>
      <c r="B1430" s="159" t="s">
        <v>165</v>
      </c>
      <c r="C1430" s="159" t="s">
        <v>6316</v>
      </c>
      <c r="D1430" s="159">
        <v>332852</v>
      </c>
      <c r="E1430" s="160" t="s">
        <v>6317</v>
      </c>
      <c r="F1430" s="161">
        <v>156</v>
      </c>
      <c r="G1430" s="161">
        <v>138</v>
      </c>
      <c r="H1430" s="161">
        <v>4416</v>
      </c>
      <c r="I1430" s="161"/>
      <c r="J1430" s="161">
        <v>4416</v>
      </c>
      <c r="K1430" s="161">
        <v>156</v>
      </c>
      <c r="L1430" s="161">
        <v>137</v>
      </c>
      <c r="M1430" s="161">
        <v>4403</v>
      </c>
      <c r="N1430" s="161">
        <v>-13</v>
      </c>
    </row>
    <row r="1431" spans="1:14" x14ac:dyDescent="0.25">
      <c r="A1431" s="159" t="s">
        <v>5921</v>
      </c>
      <c r="B1431" s="159" t="s">
        <v>165</v>
      </c>
      <c r="C1431" s="159" t="s">
        <v>6312</v>
      </c>
      <c r="D1431" s="159">
        <v>332861</v>
      </c>
      <c r="E1431" s="160" t="s">
        <v>6313</v>
      </c>
      <c r="F1431" s="161">
        <v>442</v>
      </c>
      <c r="G1431" s="161">
        <v>397</v>
      </c>
      <c r="H1431" s="161">
        <v>12704</v>
      </c>
      <c r="I1431" s="161"/>
      <c r="J1431" s="161">
        <v>12704</v>
      </c>
      <c r="K1431" s="161">
        <v>442</v>
      </c>
      <c r="L1431" s="161">
        <v>404</v>
      </c>
      <c r="M1431" s="161">
        <v>12794</v>
      </c>
      <c r="N1431" s="161">
        <v>90</v>
      </c>
    </row>
    <row r="1432" spans="1:14" x14ac:dyDescent="0.25">
      <c r="A1432" s="159" t="s">
        <v>5921</v>
      </c>
      <c r="B1432" s="159" t="s">
        <v>165</v>
      </c>
      <c r="C1432" s="159" t="s">
        <v>6320</v>
      </c>
      <c r="D1432" s="159">
        <v>332887</v>
      </c>
      <c r="E1432" s="160" t="s">
        <v>6321</v>
      </c>
      <c r="F1432" s="161">
        <v>150</v>
      </c>
      <c r="G1432" s="161">
        <v>134</v>
      </c>
      <c r="H1432" s="161">
        <v>4288</v>
      </c>
      <c r="I1432" s="161"/>
      <c r="J1432" s="161">
        <v>4288</v>
      </c>
      <c r="K1432" s="161">
        <v>142</v>
      </c>
      <c r="L1432" s="161">
        <v>121</v>
      </c>
      <c r="M1432" s="161">
        <v>4122</v>
      </c>
      <c r="N1432" s="161">
        <v>-166</v>
      </c>
    </row>
    <row r="1433" spans="1:14" x14ac:dyDescent="0.25">
      <c r="A1433" s="159" t="s">
        <v>5921</v>
      </c>
      <c r="B1433" s="159" t="s">
        <v>165</v>
      </c>
      <c r="C1433" s="159" t="s">
        <v>7433</v>
      </c>
      <c r="D1433" s="159">
        <v>332925</v>
      </c>
      <c r="E1433" s="160" t="s">
        <v>7434</v>
      </c>
      <c r="F1433" s="161">
        <v>266</v>
      </c>
      <c r="G1433" s="161">
        <v>263</v>
      </c>
      <c r="H1433" s="161">
        <v>8416</v>
      </c>
      <c r="I1433" s="161"/>
      <c r="J1433" s="161">
        <v>8416</v>
      </c>
      <c r="K1433" s="161">
        <v>265</v>
      </c>
      <c r="L1433" s="161">
        <v>260</v>
      </c>
      <c r="M1433" s="161">
        <v>8378</v>
      </c>
      <c r="N1433" s="161">
        <v>-38</v>
      </c>
    </row>
    <row r="1434" spans="1:14" x14ac:dyDescent="0.25">
      <c r="A1434" s="159" t="s">
        <v>5921</v>
      </c>
      <c r="B1434" s="159" t="s">
        <v>165</v>
      </c>
      <c r="C1434" s="159" t="s">
        <v>7438</v>
      </c>
      <c r="D1434" s="159">
        <v>332941</v>
      </c>
      <c r="E1434" s="160" t="s">
        <v>7439</v>
      </c>
      <c r="F1434" s="161">
        <v>6</v>
      </c>
      <c r="G1434" s="161">
        <v>6</v>
      </c>
      <c r="H1434" s="161">
        <v>192</v>
      </c>
      <c r="I1434" s="161"/>
      <c r="J1434" s="161">
        <v>192</v>
      </c>
      <c r="K1434" s="161">
        <v>4</v>
      </c>
      <c r="L1434" s="161">
        <v>4</v>
      </c>
      <c r="M1434" s="161">
        <v>166</v>
      </c>
      <c r="N1434" s="161">
        <v>-26</v>
      </c>
    </row>
    <row r="1435" spans="1:14" x14ac:dyDescent="0.25">
      <c r="A1435" s="159" t="s">
        <v>5921</v>
      </c>
      <c r="B1435" s="159" t="s">
        <v>165</v>
      </c>
      <c r="C1435" s="159" t="s">
        <v>6328</v>
      </c>
      <c r="D1435" s="159">
        <v>332950</v>
      </c>
      <c r="E1435" s="160" t="s">
        <v>6329</v>
      </c>
      <c r="F1435" s="161">
        <v>176</v>
      </c>
      <c r="G1435" s="161">
        <v>152</v>
      </c>
      <c r="H1435" s="161">
        <v>4864</v>
      </c>
      <c r="I1435" s="161"/>
      <c r="J1435" s="161">
        <v>4864</v>
      </c>
      <c r="K1435" s="161">
        <v>169</v>
      </c>
      <c r="L1435" s="161">
        <v>146</v>
      </c>
      <c r="M1435" s="161">
        <v>4787</v>
      </c>
      <c r="N1435" s="161">
        <v>-77</v>
      </c>
    </row>
    <row r="1436" spans="1:14" x14ac:dyDescent="0.25">
      <c r="A1436" s="159" t="s">
        <v>5921</v>
      </c>
      <c r="B1436" s="159" t="s">
        <v>165</v>
      </c>
      <c r="C1436" s="159" t="s">
        <v>6332</v>
      </c>
      <c r="D1436" s="159">
        <v>332968</v>
      </c>
      <c r="E1436" s="160" t="s">
        <v>6333</v>
      </c>
      <c r="F1436" s="161">
        <v>397</v>
      </c>
      <c r="G1436" s="161">
        <v>369</v>
      </c>
      <c r="H1436" s="161">
        <v>11808</v>
      </c>
      <c r="I1436" s="161"/>
      <c r="J1436" s="161">
        <v>11808</v>
      </c>
      <c r="K1436" s="161">
        <v>391</v>
      </c>
      <c r="L1436" s="161">
        <v>375</v>
      </c>
      <c r="M1436" s="161">
        <v>11885</v>
      </c>
      <c r="N1436" s="161">
        <v>77</v>
      </c>
    </row>
    <row r="1437" spans="1:14" x14ac:dyDescent="0.25">
      <c r="A1437" s="159" t="s">
        <v>5921</v>
      </c>
      <c r="B1437" s="159" t="s">
        <v>165</v>
      </c>
      <c r="C1437" s="159" t="s">
        <v>7442</v>
      </c>
      <c r="D1437" s="159">
        <v>332992</v>
      </c>
      <c r="E1437" s="160" t="s">
        <v>7443</v>
      </c>
      <c r="F1437" s="161">
        <v>36</v>
      </c>
      <c r="G1437" s="161">
        <v>18</v>
      </c>
      <c r="H1437" s="161">
        <v>576</v>
      </c>
      <c r="I1437" s="161"/>
      <c r="J1437" s="161">
        <v>576</v>
      </c>
      <c r="K1437" s="161">
        <v>32</v>
      </c>
      <c r="L1437" s="161">
        <v>30</v>
      </c>
      <c r="M1437" s="161">
        <v>730</v>
      </c>
      <c r="N1437" s="161">
        <v>154</v>
      </c>
    </row>
    <row r="1438" spans="1:14" x14ac:dyDescent="0.25">
      <c r="A1438" s="159" t="s">
        <v>5921</v>
      </c>
      <c r="B1438" s="159" t="s">
        <v>165</v>
      </c>
      <c r="C1438" s="159" t="s">
        <v>6812</v>
      </c>
      <c r="D1438" s="159">
        <v>329193</v>
      </c>
      <c r="E1438" s="160" t="s">
        <v>6813</v>
      </c>
      <c r="F1438" s="161">
        <v>50</v>
      </c>
      <c r="G1438" s="161">
        <v>27</v>
      </c>
      <c r="H1438" s="161">
        <v>864</v>
      </c>
      <c r="I1438" s="161"/>
      <c r="J1438" s="161">
        <v>864</v>
      </c>
      <c r="K1438" s="161">
        <v>44</v>
      </c>
      <c r="L1438" s="161">
        <v>24</v>
      </c>
      <c r="M1438" s="161">
        <v>826</v>
      </c>
      <c r="N1438" s="161">
        <v>-38</v>
      </c>
    </row>
    <row r="1439" spans="1:14" x14ac:dyDescent="0.25">
      <c r="A1439" s="159" t="s">
        <v>5921</v>
      </c>
      <c r="B1439" s="159" t="s">
        <v>165</v>
      </c>
      <c r="C1439" s="159" t="s">
        <v>6212</v>
      </c>
      <c r="D1439" s="159">
        <v>329321</v>
      </c>
      <c r="E1439" s="160" t="s">
        <v>6213</v>
      </c>
      <c r="F1439" s="161">
        <v>1241</v>
      </c>
      <c r="G1439" s="161">
        <v>1316</v>
      </c>
      <c r="H1439" s="161">
        <v>42112</v>
      </c>
      <c r="I1439" s="161"/>
      <c r="J1439" s="161">
        <v>42112</v>
      </c>
      <c r="K1439" s="161">
        <v>1223</v>
      </c>
      <c r="L1439" s="161">
        <v>1344</v>
      </c>
      <c r="M1439" s="161">
        <v>42470</v>
      </c>
      <c r="N1439" s="161">
        <v>358</v>
      </c>
    </row>
    <row r="1440" spans="1:14" x14ac:dyDescent="0.25">
      <c r="A1440" s="159" t="s">
        <v>5921</v>
      </c>
      <c r="B1440" s="159" t="s">
        <v>165</v>
      </c>
      <c r="C1440" s="159" t="s">
        <v>6378</v>
      </c>
      <c r="D1440" s="159">
        <v>329622</v>
      </c>
      <c r="E1440" s="160" t="s">
        <v>6379</v>
      </c>
      <c r="F1440" s="161">
        <v>606</v>
      </c>
      <c r="G1440" s="161">
        <v>466</v>
      </c>
      <c r="H1440" s="161">
        <v>14912</v>
      </c>
      <c r="I1440" s="161"/>
      <c r="J1440" s="161">
        <v>14912</v>
      </c>
      <c r="K1440" s="161">
        <v>603</v>
      </c>
      <c r="L1440" s="161">
        <v>536</v>
      </c>
      <c r="M1440" s="161">
        <v>15808</v>
      </c>
      <c r="N1440" s="161">
        <v>896</v>
      </c>
    </row>
    <row r="1441" spans="1:14" x14ac:dyDescent="0.25">
      <c r="A1441" s="159" t="s">
        <v>5921</v>
      </c>
      <c r="B1441" s="159" t="s">
        <v>165</v>
      </c>
      <c r="C1441" s="159" t="s">
        <v>6382</v>
      </c>
      <c r="D1441" s="159">
        <v>329592</v>
      </c>
      <c r="E1441" s="160" t="s">
        <v>6383</v>
      </c>
      <c r="F1441" s="161">
        <v>320</v>
      </c>
      <c r="G1441" s="161">
        <v>293</v>
      </c>
      <c r="H1441" s="161">
        <v>9376</v>
      </c>
      <c r="I1441" s="161"/>
      <c r="J1441" s="161">
        <v>9376</v>
      </c>
      <c r="K1441" s="161">
        <v>304</v>
      </c>
      <c r="L1441" s="161">
        <v>288</v>
      </c>
      <c r="M1441" s="161">
        <v>9312</v>
      </c>
      <c r="N1441" s="161">
        <v>-64</v>
      </c>
    </row>
    <row r="1442" spans="1:14" x14ac:dyDescent="0.25">
      <c r="A1442" s="159" t="s">
        <v>5921</v>
      </c>
      <c r="B1442" s="159" t="s">
        <v>165</v>
      </c>
      <c r="C1442" s="159" t="s">
        <v>6391</v>
      </c>
      <c r="D1442" s="159">
        <v>329631</v>
      </c>
      <c r="E1442" s="160" t="s">
        <v>6392</v>
      </c>
      <c r="F1442" s="161">
        <v>297</v>
      </c>
      <c r="G1442" s="161">
        <v>279</v>
      </c>
      <c r="H1442" s="161">
        <v>8928</v>
      </c>
      <c r="I1442" s="161"/>
      <c r="J1442" s="161">
        <v>8928</v>
      </c>
      <c r="K1442" s="161">
        <v>287</v>
      </c>
      <c r="L1442" s="161">
        <v>267</v>
      </c>
      <c r="M1442" s="161">
        <v>8774</v>
      </c>
      <c r="N1442" s="161">
        <v>-154</v>
      </c>
    </row>
    <row r="1443" spans="1:14" x14ac:dyDescent="0.25">
      <c r="A1443" s="159" t="s">
        <v>5921</v>
      </c>
      <c r="B1443" s="159" t="s">
        <v>165</v>
      </c>
      <c r="C1443" s="159" t="s">
        <v>6062</v>
      </c>
      <c r="D1443" s="159">
        <v>332933</v>
      </c>
      <c r="E1443" s="160" t="s">
        <v>6063</v>
      </c>
      <c r="F1443" s="161">
        <v>3329</v>
      </c>
      <c r="G1443" s="161">
        <v>3065</v>
      </c>
      <c r="H1443" s="161">
        <v>98080</v>
      </c>
      <c r="I1443" s="161"/>
      <c r="J1443" s="161">
        <v>98080</v>
      </c>
      <c r="K1443" s="161">
        <v>3328</v>
      </c>
      <c r="L1443" s="161">
        <v>3086</v>
      </c>
      <c r="M1443" s="161">
        <v>98350</v>
      </c>
      <c r="N1443" s="161">
        <v>270</v>
      </c>
    </row>
    <row r="1444" spans="1:14" x14ac:dyDescent="0.25">
      <c r="A1444" s="159" t="s">
        <v>5921</v>
      </c>
      <c r="B1444" s="159" t="s">
        <v>165</v>
      </c>
      <c r="C1444" s="159" t="s">
        <v>7355</v>
      </c>
      <c r="D1444" s="159">
        <v>332259</v>
      </c>
      <c r="E1444" s="160" t="s">
        <v>7356</v>
      </c>
      <c r="F1444" s="161">
        <v>165</v>
      </c>
      <c r="G1444" s="161">
        <v>157</v>
      </c>
      <c r="H1444" s="161">
        <v>5024</v>
      </c>
      <c r="I1444" s="161"/>
      <c r="J1444" s="161">
        <v>5024</v>
      </c>
      <c r="K1444" s="161">
        <v>154</v>
      </c>
      <c r="L1444" s="161">
        <v>144</v>
      </c>
      <c r="M1444" s="161">
        <v>4858</v>
      </c>
      <c r="N1444" s="161">
        <v>-166</v>
      </c>
    </row>
    <row r="1445" spans="1:14" x14ac:dyDescent="0.25">
      <c r="A1445" s="159" t="s">
        <v>5921</v>
      </c>
      <c r="B1445" s="159" t="s">
        <v>165</v>
      </c>
      <c r="C1445" s="159" t="s">
        <v>6284</v>
      </c>
      <c r="D1445" s="159">
        <v>332275</v>
      </c>
      <c r="E1445" s="160" t="s">
        <v>6285</v>
      </c>
      <c r="F1445" s="161">
        <v>298</v>
      </c>
      <c r="G1445" s="161">
        <v>273</v>
      </c>
      <c r="H1445" s="161">
        <v>8736</v>
      </c>
      <c r="I1445" s="161"/>
      <c r="J1445" s="161">
        <v>8736</v>
      </c>
      <c r="K1445" s="161">
        <v>306</v>
      </c>
      <c r="L1445" s="161">
        <v>281</v>
      </c>
      <c r="M1445" s="161">
        <v>8838</v>
      </c>
      <c r="N1445" s="161">
        <v>102</v>
      </c>
    </row>
    <row r="1446" spans="1:14" x14ac:dyDescent="0.25">
      <c r="A1446" s="159" t="s">
        <v>5921</v>
      </c>
      <c r="B1446" s="159" t="s">
        <v>165</v>
      </c>
      <c r="C1446" s="159" t="s">
        <v>6288</v>
      </c>
      <c r="D1446" s="159">
        <v>332291</v>
      </c>
      <c r="E1446" s="160" t="s">
        <v>6289</v>
      </c>
      <c r="F1446" s="161">
        <v>260</v>
      </c>
      <c r="G1446" s="161">
        <v>260</v>
      </c>
      <c r="H1446" s="161">
        <v>8320</v>
      </c>
      <c r="I1446" s="161"/>
      <c r="J1446" s="161">
        <v>8320</v>
      </c>
      <c r="K1446" s="161">
        <v>245</v>
      </c>
      <c r="L1446" s="161">
        <v>245</v>
      </c>
      <c r="M1446" s="161">
        <v>8128</v>
      </c>
      <c r="N1446" s="161">
        <v>-192</v>
      </c>
    </row>
    <row r="1447" spans="1:14" x14ac:dyDescent="0.25">
      <c r="A1447" s="159" t="s">
        <v>5921</v>
      </c>
      <c r="B1447" s="159" t="s">
        <v>165</v>
      </c>
      <c r="C1447" s="159" t="s">
        <v>7359</v>
      </c>
      <c r="D1447" s="159">
        <v>332305</v>
      </c>
      <c r="E1447" s="160" t="s">
        <v>7360</v>
      </c>
      <c r="F1447" s="161">
        <v>88</v>
      </c>
      <c r="G1447" s="161">
        <v>87</v>
      </c>
      <c r="H1447" s="161">
        <v>2784</v>
      </c>
      <c r="I1447" s="161"/>
      <c r="J1447" s="161">
        <v>2784</v>
      </c>
      <c r="K1447" s="161">
        <v>98</v>
      </c>
      <c r="L1447" s="161">
        <v>96</v>
      </c>
      <c r="M1447" s="161">
        <v>2899</v>
      </c>
      <c r="N1447" s="161">
        <v>115</v>
      </c>
    </row>
    <row r="1448" spans="1:14" x14ac:dyDescent="0.25">
      <c r="A1448" s="159" t="s">
        <v>5921</v>
      </c>
      <c r="B1448" s="159" t="s">
        <v>165</v>
      </c>
      <c r="C1448" s="159" t="s">
        <v>7363</v>
      </c>
      <c r="D1448" s="159">
        <v>332313</v>
      </c>
      <c r="E1448" s="160" t="s">
        <v>7364</v>
      </c>
      <c r="F1448" s="161">
        <v>26</v>
      </c>
      <c r="G1448" s="161">
        <v>25</v>
      </c>
      <c r="H1448" s="161">
        <v>800</v>
      </c>
      <c r="I1448" s="161"/>
      <c r="J1448" s="161">
        <v>800</v>
      </c>
      <c r="K1448" s="161">
        <v>27</v>
      </c>
      <c r="L1448" s="161">
        <v>27</v>
      </c>
      <c r="M1448" s="161">
        <v>826</v>
      </c>
      <c r="N1448" s="161">
        <v>26</v>
      </c>
    </row>
    <row r="1449" spans="1:14" x14ac:dyDescent="0.25">
      <c r="A1449" s="159" t="s">
        <v>5921</v>
      </c>
      <c r="B1449" s="159" t="s">
        <v>165</v>
      </c>
      <c r="C1449" s="159" t="s">
        <v>7367</v>
      </c>
      <c r="D1449" s="159">
        <v>332321</v>
      </c>
      <c r="E1449" s="160" t="s">
        <v>7368</v>
      </c>
      <c r="F1449" s="161">
        <v>12</v>
      </c>
      <c r="G1449" s="161">
        <v>32</v>
      </c>
      <c r="H1449" s="161">
        <v>1024</v>
      </c>
      <c r="I1449" s="161"/>
      <c r="J1449" s="161">
        <v>1024</v>
      </c>
      <c r="K1449" s="161">
        <v>11</v>
      </c>
      <c r="L1449" s="161">
        <v>30</v>
      </c>
      <c r="M1449" s="161">
        <v>998</v>
      </c>
      <c r="N1449" s="161">
        <v>-26</v>
      </c>
    </row>
    <row r="1450" spans="1:14" x14ac:dyDescent="0.25">
      <c r="A1450" s="159" t="s">
        <v>5921</v>
      </c>
      <c r="B1450" s="159" t="s">
        <v>165</v>
      </c>
      <c r="C1450" s="159" t="s">
        <v>7371</v>
      </c>
      <c r="D1450" s="159">
        <v>332330</v>
      </c>
      <c r="E1450" s="160" t="s">
        <v>7372</v>
      </c>
      <c r="F1450" s="161">
        <v>28</v>
      </c>
      <c r="G1450" s="161">
        <v>24</v>
      </c>
      <c r="H1450" s="161">
        <v>768</v>
      </c>
      <c r="I1450" s="161"/>
      <c r="J1450" s="161">
        <v>768</v>
      </c>
      <c r="K1450" s="161">
        <v>29</v>
      </c>
      <c r="L1450" s="161">
        <v>24</v>
      </c>
      <c r="M1450" s="161">
        <v>768</v>
      </c>
      <c r="N1450" s="161">
        <v>0</v>
      </c>
    </row>
    <row r="1451" spans="1:14" x14ac:dyDescent="0.25">
      <c r="A1451" s="159" t="s">
        <v>5921</v>
      </c>
      <c r="B1451" s="159" t="s">
        <v>165</v>
      </c>
      <c r="C1451" s="159" t="s">
        <v>7375</v>
      </c>
      <c r="D1451" s="159">
        <v>332356</v>
      </c>
      <c r="E1451" s="160" t="s">
        <v>7376</v>
      </c>
      <c r="F1451" s="161">
        <v>45</v>
      </c>
      <c r="G1451" s="161">
        <v>34</v>
      </c>
      <c r="H1451" s="161">
        <v>1088</v>
      </c>
      <c r="I1451" s="161"/>
      <c r="J1451" s="161">
        <v>1088</v>
      </c>
      <c r="K1451" s="161">
        <v>41</v>
      </c>
      <c r="L1451" s="161">
        <v>41</v>
      </c>
      <c r="M1451" s="161">
        <v>1178</v>
      </c>
      <c r="N1451" s="161">
        <v>90</v>
      </c>
    </row>
    <row r="1452" spans="1:14" x14ac:dyDescent="0.25">
      <c r="A1452" s="159" t="s">
        <v>5921</v>
      </c>
      <c r="B1452" s="159" t="s">
        <v>165</v>
      </c>
      <c r="C1452" s="159" t="s">
        <v>6292</v>
      </c>
      <c r="D1452" s="159">
        <v>332399</v>
      </c>
      <c r="E1452" s="160" t="s">
        <v>6293</v>
      </c>
      <c r="F1452" s="161">
        <v>639</v>
      </c>
      <c r="G1452" s="161">
        <v>596</v>
      </c>
      <c r="H1452" s="161">
        <v>19072</v>
      </c>
      <c r="I1452" s="161"/>
      <c r="J1452" s="161">
        <v>19072</v>
      </c>
      <c r="K1452" s="161">
        <v>651</v>
      </c>
      <c r="L1452" s="161">
        <v>605</v>
      </c>
      <c r="M1452" s="161">
        <v>19187</v>
      </c>
      <c r="N1452" s="161">
        <v>115</v>
      </c>
    </row>
    <row r="1453" spans="1:14" x14ac:dyDescent="0.25">
      <c r="A1453" s="159" t="s">
        <v>5921</v>
      </c>
      <c r="B1453" s="159" t="s">
        <v>165</v>
      </c>
      <c r="C1453" s="159" t="s">
        <v>7379</v>
      </c>
      <c r="D1453" s="159">
        <v>332402</v>
      </c>
      <c r="E1453" s="160" t="s">
        <v>7380</v>
      </c>
      <c r="F1453" s="161">
        <v>23</v>
      </c>
      <c r="G1453" s="161">
        <v>24</v>
      </c>
      <c r="H1453" s="161">
        <v>768</v>
      </c>
      <c r="I1453" s="161"/>
      <c r="J1453" s="161">
        <v>768</v>
      </c>
      <c r="K1453" s="161">
        <v>24</v>
      </c>
      <c r="L1453" s="161">
        <v>24</v>
      </c>
      <c r="M1453" s="161">
        <v>768</v>
      </c>
      <c r="N1453" s="161">
        <v>0</v>
      </c>
    </row>
    <row r="1454" spans="1:14" x14ac:dyDescent="0.25">
      <c r="A1454" s="159" t="s">
        <v>5921</v>
      </c>
      <c r="B1454" s="159" t="s">
        <v>165</v>
      </c>
      <c r="C1454" s="159" t="s">
        <v>7383</v>
      </c>
      <c r="D1454" s="159">
        <v>332411</v>
      </c>
      <c r="E1454" s="160" t="s">
        <v>7384</v>
      </c>
      <c r="F1454" s="161">
        <v>109</v>
      </c>
      <c r="G1454" s="161">
        <v>103</v>
      </c>
      <c r="H1454" s="161">
        <v>3296</v>
      </c>
      <c r="I1454" s="161"/>
      <c r="J1454" s="161">
        <v>3296</v>
      </c>
      <c r="K1454" s="161">
        <v>102</v>
      </c>
      <c r="L1454" s="161">
        <v>101</v>
      </c>
      <c r="M1454" s="161">
        <v>3270</v>
      </c>
      <c r="N1454" s="161">
        <v>-26</v>
      </c>
    </row>
    <row r="1455" spans="1:14" x14ac:dyDescent="0.25">
      <c r="A1455" s="159" t="s">
        <v>5921</v>
      </c>
      <c r="B1455" s="159" t="s">
        <v>165</v>
      </c>
      <c r="C1455" s="159" t="s">
        <v>6940</v>
      </c>
      <c r="D1455" s="159">
        <v>17149002</v>
      </c>
      <c r="E1455" s="160" t="s">
        <v>6941</v>
      </c>
      <c r="F1455" s="161">
        <v>159</v>
      </c>
      <c r="G1455" s="161">
        <v>137</v>
      </c>
      <c r="H1455" s="161">
        <v>4384</v>
      </c>
      <c r="I1455" s="161"/>
      <c r="J1455" s="161">
        <v>4384</v>
      </c>
      <c r="K1455" s="161">
        <v>163</v>
      </c>
      <c r="L1455" s="161">
        <v>145</v>
      </c>
      <c r="M1455" s="161">
        <v>4486</v>
      </c>
      <c r="N1455" s="161">
        <v>102</v>
      </c>
    </row>
    <row r="1456" spans="1:14" x14ac:dyDescent="0.25">
      <c r="A1456" s="159" t="s">
        <v>5921</v>
      </c>
      <c r="B1456" s="159" t="s">
        <v>165</v>
      </c>
      <c r="C1456" s="159" t="s">
        <v>6191</v>
      </c>
      <c r="D1456" s="159">
        <v>326585</v>
      </c>
      <c r="E1456" s="160" t="s">
        <v>6192</v>
      </c>
      <c r="F1456" s="161">
        <v>397</v>
      </c>
      <c r="G1456" s="161">
        <v>48</v>
      </c>
      <c r="H1456" s="161">
        <v>1536</v>
      </c>
      <c r="I1456" s="161"/>
      <c r="J1456" s="161">
        <v>1536</v>
      </c>
      <c r="K1456" s="161">
        <v>425</v>
      </c>
      <c r="L1456" s="161">
        <v>43</v>
      </c>
      <c r="M1456" s="161">
        <v>1472</v>
      </c>
      <c r="N1456" s="161">
        <v>-64</v>
      </c>
    </row>
    <row r="1457" spans="1:14" x14ac:dyDescent="0.25">
      <c r="A1457" s="159" t="s">
        <v>5921</v>
      </c>
      <c r="B1457" s="159" t="s">
        <v>54</v>
      </c>
      <c r="C1457" s="159" t="s">
        <v>6013</v>
      </c>
      <c r="D1457" s="159">
        <v>179124</v>
      </c>
      <c r="E1457" s="160" t="s">
        <v>6014</v>
      </c>
      <c r="F1457" s="161">
        <v>6032</v>
      </c>
      <c r="G1457" s="161">
        <v>4969</v>
      </c>
      <c r="H1457" s="161">
        <v>159008</v>
      </c>
      <c r="I1457" s="161"/>
      <c r="J1457" s="161">
        <v>159008</v>
      </c>
      <c r="K1457" s="161">
        <v>6127</v>
      </c>
      <c r="L1457" s="161">
        <v>5322</v>
      </c>
      <c r="M1457" s="161">
        <v>163525</v>
      </c>
      <c r="N1457" s="161">
        <v>4517</v>
      </c>
    </row>
    <row r="1458" spans="1:14" x14ac:dyDescent="0.25">
      <c r="A1458" s="159" t="s">
        <v>5921</v>
      </c>
      <c r="B1458" s="159" t="s">
        <v>54</v>
      </c>
      <c r="C1458" s="159" t="s">
        <v>6070</v>
      </c>
      <c r="D1458" s="159">
        <v>179205</v>
      </c>
      <c r="E1458" s="160" t="s">
        <v>6071</v>
      </c>
      <c r="F1458" s="161">
        <v>805</v>
      </c>
      <c r="G1458" s="161">
        <v>525</v>
      </c>
      <c r="H1458" s="161">
        <v>16800</v>
      </c>
      <c r="I1458" s="161"/>
      <c r="J1458" s="161">
        <v>16800</v>
      </c>
      <c r="K1458" s="161">
        <v>839</v>
      </c>
      <c r="L1458" s="161">
        <v>649</v>
      </c>
      <c r="M1458" s="161">
        <v>18387</v>
      </c>
      <c r="N1458" s="161">
        <v>1587</v>
      </c>
    </row>
    <row r="1459" spans="1:14" x14ac:dyDescent="0.25">
      <c r="A1459" s="159" t="s">
        <v>5921</v>
      </c>
      <c r="B1459" s="159" t="s">
        <v>54</v>
      </c>
      <c r="C1459" s="159" t="s">
        <v>6058</v>
      </c>
      <c r="D1459" s="159">
        <v>31997520</v>
      </c>
      <c r="E1459" s="160" t="s">
        <v>6059</v>
      </c>
      <c r="F1459" s="161">
        <v>2660</v>
      </c>
      <c r="G1459" s="161">
        <v>1503</v>
      </c>
      <c r="H1459" s="161">
        <v>48096</v>
      </c>
      <c r="I1459" s="161"/>
      <c r="J1459" s="161">
        <v>48096</v>
      </c>
      <c r="K1459" s="161">
        <v>2665</v>
      </c>
      <c r="L1459" s="161">
        <v>1551</v>
      </c>
      <c r="M1459" s="161">
        <v>48710</v>
      </c>
      <c r="N1459" s="161">
        <v>614</v>
      </c>
    </row>
    <row r="1460" spans="1:14" x14ac:dyDescent="0.25">
      <c r="A1460" s="159" t="s">
        <v>5921</v>
      </c>
      <c r="B1460" s="159" t="s">
        <v>54</v>
      </c>
      <c r="C1460" s="159" t="s">
        <v>5999</v>
      </c>
      <c r="D1460" s="159">
        <v>586439</v>
      </c>
      <c r="E1460" s="160" t="s">
        <v>6000</v>
      </c>
      <c r="F1460" s="161">
        <v>240</v>
      </c>
      <c r="G1460" s="161">
        <v>107</v>
      </c>
      <c r="H1460" s="161">
        <v>3424</v>
      </c>
      <c r="I1460" s="161"/>
      <c r="J1460" s="161">
        <v>3424</v>
      </c>
      <c r="K1460" s="161">
        <v>241</v>
      </c>
      <c r="L1460" s="161">
        <v>90</v>
      </c>
      <c r="M1460" s="161">
        <v>3206</v>
      </c>
      <c r="N1460" s="161">
        <v>-218</v>
      </c>
    </row>
    <row r="1461" spans="1:14" x14ac:dyDescent="0.25">
      <c r="A1461" s="159" t="s">
        <v>5921</v>
      </c>
      <c r="B1461" s="159" t="s">
        <v>80</v>
      </c>
      <c r="C1461" s="159" t="s">
        <v>6233</v>
      </c>
      <c r="D1461" s="159">
        <v>30310873</v>
      </c>
      <c r="E1461" s="160" t="s">
        <v>6234</v>
      </c>
      <c r="F1461" s="161">
        <v>77</v>
      </c>
      <c r="G1461" s="161">
        <v>56</v>
      </c>
      <c r="H1461" s="161">
        <v>1792</v>
      </c>
      <c r="I1461" s="161"/>
      <c r="J1461" s="161">
        <v>1792</v>
      </c>
      <c r="K1461" s="161">
        <v>73</v>
      </c>
      <c r="L1461" s="161">
        <v>59</v>
      </c>
      <c r="M1461" s="161">
        <v>1830</v>
      </c>
      <c r="N1461" s="161">
        <v>38</v>
      </c>
    </row>
    <row r="1462" spans="1:14" x14ac:dyDescent="0.25">
      <c r="A1462" s="159" t="s">
        <v>5921</v>
      </c>
      <c r="B1462" s="159" t="s">
        <v>80</v>
      </c>
      <c r="C1462" s="159" t="s">
        <v>6206</v>
      </c>
      <c r="D1462" s="159">
        <v>37051890</v>
      </c>
      <c r="E1462" s="160" t="s">
        <v>6207</v>
      </c>
      <c r="F1462" s="161">
        <v>0</v>
      </c>
      <c r="G1462" s="161">
        <v>0</v>
      </c>
      <c r="H1462" s="161">
        <v>26624</v>
      </c>
      <c r="I1462" s="161">
        <v>-18637</v>
      </c>
      <c r="J1462" s="161">
        <v>7987</v>
      </c>
      <c r="K1462" s="161">
        <v>0</v>
      </c>
      <c r="L1462" s="161">
        <v>0</v>
      </c>
      <c r="M1462" s="161">
        <v>7987</v>
      </c>
      <c r="N1462" s="161">
        <v>0</v>
      </c>
    </row>
    <row r="1463" spans="1:14" x14ac:dyDescent="0.25">
      <c r="A1463" s="159" t="s">
        <v>5921</v>
      </c>
      <c r="B1463" s="159" t="s">
        <v>80</v>
      </c>
      <c r="C1463" s="159" t="s">
        <v>6959</v>
      </c>
      <c r="D1463" s="159">
        <v>51785102</v>
      </c>
      <c r="E1463" s="160" t="s">
        <v>6960</v>
      </c>
      <c r="F1463" s="161">
        <v>166</v>
      </c>
      <c r="G1463" s="161">
        <v>150</v>
      </c>
      <c r="H1463" s="161">
        <v>4800</v>
      </c>
      <c r="I1463" s="161"/>
      <c r="J1463" s="161">
        <v>4800</v>
      </c>
      <c r="K1463" s="161">
        <v>190</v>
      </c>
      <c r="L1463" s="161">
        <v>155</v>
      </c>
      <c r="M1463" s="161">
        <v>4864</v>
      </c>
      <c r="N1463" s="161">
        <v>64</v>
      </c>
    </row>
    <row r="1464" spans="1:14" x14ac:dyDescent="0.25">
      <c r="A1464" s="159" t="s">
        <v>5921</v>
      </c>
      <c r="B1464" s="159" t="s">
        <v>80</v>
      </c>
      <c r="C1464" s="159" t="s">
        <v>6055</v>
      </c>
      <c r="D1464" s="159">
        <v>55138349</v>
      </c>
      <c r="E1464" s="160" t="s">
        <v>6056</v>
      </c>
      <c r="F1464" s="161">
        <v>68</v>
      </c>
      <c r="G1464" s="161">
        <v>48</v>
      </c>
      <c r="H1464" s="161">
        <v>1536</v>
      </c>
      <c r="I1464" s="161"/>
      <c r="J1464" s="161">
        <v>1536</v>
      </c>
      <c r="K1464" s="161">
        <v>66</v>
      </c>
      <c r="L1464" s="161">
        <v>34</v>
      </c>
      <c r="M1464" s="161">
        <v>1357</v>
      </c>
      <c r="N1464" s="161">
        <v>-179</v>
      </c>
    </row>
    <row r="1465" spans="1:14" x14ac:dyDescent="0.25">
      <c r="A1465" s="159" t="s">
        <v>5921</v>
      </c>
      <c r="B1465" s="159" t="s">
        <v>80</v>
      </c>
      <c r="C1465" s="159" t="s">
        <v>6105</v>
      </c>
      <c r="D1465" s="159">
        <v>42385199</v>
      </c>
      <c r="E1465" s="160" t="s">
        <v>6106</v>
      </c>
      <c r="F1465" s="161">
        <v>183</v>
      </c>
      <c r="G1465" s="161">
        <v>0</v>
      </c>
      <c r="H1465" s="161">
        <v>0</v>
      </c>
      <c r="I1465" s="161"/>
      <c r="J1465" s="161">
        <v>0</v>
      </c>
      <c r="K1465" s="161">
        <v>182</v>
      </c>
      <c r="L1465" s="161">
        <v>0</v>
      </c>
      <c r="M1465" s="161">
        <v>0</v>
      </c>
      <c r="N1465" s="161">
        <v>0</v>
      </c>
    </row>
    <row r="1466" spans="1:14" x14ac:dyDescent="0.25">
      <c r="A1466" s="159" t="s">
        <v>5921</v>
      </c>
      <c r="B1466" s="159" t="s">
        <v>80</v>
      </c>
      <c r="C1466" s="159" t="s">
        <v>7487</v>
      </c>
      <c r="D1466" s="159">
        <v>53572408</v>
      </c>
      <c r="E1466" s="160" t="s">
        <v>7488</v>
      </c>
      <c r="F1466" s="161">
        <v>0</v>
      </c>
      <c r="G1466" s="161">
        <v>0</v>
      </c>
      <c r="H1466" s="161">
        <v>0</v>
      </c>
      <c r="I1466" s="161"/>
      <c r="J1466" s="161">
        <v>0</v>
      </c>
      <c r="K1466" s="161">
        <v>21</v>
      </c>
      <c r="L1466" s="161">
        <v>21</v>
      </c>
      <c r="M1466" s="161">
        <v>269</v>
      </c>
      <c r="N1466" s="161">
        <v>269</v>
      </c>
    </row>
    <row r="1467" spans="1:14" x14ac:dyDescent="0.25">
      <c r="A1467" s="159" t="s">
        <v>5921</v>
      </c>
      <c r="B1467" s="159" t="s">
        <v>80</v>
      </c>
      <c r="C1467" s="159" t="s">
        <v>7041</v>
      </c>
      <c r="D1467" s="159">
        <v>90000083</v>
      </c>
      <c r="E1467" s="160" t="s">
        <v>7042</v>
      </c>
      <c r="F1467" s="161">
        <v>14</v>
      </c>
      <c r="G1467" s="161">
        <v>14</v>
      </c>
      <c r="H1467" s="161">
        <v>448</v>
      </c>
      <c r="I1467" s="161"/>
      <c r="J1467" s="161">
        <v>448</v>
      </c>
      <c r="K1467" s="161">
        <v>0</v>
      </c>
      <c r="L1467" s="161">
        <v>11</v>
      </c>
      <c r="M1467" s="161">
        <v>410</v>
      </c>
      <c r="N1467" s="161">
        <v>-38</v>
      </c>
    </row>
    <row r="1468" spans="1:14" x14ac:dyDescent="0.25">
      <c r="A1468" s="159" t="s">
        <v>5921</v>
      </c>
      <c r="B1468" s="159" t="s">
        <v>80</v>
      </c>
      <c r="C1468" s="159" t="s">
        <v>6957</v>
      </c>
      <c r="D1468" s="159">
        <v>34327533</v>
      </c>
      <c r="E1468" s="160" t="s">
        <v>6958</v>
      </c>
      <c r="F1468" s="161">
        <v>0</v>
      </c>
      <c r="G1468" s="161">
        <v>27</v>
      </c>
      <c r="H1468" s="161">
        <v>864</v>
      </c>
      <c r="I1468" s="161"/>
      <c r="J1468" s="161">
        <v>864</v>
      </c>
      <c r="K1468" s="161">
        <v>0</v>
      </c>
      <c r="L1468" s="161">
        <v>33</v>
      </c>
      <c r="M1468" s="161">
        <v>941</v>
      </c>
      <c r="N1468" s="161">
        <v>77</v>
      </c>
    </row>
    <row r="1469" spans="1:14" x14ac:dyDescent="0.25">
      <c r="A1469" s="159" t="s">
        <v>5921</v>
      </c>
      <c r="B1469" s="159" t="s">
        <v>80</v>
      </c>
      <c r="C1469" s="159" t="s">
        <v>6768</v>
      </c>
      <c r="D1469" s="159">
        <v>37787861</v>
      </c>
      <c r="E1469" s="160" t="s">
        <v>6769</v>
      </c>
      <c r="F1469" s="161">
        <v>0</v>
      </c>
      <c r="G1469" s="161">
        <v>32</v>
      </c>
      <c r="H1469" s="161">
        <v>1024</v>
      </c>
      <c r="I1469" s="161"/>
      <c r="J1469" s="161">
        <v>1024</v>
      </c>
      <c r="K1469" s="161">
        <v>0</v>
      </c>
      <c r="L1469" s="161">
        <v>45</v>
      </c>
      <c r="M1469" s="161">
        <v>1190</v>
      </c>
      <c r="N1469" s="161">
        <v>166</v>
      </c>
    </row>
    <row r="1470" spans="1:14" x14ac:dyDescent="0.25">
      <c r="A1470" s="159" t="s">
        <v>5921</v>
      </c>
      <c r="B1470" s="159" t="s">
        <v>80</v>
      </c>
      <c r="C1470" s="159" t="s">
        <v>7475</v>
      </c>
      <c r="D1470" s="159">
        <v>37797409</v>
      </c>
      <c r="E1470" s="160" t="s">
        <v>7476</v>
      </c>
      <c r="F1470" s="161">
        <v>24</v>
      </c>
      <c r="G1470" s="161">
        <v>23</v>
      </c>
      <c r="H1470" s="161">
        <v>736</v>
      </c>
      <c r="I1470" s="161"/>
      <c r="J1470" s="161">
        <v>736</v>
      </c>
      <c r="K1470" s="161">
        <v>31</v>
      </c>
      <c r="L1470" s="161">
        <v>28</v>
      </c>
      <c r="M1470" s="161">
        <v>800</v>
      </c>
      <c r="N1470" s="161">
        <v>64</v>
      </c>
    </row>
    <row r="1471" spans="1:14" x14ac:dyDescent="0.25">
      <c r="A1471" s="159" t="s">
        <v>5921</v>
      </c>
      <c r="B1471" s="159" t="s">
        <v>80</v>
      </c>
      <c r="C1471" s="159" t="s">
        <v>6907</v>
      </c>
      <c r="D1471" s="159">
        <v>37886720</v>
      </c>
      <c r="E1471" s="160" t="s">
        <v>6908</v>
      </c>
      <c r="F1471" s="161">
        <v>5</v>
      </c>
      <c r="G1471" s="161">
        <v>0</v>
      </c>
      <c r="H1471" s="161">
        <v>0</v>
      </c>
      <c r="I1471" s="161"/>
      <c r="J1471" s="161">
        <v>0</v>
      </c>
      <c r="K1471" s="161">
        <v>5</v>
      </c>
      <c r="L1471" s="161">
        <v>0</v>
      </c>
      <c r="M1471" s="161">
        <v>0</v>
      </c>
      <c r="N1471" s="161">
        <v>0</v>
      </c>
    </row>
    <row r="1472" spans="1:14" x14ac:dyDescent="0.25">
      <c r="A1472" s="159" t="s">
        <v>5921</v>
      </c>
      <c r="B1472" s="159" t="s">
        <v>80</v>
      </c>
      <c r="C1472" s="159" t="s">
        <v>5982</v>
      </c>
      <c r="D1472" s="159">
        <v>36508110</v>
      </c>
      <c r="E1472" s="160" t="s">
        <v>5983</v>
      </c>
      <c r="F1472" s="161">
        <v>0</v>
      </c>
      <c r="G1472" s="161">
        <v>0</v>
      </c>
      <c r="H1472" s="161">
        <v>0</v>
      </c>
      <c r="I1472" s="161"/>
      <c r="J1472" s="161">
        <v>0</v>
      </c>
      <c r="K1472" s="161">
        <v>0</v>
      </c>
      <c r="L1472" s="161">
        <v>0</v>
      </c>
      <c r="M1472" s="161">
        <v>0</v>
      </c>
      <c r="N1472" s="161">
        <v>0</v>
      </c>
    </row>
    <row r="1473" spans="1:14" x14ac:dyDescent="0.25">
      <c r="A1473" s="159" t="s">
        <v>5921</v>
      </c>
      <c r="B1473" s="159" t="s">
        <v>80</v>
      </c>
      <c r="C1473" s="159" t="s">
        <v>6826</v>
      </c>
      <c r="D1473" s="159">
        <v>41934067</v>
      </c>
      <c r="E1473" s="160" t="s">
        <v>6827</v>
      </c>
      <c r="F1473" s="161">
        <v>0</v>
      </c>
      <c r="G1473" s="161">
        <v>588</v>
      </c>
      <c r="H1473" s="161">
        <v>18816</v>
      </c>
      <c r="I1473" s="161"/>
      <c r="J1473" s="161">
        <v>18816</v>
      </c>
      <c r="K1473" s="161">
        <v>0</v>
      </c>
      <c r="L1473" s="161">
        <v>597</v>
      </c>
      <c r="M1473" s="161">
        <v>18931</v>
      </c>
      <c r="N1473" s="161">
        <v>115</v>
      </c>
    </row>
    <row r="1474" spans="1:14" x14ac:dyDescent="0.25">
      <c r="A1474" s="159" t="s">
        <v>5921</v>
      </c>
      <c r="B1474" s="159" t="s">
        <v>80</v>
      </c>
      <c r="C1474" s="159" t="s">
        <v>6911</v>
      </c>
      <c r="D1474" s="159">
        <v>41547730</v>
      </c>
      <c r="E1474" s="160" t="s">
        <v>6912</v>
      </c>
      <c r="F1474" s="161">
        <v>0</v>
      </c>
      <c r="G1474" s="161">
        <v>154</v>
      </c>
      <c r="H1474" s="161">
        <v>4928</v>
      </c>
      <c r="I1474" s="161"/>
      <c r="J1474" s="161">
        <v>4928</v>
      </c>
      <c r="K1474" s="161">
        <v>0</v>
      </c>
      <c r="L1474" s="161">
        <v>179</v>
      </c>
      <c r="M1474" s="161">
        <v>5248</v>
      </c>
      <c r="N1474" s="161">
        <v>320</v>
      </c>
    </row>
    <row r="1475" spans="1:14" x14ac:dyDescent="0.25">
      <c r="A1475" s="159" t="s">
        <v>5921</v>
      </c>
      <c r="B1475" s="159" t="s">
        <v>80</v>
      </c>
      <c r="C1475" s="159" t="s">
        <v>6969</v>
      </c>
      <c r="D1475" s="159">
        <v>90000177</v>
      </c>
      <c r="E1475" s="160" t="s">
        <v>6970</v>
      </c>
      <c r="F1475" s="161">
        <v>137</v>
      </c>
      <c r="G1475" s="161">
        <v>137</v>
      </c>
      <c r="H1475" s="161">
        <v>4384</v>
      </c>
      <c r="I1475" s="161"/>
      <c r="J1475" s="161">
        <v>4384</v>
      </c>
      <c r="K1475" s="161">
        <v>148</v>
      </c>
      <c r="L1475" s="161">
        <v>147</v>
      </c>
      <c r="M1475" s="161">
        <v>4512</v>
      </c>
      <c r="N1475" s="161">
        <v>128</v>
      </c>
    </row>
    <row r="1476" spans="1:14" x14ac:dyDescent="0.25">
      <c r="A1476" s="159" t="s">
        <v>5921</v>
      </c>
      <c r="B1476" s="159" t="s">
        <v>80</v>
      </c>
      <c r="C1476" s="159" t="s">
        <v>6846</v>
      </c>
      <c r="D1476" s="159">
        <v>37005944</v>
      </c>
      <c r="E1476" s="160" t="s">
        <v>6847</v>
      </c>
      <c r="F1476" s="161">
        <v>0</v>
      </c>
      <c r="G1476" s="161">
        <v>73</v>
      </c>
      <c r="H1476" s="161">
        <v>2336</v>
      </c>
      <c r="I1476" s="161"/>
      <c r="J1476" s="161">
        <v>2336</v>
      </c>
      <c r="K1476" s="161">
        <v>0</v>
      </c>
      <c r="L1476" s="161">
        <v>75</v>
      </c>
      <c r="M1476" s="161">
        <v>2362</v>
      </c>
      <c r="N1476" s="161">
        <v>26</v>
      </c>
    </row>
    <row r="1477" spans="1:14" x14ac:dyDescent="0.25">
      <c r="A1477" s="159" t="s">
        <v>5921</v>
      </c>
      <c r="B1477" s="159" t="s">
        <v>80</v>
      </c>
      <c r="C1477" s="159" t="s">
        <v>6842</v>
      </c>
      <c r="D1477" s="159">
        <v>37886223</v>
      </c>
      <c r="E1477" s="160" t="s">
        <v>6843</v>
      </c>
      <c r="F1477" s="161">
        <v>442</v>
      </c>
      <c r="G1477" s="161">
        <v>428</v>
      </c>
      <c r="H1477" s="161">
        <v>13696</v>
      </c>
      <c r="I1477" s="161"/>
      <c r="J1477" s="161">
        <v>13696</v>
      </c>
      <c r="K1477" s="161">
        <v>447</v>
      </c>
      <c r="L1477" s="161">
        <v>442</v>
      </c>
      <c r="M1477" s="161">
        <v>13875</v>
      </c>
      <c r="N1477" s="161">
        <v>179</v>
      </c>
    </row>
    <row r="1478" spans="1:14" x14ac:dyDescent="0.25">
      <c r="A1478" s="159" t="s">
        <v>5921</v>
      </c>
      <c r="B1478" s="159" t="s">
        <v>80</v>
      </c>
      <c r="C1478" s="159" t="s">
        <v>5991</v>
      </c>
      <c r="D1478" s="159">
        <v>36454079</v>
      </c>
      <c r="E1478" s="160" t="s">
        <v>5992</v>
      </c>
      <c r="F1478" s="161">
        <v>545</v>
      </c>
      <c r="G1478" s="161">
        <v>332</v>
      </c>
      <c r="H1478" s="161">
        <v>10624</v>
      </c>
      <c r="I1478" s="161"/>
      <c r="J1478" s="161">
        <v>10624</v>
      </c>
      <c r="K1478" s="161">
        <v>497</v>
      </c>
      <c r="L1478" s="161">
        <v>340</v>
      </c>
      <c r="M1478" s="161">
        <v>10726</v>
      </c>
      <c r="N1478" s="161">
        <v>102</v>
      </c>
    </row>
    <row r="1479" spans="1:14" x14ac:dyDescent="0.25">
      <c r="A1479" s="159" t="s">
        <v>5921</v>
      </c>
      <c r="B1479" s="159" t="s">
        <v>80</v>
      </c>
      <c r="C1479" s="159" t="s">
        <v>6866</v>
      </c>
      <c r="D1479" s="159">
        <v>36516317</v>
      </c>
      <c r="E1479" s="160" t="s">
        <v>6867</v>
      </c>
      <c r="F1479" s="161">
        <v>0</v>
      </c>
      <c r="G1479" s="161">
        <v>59</v>
      </c>
      <c r="H1479" s="161">
        <v>1888</v>
      </c>
      <c r="I1479" s="161"/>
      <c r="J1479" s="161">
        <v>1888</v>
      </c>
      <c r="K1479" s="161">
        <v>0</v>
      </c>
      <c r="L1479" s="161">
        <v>82</v>
      </c>
      <c r="M1479" s="161">
        <v>2182</v>
      </c>
      <c r="N1479" s="161">
        <v>294</v>
      </c>
    </row>
    <row r="1480" spans="1:14" x14ac:dyDescent="0.25">
      <c r="A1480" s="159" t="s">
        <v>5921</v>
      </c>
      <c r="B1480" s="159" t="s">
        <v>80</v>
      </c>
      <c r="C1480" s="159" t="s">
        <v>6954</v>
      </c>
      <c r="D1480" s="159">
        <v>35459182</v>
      </c>
      <c r="E1480" s="160" t="s">
        <v>6955</v>
      </c>
      <c r="F1480" s="161">
        <v>0</v>
      </c>
      <c r="G1480" s="161">
        <v>40</v>
      </c>
      <c r="H1480" s="161">
        <v>1280</v>
      </c>
      <c r="I1480" s="161"/>
      <c r="J1480" s="161">
        <v>1280</v>
      </c>
      <c r="K1480" s="161">
        <v>0</v>
      </c>
      <c r="L1480" s="161">
        <v>44</v>
      </c>
      <c r="M1480" s="161">
        <v>1331</v>
      </c>
      <c r="N1480" s="161">
        <v>51</v>
      </c>
    </row>
    <row r="1481" spans="1:14" x14ac:dyDescent="0.25">
      <c r="A1481" s="159" t="s">
        <v>5921</v>
      </c>
      <c r="B1481" s="159" t="s">
        <v>80</v>
      </c>
      <c r="C1481" s="159" t="s">
        <v>6995</v>
      </c>
      <c r="D1481" s="159">
        <v>44405847</v>
      </c>
      <c r="E1481" s="160" t="s">
        <v>6996</v>
      </c>
      <c r="F1481" s="161">
        <v>303</v>
      </c>
      <c r="G1481" s="161">
        <v>282</v>
      </c>
      <c r="H1481" s="161">
        <v>9024</v>
      </c>
      <c r="I1481" s="161"/>
      <c r="J1481" s="161">
        <v>9024</v>
      </c>
      <c r="K1481" s="161">
        <v>309</v>
      </c>
      <c r="L1481" s="161">
        <v>293</v>
      </c>
      <c r="M1481" s="161">
        <v>9165</v>
      </c>
      <c r="N1481" s="161">
        <v>141</v>
      </c>
    </row>
    <row r="1482" spans="1:14" x14ac:dyDescent="0.25">
      <c r="A1482" s="159" t="s">
        <v>5921</v>
      </c>
      <c r="B1482" s="159" t="s">
        <v>80</v>
      </c>
      <c r="C1482" s="159" t="s">
        <v>6978</v>
      </c>
      <c r="D1482" s="159">
        <v>42092167</v>
      </c>
      <c r="E1482" s="160" t="s">
        <v>6979</v>
      </c>
      <c r="F1482" s="161">
        <v>447</v>
      </c>
      <c r="G1482" s="161">
        <v>412</v>
      </c>
      <c r="H1482" s="161">
        <v>13184</v>
      </c>
      <c r="I1482" s="161"/>
      <c r="J1482" s="161">
        <v>13184</v>
      </c>
      <c r="K1482" s="161">
        <v>438</v>
      </c>
      <c r="L1482" s="161">
        <v>399</v>
      </c>
      <c r="M1482" s="161">
        <v>13018</v>
      </c>
      <c r="N1482" s="161">
        <v>-166</v>
      </c>
    </row>
    <row r="1483" spans="1:14" x14ac:dyDescent="0.25">
      <c r="A1483" s="159" t="s">
        <v>5921</v>
      </c>
      <c r="B1483" s="159" t="s">
        <v>80</v>
      </c>
      <c r="C1483" s="159" t="s">
        <v>7008</v>
      </c>
      <c r="D1483" s="159">
        <v>90000222</v>
      </c>
      <c r="E1483" s="160" t="s">
        <v>7009</v>
      </c>
      <c r="F1483" s="161">
        <v>134</v>
      </c>
      <c r="G1483" s="161">
        <v>99</v>
      </c>
      <c r="H1483" s="161">
        <v>3168</v>
      </c>
      <c r="I1483" s="161"/>
      <c r="J1483" s="161">
        <v>3168</v>
      </c>
      <c r="K1483" s="161">
        <v>132</v>
      </c>
      <c r="L1483" s="161">
        <v>92</v>
      </c>
      <c r="M1483" s="161">
        <v>3078</v>
      </c>
      <c r="N1483" s="161">
        <v>-90</v>
      </c>
    </row>
    <row r="1484" spans="1:14" x14ac:dyDescent="0.25">
      <c r="A1484" s="159" t="s">
        <v>5921</v>
      </c>
      <c r="B1484" s="159" t="s">
        <v>80</v>
      </c>
      <c r="C1484" s="159" t="s">
        <v>6880</v>
      </c>
      <c r="D1484" s="159">
        <v>37784668</v>
      </c>
      <c r="E1484" s="160" t="s">
        <v>6881</v>
      </c>
      <c r="F1484" s="161">
        <v>0</v>
      </c>
      <c r="G1484" s="161">
        <v>385</v>
      </c>
      <c r="H1484" s="161">
        <v>12320</v>
      </c>
      <c r="I1484" s="161"/>
      <c r="J1484" s="161">
        <v>12320</v>
      </c>
      <c r="K1484" s="161">
        <v>0</v>
      </c>
      <c r="L1484" s="161">
        <v>354</v>
      </c>
      <c r="M1484" s="161">
        <v>11923</v>
      </c>
      <c r="N1484" s="161">
        <v>-397</v>
      </c>
    </row>
    <row r="1485" spans="1:14" x14ac:dyDescent="0.25">
      <c r="A1485" s="159" t="s">
        <v>5921</v>
      </c>
      <c r="B1485" s="159" t="s">
        <v>80</v>
      </c>
      <c r="C1485" s="159" t="s">
        <v>6202</v>
      </c>
      <c r="D1485" s="159">
        <v>45731047</v>
      </c>
      <c r="E1485" s="160" t="s">
        <v>6203</v>
      </c>
      <c r="F1485" s="161">
        <v>900</v>
      </c>
      <c r="G1485" s="161">
        <v>951</v>
      </c>
      <c r="H1485" s="161">
        <v>3808</v>
      </c>
      <c r="I1485" s="161">
        <v>18637</v>
      </c>
      <c r="J1485" s="161">
        <v>22445</v>
      </c>
      <c r="K1485" s="161">
        <v>963</v>
      </c>
      <c r="L1485" s="161">
        <v>976</v>
      </c>
      <c r="M1485" s="161">
        <v>22764</v>
      </c>
      <c r="N1485" s="161">
        <v>319</v>
      </c>
    </row>
    <row r="1486" spans="1:14" x14ac:dyDescent="0.25">
      <c r="A1486" s="159" t="s">
        <v>5921</v>
      </c>
      <c r="B1486" s="159" t="s">
        <v>80</v>
      </c>
      <c r="C1486" s="159" t="s">
        <v>5995</v>
      </c>
      <c r="D1486" s="159">
        <v>45732108</v>
      </c>
      <c r="E1486" s="160" t="s">
        <v>5996</v>
      </c>
      <c r="F1486" s="161">
        <v>316</v>
      </c>
      <c r="G1486" s="161">
        <v>184</v>
      </c>
      <c r="H1486" s="161">
        <v>5888</v>
      </c>
      <c r="I1486" s="161"/>
      <c r="J1486" s="161">
        <v>5888</v>
      </c>
      <c r="K1486" s="161">
        <v>334</v>
      </c>
      <c r="L1486" s="161">
        <v>216</v>
      </c>
      <c r="M1486" s="161">
        <v>6298</v>
      </c>
      <c r="N1486" s="161">
        <v>410</v>
      </c>
    </row>
    <row r="1487" spans="1:14" x14ac:dyDescent="0.25">
      <c r="A1487" s="159" t="s">
        <v>5921</v>
      </c>
      <c r="B1487" s="159" t="s">
        <v>80</v>
      </c>
      <c r="C1487" s="159" t="s">
        <v>6899</v>
      </c>
      <c r="D1487" s="159">
        <v>90000236</v>
      </c>
      <c r="E1487" s="160" t="s">
        <v>6900</v>
      </c>
      <c r="F1487" s="161">
        <v>40</v>
      </c>
      <c r="G1487" s="161">
        <v>40</v>
      </c>
      <c r="H1487" s="161">
        <v>1280</v>
      </c>
      <c r="I1487" s="161"/>
      <c r="J1487" s="161">
        <v>1280</v>
      </c>
      <c r="K1487" s="161">
        <v>38</v>
      </c>
      <c r="L1487" s="161">
        <v>38</v>
      </c>
      <c r="M1487" s="161">
        <v>1254</v>
      </c>
      <c r="N1487" s="161">
        <v>-26</v>
      </c>
    </row>
    <row r="1488" spans="1:14" x14ac:dyDescent="0.25">
      <c r="A1488" s="159" t="s">
        <v>5921</v>
      </c>
      <c r="B1488" s="159" t="s">
        <v>80</v>
      </c>
      <c r="C1488" s="159" t="s">
        <v>6904</v>
      </c>
      <c r="D1488" s="159">
        <v>90000267</v>
      </c>
      <c r="E1488" s="160" t="s">
        <v>6905</v>
      </c>
      <c r="F1488" s="161">
        <v>0</v>
      </c>
      <c r="G1488" s="161">
        <v>80</v>
      </c>
      <c r="H1488" s="161">
        <v>2560</v>
      </c>
      <c r="I1488" s="161"/>
      <c r="J1488" s="161">
        <v>2560</v>
      </c>
      <c r="K1488" s="161">
        <v>0</v>
      </c>
      <c r="L1488" s="161">
        <v>79</v>
      </c>
      <c r="M1488" s="161">
        <v>2547</v>
      </c>
      <c r="N1488" s="161">
        <v>-13</v>
      </c>
    </row>
    <row r="1489" spans="1:14" x14ac:dyDescent="0.25">
      <c r="A1489" s="159" t="s">
        <v>5921</v>
      </c>
      <c r="B1489" s="159" t="s">
        <v>80</v>
      </c>
      <c r="C1489" s="159" t="s">
        <v>7461</v>
      </c>
      <c r="D1489" s="159">
        <v>90000254</v>
      </c>
      <c r="E1489" s="160" t="s">
        <v>7462</v>
      </c>
      <c r="F1489" s="161">
        <v>0</v>
      </c>
      <c r="G1489" s="161">
        <v>336</v>
      </c>
      <c r="H1489" s="161">
        <v>10752</v>
      </c>
      <c r="I1489" s="161"/>
      <c r="J1489" s="161">
        <v>10752</v>
      </c>
      <c r="K1489" s="161">
        <v>0</v>
      </c>
      <c r="L1489" s="161">
        <v>360</v>
      </c>
      <c r="M1489" s="161">
        <v>11059</v>
      </c>
      <c r="N1489" s="161">
        <v>307</v>
      </c>
    </row>
    <row r="1490" spans="1:14" x14ac:dyDescent="0.25">
      <c r="A1490" s="159" t="s">
        <v>5921</v>
      </c>
      <c r="B1490" s="159" t="s">
        <v>80</v>
      </c>
      <c r="C1490" s="159" t="s">
        <v>6921</v>
      </c>
      <c r="D1490" s="159">
        <v>90000263</v>
      </c>
      <c r="E1490" s="160" t="s">
        <v>6922</v>
      </c>
      <c r="F1490" s="161">
        <v>27</v>
      </c>
      <c r="G1490" s="161">
        <v>27</v>
      </c>
      <c r="H1490" s="161">
        <v>864</v>
      </c>
      <c r="I1490" s="161"/>
      <c r="J1490" s="161">
        <v>864</v>
      </c>
      <c r="K1490" s="161">
        <v>0</v>
      </c>
      <c r="L1490" s="161">
        <v>23</v>
      </c>
      <c r="M1490" s="161">
        <v>813</v>
      </c>
      <c r="N1490" s="161">
        <v>-51</v>
      </c>
    </row>
    <row r="1491" spans="1:14" x14ac:dyDescent="0.25">
      <c r="A1491" s="159" t="s">
        <v>5921</v>
      </c>
      <c r="B1491" s="159" t="s">
        <v>80</v>
      </c>
      <c r="C1491" s="159" t="s">
        <v>6925</v>
      </c>
      <c r="D1491" s="159">
        <v>37870955</v>
      </c>
      <c r="E1491" s="160" t="s">
        <v>6926</v>
      </c>
      <c r="F1491" s="161">
        <v>0</v>
      </c>
      <c r="G1491" s="161">
        <v>679</v>
      </c>
      <c r="H1491" s="161">
        <v>21728</v>
      </c>
      <c r="I1491" s="161"/>
      <c r="J1491" s="161">
        <v>21728</v>
      </c>
      <c r="K1491" s="161">
        <v>0</v>
      </c>
      <c r="L1491" s="161">
        <v>707</v>
      </c>
      <c r="M1491" s="161">
        <v>22086</v>
      </c>
      <c r="N1491" s="161">
        <v>358</v>
      </c>
    </row>
    <row r="1492" spans="1:14" x14ac:dyDescent="0.25">
      <c r="A1492" s="159" t="s">
        <v>5921</v>
      </c>
      <c r="B1492" s="159" t="s">
        <v>80</v>
      </c>
      <c r="C1492" s="159" t="s">
        <v>6948</v>
      </c>
      <c r="D1492" s="159">
        <v>90000294</v>
      </c>
      <c r="E1492" s="160" t="s">
        <v>6949</v>
      </c>
      <c r="F1492" s="161">
        <v>56</v>
      </c>
      <c r="G1492" s="161">
        <v>50</v>
      </c>
      <c r="H1492" s="161">
        <v>1600</v>
      </c>
      <c r="I1492" s="161"/>
      <c r="J1492" s="161">
        <v>1600</v>
      </c>
      <c r="K1492" s="161">
        <v>59</v>
      </c>
      <c r="L1492" s="161">
        <v>51</v>
      </c>
      <c r="M1492" s="161">
        <v>1613</v>
      </c>
      <c r="N1492" s="161">
        <v>13</v>
      </c>
    </row>
    <row r="1493" spans="1:14" x14ac:dyDescent="0.25">
      <c r="A1493" s="159" t="s">
        <v>5921</v>
      </c>
      <c r="B1493" s="159" t="s">
        <v>80</v>
      </c>
      <c r="C1493" s="159" t="s">
        <v>6933</v>
      </c>
      <c r="D1493" s="159">
        <v>90000300</v>
      </c>
      <c r="E1493" s="160" t="s">
        <v>6934</v>
      </c>
      <c r="F1493" s="161">
        <v>227</v>
      </c>
      <c r="G1493" s="161">
        <v>147</v>
      </c>
      <c r="H1493" s="161">
        <v>4704</v>
      </c>
      <c r="I1493" s="161"/>
      <c r="J1493" s="161">
        <v>4704</v>
      </c>
      <c r="K1493" s="161">
        <v>231</v>
      </c>
      <c r="L1493" s="161">
        <v>146</v>
      </c>
      <c r="M1493" s="161">
        <v>4691</v>
      </c>
      <c r="N1493" s="161">
        <v>-13</v>
      </c>
    </row>
    <row r="1494" spans="1:14" x14ac:dyDescent="0.25">
      <c r="A1494" s="159" t="s">
        <v>5921</v>
      </c>
      <c r="B1494" s="159" t="s">
        <v>80</v>
      </c>
      <c r="C1494" s="159" t="s">
        <v>6976</v>
      </c>
      <c r="D1494" s="159">
        <v>90000309</v>
      </c>
      <c r="E1494" s="160" t="s">
        <v>6977</v>
      </c>
      <c r="F1494" s="161">
        <v>149</v>
      </c>
      <c r="G1494" s="161">
        <v>78</v>
      </c>
      <c r="H1494" s="161">
        <v>2496</v>
      </c>
      <c r="I1494" s="161"/>
      <c r="J1494" s="161">
        <v>2496</v>
      </c>
      <c r="K1494" s="161">
        <v>159</v>
      </c>
      <c r="L1494" s="161">
        <v>105</v>
      </c>
      <c r="M1494" s="161">
        <v>2842</v>
      </c>
      <c r="N1494" s="161">
        <v>346</v>
      </c>
    </row>
    <row r="1495" spans="1:14" x14ac:dyDescent="0.25">
      <c r="A1495" s="159" t="s">
        <v>5921</v>
      </c>
      <c r="B1495" s="159" t="s">
        <v>80</v>
      </c>
      <c r="C1495" s="159" t="s">
        <v>6993</v>
      </c>
      <c r="D1495" s="159">
        <v>42232848</v>
      </c>
      <c r="E1495" s="160" t="s">
        <v>6994</v>
      </c>
      <c r="F1495" s="161">
        <v>0</v>
      </c>
      <c r="G1495" s="161">
        <v>70</v>
      </c>
      <c r="H1495" s="161">
        <v>2240</v>
      </c>
      <c r="I1495" s="161"/>
      <c r="J1495" s="161">
        <v>2240</v>
      </c>
      <c r="K1495" s="161">
        <v>0</v>
      </c>
      <c r="L1495" s="161">
        <v>68</v>
      </c>
      <c r="M1495" s="161">
        <v>2214</v>
      </c>
      <c r="N1495" s="161">
        <v>-26</v>
      </c>
    </row>
    <row r="1496" spans="1:14" x14ac:dyDescent="0.25">
      <c r="A1496" s="159" t="s">
        <v>5921</v>
      </c>
      <c r="B1496" s="159" t="s">
        <v>80</v>
      </c>
      <c r="C1496" s="159" t="s">
        <v>7033</v>
      </c>
      <c r="D1496" s="159">
        <v>48274518</v>
      </c>
      <c r="E1496" s="160" t="s">
        <v>7034</v>
      </c>
      <c r="F1496" s="161">
        <v>39</v>
      </c>
      <c r="G1496" s="161">
        <v>39</v>
      </c>
      <c r="H1496" s="161">
        <v>1248</v>
      </c>
      <c r="I1496" s="161"/>
      <c r="J1496" s="161">
        <v>1248</v>
      </c>
      <c r="K1496" s="161">
        <v>63</v>
      </c>
      <c r="L1496" s="161">
        <v>62</v>
      </c>
      <c r="M1496" s="161">
        <v>1542</v>
      </c>
      <c r="N1496" s="161">
        <v>294</v>
      </c>
    </row>
    <row r="1497" spans="1:14" x14ac:dyDescent="0.25">
      <c r="A1497" s="159" t="s">
        <v>5921</v>
      </c>
      <c r="B1497" s="159" t="s">
        <v>80</v>
      </c>
      <c r="C1497" s="159" t="s">
        <v>7026</v>
      </c>
      <c r="D1497" s="159">
        <v>51762412</v>
      </c>
      <c r="E1497" s="160" t="s">
        <v>7027</v>
      </c>
      <c r="F1497" s="161">
        <v>45</v>
      </c>
      <c r="G1497" s="161">
        <v>47</v>
      </c>
      <c r="H1497" s="161">
        <v>1504</v>
      </c>
      <c r="I1497" s="161"/>
      <c r="J1497" s="161">
        <v>1504</v>
      </c>
      <c r="K1497" s="161">
        <v>58</v>
      </c>
      <c r="L1497" s="161">
        <v>57</v>
      </c>
      <c r="M1497" s="161">
        <v>1632</v>
      </c>
      <c r="N1497" s="161">
        <v>128</v>
      </c>
    </row>
    <row r="1498" spans="1:14" x14ac:dyDescent="0.25">
      <c r="A1498" s="162" t="s">
        <v>5921</v>
      </c>
      <c r="B1498" s="162"/>
      <c r="C1498" s="162"/>
      <c r="D1498" s="162"/>
      <c r="E1498" s="163"/>
      <c r="F1498" s="164">
        <f>SUM(F1167:F1497)</f>
        <v>116382</v>
      </c>
      <c r="G1498" s="164">
        <f t="shared" ref="G1498:N1498" si="6">SUM(G1167:G1497)</f>
        <v>94686</v>
      </c>
      <c r="H1498" s="164">
        <f t="shared" si="6"/>
        <v>3029952</v>
      </c>
      <c r="I1498" s="164">
        <f t="shared" si="6"/>
        <v>-90</v>
      </c>
      <c r="J1498" s="164">
        <f t="shared" si="6"/>
        <v>3029862</v>
      </c>
      <c r="K1498" s="164">
        <f t="shared" si="6"/>
        <v>117056</v>
      </c>
      <c r="L1498" s="164">
        <f t="shared" si="6"/>
        <v>96611</v>
      </c>
      <c r="M1498" s="164">
        <f t="shared" si="6"/>
        <v>3054583</v>
      </c>
      <c r="N1498" s="164">
        <f t="shared" si="6"/>
        <v>24721</v>
      </c>
    </row>
    <row r="1499" spans="1:14" x14ac:dyDescent="0.25">
      <c r="A1499" s="159" t="s">
        <v>7491</v>
      </c>
      <c r="B1499" s="159" t="s">
        <v>48</v>
      </c>
      <c r="C1499" s="159" t="s">
        <v>7492</v>
      </c>
      <c r="D1499" s="159">
        <v>54131430</v>
      </c>
      <c r="E1499" s="160" t="s">
        <v>7493</v>
      </c>
      <c r="F1499" s="161">
        <v>6073</v>
      </c>
      <c r="G1499" s="161">
        <v>3462</v>
      </c>
      <c r="H1499" s="161">
        <v>110784</v>
      </c>
      <c r="I1499" s="161"/>
      <c r="J1499" s="161">
        <v>110784</v>
      </c>
      <c r="K1499" s="161">
        <v>6135</v>
      </c>
      <c r="L1499" s="161">
        <v>3376</v>
      </c>
      <c r="M1499" s="161">
        <v>109685</v>
      </c>
      <c r="N1499" s="161">
        <v>-1099</v>
      </c>
    </row>
    <row r="1500" spans="1:14" x14ac:dyDescent="0.25">
      <c r="A1500" s="159" t="s">
        <v>7491</v>
      </c>
      <c r="B1500" s="159" t="s">
        <v>31</v>
      </c>
      <c r="C1500" s="159" t="s">
        <v>7496</v>
      </c>
      <c r="D1500" s="159">
        <v>35541016</v>
      </c>
      <c r="E1500" s="160" t="s">
        <v>7497</v>
      </c>
      <c r="F1500" s="161">
        <v>22493</v>
      </c>
      <c r="G1500" s="161">
        <v>18362</v>
      </c>
      <c r="H1500" s="161">
        <v>587584</v>
      </c>
      <c r="I1500" s="161"/>
      <c r="J1500" s="161">
        <v>587584</v>
      </c>
      <c r="K1500" s="161">
        <v>22762</v>
      </c>
      <c r="L1500" s="161">
        <v>18408</v>
      </c>
      <c r="M1500" s="161">
        <v>588178</v>
      </c>
      <c r="N1500" s="161">
        <v>594</v>
      </c>
    </row>
    <row r="1501" spans="1:14" x14ac:dyDescent="0.25">
      <c r="A1501" s="159" t="s">
        <v>7491</v>
      </c>
      <c r="B1501" s="159" t="s">
        <v>165</v>
      </c>
      <c r="C1501" s="159" t="s">
        <v>8667</v>
      </c>
      <c r="D1501" s="159">
        <v>590754</v>
      </c>
      <c r="E1501" s="160" t="s">
        <v>8668</v>
      </c>
      <c r="F1501" s="161">
        <v>23</v>
      </c>
      <c r="G1501" s="161">
        <v>20</v>
      </c>
      <c r="H1501" s="161">
        <v>640</v>
      </c>
      <c r="I1501" s="161"/>
      <c r="J1501" s="161">
        <v>640</v>
      </c>
      <c r="K1501" s="161">
        <v>22</v>
      </c>
      <c r="L1501" s="161">
        <v>20</v>
      </c>
      <c r="M1501" s="161">
        <v>640</v>
      </c>
      <c r="N1501" s="161">
        <v>0</v>
      </c>
    </row>
    <row r="1502" spans="1:14" x14ac:dyDescent="0.25">
      <c r="A1502" s="159" t="s">
        <v>7491</v>
      </c>
      <c r="B1502" s="159" t="s">
        <v>165</v>
      </c>
      <c r="C1502" s="159" t="s">
        <v>8366</v>
      </c>
      <c r="D1502" s="159">
        <v>318698</v>
      </c>
      <c r="E1502" s="160" t="s">
        <v>8367</v>
      </c>
      <c r="F1502" s="161">
        <v>16</v>
      </c>
      <c r="G1502" s="161">
        <v>16</v>
      </c>
      <c r="H1502" s="161">
        <v>512</v>
      </c>
      <c r="I1502" s="161"/>
      <c r="J1502" s="161">
        <v>512</v>
      </c>
      <c r="K1502" s="161">
        <v>15</v>
      </c>
      <c r="L1502" s="161">
        <v>15</v>
      </c>
      <c r="M1502" s="161">
        <v>499</v>
      </c>
      <c r="N1502" s="161">
        <v>-13</v>
      </c>
    </row>
    <row r="1503" spans="1:14" x14ac:dyDescent="0.25">
      <c r="A1503" s="159" t="s">
        <v>7491</v>
      </c>
      <c r="B1503" s="159" t="s">
        <v>165</v>
      </c>
      <c r="C1503" s="159" t="s">
        <v>8370</v>
      </c>
      <c r="D1503" s="159">
        <v>323934</v>
      </c>
      <c r="E1503" s="160" t="s">
        <v>8371</v>
      </c>
      <c r="F1503" s="161">
        <v>36</v>
      </c>
      <c r="G1503" s="161">
        <v>36</v>
      </c>
      <c r="H1503" s="161">
        <v>1152</v>
      </c>
      <c r="I1503" s="161"/>
      <c r="J1503" s="161">
        <v>1152</v>
      </c>
      <c r="K1503" s="161">
        <v>0</v>
      </c>
      <c r="L1503" s="161">
        <v>0</v>
      </c>
      <c r="M1503" s="161">
        <v>691</v>
      </c>
      <c r="N1503" s="161">
        <v>-461</v>
      </c>
    </row>
    <row r="1504" spans="1:14" x14ac:dyDescent="0.25">
      <c r="A1504" s="159" t="s">
        <v>7491</v>
      </c>
      <c r="B1504" s="159" t="s">
        <v>165</v>
      </c>
      <c r="C1504" s="159" t="s">
        <v>8320</v>
      </c>
      <c r="D1504" s="159">
        <v>323977</v>
      </c>
      <c r="E1504" s="160" t="s">
        <v>8321</v>
      </c>
      <c r="F1504" s="161">
        <v>464</v>
      </c>
      <c r="G1504" s="161">
        <v>260</v>
      </c>
      <c r="H1504" s="161">
        <v>8320</v>
      </c>
      <c r="I1504" s="161"/>
      <c r="J1504" s="161">
        <v>8320</v>
      </c>
      <c r="K1504" s="161">
        <v>454</v>
      </c>
      <c r="L1504" s="161">
        <v>281</v>
      </c>
      <c r="M1504" s="161">
        <v>8589</v>
      </c>
      <c r="N1504" s="161">
        <v>269</v>
      </c>
    </row>
    <row r="1505" spans="1:14" x14ac:dyDescent="0.25">
      <c r="A1505" s="159" t="s">
        <v>7491</v>
      </c>
      <c r="B1505" s="159" t="s">
        <v>165</v>
      </c>
      <c r="C1505" s="159" t="s">
        <v>8135</v>
      </c>
      <c r="D1505" s="159">
        <v>323985</v>
      </c>
      <c r="E1505" s="160" t="s">
        <v>8136</v>
      </c>
      <c r="F1505" s="161">
        <v>303</v>
      </c>
      <c r="G1505" s="161">
        <v>272</v>
      </c>
      <c r="H1505" s="161">
        <v>8704</v>
      </c>
      <c r="I1505" s="161"/>
      <c r="J1505" s="161">
        <v>8704</v>
      </c>
      <c r="K1505" s="161">
        <v>292</v>
      </c>
      <c r="L1505" s="161">
        <v>265</v>
      </c>
      <c r="M1505" s="161">
        <v>8614</v>
      </c>
      <c r="N1505" s="161">
        <v>-90</v>
      </c>
    </row>
    <row r="1506" spans="1:14" x14ac:dyDescent="0.25">
      <c r="A1506" s="159" t="s">
        <v>7491</v>
      </c>
      <c r="B1506" s="159" t="s">
        <v>165</v>
      </c>
      <c r="C1506" s="159" t="s">
        <v>8374</v>
      </c>
      <c r="D1506" s="159">
        <v>323993</v>
      </c>
      <c r="E1506" s="160" t="s">
        <v>8375</v>
      </c>
      <c r="F1506" s="161">
        <v>80</v>
      </c>
      <c r="G1506" s="161">
        <v>78</v>
      </c>
      <c r="H1506" s="161">
        <v>2496</v>
      </c>
      <c r="I1506" s="161"/>
      <c r="J1506" s="161">
        <v>2496</v>
      </c>
      <c r="K1506" s="161">
        <v>94</v>
      </c>
      <c r="L1506" s="161">
        <v>92</v>
      </c>
      <c r="M1506" s="161">
        <v>2675</v>
      </c>
      <c r="N1506" s="161">
        <v>179</v>
      </c>
    </row>
    <row r="1507" spans="1:14" x14ac:dyDescent="0.25">
      <c r="A1507" s="159" t="s">
        <v>7491</v>
      </c>
      <c r="B1507" s="159" t="s">
        <v>165</v>
      </c>
      <c r="C1507" s="159" t="s">
        <v>7687</v>
      </c>
      <c r="D1507" s="159">
        <v>324001</v>
      </c>
      <c r="E1507" s="160" t="s">
        <v>7688</v>
      </c>
      <c r="F1507" s="161">
        <v>572</v>
      </c>
      <c r="G1507" s="161">
        <v>499</v>
      </c>
      <c r="H1507" s="161">
        <v>15968</v>
      </c>
      <c r="I1507" s="161"/>
      <c r="J1507" s="161">
        <v>15968</v>
      </c>
      <c r="K1507" s="161">
        <v>560</v>
      </c>
      <c r="L1507" s="161">
        <v>492</v>
      </c>
      <c r="M1507" s="161">
        <v>15878</v>
      </c>
      <c r="N1507" s="161">
        <v>-90</v>
      </c>
    </row>
    <row r="1508" spans="1:14" x14ac:dyDescent="0.25">
      <c r="A1508" s="159" t="s">
        <v>7491</v>
      </c>
      <c r="B1508" s="159" t="s">
        <v>165</v>
      </c>
      <c r="C1508" s="159" t="s">
        <v>7906</v>
      </c>
      <c r="D1508" s="159">
        <v>324035</v>
      </c>
      <c r="E1508" s="160" t="s">
        <v>7907</v>
      </c>
      <c r="F1508" s="161">
        <v>200</v>
      </c>
      <c r="G1508" s="161">
        <v>185</v>
      </c>
      <c r="H1508" s="161">
        <v>5920</v>
      </c>
      <c r="I1508" s="161"/>
      <c r="J1508" s="161">
        <v>5920</v>
      </c>
      <c r="K1508" s="161">
        <v>196</v>
      </c>
      <c r="L1508" s="161">
        <v>183</v>
      </c>
      <c r="M1508" s="161">
        <v>5894</v>
      </c>
      <c r="N1508" s="161">
        <v>-26</v>
      </c>
    </row>
    <row r="1509" spans="1:14" x14ac:dyDescent="0.25">
      <c r="A1509" s="159" t="s">
        <v>7491</v>
      </c>
      <c r="B1509" s="159" t="s">
        <v>165</v>
      </c>
      <c r="C1509" s="159" t="s">
        <v>8380</v>
      </c>
      <c r="D1509" s="159">
        <v>324043</v>
      </c>
      <c r="E1509" s="160" t="s">
        <v>8381</v>
      </c>
      <c r="F1509" s="161">
        <v>10</v>
      </c>
      <c r="G1509" s="161">
        <v>10</v>
      </c>
      <c r="H1509" s="161">
        <v>320</v>
      </c>
      <c r="I1509" s="161"/>
      <c r="J1509" s="161">
        <v>320</v>
      </c>
      <c r="K1509" s="161">
        <v>10</v>
      </c>
      <c r="L1509" s="161">
        <v>10</v>
      </c>
      <c r="M1509" s="161">
        <v>320</v>
      </c>
      <c r="N1509" s="161">
        <v>0</v>
      </c>
    </row>
    <row r="1510" spans="1:14" x14ac:dyDescent="0.25">
      <c r="A1510" s="159" t="s">
        <v>7491</v>
      </c>
      <c r="B1510" s="159" t="s">
        <v>165</v>
      </c>
      <c r="C1510" s="159" t="s">
        <v>8378</v>
      </c>
      <c r="D1510" s="159">
        <v>324051</v>
      </c>
      <c r="E1510" s="160" t="s">
        <v>5665</v>
      </c>
      <c r="F1510" s="161">
        <v>60</v>
      </c>
      <c r="G1510" s="161">
        <v>58</v>
      </c>
      <c r="H1510" s="161">
        <v>1856</v>
      </c>
      <c r="I1510" s="161"/>
      <c r="J1510" s="161">
        <v>1856</v>
      </c>
      <c r="K1510" s="161">
        <v>53</v>
      </c>
      <c r="L1510" s="161">
        <v>52</v>
      </c>
      <c r="M1510" s="161">
        <v>1779</v>
      </c>
      <c r="N1510" s="161">
        <v>-77</v>
      </c>
    </row>
    <row r="1511" spans="1:14" x14ac:dyDescent="0.25">
      <c r="A1511" s="159" t="s">
        <v>7491</v>
      </c>
      <c r="B1511" s="159" t="s">
        <v>165</v>
      </c>
      <c r="C1511" s="159" t="s">
        <v>7683</v>
      </c>
      <c r="D1511" s="159">
        <v>324060</v>
      </c>
      <c r="E1511" s="160" t="s">
        <v>7684</v>
      </c>
      <c r="F1511" s="161">
        <v>686</v>
      </c>
      <c r="G1511" s="161">
        <v>617</v>
      </c>
      <c r="H1511" s="161">
        <v>19744</v>
      </c>
      <c r="I1511" s="161"/>
      <c r="J1511" s="161">
        <v>19744</v>
      </c>
      <c r="K1511" s="161">
        <v>660</v>
      </c>
      <c r="L1511" s="161">
        <v>648</v>
      </c>
      <c r="M1511" s="161">
        <v>20141</v>
      </c>
      <c r="N1511" s="161">
        <v>397</v>
      </c>
    </row>
    <row r="1512" spans="1:14" x14ac:dyDescent="0.25">
      <c r="A1512" s="159" t="s">
        <v>7491</v>
      </c>
      <c r="B1512" s="159" t="s">
        <v>165</v>
      </c>
      <c r="C1512" s="159" t="s">
        <v>7926</v>
      </c>
      <c r="D1512" s="159">
        <v>324078</v>
      </c>
      <c r="E1512" s="160" t="s">
        <v>7927</v>
      </c>
      <c r="F1512" s="161">
        <v>252</v>
      </c>
      <c r="G1512" s="161">
        <v>209</v>
      </c>
      <c r="H1512" s="161">
        <v>6688</v>
      </c>
      <c r="I1512" s="161"/>
      <c r="J1512" s="161">
        <v>6688</v>
      </c>
      <c r="K1512" s="161">
        <v>250</v>
      </c>
      <c r="L1512" s="161">
        <v>233</v>
      </c>
      <c r="M1512" s="161">
        <v>6995</v>
      </c>
      <c r="N1512" s="161">
        <v>307</v>
      </c>
    </row>
    <row r="1513" spans="1:14" x14ac:dyDescent="0.25">
      <c r="A1513" s="159" t="s">
        <v>7491</v>
      </c>
      <c r="B1513" s="159" t="s">
        <v>165</v>
      </c>
      <c r="C1513" s="159" t="s">
        <v>8279</v>
      </c>
      <c r="D1513" s="159">
        <v>324108</v>
      </c>
      <c r="E1513" s="160" t="s">
        <v>8280</v>
      </c>
      <c r="F1513" s="161">
        <v>252</v>
      </c>
      <c r="G1513" s="161">
        <v>238</v>
      </c>
      <c r="H1513" s="161">
        <v>7616</v>
      </c>
      <c r="I1513" s="161"/>
      <c r="J1513" s="161">
        <v>7616</v>
      </c>
      <c r="K1513" s="161">
        <v>272</v>
      </c>
      <c r="L1513" s="161">
        <v>265</v>
      </c>
      <c r="M1513" s="161">
        <v>7962</v>
      </c>
      <c r="N1513" s="161">
        <v>346</v>
      </c>
    </row>
    <row r="1514" spans="1:14" x14ac:dyDescent="0.25">
      <c r="A1514" s="159" t="s">
        <v>7491</v>
      </c>
      <c r="B1514" s="159" t="s">
        <v>165</v>
      </c>
      <c r="C1514" s="159" t="s">
        <v>7921</v>
      </c>
      <c r="D1514" s="159">
        <v>324116</v>
      </c>
      <c r="E1514" s="160" t="s">
        <v>7922</v>
      </c>
      <c r="F1514" s="161">
        <v>369</v>
      </c>
      <c r="G1514" s="161">
        <v>326</v>
      </c>
      <c r="H1514" s="161">
        <v>10432</v>
      </c>
      <c r="I1514" s="161"/>
      <c r="J1514" s="161">
        <v>10432</v>
      </c>
      <c r="K1514" s="161">
        <v>374</v>
      </c>
      <c r="L1514" s="161">
        <v>319</v>
      </c>
      <c r="M1514" s="161">
        <v>10342</v>
      </c>
      <c r="N1514" s="161">
        <v>-90</v>
      </c>
    </row>
    <row r="1515" spans="1:14" x14ac:dyDescent="0.25">
      <c r="A1515" s="159" t="s">
        <v>7491</v>
      </c>
      <c r="B1515" s="159" t="s">
        <v>165</v>
      </c>
      <c r="C1515" s="159" t="s">
        <v>7959</v>
      </c>
      <c r="D1515" s="159">
        <v>324132</v>
      </c>
      <c r="E1515" s="160" t="s">
        <v>7960</v>
      </c>
      <c r="F1515" s="161">
        <v>182</v>
      </c>
      <c r="G1515" s="161">
        <v>169</v>
      </c>
      <c r="H1515" s="161">
        <v>5408</v>
      </c>
      <c r="I1515" s="161"/>
      <c r="J1515" s="161">
        <v>5408</v>
      </c>
      <c r="K1515" s="161">
        <v>185</v>
      </c>
      <c r="L1515" s="161">
        <v>173</v>
      </c>
      <c r="M1515" s="161">
        <v>5459</v>
      </c>
      <c r="N1515" s="161">
        <v>51</v>
      </c>
    </row>
    <row r="1516" spans="1:14" x14ac:dyDescent="0.25">
      <c r="A1516" s="159" t="s">
        <v>7491</v>
      </c>
      <c r="B1516" s="159" t="s">
        <v>165</v>
      </c>
      <c r="C1516" s="159" t="s">
        <v>7917</v>
      </c>
      <c r="D1516" s="159">
        <v>324175</v>
      </c>
      <c r="E1516" s="160" t="s">
        <v>7918</v>
      </c>
      <c r="F1516" s="161">
        <v>284</v>
      </c>
      <c r="G1516" s="161">
        <v>164</v>
      </c>
      <c r="H1516" s="161">
        <v>5248</v>
      </c>
      <c r="I1516" s="161"/>
      <c r="J1516" s="161">
        <v>5248</v>
      </c>
      <c r="K1516" s="161">
        <v>275</v>
      </c>
      <c r="L1516" s="161">
        <v>191</v>
      </c>
      <c r="M1516" s="161">
        <v>5594</v>
      </c>
      <c r="N1516" s="161">
        <v>346</v>
      </c>
    </row>
    <row r="1517" spans="1:14" x14ac:dyDescent="0.25">
      <c r="A1517" s="159" t="s">
        <v>7491</v>
      </c>
      <c r="B1517" s="159" t="s">
        <v>165</v>
      </c>
      <c r="C1517" s="159" t="s">
        <v>8388</v>
      </c>
      <c r="D1517" s="159">
        <v>324183</v>
      </c>
      <c r="E1517" s="160" t="s">
        <v>8389</v>
      </c>
      <c r="F1517" s="161">
        <v>85</v>
      </c>
      <c r="G1517" s="161">
        <v>85</v>
      </c>
      <c r="H1517" s="161">
        <v>2720</v>
      </c>
      <c r="I1517" s="161"/>
      <c r="J1517" s="161">
        <v>2720</v>
      </c>
      <c r="K1517" s="161">
        <v>84</v>
      </c>
      <c r="L1517" s="161">
        <v>84</v>
      </c>
      <c r="M1517" s="161">
        <v>2707</v>
      </c>
      <c r="N1517" s="161">
        <v>-13</v>
      </c>
    </row>
    <row r="1518" spans="1:14" x14ac:dyDescent="0.25">
      <c r="A1518" s="159" t="s">
        <v>7491</v>
      </c>
      <c r="B1518" s="159" t="s">
        <v>165</v>
      </c>
      <c r="C1518" s="159" t="s">
        <v>8384</v>
      </c>
      <c r="D1518" s="159">
        <v>324248</v>
      </c>
      <c r="E1518" s="160" t="s">
        <v>8385</v>
      </c>
      <c r="F1518" s="161">
        <v>8</v>
      </c>
      <c r="G1518" s="161">
        <v>8</v>
      </c>
      <c r="H1518" s="161">
        <v>256</v>
      </c>
      <c r="I1518" s="161"/>
      <c r="J1518" s="161">
        <v>256</v>
      </c>
      <c r="K1518" s="161">
        <v>0</v>
      </c>
      <c r="L1518" s="161">
        <v>0</v>
      </c>
      <c r="M1518" s="161">
        <v>154</v>
      </c>
      <c r="N1518" s="161">
        <v>-102</v>
      </c>
    </row>
    <row r="1519" spans="1:14" x14ac:dyDescent="0.25">
      <c r="A1519" s="159" t="s">
        <v>7491</v>
      </c>
      <c r="B1519" s="159" t="s">
        <v>165</v>
      </c>
      <c r="C1519" s="159" t="s">
        <v>8396</v>
      </c>
      <c r="D1519" s="159">
        <v>324256</v>
      </c>
      <c r="E1519" s="160" t="s">
        <v>8397</v>
      </c>
      <c r="F1519" s="161">
        <v>9</v>
      </c>
      <c r="G1519" s="161">
        <v>9</v>
      </c>
      <c r="H1519" s="161">
        <v>288</v>
      </c>
      <c r="I1519" s="161"/>
      <c r="J1519" s="161">
        <v>288</v>
      </c>
      <c r="K1519" s="161">
        <v>8</v>
      </c>
      <c r="L1519" s="161">
        <v>8</v>
      </c>
      <c r="M1519" s="161">
        <v>275</v>
      </c>
      <c r="N1519" s="161">
        <v>-13</v>
      </c>
    </row>
    <row r="1520" spans="1:14" x14ac:dyDescent="0.25">
      <c r="A1520" s="159" t="s">
        <v>7491</v>
      </c>
      <c r="B1520" s="159" t="s">
        <v>165</v>
      </c>
      <c r="C1520" s="159" t="s">
        <v>7952</v>
      </c>
      <c r="D1520" s="159">
        <v>324264</v>
      </c>
      <c r="E1520" s="160" t="s">
        <v>7953</v>
      </c>
      <c r="F1520" s="161">
        <v>549</v>
      </c>
      <c r="G1520" s="161">
        <v>218</v>
      </c>
      <c r="H1520" s="161">
        <v>6976</v>
      </c>
      <c r="I1520" s="161"/>
      <c r="J1520" s="161">
        <v>6976</v>
      </c>
      <c r="K1520" s="161">
        <v>512</v>
      </c>
      <c r="L1520" s="161">
        <v>269</v>
      </c>
      <c r="M1520" s="161">
        <v>7629</v>
      </c>
      <c r="N1520" s="161">
        <v>653</v>
      </c>
    </row>
    <row r="1521" spans="1:14" x14ac:dyDescent="0.25">
      <c r="A1521" s="159" t="s">
        <v>7491</v>
      </c>
      <c r="B1521" s="159" t="s">
        <v>165</v>
      </c>
      <c r="C1521" s="159" t="s">
        <v>8153</v>
      </c>
      <c r="D1521" s="159">
        <v>324272</v>
      </c>
      <c r="E1521" s="160" t="s">
        <v>8154</v>
      </c>
      <c r="F1521" s="161">
        <v>11</v>
      </c>
      <c r="G1521" s="161">
        <v>10</v>
      </c>
      <c r="H1521" s="161">
        <v>320</v>
      </c>
      <c r="I1521" s="161"/>
      <c r="J1521" s="161">
        <v>320</v>
      </c>
      <c r="K1521" s="161">
        <v>16</v>
      </c>
      <c r="L1521" s="161">
        <v>15</v>
      </c>
      <c r="M1521" s="161">
        <v>384</v>
      </c>
      <c r="N1521" s="161">
        <v>64</v>
      </c>
    </row>
    <row r="1522" spans="1:14" x14ac:dyDescent="0.25">
      <c r="A1522" s="159" t="s">
        <v>7491</v>
      </c>
      <c r="B1522" s="159" t="s">
        <v>165</v>
      </c>
      <c r="C1522" s="159" t="s">
        <v>7963</v>
      </c>
      <c r="D1522" s="159">
        <v>324299</v>
      </c>
      <c r="E1522" s="160" t="s">
        <v>7964</v>
      </c>
      <c r="F1522" s="161">
        <v>937</v>
      </c>
      <c r="G1522" s="161">
        <v>470</v>
      </c>
      <c r="H1522" s="161">
        <v>15040</v>
      </c>
      <c r="I1522" s="161"/>
      <c r="J1522" s="161">
        <v>15040</v>
      </c>
      <c r="K1522" s="161">
        <v>913</v>
      </c>
      <c r="L1522" s="161">
        <v>514</v>
      </c>
      <c r="M1522" s="161">
        <v>15603</v>
      </c>
      <c r="N1522" s="161">
        <v>563</v>
      </c>
    </row>
    <row r="1523" spans="1:14" x14ac:dyDescent="0.25">
      <c r="A1523" s="159" t="s">
        <v>7491</v>
      </c>
      <c r="B1523" s="159" t="s">
        <v>165</v>
      </c>
      <c r="C1523" s="159" t="s">
        <v>8400</v>
      </c>
      <c r="D1523" s="159">
        <v>324311</v>
      </c>
      <c r="E1523" s="160" t="s">
        <v>8401</v>
      </c>
      <c r="F1523" s="161">
        <v>41</v>
      </c>
      <c r="G1523" s="161">
        <v>39</v>
      </c>
      <c r="H1523" s="161">
        <v>1248</v>
      </c>
      <c r="I1523" s="161"/>
      <c r="J1523" s="161">
        <v>1248</v>
      </c>
      <c r="K1523" s="161">
        <v>47</v>
      </c>
      <c r="L1523" s="161">
        <v>46</v>
      </c>
      <c r="M1523" s="161">
        <v>1338</v>
      </c>
      <c r="N1523" s="161">
        <v>90</v>
      </c>
    </row>
    <row r="1524" spans="1:14" x14ac:dyDescent="0.25">
      <c r="A1524" s="159" t="s">
        <v>7491</v>
      </c>
      <c r="B1524" s="159" t="s">
        <v>165</v>
      </c>
      <c r="C1524" s="159" t="s">
        <v>7933</v>
      </c>
      <c r="D1524" s="159">
        <v>324345</v>
      </c>
      <c r="E1524" s="160" t="s">
        <v>7934</v>
      </c>
      <c r="F1524" s="161">
        <v>76</v>
      </c>
      <c r="G1524" s="161">
        <v>69</v>
      </c>
      <c r="H1524" s="161">
        <v>2208</v>
      </c>
      <c r="I1524" s="161"/>
      <c r="J1524" s="161">
        <v>2208</v>
      </c>
      <c r="K1524" s="161">
        <v>79</v>
      </c>
      <c r="L1524" s="161">
        <v>77</v>
      </c>
      <c r="M1524" s="161">
        <v>2310</v>
      </c>
      <c r="N1524" s="161">
        <v>102</v>
      </c>
    </row>
    <row r="1525" spans="1:14" x14ac:dyDescent="0.25">
      <c r="A1525" s="159" t="s">
        <v>7491</v>
      </c>
      <c r="B1525" s="159" t="s">
        <v>165</v>
      </c>
      <c r="C1525" s="159" t="s">
        <v>8327</v>
      </c>
      <c r="D1525" s="159">
        <v>324353</v>
      </c>
      <c r="E1525" s="160" t="s">
        <v>8328</v>
      </c>
      <c r="F1525" s="161">
        <v>33</v>
      </c>
      <c r="G1525" s="161">
        <v>32</v>
      </c>
      <c r="H1525" s="161">
        <v>1024</v>
      </c>
      <c r="I1525" s="161"/>
      <c r="J1525" s="161">
        <v>1024</v>
      </c>
      <c r="K1525" s="161">
        <v>30</v>
      </c>
      <c r="L1525" s="161">
        <v>30</v>
      </c>
      <c r="M1525" s="161">
        <v>998</v>
      </c>
      <c r="N1525" s="161">
        <v>-26</v>
      </c>
    </row>
    <row r="1526" spans="1:14" x14ac:dyDescent="0.25">
      <c r="A1526" s="159" t="s">
        <v>7491</v>
      </c>
      <c r="B1526" s="159" t="s">
        <v>165</v>
      </c>
      <c r="C1526" s="159" t="s">
        <v>8404</v>
      </c>
      <c r="D1526" s="159">
        <v>324361</v>
      </c>
      <c r="E1526" s="160" t="s">
        <v>8405</v>
      </c>
      <c r="F1526" s="161">
        <v>43</v>
      </c>
      <c r="G1526" s="161">
        <v>41</v>
      </c>
      <c r="H1526" s="161">
        <v>1312</v>
      </c>
      <c r="I1526" s="161"/>
      <c r="J1526" s="161">
        <v>1312</v>
      </c>
      <c r="K1526" s="161">
        <v>52</v>
      </c>
      <c r="L1526" s="161">
        <v>50</v>
      </c>
      <c r="M1526" s="161">
        <v>1427</v>
      </c>
      <c r="N1526" s="161">
        <v>115</v>
      </c>
    </row>
    <row r="1527" spans="1:14" x14ac:dyDescent="0.25">
      <c r="A1527" s="159" t="s">
        <v>7491</v>
      </c>
      <c r="B1527" s="159" t="s">
        <v>165</v>
      </c>
      <c r="C1527" s="159" t="s">
        <v>8408</v>
      </c>
      <c r="D1527" s="159">
        <v>324388</v>
      </c>
      <c r="E1527" s="160" t="s">
        <v>8409</v>
      </c>
      <c r="F1527" s="161">
        <v>59</v>
      </c>
      <c r="G1527" s="161">
        <v>42</v>
      </c>
      <c r="H1527" s="161">
        <v>1344</v>
      </c>
      <c r="I1527" s="161"/>
      <c r="J1527" s="161">
        <v>1344</v>
      </c>
      <c r="K1527" s="161">
        <v>72</v>
      </c>
      <c r="L1527" s="161">
        <v>56</v>
      </c>
      <c r="M1527" s="161">
        <v>1523</v>
      </c>
      <c r="N1527" s="161">
        <v>179</v>
      </c>
    </row>
    <row r="1528" spans="1:14" x14ac:dyDescent="0.25">
      <c r="A1528" s="159" t="s">
        <v>7491</v>
      </c>
      <c r="B1528" s="159" t="s">
        <v>165</v>
      </c>
      <c r="C1528" s="159" t="s">
        <v>7941</v>
      </c>
      <c r="D1528" s="159">
        <v>324400</v>
      </c>
      <c r="E1528" s="160" t="s">
        <v>7942</v>
      </c>
      <c r="F1528" s="161">
        <v>164</v>
      </c>
      <c r="G1528" s="161">
        <v>153</v>
      </c>
      <c r="H1528" s="161">
        <v>4896</v>
      </c>
      <c r="I1528" s="161"/>
      <c r="J1528" s="161">
        <v>4896</v>
      </c>
      <c r="K1528" s="161">
        <v>177</v>
      </c>
      <c r="L1528" s="161">
        <v>151</v>
      </c>
      <c r="M1528" s="161">
        <v>4871</v>
      </c>
      <c r="N1528" s="161">
        <v>-25</v>
      </c>
    </row>
    <row r="1529" spans="1:14" x14ac:dyDescent="0.25">
      <c r="A1529" s="159" t="s">
        <v>7491</v>
      </c>
      <c r="B1529" s="159" t="s">
        <v>165</v>
      </c>
      <c r="C1529" s="159" t="s">
        <v>7949</v>
      </c>
      <c r="D1529" s="159">
        <v>324426</v>
      </c>
      <c r="E1529" s="160" t="s">
        <v>7950</v>
      </c>
      <c r="F1529" s="161">
        <v>300</v>
      </c>
      <c r="G1529" s="161">
        <v>246</v>
      </c>
      <c r="H1529" s="161">
        <v>7872</v>
      </c>
      <c r="I1529" s="161"/>
      <c r="J1529" s="161">
        <v>7872</v>
      </c>
      <c r="K1529" s="161">
        <v>315</v>
      </c>
      <c r="L1529" s="161">
        <v>225</v>
      </c>
      <c r="M1529" s="161">
        <v>7603</v>
      </c>
      <c r="N1529" s="161">
        <v>-269</v>
      </c>
    </row>
    <row r="1530" spans="1:14" x14ac:dyDescent="0.25">
      <c r="A1530" s="159" t="s">
        <v>7491</v>
      </c>
      <c r="B1530" s="159" t="s">
        <v>165</v>
      </c>
      <c r="C1530" s="159" t="s">
        <v>7929</v>
      </c>
      <c r="D1530" s="159">
        <v>324442</v>
      </c>
      <c r="E1530" s="160" t="s">
        <v>7930</v>
      </c>
      <c r="F1530" s="161">
        <v>592</v>
      </c>
      <c r="G1530" s="161">
        <v>373</v>
      </c>
      <c r="H1530" s="161">
        <v>11936</v>
      </c>
      <c r="I1530" s="161"/>
      <c r="J1530" s="161">
        <v>11936</v>
      </c>
      <c r="K1530" s="161">
        <v>608</v>
      </c>
      <c r="L1530" s="161">
        <v>364</v>
      </c>
      <c r="M1530" s="161">
        <v>11821</v>
      </c>
      <c r="N1530" s="161">
        <v>-115</v>
      </c>
    </row>
    <row r="1531" spans="1:14" x14ac:dyDescent="0.25">
      <c r="A1531" s="159" t="s">
        <v>7491</v>
      </c>
      <c r="B1531" s="159" t="s">
        <v>165</v>
      </c>
      <c r="C1531" s="159" t="s">
        <v>8412</v>
      </c>
      <c r="D1531" s="159">
        <v>690295</v>
      </c>
      <c r="E1531" s="160" t="s">
        <v>8413</v>
      </c>
      <c r="F1531" s="161">
        <v>41</v>
      </c>
      <c r="G1531" s="161">
        <v>41</v>
      </c>
      <c r="H1531" s="161">
        <v>1312</v>
      </c>
      <c r="I1531" s="161"/>
      <c r="J1531" s="161">
        <v>1312</v>
      </c>
      <c r="K1531" s="161">
        <v>39</v>
      </c>
      <c r="L1531" s="161">
        <v>38</v>
      </c>
      <c r="M1531" s="161">
        <v>1274</v>
      </c>
      <c r="N1531" s="161">
        <v>-38</v>
      </c>
    </row>
    <row r="1532" spans="1:14" x14ac:dyDescent="0.25">
      <c r="A1532" s="159" t="s">
        <v>7491</v>
      </c>
      <c r="B1532" s="159" t="s">
        <v>165</v>
      </c>
      <c r="C1532" s="159" t="s">
        <v>7635</v>
      </c>
      <c r="D1532" s="159">
        <v>324451</v>
      </c>
      <c r="E1532" s="160" t="s">
        <v>7636</v>
      </c>
      <c r="F1532" s="161">
        <v>1486</v>
      </c>
      <c r="G1532" s="161">
        <v>1431</v>
      </c>
      <c r="H1532" s="161">
        <v>45792</v>
      </c>
      <c r="I1532" s="161"/>
      <c r="J1532" s="161">
        <v>45792</v>
      </c>
      <c r="K1532" s="161">
        <v>1457</v>
      </c>
      <c r="L1532" s="161">
        <v>1404</v>
      </c>
      <c r="M1532" s="161">
        <v>45446</v>
      </c>
      <c r="N1532" s="161">
        <v>-346</v>
      </c>
    </row>
    <row r="1533" spans="1:14" x14ac:dyDescent="0.25">
      <c r="A1533" s="159" t="s">
        <v>7491</v>
      </c>
      <c r="B1533" s="159" t="s">
        <v>165</v>
      </c>
      <c r="C1533" s="159" t="s">
        <v>8416</v>
      </c>
      <c r="D1533" s="159">
        <v>324485</v>
      </c>
      <c r="E1533" s="160" t="s">
        <v>8417</v>
      </c>
      <c r="F1533" s="161">
        <v>24</v>
      </c>
      <c r="G1533" s="161">
        <v>23</v>
      </c>
      <c r="H1533" s="161">
        <v>736</v>
      </c>
      <c r="I1533" s="161"/>
      <c r="J1533" s="161">
        <v>736</v>
      </c>
      <c r="K1533" s="161">
        <v>20</v>
      </c>
      <c r="L1533" s="161">
        <v>18</v>
      </c>
      <c r="M1533" s="161">
        <v>672</v>
      </c>
      <c r="N1533" s="161">
        <v>-64</v>
      </c>
    </row>
    <row r="1534" spans="1:14" x14ac:dyDescent="0.25">
      <c r="A1534" s="159" t="s">
        <v>7491</v>
      </c>
      <c r="B1534" s="159" t="s">
        <v>165</v>
      </c>
      <c r="C1534" s="159" t="s">
        <v>8420</v>
      </c>
      <c r="D1534" s="159">
        <v>324493</v>
      </c>
      <c r="E1534" s="160" t="s">
        <v>8421</v>
      </c>
      <c r="F1534" s="161">
        <v>56</v>
      </c>
      <c r="G1534" s="161">
        <v>0</v>
      </c>
      <c r="H1534" s="161">
        <v>0</v>
      </c>
      <c r="I1534" s="161"/>
      <c r="J1534" s="161">
        <v>0</v>
      </c>
      <c r="K1534" s="161">
        <v>58</v>
      </c>
      <c r="L1534" s="161">
        <v>0</v>
      </c>
      <c r="M1534" s="161">
        <v>0</v>
      </c>
      <c r="N1534" s="161">
        <v>0</v>
      </c>
    </row>
    <row r="1535" spans="1:14" x14ac:dyDescent="0.25">
      <c r="A1535" s="159" t="s">
        <v>7491</v>
      </c>
      <c r="B1535" s="159" t="s">
        <v>165</v>
      </c>
      <c r="C1535" s="159" t="s">
        <v>7937</v>
      </c>
      <c r="D1535" s="159">
        <v>324507</v>
      </c>
      <c r="E1535" s="160" t="s">
        <v>7938</v>
      </c>
      <c r="F1535" s="161">
        <v>86</v>
      </c>
      <c r="G1535" s="161">
        <v>63</v>
      </c>
      <c r="H1535" s="161">
        <v>2016</v>
      </c>
      <c r="I1535" s="161"/>
      <c r="J1535" s="161">
        <v>2016</v>
      </c>
      <c r="K1535" s="161">
        <v>98</v>
      </c>
      <c r="L1535" s="161">
        <v>42</v>
      </c>
      <c r="M1535" s="161">
        <v>1747</v>
      </c>
      <c r="N1535" s="161">
        <v>-269</v>
      </c>
    </row>
    <row r="1536" spans="1:14" x14ac:dyDescent="0.25">
      <c r="A1536" s="159" t="s">
        <v>7491</v>
      </c>
      <c r="B1536" s="159" t="s">
        <v>165</v>
      </c>
      <c r="C1536" s="159" t="s">
        <v>8424</v>
      </c>
      <c r="D1536" s="159">
        <v>324515</v>
      </c>
      <c r="E1536" s="160" t="s">
        <v>8425</v>
      </c>
      <c r="F1536" s="161">
        <v>33</v>
      </c>
      <c r="G1536" s="161">
        <v>29</v>
      </c>
      <c r="H1536" s="161">
        <v>928</v>
      </c>
      <c r="I1536" s="161"/>
      <c r="J1536" s="161">
        <v>928</v>
      </c>
      <c r="K1536" s="161">
        <v>36</v>
      </c>
      <c r="L1536" s="161">
        <v>31</v>
      </c>
      <c r="M1536" s="161">
        <v>954</v>
      </c>
      <c r="N1536" s="161">
        <v>26</v>
      </c>
    </row>
    <row r="1537" spans="1:14" x14ac:dyDescent="0.25">
      <c r="A1537" s="159" t="s">
        <v>7491</v>
      </c>
      <c r="B1537" s="159" t="s">
        <v>165</v>
      </c>
      <c r="C1537" s="159" t="s">
        <v>8428</v>
      </c>
      <c r="D1537" s="159">
        <v>324591</v>
      </c>
      <c r="E1537" s="160" t="s">
        <v>8429</v>
      </c>
      <c r="F1537" s="161">
        <v>24</v>
      </c>
      <c r="G1537" s="161">
        <v>23</v>
      </c>
      <c r="H1537" s="161">
        <v>736</v>
      </c>
      <c r="I1537" s="161"/>
      <c r="J1537" s="161">
        <v>736</v>
      </c>
      <c r="K1537" s="161">
        <v>21</v>
      </c>
      <c r="L1537" s="161">
        <v>20</v>
      </c>
      <c r="M1537" s="161">
        <v>698</v>
      </c>
      <c r="N1537" s="161">
        <v>-38</v>
      </c>
    </row>
    <row r="1538" spans="1:14" x14ac:dyDescent="0.25">
      <c r="A1538" s="159" t="s">
        <v>7491</v>
      </c>
      <c r="B1538" s="159" t="s">
        <v>165</v>
      </c>
      <c r="C1538" s="159" t="s">
        <v>8432</v>
      </c>
      <c r="D1538" s="159">
        <v>324604</v>
      </c>
      <c r="E1538" s="160" t="s">
        <v>8433</v>
      </c>
      <c r="F1538" s="161">
        <v>7</v>
      </c>
      <c r="G1538" s="161">
        <v>7</v>
      </c>
      <c r="H1538" s="161">
        <v>224</v>
      </c>
      <c r="I1538" s="161"/>
      <c r="J1538" s="161">
        <v>224</v>
      </c>
      <c r="K1538" s="161">
        <v>0</v>
      </c>
      <c r="L1538" s="161">
        <v>0</v>
      </c>
      <c r="M1538" s="161">
        <v>134</v>
      </c>
      <c r="N1538" s="161">
        <v>-90</v>
      </c>
    </row>
    <row r="1539" spans="1:14" x14ac:dyDescent="0.25">
      <c r="A1539" s="159" t="s">
        <v>7491</v>
      </c>
      <c r="B1539" s="159" t="s">
        <v>165</v>
      </c>
      <c r="C1539" s="159" t="s">
        <v>8436</v>
      </c>
      <c r="D1539" s="159">
        <v>324612</v>
      </c>
      <c r="E1539" s="160" t="s">
        <v>8437</v>
      </c>
      <c r="F1539" s="161">
        <v>48</v>
      </c>
      <c r="G1539" s="161">
        <v>48</v>
      </c>
      <c r="H1539" s="161">
        <v>1536</v>
      </c>
      <c r="I1539" s="161"/>
      <c r="J1539" s="161">
        <v>1536</v>
      </c>
      <c r="K1539" s="161">
        <v>46</v>
      </c>
      <c r="L1539" s="161">
        <v>44</v>
      </c>
      <c r="M1539" s="161">
        <v>1485</v>
      </c>
      <c r="N1539" s="161">
        <v>-51</v>
      </c>
    </row>
    <row r="1540" spans="1:14" x14ac:dyDescent="0.25">
      <c r="A1540" s="159" t="s">
        <v>7491</v>
      </c>
      <c r="B1540" s="159" t="s">
        <v>165</v>
      </c>
      <c r="C1540" s="159" t="s">
        <v>7910</v>
      </c>
      <c r="D1540" s="159">
        <v>324639</v>
      </c>
      <c r="E1540" s="160" t="s">
        <v>7911</v>
      </c>
      <c r="F1540" s="161">
        <v>262</v>
      </c>
      <c r="G1540" s="161">
        <v>152</v>
      </c>
      <c r="H1540" s="161">
        <v>4864</v>
      </c>
      <c r="I1540" s="161"/>
      <c r="J1540" s="161">
        <v>4864</v>
      </c>
      <c r="K1540" s="161">
        <v>247</v>
      </c>
      <c r="L1540" s="161">
        <v>128</v>
      </c>
      <c r="M1540" s="161">
        <v>4557</v>
      </c>
      <c r="N1540" s="161">
        <v>-307</v>
      </c>
    </row>
    <row r="1541" spans="1:14" x14ac:dyDescent="0.25">
      <c r="A1541" s="159" t="s">
        <v>7491</v>
      </c>
      <c r="B1541" s="159" t="s">
        <v>165</v>
      </c>
      <c r="C1541" s="159" t="s">
        <v>8331</v>
      </c>
      <c r="D1541" s="159">
        <v>324655</v>
      </c>
      <c r="E1541" s="160" t="s">
        <v>8332</v>
      </c>
      <c r="F1541" s="161">
        <v>430</v>
      </c>
      <c r="G1541" s="161">
        <v>245</v>
      </c>
      <c r="H1541" s="161">
        <v>7840</v>
      </c>
      <c r="I1541" s="161"/>
      <c r="J1541" s="161">
        <v>7840</v>
      </c>
      <c r="K1541" s="161">
        <v>423</v>
      </c>
      <c r="L1541" s="161">
        <v>251</v>
      </c>
      <c r="M1541" s="161">
        <v>7917</v>
      </c>
      <c r="N1541" s="161">
        <v>77</v>
      </c>
    </row>
    <row r="1542" spans="1:14" x14ac:dyDescent="0.25">
      <c r="A1542" s="159" t="s">
        <v>7491</v>
      </c>
      <c r="B1542" s="159" t="s">
        <v>165</v>
      </c>
      <c r="C1542" s="159" t="s">
        <v>7913</v>
      </c>
      <c r="D1542" s="159">
        <v>324671</v>
      </c>
      <c r="E1542" s="160" t="s">
        <v>7914</v>
      </c>
      <c r="F1542" s="161">
        <v>238</v>
      </c>
      <c r="G1542" s="161">
        <v>131</v>
      </c>
      <c r="H1542" s="161">
        <v>4192</v>
      </c>
      <c r="I1542" s="161"/>
      <c r="J1542" s="161">
        <v>4192</v>
      </c>
      <c r="K1542" s="161">
        <v>232</v>
      </c>
      <c r="L1542" s="161">
        <v>125</v>
      </c>
      <c r="M1542" s="161">
        <v>4115</v>
      </c>
      <c r="N1542" s="161">
        <v>-77</v>
      </c>
    </row>
    <row r="1543" spans="1:14" x14ac:dyDescent="0.25">
      <c r="A1543" s="159" t="s">
        <v>7491</v>
      </c>
      <c r="B1543" s="159" t="s">
        <v>165</v>
      </c>
      <c r="C1543" s="159" t="s">
        <v>8440</v>
      </c>
      <c r="D1543" s="159">
        <v>324680</v>
      </c>
      <c r="E1543" s="160" t="s">
        <v>8441</v>
      </c>
      <c r="F1543" s="161">
        <v>39</v>
      </c>
      <c r="G1543" s="161">
        <v>31</v>
      </c>
      <c r="H1543" s="161">
        <v>992</v>
      </c>
      <c r="I1543" s="161"/>
      <c r="J1543" s="161">
        <v>992</v>
      </c>
      <c r="K1543" s="161">
        <v>44</v>
      </c>
      <c r="L1543" s="161">
        <v>31</v>
      </c>
      <c r="M1543" s="161">
        <v>992</v>
      </c>
      <c r="N1543" s="161">
        <v>0</v>
      </c>
    </row>
    <row r="1544" spans="1:14" x14ac:dyDescent="0.25">
      <c r="A1544" s="159" t="s">
        <v>7491</v>
      </c>
      <c r="B1544" s="159" t="s">
        <v>165</v>
      </c>
      <c r="C1544" s="159" t="s">
        <v>7700</v>
      </c>
      <c r="D1544" s="159">
        <v>324698</v>
      </c>
      <c r="E1544" s="160" t="s">
        <v>7701</v>
      </c>
      <c r="F1544" s="161">
        <v>308</v>
      </c>
      <c r="G1544" s="161">
        <v>219</v>
      </c>
      <c r="H1544" s="161">
        <v>7008</v>
      </c>
      <c r="I1544" s="161"/>
      <c r="J1544" s="161">
        <v>7008</v>
      </c>
      <c r="K1544" s="161">
        <v>339</v>
      </c>
      <c r="L1544" s="161">
        <v>258</v>
      </c>
      <c r="M1544" s="161">
        <v>7507</v>
      </c>
      <c r="N1544" s="161">
        <v>499</v>
      </c>
    </row>
    <row r="1545" spans="1:14" x14ac:dyDescent="0.25">
      <c r="A1545" s="159" t="s">
        <v>7491</v>
      </c>
      <c r="B1545" s="159" t="s">
        <v>165</v>
      </c>
      <c r="C1545" s="159" t="s">
        <v>8444</v>
      </c>
      <c r="D1545" s="159">
        <v>324701</v>
      </c>
      <c r="E1545" s="160" t="s">
        <v>8445</v>
      </c>
      <c r="F1545" s="161">
        <v>43</v>
      </c>
      <c r="G1545" s="161">
        <v>39</v>
      </c>
      <c r="H1545" s="161">
        <v>1248</v>
      </c>
      <c r="I1545" s="161"/>
      <c r="J1545" s="161">
        <v>1248</v>
      </c>
      <c r="K1545" s="161">
        <v>44</v>
      </c>
      <c r="L1545" s="161">
        <v>43</v>
      </c>
      <c r="M1545" s="161">
        <v>1299</v>
      </c>
      <c r="N1545" s="161">
        <v>51</v>
      </c>
    </row>
    <row r="1546" spans="1:14" x14ac:dyDescent="0.25">
      <c r="A1546" s="159" t="s">
        <v>7491</v>
      </c>
      <c r="B1546" s="159" t="s">
        <v>165</v>
      </c>
      <c r="C1546" s="159" t="s">
        <v>7583</v>
      </c>
      <c r="D1546" s="159">
        <v>324728</v>
      </c>
      <c r="E1546" s="160" t="s">
        <v>7584</v>
      </c>
      <c r="F1546" s="161">
        <v>235</v>
      </c>
      <c r="G1546" s="161">
        <v>219</v>
      </c>
      <c r="H1546" s="161">
        <v>7008</v>
      </c>
      <c r="I1546" s="161"/>
      <c r="J1546" s="161">
        <v>7008</v>
      </c>
      <c r="K1546" s="161">
        <v>237</v>
      </c>
      <c r="L1546" s="161">
        <v>222</v>
      </c>
      <c r="M1546" s="161">
        <v>7046</v>
      </c>
      <c r="N1546" s="161">
        <v>38</v>
      </c>
    </row>
    <row r="1547" spans="1:14" x14ac:dyDescent="0.25">
      <c r="A1547" s="159" t="s">
        <v>7491</v>
      </c>
      <c r="B1547" s="159" t="s">
        <v>165</v>
      </c>
      <c r="C1547" s="159" t="s">
        <v>8452</v>
      </c>
      <c r="D1547" s="159">
        <v>324761</v>
      </c>
      <c r="E1547" s="160" t="s">
        <v>8453</v>
      </c>
      <c r="F1547" s="161">
        <v>24</v>
      </c>
      <c r="G1547" s="161">
        <v>17</v>
      </c>
      <c r="H1547" s="161">
        <v>544</v>
      </c>
      <c r="I1547" s="161"/>
      <c r="J1547" s="161">
        <v>544</v>
      </c>
      <c r="K1547" s="161">
        <v>23</v>
      </c>
      <c r="L1547" s="161">
        <v>19</v>
      </c>
      <c r="M1547" s="161">
        <v>570</v>
      </c>
      <c r="N1547" s="161">
        <v>26</v>
      </c>
    </row>
    <row r="1548" spans="1:14" x14ac:dyDescent="0.25">
      <c r="A1548" s="159" t="s">
        <v>7491</v>
      </c>
      <c r="B1548" s="159" t="s">
        <v>165</v>
      </c>
      <c r="C1548" s="159" t="s">
        <v>8448</v>
      </c>
      <c r="D1548" s="159">
        <v>324795</v>
      </c>
      <c r="E1548" s="160" t="s">
        <v>8449</v>
      </c>
      <c r="F1548" s="161">
        <v>39</v>
      </c>
      <c r="G1548" s="161">
        <v>33</v>
      </c>
      <c r="H1548" s="161">
        <v>1056</v>
      </c>
      <c r="I1548" s="161"/>
      <c r="J1548" s="161">
        <v>1056</v>
      </c>
      <c r="K1548" s="161">
        <v>37</v>
      </c>
      <c r="L1548" s="161">
        <v>34</v>
      </c>
      <c r="M1548" s="161">
        <v>1069</v>
      </c>
      <c r="N1548" s="161">
        <v>13</v>
      </c>
    </row>
    <row r="1549" spans="1:14" x14ac:dyDescent="0.25">
      <c r="A1549" s="159" t="s">
        <v>7491</v>
      </c>
      <c r="B1549" s="159" t="s">
        <v>165</v>
      </c>
      <c r="C1549" s="159" t="s">
        <v>7955</v>
      </c>
      <c r="D1549" s="159">
        <v>324817</v>
      </c>
      <c r="E1549" s="160" t="s">
        <v>7956</v>
      </c>
      <c r="F1549" s="161">
        <v>121</v>
      </c>
      <c r="G1549" s="161">
        <v>117</v>
      </c>
      <c r="H1549" s="161">
        <v>3744</v>
      </c>
      <c r="I1549" s="161"/>
      <c r="J1549" s="161">
        <v>3744</v>
      </c>
      <c r="K1549" s="161">
        <v>116</v>
      </c>
      <c r="L1549" s="161">
        <v>112</v>
      </c>
      <c r="M1549" s="161">
        <v>3680</v>
      </c>
      <c r="N1549" s="161">
        <v>-64</v>
      </c>
    </row>
    <row r="1550" spans="1:14" x14ac:dyDescent="0.25">
      <c r="A1550" s="159" t="s">
        <v>7491</v>
      </c>
      <c r="B1550" s="159" t="s">
        <v>165</v>
      </c>
      <c r="C1550" s="159" t="s">
        <v>7679</v>
      </c>
      <c r="D1550" s="159">
        <v>324850</v>
      </c>
      <c r="E1550" s="160" t="s">
        <v>7680</v>
      </c>
      <c r="F1550" s="161">
        <v>536</v>
      </c>
      <c r="G1550" s="161">
        <v>387</v>
      </c>
      <c r="H1550" s="161">
        <v>12384</v>
      </c>
      <c r="I1550" s="161"/>
      <c r="J1550" s="161">
        <v>12384</v>
      </c>
      <c r="K1550" s="161">
        <v>557</v>
      </c>
      <c r="L1550" s="161">
        <v>415</v>
      </c>
      <c r="M1550" s="161">
        <v>12742</v>
      </c>
      <c r="N1550" s="161">
        <v>358</v>
      </c>
    </row>
    <row r="1551" spans="1:14" x14ac:dyDescent="0.25">
      <c r="A1551" s="159" t="s">
        <v>7491</v>
      </c>
      <c r="B1551" s="159" t="s">
        <v>165</v>
      </c>
      <c r="C1551" s="159" t="s">
        <v>7967</v>
      </c>
      <c r="D1551" s="159">
        <v>324868</v>
      </c>
      <c r="E1551" s="160" t="s">
        <v>7968</v>
      </c>
      <c r="F1551" s="161">
        <v>647</v>
      </c>
      <c r="G1551" s="161">
        <v>469</v>
      </c>
      <c r="H1551" s="161">
        <v>15008</v>
      </c>
      <c r="I1551" s="161"/>
      <c r="J1551" s="161">
        <v>15008</v>
      </c>
      <c r="K1551" s="161">
        <v>646</v>
      </c>
      <c r="L1551" s="161">
        <v>437</v>
      </c>
      <c r="M1551" s="161">
        <v>14598</v>
      </c>
      <c r="N1551" s="161">
        <v>-410</v>
      </c>
    </row>
    <row r="1552" spans="1:14" x14ac:dyDescent="0.25">
      <c r="A1552" s="159" t="s">
        <v>7491</v>
      </c>
      <c r="B1552" s="159" t="s">
        <v>165</v>
      </c>
      <c r="C1552" s="159" t="s">
        <v>8456</v>
      </c>
      <c r="D1552" s="159">
        <v>691305</v>
      </c>
      <c r="E1552" s="160" t="s">
        <v>8457</v>
      </c>
      <c r="F1552" s="161">
        <v>103</v>
      </c>
      <c r="G1552" s="161">
        <v>81</v>
      </c>
      <c r="H1552" s="161">
        <v>2592</v>
      </c>
      <c r="I1552" s="161"/>
      <c r="J1552" s="161">
        <v>2592</v>
      </c>
      <c r="K1552" s="161">
        <v>92</v>
      </c>
      <c r="L1552" s="161">
        <v>64</v>
      </c>
      <c r="M1552" s="161">
        <v>2374</v>
      </c>
      <c r="N1552" s="161">
        <v>-218</v>
      </c>
    </row>
    <row r="1553" spans="1:14" x14ac:dyDescent="0.25">
      <c r="A1553" s="159" t="s">
        <v>7491</v>
      </c>
      <c r="B1553" s="159" t="s">
        <v>165</v>
      </c>
      <c r="C1553" s="159" t="s">
        <v>7945</v>
      </c>
      <c r="D1553" s="159">
        <v>324973</v>
      </c>
      <c r="E1553" s="160" t="s">
        <v>7946</v>
      </c>
      <c r="F1553" s="161">
        <v>202</v>
      </c>
      <c r="G1553" s="161">
        <v>177</v>
      </c>
      <c r="H1553" s="161">
        <v>5664</v>
      </c>
      <c r="I1553" s="161"/>
      <c r="J1553" s="161">
        <v>5664</v>
      </c>
      <c r="K1553" s="161">
        <v>198</v>
      </c>
      <c r="L1553" s="161">
        <v>161</v>
      </c>
      <c r="M1553" s="161">
        <v>5459</v>
      </c>
      <c r="N1553" s="161">
        <v>-205</v>
      </c>
    </row>
    <row r="1554" spans="1:14" x14ac:dyDescent="0.25">
      <c r="A1554" s="159" t="s">
        <v>7491</v>
      </c>
      <c r="B1554" s="159" t="s">
        <v>165</v>
      </c>
      <c r="C1554" s="159" t="s">
        <v>7602</v>
      </c>
      <c r="D1554" s="159">
        <v>325490</v>
      </c>
      <c r="E1554" s="160" t="s">
        <v>7603</v>
      </c>
      <c r="F1554" s="161">
        <v>4277</v>
      </c>
      <c r="G1554" s="161">
        <v>3954</v>
      </c>
      <c r="H1554" s="161">
        <v>126528</v>
      </c>
      <c r="I1554" s="161"/>
      <c r="J1554" s="161">
        <v>126528</v>
      </c>
      <c r="K1554" s="161">
        <v>4273</v>
      </c>
      <c r="L1554" s="161">
        <v>4012</v>
      </c>
      <c r="M1554" s="161">
        <v>127271</v>
      </c>
      <c r="N1554" s="161">
        <v>743</v>
      </c>
    </row>
    <row r="1555" spans="1:14" x14ac:dyDescent="0.25">
      <c r="A1555" s="159" t="s">
        <v>7491</v>
      </c>
      <c r="B1555" s="159" t="s">
        <v>165</v>
      </c>
      <c r="C1555" s="159" t="s">
        <v>7989</v>
      </c>
      <c r="D1555" s="159">
        <v>325031</v>
      </c>
      <c r="E1555" s="160" t="s">
        <v>7990</v>
      </c>
      <c r="F1555" s="161">
        <v>145</v>
      </c>
      <c r="G1555" s="161">
        <v>116</v>
      </c>
      <c r="H1555" s="161">
        <v>3712</v>
      </c>
      <c r="I1555" s="161"/>
      <c r="J1555" s="161">
        <v>3712</v>
      </c>
      <c r="K1555" s="161">
        <v>158</v>
      </c>
      <c r="L1555" s="161">
        <v>132</v>
      </c>
      <c r="M1555" s="161">
        <v>3917</v>
      </c>
      <c r="N1555" s="161">
        <v>205</v>
      </c>
    </row>
    <row r="1556" spans="1:14" x14ac:dyDescent="0.25">
      <c r="A1556" s="159" t="s">
        <v>7491</v>
      </c>
      <c r="B1556" s="159" t="s">
        <v>165</v>
      </c>
      <c r="C1556" s="159" t="s">
        <v>7993</v>
      </c>
      <c r="D1556" s="159">
        <v>325058</v>
      </c>
      <c r="E1556" s="160" t="s">
        <v>7994</v>
      </c>
      <c r="F1556" s="161">
        <v>115</v>
      </c>
      <c r="G1556" s="161">
        <v>110</v>
      </c>
      <c r="H1556" s="161">
        <v>3520</v>
      </c>
      <c r="I1556" s="161"/>
      <c r="J1556" s="161">
        <v>3520</v>
      </c>
      <c r="K1556" s="161">
        <v>113</v>
      </c>
      <c r="L1556" s="161">
        <v>113</v>
      </c>
      <c r="M1556" s="161">
        <v>3558</v>
      </c>
      <c r="N1556" s="161">
        <v>38</v>
      </c>
    </row>
    <row r="1557" spans="1:14" x14ac:dyDescent="0.25">
      <c r="A1557" s="159" t="s">
        <v>7491</v>
      </c>
      <c r="B1557" s="159" t="s">
        <v>165</v>
      </c>
      <c r="C1557" s="159" t="s">
        <v>8012</v>
      </c>
      <c r="D1557" s="159">
        <v>325074</v>
      </c>
      <c r="E1557" s="160" t="s">
        <v>8013</v>
      </c>
      <c r="F1557" s="161">
        <v>249</v>
      </c>
      <c r="G1557" s="161">
        <v>226</v>
      </c>
      <c r="H1557" s="161">
        <v>7232</v>
      </c>
      <c r="I1557" s="161"/>
      <c r="J1557" s="161">
        <v>7232</v>
      </c>
      <c r="K1557" s="161">
        <v>241</v>
      </c>
      <c r="L1557" s="161">
        <v>221</v>
      </c>
      <c r="M1557" s="161">
        <v>7168</v>
      </c>
      <c r="N1557" s="161">
        <v>-64</v>
      </c>
    </row>
    <row r="1558" spans="1:14" x14ac:dyDescent="0.25">
      <c r="A1558" s="159" t="s">
        <v>7491</v>
      </c>
      <c r="B1558" s="159" t="s">
        <v>165</v>
      </c>
      <c r="C1558" s="159" t="s">
        <v>7794</v>
      </c>
      <c r="D1558" s="159">
        <v>325082</v>
      </c>
      <c r="E1558" s="160" t="s">
        <v>7795</v>
      </c>
      <c r="F1558" s="161">
        <v>384</v>
      </c>
      <c r="G1558" s="161">
        <v>297</v>
      </c>
      <c r="H1558" s="161">
        <v>9504</v>
      </c>
      <c r="I1558" s="161"/>
      <c r="J1558" s="161">
        <v>9504</v>
      </c>
      <c r="K1558" s="161">
        <v>377</v>
      </c>
      <c r="L1558" s="161">
        <v>310</v>
      </c>
      <c r="M1558" s="161">
        <v>9670</v>
      </c>
      <c r="N1558" s="161">
        <v>166</v>
      </c>
    </row>
    <row r="1559" spans="1:14" x14ac:dyDescent="0.25">
      <c r="A1559" s="159" t="s">
        <v>7491</v>
      </c>
      <c r="B1559" s="159" t="s">
        <v>165</v>
      </c>
      <c r="C1559" s="159" t="s">
        <v>8682</v>
      </c>
      <c r="D1559" s="159">
        <v>325147</v>
      </c>
      <c r="E1559" s="160" t="s">
        <v>8683</v>
      </c>
      <c r="F1559" s="161">
        <v>20</v>
      </c>
      <c r="G1559" s="161">
        <v>18</v>
      </c>
      <c r="H1559" s="161">
        <v>576</v>
      </c>
      <c r="I1559" s="161"/>
      <c r="J1559" s="161">
        <v>576</v>
      </c>
      <c r="K1559" s="161">
        <v>23</v>
      </c>
      <c r="L1559" s="161">
        <v>23</v>
      </c>
      <c r="M1559" s="161">
        <v>640</v>
      </c>
      <c r="N1559" s="161">
        <v>64</v>
      </c>
    </row>
    <row r="1560" spans="1:14" x14ac:dyDescent="0.25">
      <c r="A1560" s="159" t="s">
        <v>7491</v>
      </c>
      <c r="B1560" s="159" t="s">
        <v>165</v>
      </c>
      <c r="C1560" s="159" t="s">
        <v>8459</v>
      </c>
      <c r="D1560" s="159">
        <v>325198</v>
      </c>
      <c r="E1560" s="160" t="s">
        <v>2435</v>
      </c>
      <c r="F1560" s="161">
        <v>21</v>
      </c>
      <c r="G1560" s="161">
        <v>18</v>
      </c>
      <c r="H1560" s="161">
        <v>576</v>
      </c>
      <c r="I1560" s="161"/>
      <c r="J1560" s="161">
        <v>576</v>
      </c>
      <c r="K1560" s="161">
        <v>13</v>
      </c>
      <c r="L1560" s="161">
        <v>10</v>
      </c>
      <c r="M1560" s="161">
        <v>474</v>
      </c>
      <c r="N1560" s="161">
        <v>-102</v>
      </c>
    </row>
    <row r="1561" spans="1:14" x14ac:dyDescent="0.25">
      <c r="A1561" s="159" t="s">
        <v>7491</v>
      </c>
      <c r="B1561" s="159" t="s">
        <v>165</v>
      </c>
      <c r="C1561" s="159" t="s">
        <v>8461</v>
      </c>
      <c r="D1561" s="159">
        <v>325236</v>
      </c>
      <c r="E1561" s="160" t="s">
        <v>8462</v>
      </c>
      <c r="F1561" s="161">
        <v>88</v>
      </c>
      <c r="G1561" s="161">
        <v>84</v>
      </c>
      <c r="H1561" s="161">
        <v>2688</v>
      </c>
      <c r="I1561" s="161"/>
      <c r="J1561" s="161">
        <v>2688</v>
      </c>
      <c r="K1561" s="161">
        <v>81</v>
      </c>
      <c r="L1561" s="161">
        <v>74</v>
      </c>
      <c r="M1561" s="161">
        <v>2560</v>
      </c>
      <c r="N1561" s="161">
        <v>-128</v>
      </c>
    </row>
    <row r="1562" spans="1:14" x14ac:dyDescent="0.25">
      <c r="A1562" s="159" t="s">
        <v>7491</v>
      </c>
      <c r="B1562" s="159" t="s">
        <v>165</v>
      </c>
      <c r="C1562" s="159" t="s">
        <v>7887</v>
      </c>
      <c r="D1562" s="159">
        <v>325279</v>
      </c>
      <c r="E1562" s="160" t="s">
        <v>7888</v>
      </c>
      <c r="F1562" s="161">
        <v>113</v>
      </c>
      <c r="G1562" s="161">
        <v>103</v>
      </c>
      <c r="H1562" s="161">
        <v>3296</v>
      </c>
      <c r="I1562" s="161"/>
      <c r="J1562" s="161">
        <v>3296</v>
      </c>
      <c r="K1562" s="161">
        <v>120</v>
      </c>
      <c r="L1562" s="161">
        <v>113</v>
      </c>
      <c r="M1562" s="161">
        <v>3424</v>
      </c>
      <c r="N1562" s="161">
        <v>128</v>
      </c>
    </row>
    <row r="1563" spans="1:14" x14ac:dyDescent="0.25">
      <c r="A1563" s="159" t="s">
        <v>7491</v>
      </c>
      <c r="B1563" s="159" t="s">
        <v>165</v>
      </c>
      <c r="C1563" s="159" t="s">
        <v>7997</v>
      </c>
      <c r="D1563" s="159">
        <v>325376</v>
      </c>
      <c r="E1563" s="160" t="s">
        <v>7998</v>
      </c>
      <c r="F1563" s="161">
        <v>169</v>
      </c>
      <c r="G1563" s="161">
        <v>131</v>
      </c>
      <c r="H1563" s="161">
        <v>4192</v>
      </c>
      <c r="I1563" s="161"/>
      <c r="J1563" s="161">
        <v>4192</v>
      </c>
      <c r="K1563" s="161">
        <v>165</v>
      </c>
      <c r="L1563" s="161">
        <v>143</v>
      </c>
      <c r="M1563" s="161">
        <v>4346</v>
      </c>
      <c r="N1563" s="161">
        <v>154</v>
      </c>
    </row>
    <row r="1564" spans="1:14" x14ac:dyDescent="0.25">
      <c r="A1564" s="159" t="s">
        <v>7491</v>
      </c>
      <c r="B1564" s="159" t="s">
        <v>165</v>
      </c>
      <c r="C1564" s="159" t="s">
        <v>8469</v>
      </c>
      <c r="D1564" s="159">
        <v>325406</v>
      </c>
      <c r="E1564" s="160" t="s">
        <v>8470</v>
      </c>
      <c r="F1564" s="161">
        <v>25</v>
      </c>
      <c r="G1564" s="161">
        <v>13</v>
      </c>
      <c r="H1564" s="161">
        <v>416</v>
      </c>
      <c r="I1564" s="161"/>
      <c r="J1564" s="161">
        <v>416</v>
      </c>
      <c r="K1564" s="161">
        <v>23</v>
      </c>
      <c r="L1564" s="161">
        <v>13</v>
      </c>
      <c r="M1564" s="161">
        <v>416</v>
      </c>
      <c r="N1564" s="161">
        <v>0</v>
      </c>
    </row>
    <row r="1565" spans="1:14" x14ac:dyDescent="0.25">
      <c r="A1565" s="159" t="s">
        <v>7491</v>
      </c>
      <c r="B1565" s="159" t="s">
        <v>165</v>
      </c>
      <c r="C1565" s="159" t="s">
        <v>8465</v>
      </c>
      <c r="D1565" s="159">
        <v>325414</v>
      </c>
      <c r="E1565" s="160" t="s">
        <v>8466</v>
      </c>
      <c r="F1565" s="161">
        <v>55</v>
      </c>
      <c r="G1565" s="161">
        <v>50</v>
      </c>
      <c r="H1565" s="161">
        <v>1600</v>
      </c>
      <c r="I1565" s="161"/>
      <c r="J1565" s="161">
        <v>1600</v>
      </c>
      <c r="K1565" s="161">
        <v>68</v>
      </c>
      <c r="L1565" s="161">
        <v>60</v>
      </c>
      <c r="M1565" s="161">
        <v>1728</v>
      </c>
      <c r="N1565" s="161">
        <v>128</v>
      </c>
    </row>
    <row r="1566" spans="1:14" x14ac:dyDescent="0.25">
      <c r="A1566" s="159" t="s">
        <v>7491</v>
      </c>
      <c r="B1566" s="159" t="s">
        <v>165</v>
      </c>
      <c r="C1566" s="159" t="s">
        <v>8473</v>
      </c>
      <c r="D1566" s="159">
        <v>325422</v>
      </c>
      <c r="E1566" s="160" t="s">
        <v>8474</v>
      </c>
      <c r="F1566" s="161">
        <v>24</v>
      </c>
      <c r="G1566" s="161">
        <v>22</v>
      </c>
      <c r="H1566" s="161">
        <v>704</v>
      </c>
      <c r="I1566" s="161"/>
      <c r="J1566" s="161">
        <v>704</v>
      </c>
      <c r="K1566" s="161">
        <v>22</v>
      </c>
      <c r="L1566" s="161">
        <v>20</v>
      </c>
      <c r="M1566" s="161">
        <v>678</v>
      </c>
      <c r="N1566" s="161">
        <v>-26</v>
      </c>
    </row>
    <row r="1567" spans="1:14" x14ac:dyDescent="0.25">
      <c r="A1567" s="159" t="s">
        <v>7491</v>
      </c>
      <c r="B1567" s="159" t="s">
        <v>165</v>
      </c>
      <c r="C1567" s="159" t="s">
        <v>8353</v>
      </c>
      <c r="D1567" s="159">
        <v>325465</v>
      </c>
      <c r="E1567" s="160" t="s">
        <v>8354</v>
      </c>
      <c r="F1567" s="161">
        <v>384</v>
      </c>
      <c r="G1567" s="161">
        <v>291</v>
      </c>
      <c r="H1567" s="161">
        <v>9312</v>
      </c>
      <c r="I1567" s="161"/>
      <c r="J1567" s="161">
        <v>9312</v>
      </c>
      <c r="K1567" s="161">
        <v>360</v>
      </c>
      <c r="L1567" s="161">
        <v>319</v>
      </c>
      <c r="M1567" s="161">
        <v>9670</v>
      </c>
      <c r="N1567" s="161">
        <v>358</v>
      </c>
    </row>
    <row r="1568" spans="1:14" x14ac:dyDescent="0.25">
      <c r="A1568" s="159" t="s">
        <v>7491</v>
      </c>
      <c r="B1568" s="159" t="s">
        <v>165</v>
      </c>
      <c r="C1568" s="159" t="s">
        <v>8477</v>
      </c>
      <c r="D1568" s="159">
        <v>325481</v>
      </c>
      <c r="E1568" s="160" t="s">
        <v>8478</v>
      </c>
      <c r="F1568" s="161">
        <v>89</v>
      </c>
      <c r="G1568" s="161">
        <v>79</v>
      </c>
      <c r="H1568" s="161">
        <v>2528</v>
      </c>
      <c r="I1568" s="161"/>
      <c r="J1568" s="161">
        <v>2528</v>
      </c>
      <c r="K1568" s="161">
        <v>92</v>
      </c>
      <c r="L1568" s="161">
        <v>85</v>
      </c>
      <c r="M1568" s="161">
        <v>2605</v>
      </c>
      <c r="N1568" s="161">
        <v>77</v>
      </c>
    </row>
    <row r="1569" spans="1:14" x14ac:dyDescent="0.25">
      <c r="A1569" s="159" t="s">
        <v>7491</v>
      </c>
      <c r="B1569" s="159" t="s">
        <v>165</v>
      </c>
      <c r="C1569" s="159" t="s">
        <v>7799</v>
      </c>
      <c r="D1569" s="159">
        <v>325511</v>
      </c>
      <c r="E1569" s="160" t="s">
        <v>7800</v>
      </c>
      <c r="F1569" s="161">
        <v>167</v>
      </c>
      <c r="G1569" s="161">
        <v>167</v>
      </c>
      <c r="H1569" s="161">
        <v>5344</v>
      </c>
      <c r="I1569" s="161"/>
      <c r="J1569" s="161">
        <v>5344</v>
      </c>
      <c r="K1569" s="161">
        <v>157</v>
      </c>
      <c r="L1569" s="161">
        <v>157</v>
      </c>
      <c r="M1569" s="161">
        <v>5216</v>
      </c>
      <c r="N1569" s="161">
        <v>-128</v>
      </c>
    </row>
    <row r="1570" spans="1:14" x14ac:dyDescent="0.25">
      <c r="A1570" s="159" t="s">
        <v>7491</v>
      </c>
      <c r="B1570" s="159" t="s">
        <v>165</v>
      </c>
      <c r="C1570" s="159" t="s">
        <v>7803</v>
      </c>
      <c r="D1570" s="159">
        <v>325571</v>
      </c>
      <c r="E1570" s="160" t="s">
        <v>7804</v>
      </c>
      <c r="F1570" s="161">
        <v>173</v>
      </c>
      <c r="G1570" s="161">
        <v>107</v>
      </c>
      <c r="H1570" s="161">
        <v>3424</v>
      </c>
      <c r="I1570" s="161"/>
      <c r="J1570" s="161">
        <v>3424</v>
      </c>
      <c r="K1570" s="161">
        <v>166</v>
      </c>
      <c r="L1570" s="161">
        <v>105</v>
      </c>
      <c r="M1570" s="161">
        <v>3398</v>
      </c>
      <c r="N1570" s="161">
        <v>-26</v>
      </c>
    </row>
    <row r="1571" spans="1:14" x14ac:dyDescent="0.25">
      <c r="A1571" s="159" t="s">
        <v>7491</v>
      </c>
      <c r="B1571" s="159" t="s">
        <v>165</v>
      </c>
      <c r="C1571" s="159" t="s">
        <v>7891</v>
      </c>
      <c r="D1571" s="159">
        <v>325589</v>
      </c>
      <c r="E1571" s="160" t="s">
        <v>7892</v>
      </c>
      <c r="F1571" s="161">
        <v>429</v>
      </c>
      <c r="G1571" s="161">
        <v>156</v>
      </c>
      <c r="H1571" s="161">
        <v>4992</v>
      </c>
      <c r="I1571" s="161"/>
      <c r="J1571" s="161">
        <v>4992</v>
      </c>
      <c r="K1571" s="161">
        <v>397</v>
      </c>
      <c r="L1571" s="161">
        <v>182</v>
      </c>
      <c r="M1571" s="161">
        <v>5325</v>
      </c>
      <c r="N1571" s="161">
        <v>333</v>
      </c>
    </row>
    <row r="1572" spans="1:14" x14ac:dyDescent="0.25">
      <c r="A1572" s="159" t="s">
        <v>7491</v>
      </c>
      <c r="B1572" s="159" t="s">
        <v>165</v>
      </c>
      <c r="C1572" s="159" t="s">
        <v>8481</v>
      </c>
      <c r="D1572" s="159">
        <v>325619</v>
      </c>
      <c r="E1572" s="160" t="s">
        <v>8482</v>
      </c>
      <c r="F1572" s="161">
        <v>44</v>
      </c>
      <c r="G1572" s="161">
        <v>43</v>
      </c>
      <c r="H1572" s="161">
        <v>1376</v>
      </c>
      <c r="I1572" s="161"/>
      <c r="J1572" s="161">
        <v>1376</v>
      </c>
      <c r="K1572" s="161">
        <v>41</v>
      </c>
      <c r="L1572" s="161">
        <v>39</v>
      </c>
      <c r="M1572" s="161">
        <v>1325</v>
      </c>
      <c r="N1572" s="161">
        <v>-51</v>
      </c>
    </row>
    <row r="1573" spans="1:14" x14ac:dyDescent="0.25">
      <c r="A1573" s="159" t="s">
        <v>7491</v>
      </c>
      <c r="B1573" s="159" t="s">
        <v>165</v>
      </c>
      <c r="C1573" s="159" t="s">
        <v>8001</v>
      </c>
      <c r="D1573" s="159">
        <v>325660</v>
      </c>
      <c r="E1573" s="160" t="s">
        <v>8002</v>
      </c>
      <c r="F1573" s="161">
        <v>88</v>
      </c>
      <c r="G1573" s="161">
        <v>83</v>
      </c>
      <c r="H1573" s="161">
        <v>2656</v>
      </c>
      <c r="I1573" s="161"/>
      <c r="J1573" s="161">
        <v>2656</v>
      </c>
      <c r="K1573" s="161">
        <v>87</v>
      </c>
      <c r="L1573" s="161">
        <v>84</v>
      </c>
      <c r="M1573" s="161">
        <v>2669</v>
      </c>
      <c r="N1573" s="161">
        <v>13</v>
      </c>
    </row>
    <row r="1574" spans="1:14" x14ac:dyDescent="0.25">
      <c r="A1574" s="159" t="s">
        <v>7491</v>
      </c>
      <c r="B1574" s="159" t="s">
        <v>165</v>
      </c>
      <c r="C1574" s="159" t="s">
        <v>8485</v>
      </c>
      <c r="D1574" s="159">
        <v>325678</v>
      </c>
      <c r="E1574" s="160" t="s">
        <v>8486</v>
      </c>
      <c r="F1574" s="161">
        <v>28</v>
      </c>
      <c r="G1574" s="161">
        <v>26</v>
      </c>
      <c r="H1574" s="161">
        <v>832</v>
      </c>
      <c r="I1574" s="161"/>
      <c r="J1574" s="161">
        <v>832</v>
      </c>
      <c r="K1574" s="161">
        <v>27</v>
      </c>
      <c r="L1574" s="161">
        <v>25</v>
      </c>
      <c r="M1574" s="161">
        <v>819</v>
      </c>
      <c r="N1574" s="161">
        <v>-13</v>
      </c>
    </row>
    <row r="1575" spans="1:14" x14ac:dyDescent="0.25">
      <c r="A1575" s="159" t="s">
        <v>7491</v>
      </c>
      <c r="B1575" s="159" t="s">
        <v>165</v>
      </c>
      <c r="C1575" s="159" t="s">
        <v>8110</v>
      </c>
      <c r="D1575" s="159">
        <v>325708</v>
      </c>
      <c r="E1575" s="160" t="s">
        <v>8111</v>
      </c>
      <c r="F1575" s="161">
        <v>172</v>
      </c>
      <c r="G1575" s="161">
        <v>148</v>
      </c>
      <c r="H1575" s="161">
        <v>4736</v>
      </c>
      <c r="I1575" s="161"/>
      <c r="J1575" s="161">
        <v>4736</v>
      </c>
      <c r="K1575" s="161">
        <v>177</v>
      </c>
      <c r="L1575" s="161">
        <v>155</v>
      </c>
      <c r="M1575" s="161">
        <v>4826</v>
      </c>
      <c r="N1575" s="161">
        <v>90</v>
      </c>
    </row>
    <row r="1576" spans="1:14" x14ac:dyDescent="0.25">
      <c r="A1576" s="159" t="s">
        <v>7491</v>
      </c>
      <c r="B1576" s="159" t="s">
        <v>165</v>
      </c>
      <c r="C1576" s="159" t="s">
        <v>8005</v>
      </c>
      <c r="D1576" s="159">
        <v>325791</v>
      </c>
      <c r="E1576" s="160" t="s">
        <v>8006</v>
      </c>
      <c r="F1576" s="161">
        <v>931</v>
      </c>
      <c r="G1576" s="161">
        <v>990</v>
      </c>
      <c r="H1576" s="161">
        <v>31680</v>
      </c>
      <c r="I1576" s="161"/>
      <c r="J1576" s="161">
        <v>31680</v>
      </c>
      <c r="K1576" s="161">
        <v>945</v>
      </c>
      <c r="L1576" s="161">
        <v>1046</v>
      </c>
      <c r="M1576" s="161">
        <v>32397</v>
      </c>
      <c r="N1576" s="161">
        <v>717</v>
      </c>
    </row>
    <row r="1577" spans="1:14" x14ac:dyDescent="0.25">
      <c r="A1577" s="159" t="s">
        <v>7491</v>
      </c>
      <c r="B1577" s="159" t="s">
        <v>165</v>
      </c>
      <c r="C1577" s="159" t="s">
        <v>8493</v>
      </c>
      <c r="D1577" s="159">
        <v>325805</v>
      </c>
      <c r="E1577" s="160" t="s">
        <v>8494</v>
      </c>
      <c r="F1577" s="161">
        <v>18</v>
      </c>
      <c r="G1577" s="161">
        <v>18</v>
      </c>
      <c r="H1577" s="161">
        <v>576</v>
      </c>
      <c r="I1577" s="161"/>
      <c r="J1577" s="161">
        <v>576</v>
      </c>
      <c r="K1577" s="161">
        <v>19</v>
      </c>
      <c r="L1577" s="161">
        <v>19</v>
      </c>
      <c r="M1577" s="161">
        <v>589</v>
      </c>
      <c r="N1577" s="161">
        <v>13</v>
      </c>
    </row>
    <row r="1578" spans="1:14" x14ac:dyDescent="0.25">
      <c r="A1578" s="159" t="s">
        <v>7491</v>
      </c>
      <c r="B1578" s="159" t="s">
        <v>165</v>
      </c>
      <c r="C1578" s="159" t="s">
        <v>7808</v>
      </c>
      <c r="D1578" s="159">
        <v>325813</v>
      </c>
      <c r="E1578" s="160" t="s">
        <v>7809</v>
      </c>
      <c r="F1578" s="161">
        <v>463</v>
      </c>
      <c r="G1578" s="161">
        <v>433</v>
      </c>
      <c r="H1578" s="161">
        <v>13856</v>
      </c>
      <c r="I1578" s="161"/>
      <c r="J1578" s="161">
        <v>13856</v>
      </c>
      <c r="K1578" s="161">
        <v>459</v>
      </c>
      <c r="L1578" s="161">
        <v>417</v>
      </c>
      <c r="M1578" s="161">
        <v>13652</v>
      </c>
      <c r="N1578" s="161">
        <v>-204</v>
      </c>
    </row>
    <row r="1579" spans="1:14" x14ac:dyDescent="0.25">
      <c r="A1579" s="159" t="s">
        <v>7491</v>
      </c>
      <c r="B1579" s="159" t="s">
        <v>165</v>
      </c>
      <c r="C1579" s="159" t="s">
        <v>8489</v>
      </c>
      <c r="D1579" s="159">
        <v>325864</v>
      </c>
      <c r="E1579" s="160" t="s">
        <v>8490</v>
      </c>
      <c r="F1579" s="161">
        <v>43</v>
      </c>
      <c r="G1579" s="161">
        <v>26</v>
      </c>
      <c r="H1579" s="161">
        <v>832</v>
      </c>
      <c r="I1579" s="161"/>
      <c r="J1579" s="161">
        <v>832</v>
      </c>
      <c r="K1579" s="161">
        <v>44</v>
      </c>
      <c r="L1579" s="161">
        <v>27</v>
      </c>
      <c r="M1579" s="161">
        <v>845</v>
      </c>
      <c r="N1579" s="161">
        <v>13</v>
      </c>
    </row>
    <row r="1580" spans="1:14" x14ac:dyDescent="0.25">
      <c r="A1580" s="159" t="s">
        <v>7491</v>
      </c>
      <c r="B1580" s="159" t="s">
        <v>165</v>
      </c>
      <c r="C1580" s="159" t="s">
        <v>7812</v>
      </c>
      <c r="D1580" s="159">
        <v>325899</v>
      </c>
      <c r="E1580" s="160" t="s">
        <v>7813</v>
      </c>
      <c r="F1580" s="161">
        <v>289</v>
      </c>
      <c r="G1580" s="161">
        <v>282</v>
      </c>
      <c r="H1580" s="161">
        <v>9024</v>
      </c>
      <c r="I1580" s="161"/>
      <c r="J1580" s="161">
        <v>9024</v>
      </c>
      <c r="K1580" s="161">
        <v>306</v>
      </c>
      <c r="L1580" s="161">
        <v>296</v>
      </c>
      <c r="M1580" s="161">
        <v>9203</v>
      </c>
      <c r="N1580" s="161">
        <v>179</v>
      </c>
    </row>
    <row r="1581" spans="1:14" x14ac:dyDescent="0.25">
      <c r="A1581" s="159" t="s">
        <v>7491</v>
      </c>
      <c r="B1581" s="159" t="s">
        <v>165</v>
      </c>
      <c r="C1581" s="159" t="s">
        <v>7815</v>
      </c>
      <c r="D1581" s="159">
        <v>325929</v>
      </c>
      <c r="E1581" s="160" t="s">
        <v>7816</v>
      </c>
      <c r="F1581" s="161">
        <v>178</v>
      </c>
      <c r="G1581" s="161">
        <v>161</v>
      </c>
      <c r="H1581" s="161">
        <v>5152</v>
      </c>
      <c r="I1581" s="161"/>
      <c r="J1581" s="161">
        <v>5152</v>
      </c>
      <c r="K1581" s="161">
        <v>162</v>
      </c>
      <c r="L1581" s="161">
        <v>150</v>
      </c>
      <c r="M1581" s="161">
        <v>5011</v>
      </c>
      <c r="N1581" s="161">
        <v>-141</v>
      </c>
    </row>
    <row r="1582" spans="1:14" x14ac:dyDescent="0.25">
      <c r="A1582" s="159" t="s">
        <v>7491</v>
      </c>
      <c r="B1582" s="159" t="s">
        <v>165</v>
      </c>
      <c r="C1582" s="159" t="s">
        <v>8007</v>
      </c>
      <c r="D1582" s="159">
        <v>325937</v>
      </c>
      <c r="E1582" s="160" t="s">
        <v>8008</v>
      </c>
      <c r="F1582" s="161">
        <v>183</v>
      </c>
      <c r="G1582" s="161">
        <v>154</v>
      </c>
      <c r="H1582" s="161">
        <v>4928</v>
      </c>
      <c r="I1582" s="161"/>
      <c r="J1582" s="161">
        <v>4928</v>
      </c>
      <c r="K1582" s="161">
        <v>177</v>
      </c>
      <c r="L1582" s="161">
        <v>160</v>
      </c>
      <c r="M1582" s="161">
        <v>5005</v>
      </c>
      <c r="N1582" s="161">
        <v>77</v>
      </c>
    </row>
    <row r="1583" spans="1:14" x14ac:dyDescent="0.25">
      <c r="A1583" s="159" t="s">
        <v>7491</v>
      </c>
      <c r="B1583" s="159" t="s">
        <v>165</v>
      </c>
      <c r="C1583" s="159" t="s">
        <v>8497</v>
      </c>
      <c r="D1583" s="159">
        <v>325945</v>
      </c>
      <c r="E1583" s="160" t="s">
        <v>8498</v>
      </c>
      <c r="F1583" s="161">
        <v>20</v>
      </c>
      <c r="G1583" s="161">
        <v>18</v>
      </c>
      <c r="H1583" s="161">
        <v>576</v>
      </c>
      <c r="I1583" s="161"/>
      <c r="J1583" s="161">
        <v>576</v>
      </c>
      <c r="K1583" s="161">
        <v>26</v>
      </c>
      <c r="L1583" s="161">
        <v>24</v>
      </c>
      <c r="M1583" s="161">
        <v>653</v>
      </c>
      <c r="N1583" s="161">
        <v>77</v>
      </c>
    </row>
    <row r="1584" spans="1:14" x14ac:dyDescent="0.25">
      <c r="A1584" s="159" t="s">
        <v>7491</v>
      </c>
      <c r="B1584" s="159" t="s">
        <v>165</v>
      </c>
      <c r="C1584" s="159" t="s">
        <v>8026</v>
      </c>
      <c r="D1584" s="159">
        <v>326046</v>
      </c>
      <c r="E1584" s="160" t="s">
        <v>8027</v>
      </c>
      <c r="F1584" s="161">
        <v>148</v>
      </c>
      <c r="G1584" s="161">
        <v>130</v>
      </c>
      <c r="H1584" s="161">
        <v>4160</v>
      </c>
      <c r="I1584" s="161"/>
      <c r="J1584" s="161">
        <v>4160</v>
      </c>
      <c r="K1584" s="161">
        <v>157</v>
      </c>
      <c r="L1584" s="161">
        <v>137</v>
      </c>
      <c r="M1584" s="161">
        <v>4250</v>
      </c>
      <c r="N1584" s="161">
        <v>90</v>
      </c>
    </row>
    <row r="1585" spans="1:14" x14ac:dyDescent="0.25">
      <c r="A1585" s="159" t="s">
        <v>7491</v>
      </c>
      <c r="B1585" s="159" t="s">
        <v>165</v>
      </c>
      <c r="C1585" s="159" t="s">
        <v>8021</v>
      </c>
      <c r="D1585" s="159">
        <v>325953</v>
      </c>
      <c r="E1585" s="160" t="s">
        <v>8022</v>
      </c>
      <c r="F1585" s="161">
        <v>176</v>
      </c>
      <c r="G1585" s="161">
        <v>174</v>
      </c>
      <c r="H1585" s="161">
        <v>5568</v>
      </c>
      <c r="I1585" s="161"/>
      <c r="J1585" s="161">
        <v>5568</v>
      </c>
      <c r="K1585" s="161">
        <v>179</v>
      </c>
      <c r="L1585" s="161">
        <v>179</v>
      </c>
      <c r="M1585" s="161">
        <v>5632</v>
      </c>
      <c r="N1585" s="161">
        <v>64</v>
      </c>
    </row>
    <row r="1586" spans="1:14" x14ac:dyDescent="0.25">
      <c r="A1586" s="159" t="s">
        <v>7491</v>
      </c>
      <c r="B1586" s="159" t="s">
        <v>165</v>
      </c>
      <c r="C1586" s="159" t="s">
        <v>8501</v>
      </c>
      <c r="D1586" s="159">
        <v>325988</v>
      </c>
      <c r="E1586" s="160" t="s">
        <v>8502</v>
      </c>
      <c r="F1586" s="161">
        <v>103</v>
      </c>
      <c r="G1586" s="161">
        <v>100</v>
      </c>
      <c r="H1586" s="161">
        <v>3200</v>
      </c>
      <c r="I1586" s="161"/>
      <c r="J1586" s="161">
        <v>3200</v>
      </c>
      <c r="K1586" s="161">
        <v>110</v>
      </c>
      <c r="L1586" s="161">
        <v>110</v>
      </c>
      <c r="M1586" s="161">
        <v>3328</v>
      </c>
      <c r="N1586" s="161">
        <v>128</v>
      </c>
    </row>
    <row r="1587" spans="1:14" x14ac:dyDescent="0.25">
      <c r="A1587" s="159" t="s">
        <v>7491</v>
      </c>
      <c r="B1587" s="159" t="s">
        <v>165</v>
      </c>
      <c r="C1587" s="159" t="s">
        <v>8509</v>
      </c>
      <c r="D1587" s="159">
        <v>325996</v>
      </c>
      <c r="E1587" s="160" t="s">
        <v>8510</v>
      </c>
      <c r="F1587" s="161">
        <v>30</v>
      </c>
      <c r="G1587" s="161">
        <v>28</v>
      </c>
      <c r="H1587" s="161">
        <v>896</v>
      </c>
      <c r="I1587" s="161"/>
      <c r="J1587" s="161">
        <v>896</v>
      </c>
      <c r="K1587" s="161">
        <v>32</v>
      </c>
      <c r="L1587" s="161">
        <v>30</v>
      </c>
      <c r="M1587" s="161">
        <v>922</v>
      </c>
      <c r="N1587" s="161">
        <v>26</v>
      </c>
    </row>
    <row r="1588" spans="1:14" x14ac:dyDescent="0.25">
      <c r="A1588" s="159" t="s">
        <v>7491</v>
      </c>
      <c r="B1588" s="159" t="s">
        <v>165</v>
      </c>
      <c r="C1588" s="159" t="s">
        <v>8505</v>
      </c>
      <c r="D1588" s="159">
        <v>326003</v>
      </c>
      <c r="E1588" s="160" t="s">
        <v>8506</v>
      </c>
      <c r="F1588" s="161">
        <v>31</v>
      </c>
      <c r="G1588" s="161">
        <v>28</v>
      </c>
      <c r="H1588" s="161">
        <v>896</v>
      </c>
      <c r="I1588" s="161"/>
      <c r="J1588" s="161">
        <v>896</v>
      </c>
      <c r="K1588" s="161">
        <v>29</v>
      </c>
      <c r="L1588" s="161">
        <v>7</v>
      </c>
      <c r="M1588" s="161">
        <v>627</v>
      </c>
      <c r="N1588" s="161">
        <v>-269</v>
      </c>
    </row>
    <row r="1589" spans="1:14" x14ac:dyDescent="0.25">
      <c r="A1589" s="159" t="s">
        <v>7491</v>
      </c>
      <c r="B1589" s="159" t="s">
        <v>165</v>
      </c>
      <c r="C1589" s="159" t="s">
        <v>8513</v>
      </c>
      <c r="D1589" s="159">
        <v>326038</v>
      </c>
      <c r="E1589" s="160" t="s">
        <v>8514</v>
      </c>
      <c r="F1589" s="161">
        <v>15</v>
      </c>
      <c r="G1589" s="161">
        <v>13</v>
      </c>
      <c r="H1589" s="161">
        <v>416</v>
      </c>
      <c r="I1589" s="161"/>
      <c r="J1589" s="161">
        <v>416</v>
      </c>
      <c r="K1589" s="161">
        <v>10</v>
      </c>
      <c r="L1589" s="161">
        <v>10</v>
      </c>
      <c r="M1589" s="161">
        <v>378</v>
      </c>
      <c r="N1589" s="161">
        <v>-38</v>
      </c>
    </row>
    <row r="1590" spans="1:14" x14ac:dyDescent="0.25">
      <c r="A1590" s="159" t="s">
        <v>7491</v>
      </c>
      <c r="B1590" s="159" t="s">
        <v>165</v>
      </c>
      <c r="C1590" s="159" t="s">
        <v>8517</v>
      </c>
      <c r="D1590" s="159">
        <v>326071</v>
      </c>
      <c r="E1590" s="160" t="s">
        <v>8518</v>
      </c>
      <c r="F1590" s="161">
        <v>23</v>
      </c>
      <c r="G1590" s="161">
        <v>20</v>
      </c>
      <c r="H1590" s="161">
        <v>640</v>
      </c>
      <c r="I1590" s="161"/>
      <c r="J1590" s="161">
        <v>640</v>
      </c>
      <c r="K1590" s="161">
        <v>25</v>
      </c>
      <c r="L1590" s="161">
        <v>21</v>
      </c>
      <c r="M1590" s="161">
        <v>653</v>
      </c>
      <c r="N1590" s="161">
        <v>13</v>
      </c>
    </row>
    <row r="1591" spans="1:14" x14ac:dyDescent="0.25">
      <c r="A1591" s="159" t="s">
        <v>7491</v>
      </c>
      <c r="B1591" s="159" t="s">
        <v>165</v>
      </c>
      <c r="C1591" s="159" t="s">
        <v>8239</v>
      </c>
      <c r="D1591" s="159">
        <v>326089</v>
      </c>
      <c r="E1591" s="160" t="s">
        <v>8240</v>
      </c>
      <c r="F1591" s="161">
        <v>279</v>
      </c>
      <c r="G1591" s="161">
        <v>236</v>
      </c>
      <c r="H1591" s="161">
        <v>7552</v>
      </c>
      <c r="I1591" s="161"/>
      <c r="J1591" s="161">
        <v>7552</v>
      </c>
      <c r="K1591" s="161">
        <v>271</v>
      </c>
      <c r="L1591" s="161">
        <v>239</v>
      </c>
      <c r="M1591" s="161">
        <v>7590</v>
      </c>
      <c r="N1591" s="161">
        <v>38</v>
      </c>
    </row>
    <row r="1592" spans="1:14" x14ac:dyDescent="0.25">
      <c r="A1592" s="159" t="s">
        <v>7491</v>
      </c>
      <c r="B1592" s="159" t="s">
        <v>165</v>
      </c>
      <c r="C1592" s="159" t="s">
        <v>7850</v>
      </c>
      <c r="D1592" s="159">
        <v>328758</v>
      </c>
      <c r="E1592" s="160" t="s">
        <v>7851</v>
      </c>
      <c r="F1592" s="161">
        <v>2144</v>
      </c>
      <c r="G1592" s="161">
        <v>1971</v>
      </c>
      <c r="H1592" s="161">
        <v>63072</v>
      </c>
      <c r="I1592" s="161"/>
      <c r="J1592" s="161">
        <v>63072</v>
      </c>
      <c r="K1592" s="161">
        <v>2224</v>
      </c>
      <c r="L1592" s="161">
        <v>2070</v>
      </c>
      <c r="M1592" s="161">
        <v>64339</v>
      </c>
      <c r="N1592" s="161">
        <v>1267</v>
      </c>
    </row>
    <row r="1593" spans="1:14" x14ac:dyDescent="0.25">
      <c r="A1593" s="159" t="s">
        <v>7491</v>
      </c>
      <c r="B1593" s="159" t="s">
        <v>165</v>
      </c>
      <c r="C1593" s="159" t="s">
        <v>8521</v>
      </c>
      <c r="D1593" s="159">
        <v>328162</v>
      </c>
      <c r="E1593" s="160" t="s">
        <v>8522</v>
      </c>
      <c r="F1593" s="161">
        <v>14</v>
      </c>
      <c r="G1593" s="161">
        <v>14</v>
      </c>
      <c r="H1593" s="161">
        <v>448</v>
      </c>
      <c r="I1593" s="161"/>
      <c r="J1593" s="161">
        <v>448</v>
      </c>
      <c r="K1593" s="161">
        <v>16</v>
      </c>
      <c r="L1593" s="161">
        <v>16</v>
      </c>
      <c r="M1593" s="161">
        <v>474</v>
      </c>
      <c r="N1593" s="161">
        <v>26</v>
      </c>
    </row>
    <row r="1594" spans="1:14" x14ac:dyDescent="0.25">
      <c r="A1594" s="159" t="s">
        <v>7491</v>
      </c>
      <c r="B1594" s="159" t="s">
        <v>165</v>
      </c>
      <c r="C1594" s="159" t="s">
        <v>8526</v>
      </c>
      <c r="D1594" s="159">
        <v>328189</v>
      </c>
      <c r="E1594" s="160" t="s">
        <v>8527</v>
      </c>
      <c r="F1594" s="161">
        <v>10</v>
      </c>
      <c r="G1594" s="161">
        <v>10</v>
      </c>
      <c r="H1594" s="161">
        <v>320</v>
      </c>
      <c r="I1594" s="161"/>
      <c r="J1594" s="161">
        <v>320</v>
      </c>
      <c r="K1594" s="161">
        <v>6</v>
      </c>
      <c r="L1594" s="161">
        <v>6</v>
      </c>
      <c r="M1594" s="161">
        <v>269</v>
      </c>
      <c r="N1594" s="161">
        <v>-51</v>
      </c>
    </row>
    <row r="1595" spans="1:14" x14ac:dyDescent="0.25">
      <c r="A1595" s="159" t="s">
        <v>7491</v>
      </c>
      <c r="B1595" s="159" t="s">
        <v>165</v>
      </c>
      <c r="C1595" s="159" t="s">
        <v>7838</v>
      </c>
      <c r="D1595" s="159">
        <v>328197</v>
      </c>
      <c r="E1595" s="160" t="s">
        <v>7839</v>
      </c>
      <c r="F1595" s="161">
        <v>661</v>
      </c>
      <c r="G1595" s="161">
        <v>555</v>
      </c>
      <c r="H1595" s="161">
        <v>17760</v>
      </c>
      <c r="I1595" s="161"/>
      <c r="J1595" s="161">
        <v>17760</v>
      </c>
      <c r="K1595" s="161">
        <v>688</v>
      </c>
      <c r="L1595" s="161">
        <v>550</v>
      </c>
      <c r="M1595" s="161">
        <v>17697</v>
      </c>
      <c r="N1595" s="161">
        <v>-63</v>
      </c>
    </row>
    <row r="1596" spans="1:14" x14ac:dyDescent="0.25">
      <c r="A1596" s="159" t="s">
        <v>7491</v>
      </c>
      <c r="B1596" s="159" t="s">
        <v>165</v>
      </c>
      <c r="C1596" s="159" t="s">
        <v>7881</v>
      </c>
      <c r="D1596" s="159">
        <v>328201</v>
      </c>
      <c r="E1596" s="160" t="s">
        <v>7882</v>
      </c>
      <c r="F1596" s="161">
        <v>174</v>
      </c>
      <c r="G1596" s="161">
        <v>172</v>
      </c>
      <c r="H1596" s="161">
        <v>5504</v>
      </c>
      <c r="I1596" s="161"/>
      <c r="J1596" s="161">
        <v>5504</v>
      </c>
      <c r="K1596" s="161">
        <v>175</v>
      </c>
      <c r="L1596" s="161">
        <v>157</v>
      </c>
      <c r="M1596" s="161">
        <v>5312</v>
      </c>
      <c r="N1596" s="161">
        <v>-192</v>
      </c>
    </row>
    <row r="1597" spans="1:14" x14ac:dyDescent="0.25">
      <c r="A1597" s="159" t="s">
        <v>7491</v>
      </c>
      <c r="B1597" s="159" t="s">
        <v>165</v>
      </c>
      <c r="C1597" s="159" t="s">
        <v>8530</v>
      </c>
      <c r="D1597" s="159">
        <v>328219</v>
      </c>
      <c r="E1597" s="160" t="s">
        <v>8531</v>
      </c>
      <c r="F1597" s="161">
        <v>46</v>
      </c>
      <c r="G1597" s="161">
        <v>46</v>
      </c>
      <c r="H1597" s="161">
        <v>1472</v>
      </c>
      <c r="I1597" s="161"/>
      <c r="J1597" s="161">
        <v>1472</v>
      </c>
      <c r="K1597" s="161">
        <v>47</v>
      </c>
      <c r="L1597" s="161">
        <v>47</v>
      </c>
      <c r="M1597" s="161">
        <v>1485</v>
      </c>
      <c r="N1597" s="161">
        <v>13</v>
      </c>
    </row>
    <row r="1598" spans="1:14" x14ac:dyDescent="0.25">
      <c r="A1598" s="159" t="s">
        <v>7491</v>
      </c>
      <c r="B1598" s="159" t="s">
        <v>165</v>
      </c>
      <c r="C1598" s="159" t="s">
        <v>7877</v>
      </c>
      <c r="D1598" s="159">
        <v>328227</v>
      </c>
      <c r="E1598" s="160" t="s">
        <v>7878</v>
      </c>
      <c r="F1598" s="161">
        <v>142</v>
      </c>
      <c r="G1598" s="161">
        <v>137</v>
      </c>
      <c r="H1598" s="161">
        <v>4384</v>
      </c>
      <c r="I1598" s="161"/>
      <c r="J1598" s="161">
        <v>4384</v>
      </c>
      <c r="K1598" s="161">
        <v>145</v>
      </c>
      <c r="L1598" s="161">
        <v>140</v>
      </c>
      <c r="M1598" s="161">
        <v>4422</v>
      </c>
      <c r="N1598" s="161">
        <v>38</v>
      </c>
    </row>
    <row r="1599" spans="1:14" x14ac:dyDescent="0.25">
      <c r="A1599" s="159" t="s">
        <v>7491</v>
      </c>
      <c r="B1599" s="159" t="s">
        <v>165</v>
      </c>
      <c r="C1599" s="159" t="s">
        <v>8535</v>
      </c>
      <c r="D1599" s="159">
        <v>328294</v>
      </c>
      <c r="E1599" s="160" t="s">
        <v>8536</v>
      </c>
      <c r="F1599" s="161">
        <v>18</v>
      </c>
      <c r="G1599" s="161">
        <v>18</v>
      </c>
      <c r="H1599" s="161">
        <v>576</v>
      </c>
      <c r="I1599" s="161"/>
      <c r="J1599" s="161">
        <v>576</v>
      </c>
      <c r="K1599" s="161">
        <v>24</v>
      </c>
      <c r="L1599" s="161">
        <v>24</v>
      </c>
      <c r="M1599" s="161">
        <v>653</v>
      </c>
      <c r="N1599" s="161">
        <v>77</v>
      </c>
    </row>
    <row r="1600" spans="1:14" x14ac:dyDescent="0.25">
      <c r="A1600" s="159" t="s">
        <v>7491</v>
      </c>
      <c r="B1600" s="159" t="s">
        <v>165</v>
      </c>
      <c r="C1600" s="159" t="s">
        <v>7873</v>
      </c>
      <c r="D1600" s="159">
        <v>328332</v>
      </c>
      <c r="E1600" s="160" t="s">
        <v>7874</v>
      </c>
      <c r="F1600" s="161">
        <v>75</v>
      </c>
      <c r="G1600" s="161">
        <v>70</v>
      </c>
      <c r="H1600" s="161">
        <v>2240</v>
      </c>
      <c r="I1600" s="161"/>
      <c r="J1600" s="161">
        <v>2240</v>
      </c>
      <c r="K1600" s="161">
        <v>79</v>
      </c>
      <c r="L1600" s="161">
        <v>73</v>
      </c>
      <c r="M1600" s="161">
        <v>2278</v>
      </c>
      <c r="N1600" s="161">
        <v>38</v>
      </c>
    </row>
    <row r="1601" spans="1:14" x14ac:dyDescent="0.25">
      <c r="A1601" s="159" t="s">
        <v>7491</v>
      </c>
      <c r="B1601" s="159" t="s">
        <v>165</v>
      </c>
      <c r="C1601" s="159" t="s">
        <v>8539</v>
      </c>
      <c r="D1601" s="159">
        <v>328413</v>
      </c>
      <c r="E1601" s="160" t="s">
        <v>8540</v>
      </c>
      <c r="F1601" s="161">
        <v>10</v>
      </c>
      <c r="G1601" s="161">
        <v>10</v>
      </c>
      <c r="H1601" s="161">
        <v>320</v>
      </c>
      <c r="I1601" s="161"/>
      <c r="J1601" s="161">
        <v>320</v>
      </c>
      <c r="K1601" s="161">
        <v>9</v>
      </c>
      <c r="L1601" s="161">
        <v>9</v>
      </c>
      <c r="M1601" s="161">
        <v>307</v>
      </c>
      <c r="N1601" s="161">
        <v>-13</v>
      </c>
    </row>
    <row r="1602" spans="1:14" x14ac:dyDescent="0.25">
      <c r="A1602" s="159" t="s">
        <v>7491</v>
      </c>
      <c r="B1602" s="159" t="s">
        <v>165</v>
      </c>
      <c r="C1602" s="159" t="s">
        <v>7869</v>
      </c>
      <c r="D1602" s="159">
        <v>328421</v>
      </c>
      <c r="E1602" s="160" t="s">
        <v>7870</v>
      </c>
      <c r="F1602" s="161">
        <v>287</v>
      </c>
      <c r="G1602" s="161">
        <v>276</v>
      </c>
      <c r="H1602" s="161">
        <v>8832</v>
      </c>
      <c r="I1602" s="161"/>
      <c r="J1602" s="161">
        <v>8832</v>
      </c>
      <c r="K1602" s="161">
        <v>286</v>
      </c>
      <c r="L1602" s="161">
        <v>281</v>
      </c>
      <c r="M1602" s="161">
        <v>8896</v>
      </c>
      <c r="N1602" s="161">
        <v>64</v>
      </c>
    </row>
    <row r="1603" spans="1:14" x14ac:dyDescent="0.25">
      <c r="A1603" s="159" t="s">
        <v>7491</v>
      </c>
      <c r="B1603" s="159" t="s">
        <v>165</v>
      </c>
      <c r="C1603" s="159" t="s">
        <v>8543</v>
      </c>
      <c r="D1603" s="159">
        <v>328499</v>
      </c>
      <c r="E1603" s="160" t="s">
        <v>8544</v>
      </c>
      <c r="F1603" s="161">
        <v>12</v>
      </c>
      <c r="G1603" s="161">
        <v>12</v>
      </c>
      <c r="H1603" s="161">
        <v>384</v>
      </c>
      <c r="I1603" s="161"/>
      <c r="J1603" s="161">
        <v>384</v>
      </c>
      <c r="K1603" s="161">
        <v>14</v>
      </c>
      <c r="L1603" s="161">
        <v>14</v>
      </c>
      <c r="M1603" s="161">
        <v>410</v>
      </c>
      <c r="N1603" s="161">
        <v>26</v>
      </c>
    </row>
    <row r="1604" spans="1:14" x14ac:dyDescent="0.25">
      <c r="A1604" s="159" t="s">
        <v>7491</v>
      </c>
      <c r="B1604" s="159" t="s">
        <v>165</v>
      </c>
      <c r="C1604" s="159" t="s">
        <v>7865</v>
      </c>
      <c r="D1604" s="159">
        <v>328596</v>
      </c>
      <c r="E1604" s="160" t="s">
        <v>7866</v>
      </c>
      <c r="F1604" s="161">
        <v>190</v>
      </c>
      <c r="G1604" s="161">
        <v>182</v>
      </c>
      <c r="H1604" s="161">
        <v>5824</v>
      </c>
      <c r="I1604" s="161"/>
      <c r="J1604" s="161">
        <v>5824</v>
      </c>
      <c r="K1604" s="161">
        <v>183</v>
      </c>
      <c r="L1604" s="161">
        <v>180</v>
      </c>
      <c r="M1604" s="161">
        <v>5798</v>
      </c>
      <c r="N1604" s="161">
        <v>-26</v>
      </c>
    </row>
    <row r="1605" spans="1:14" x14ac:dyDescent="0.25">
      <c r="A1605" s="159" t="s">
        <v>7491</v>
      </c>
      <c r="B1605" s="159" t="s">
        <v>165</v>
      </c>
      <c r="C1605" s="159" t="s">
        <v>8547</v>
      </c>
      <c r="D1605" s="159">
        <v>328600</v>
      </c>
      <c r="E1605" s="160" t="s">
        <v>8548</v>
      </c>
      <c r="F1605" s="161">
        <v>13</v>
      </c>
      <c r="G1605" s="161">
        <v>13</v>
      </c>
      <c r="H1605" s="161">
        <v>416</v>
      </c>
      <c r="I1605" s="161"/>
      <c r="J1605" s="161">
        <v>416</v>
      </c>
      <c r="K1605" s="161">
        <v>16</v>
      </c>
      <c r="L1605" s="161">
        <v>16</v>
      </c>
      <c r="M1605" s="161">
        <v>454</v>
      </c>
      <c r="N1605" s="161">
        <v>38</v>
      </c>
    </row>
    <row r="1606" spans="1:14" x14ac:dyDescent="0.25">
      <c r="A1606" s="159" t="s">
        <v>7491</v>
      </c>
      <c r="B1606" s="159" t="s">
        <v>165</v>
      </c>
      <c r="C1606" s="159" t="s">
        <v>7860</v>
      </c>
      <c r="D1606" s="159">
        <v>328642</v>
      </c>
      <c r="E1606" s="160" t="s">
        <v>7861</v>
      </c>
      <c r="F1606" s="161">
        <v>430</v>
      </c>
      <c r="G1606" s="161">
        <v>412</v>
      </c>
      <c r="H1606" s="161">
        <v>13184</v>
      </c>
      <c r="I1606" s="161"/>
      <c r="J1606" s="161">
        <v>13184</v>
      </c>
      <c r="K1606" s="161">
        <v>443</v>
      </c>
      <c r="L1606" s="161">
        <v>426</v>
      </c>
      <c r="M1606" s="161">
        <v>13363</v>
      </c>
      <c r="N1606" s="161">
        <v>179</v>
      </c>
    </row>
    <row r="1607" spans="1:14" x14ac:dyDescent="0.25">
      <c r="A1607" s="159" t="s">
        <v>7491</v>
      </c>
      <c r="B1607" s="159" t="s">
        <v>165</v>
      </c>
      <c r="C1607" s="159" t="s">
        <v>7856</v>
      </c>
      <c r="D1607" s="159">
        <v>328685</v>
      </c>
      <c r="E1607" s="160" t="s">
        <v>7857</v>
      </c>
      <c r="F1607" s="161">
        <v>117</v>
      </c>
      <c r="G1607" s="161">
        <v>98</v>
      </c>
      <c r="H1607" s="161">
        <v>3136</v>
      </c>
      <c r="I1607" s="161"/>
      <c r="J1607" s="161">
        <v>3136</v>
      </c>
      <c r="K1607" s="161">
        <v>125</v>
      </c>
      <c r="L1607" s="161">
        <v>107</v>
      </c>
      <c r="M1607" s="161">
        <v>3251</v>
      </c>
      <c r="N1607" s="161">
        <v>115</v>
      </c>
    </row>
    <row r="1608" spans="1:14" x14ac:dyDescent="0.25">
      <c r="A1608" s="159" t="s">
        <v>7491</v>
      </c>
      <c r="B1608" s="159" t="s">
        <v>165</v>
      </c>
      <c r="C1608" s="159" t="s">
        <v>8551</v>
      </c>
      <c r="D1608" s="159">
        <v>328731</v>
      </c>
      <c r="E1608" s="160" t="s">
        <v>8552</v>
      </c>
      <c r="F1608" s="161">
        <v>37</v>
      </c>
      <c r="G1608" s="161">
        <v>37</v>
      </c>
      <c r="H1608" s="161">
        <v>1184</v>
      </c>
      <c r="I1608" s="161"/>
      <c r="J1608" s="161">
        <v>1184</v>
      </c>
      <c r="K1608" s="161">
        <v>42</v>
      </c>
      <c r="L1608" s="161">
        <v>42</v>
      </c>
      <c r="M1608" s="161">
        <v>1248</v>
      </c>
      <c r="N1608" s="161">
        <v>64</v>
      </c>
    </row>
    <row r="1609" spans="1:14" x14ac:dyDescent="0.25">
      <c r="A1609" s="159" t="s">
        <v>7491</v>
      </c>
      <c r="B1609" s="159" t="s">
        <v>165</v>
      </c>
      <c r="C1609" s="159" t="s">
        <v>8555</v>
      </c>
      <c r="D1609" s="159">
        <v>328782</v>
      </c>
      <c r="E1609" s="160" t="s">
        <v>8556</v>
      </c>
      <c r="F1609" s="161">
        <v>18</v>
      </c>
      <c r="G1609" s="161">
        <v>18</v>
      </c>
      <c r="H1609" s="161">
        <v>576</v>
      </c>
      <c r="I1609" s="161"/>
      <c r="J1609" s="161">
        <v>576</v>
      </c>
      <c r="K1609" s="161">
        <v>19</v>
      </c>
      <c r="L1609" s="161">
        <v>19</v>
      </c>
      <c r="M1609" s="161">
        <v>589</v>
      </c>
      <c r="N1609" s="161">
        <v>13</v>
      </c>
    </row>
    <row r="1610" spans="1:14" x14ac:dyDescent="0.25">
      <c r="A1610" s="159" t="s">
        <v>7491</v>
      </c>
      <c r="B1610" s="159" t="s">
        <v>165</v>
      </c>
      <c r="C1610" s="159" t="s">
        <v>7845</v>
      </c>
      <c r="D1610" s="159">
        <v>328847</v>
      </c>
      <c r="E1610" s="160" t="s">
        <v>7846</v>
      </c>
      <c r="F1610" s="161">
        <v>322</v>
      </c>
      <c r="G1610" s="161">
        <v>224</v>
      </c>
      <c r="H1610" s="161">
        <v>7168</v>
      </c>
      <c r="I1610" s="161"/>
      <c r="J1610" s="161">
        <v>7168</v>
      </c>
      <c r="K1610" s="161">
        <v>280</v>
      </c>
      <c r="L1610" s="161">
        <v>182</v>
      </c>
      <c r="M1610" s="161">
        <v>6630</v>
      </c>
      <c r="N1610" s="161">
        <v>-538</v>
      </c>
    </row>
    <row r="1611" spans="1:14" x14ac:dyDescent="0.25">
      <c r="A1611" s="159" t="s">
        <v>7491</v>
      </c>
      <c r="B1611" s="159" t="s">
        <v>165</v>
      </c>
      <c r="C1611" s="159" t="s">
        <v>7841</v>
      </c>
      <c r="D1611" s="159">
        <v>328871</v>
      </c>
      <c r="E1611" s="160" t="s">
        <v>7842</v>
      </c>
      <c r="F1611" s="161">
        <v>276</v>
      </c>
      <c r="G1611" s="161">
        <v>265</v>
      </c>
      <c r="H1611" s="161">
        <v>8480</v>
      </c>
      <c r="I1611" s="161"/>
      <c r="J1611" s="161">
        <v>8480</v>
      </c>
      <c r="K1611" s="161">
        <v>273</v>
      </c>
      <c r="L1611" s="161">
        <v>258</v>
      </c>
      <c r="M1611" s="161">
        <v>8390</v>
      </c>
      <c r="N1611" s="161">
        <v>-90</v>
      </c>
    </row>
    <row r="1612" spans="1:14" x14ac:dyDescent="0.25">
      <c r="A1612" s="159" t="s">
        <v>7491</v>
      </c>
      <c r="B1612" s="159" t="s">
        <v>165</v>
      </c>
      <c r="C1612" s="159" t="s">
        <v>8089</v>
      </c>
      <c r="D1612" s="159">
        <v>328898</v>
      </c>
      <c r="E1612" s="160" t="s">
        <v>8090</v>
      </c>
      <c r="F1612" s="161">
        <v>28</v>
      </c>
      <c r="G1612" s="161">
        <v>25</v>
      </c>
      <c r="H1612" s="161">
        <v>800</v>
      </c>
      <c r="I1612" s="161"/>
      <c r="J1612" s="161">
        <v>800</v>
      </c>
      <c r="K1612" s="161">
        <v>31</v>
      </c>
      <c r="L1612" s="161">
        <v>28</v>
      </c>
      <c r="M1612" s="161">
        <v>838</v>
      </c>
      <c r="N1612" s="161">
        <v>38</v>
      </c>
    </row>
    <row r="1613" spans="1:14" x14ac:dyDescent="0.25">
      <c r="A1613" s="159" t="s">
        <v>7491</v>
      </c>
      <c r="B1613" s="159" t="s">
        <v>165</v>
      </c>
      <c r="C1613" s="159" t="s">
        <v>7548</v>
      </c>
      <c r="D1613" s="159">
        <v>329614</v>
      </c>
      <c r="E1613" s="160" t="s">
        <v>7549</v>
      </c>
      <c r="F1613" s="161">
        <v>3654</v>
      </c>
      <c r="G1613" s="161">
        <v>3284</v>
      </c>
      <c r="H1613" s="161">
        <v>105088</v>
      </c>
      <c r="I1613" s="161"/>
      <c r="J1613" s="161">
        <v>105088</v>
      </c>
      <c r="K1613" s="161">
        <v>3610</v>
      </c>
      <c r="L1613" s="161">
        <v>3273</v>
      </c>
      <c r="M1613" s="161">
        <v>104947</v>
      </c>
      <c r="N1613" s="161">
        <v>-141</v>
      </c>
    </row>
    <row r="1614" spans="1:14" x14ac:dyDescent="0.25">
      <c r="A1614" s="159" t="s">
        <v>7491</v>
      </c>
      <c r="B1614" s="159" t="s">
        <v>165</v>
      </c>
      <c r="C1614" s="159" t="s">
        <v>8030</v>
      </c>
      <c r="D1614" s="159">
        <v>328995</v>
      </c>
      <c r="E1614" s="160" t="s">
        <v>8031</v>
      </c>
      <c r="F1614" s="161">
        <v>588</v>
      </c>
      <c r="G1614" s="161">
        <v>416</v>
      </c>
      <c r="H1614" s="161">
        <v>13312</v>
      </c>
      <c r="I1614" s="161"/>
      <c r="J1614" s="161">
        <v>13312</v>
      </c>
      <c r="K1614" s="161">
        <v>554</v>
      </c>
      <c r="L1614" s="161">
        <v>398</v>
      </c>
      <c r="M1614" s="161">
        <v>13082</v>
      </c>
      <c r="N1614" s="161">
        <v>-230</v>
      </c>
    </row>
    <row r="1615" spans="1:14" x14ac:dyDescent="0.25">
      <c r="A1615" s="159" t="s">
        <v>7491</v>
      </c>
      <c r="B1615" s="159" t="s">
        <v>165</v>
      </c>
      <c r="C1615" s="159" t="s">
        <v>7893</v>
      </c>
      <c r="D1615" s="159">
        <v>329061</v>
      </c>
      <c r="E1615" s="160" t="s">
        <v>7894</v>
      </c>
      <c r="F1615" s="161">
        <v>546</v>
      </c>
      <c r="G1615" s="161">
        <v>456</v>
      </c>
      <c r="H1615" s="161">
        <v>14592</v>
      </c>
      <c r="I1615" s="161"/>
      <c r="J1615" s="161">
        <v>14592</v>
      </c>
      <c r="K1615" s="161">
        <v>501</v>
      </c>
      <c r="L1615" s="161">
        <v>422</v>
      </c>
      <c r="M1615" s="161">
        <v>14157</v>
      </c>
      <c r="N1615" s="161">
        <v>-435</v>
      </c>
    </row>
    <row r="1616" spans="1:14" x14ac:dyDescent="0.25">
      <c r="A1616" s="159" t="s">
        <v>7491</v>
      </c>
      <c r="B1616" s="159" t="s">
        <v>165</v>
      </c>
      <c r="C1616" s="159" t="s">
        <v>8034</v>
      </c>
      <c r="D1616" s="159">
        <v>329096</v>
      </c>
      <c r="E1616" s="160" t="s">
        <v>8035</v>
      </c>
      <c r="F1616" s="161">
        <v>119</v>
      </c>
      <c r="G1616" s="161">
        <v>0</v>
      </c>
      <c r="H1616" s="161">
        <v>0</v>
      </c>
      <c r="I1616" s="161"/>
      <c r="J1616" s="161">
        <v>0</v>
      </c>
      <c r="K1616" s="161">
        <v>127</v>
      </c>
      <c r="L1616" s="161">
        <v>0</v>
      </c>
      <c r="M1616" s="161">
        <v>0</v>
      </c>
      <c r="N1616" s="161">
        <v>0</v>
      </c>
    </row>
    <row r="1617" spans="1:14" x14ac:dyDescent="0.25">
      <c r="A1617" s="159" t="s">
        <v>7491</v>
      </c>
      <c r="B1617" s="159" t="s">
        <v>165</v>
      </c>
      <c r="C1617" s="159" t="s">
        <v>8077</v>
      </c>
      <c r="D1617" s="159">
        <v>329100</v>
      </c>
      <c r="E1617" s="160" t="s">
        <v>8078</v>
      </c>
      <c r="F1617" s="161">
        <v>115</v>
      </c>
      <c r="G1617" s="161">
        <v>111</v>
      </c>
      <c r="H1617" s="161">
        <v>3552</v>
      </c>
      <c r="I1617" s="161"/>
      <c r="J1617" s="161">
        <v>3552</v>
      </c>
      <c r="K1617" s="161">
        <v>116</v>
      </c>
      <c r="L1617" s="161">
        <v>112</v>
      </c>
      <c r="M1617" s="161">
        <v>3565</v>
      </c>
      <c r="N1617" s="161">
        <v>13</v>
      </c>
    </row>
    <row r="1618" spans="1:14" x14ac:dyDescent="0.25">
      <c r="A1618" s="159" t="s">
        <v>7491</v>
      </c>
      <c r="B1618" s="159" t="s">
        <v>165</v>
      </c>
      <c r="C1618" s="159" t="s">
        <v>7900</v>
      </c>
      <c r="D1618" s="159">
        <v>329151</v>
      </c>
      <c r="E1618" s="160" t="s">
        <v>7901</v>
      </c>
      <c r="F1618" s="161">
        <v>400</v>
      </c>
      <c r="G1618" s="161">
        <v>376</v>
      </c>
      <c r="H1618" s="161">
        <v>12032</v>
      </c>
      <c r="I1618" s="161"/>
      <c r="J1618" s="161">
        <v>12032</v>
      </c>
      <c r="K1618" s="161">
        <v>394</v>
      </c>
      <c r="L1618" s="161">
        <v>371</v>
      </c>
      <c r="M1618" s="161">
        <v>11968</v>
      </c>
      <c r="N1618" s="161">
        <v>-64</v>
      </c>
    </row>
    <row r="1619" spans="1:14" x14ac:dyDescent="0.25">
      <c r="A1619" s="159" t="s">
        <v>7491</v>
      </c>
      <c r="B1619" s="159" t="s">
        <v>165</v>
      </c>
      <c r="C1619" s="159" t="s">
        <v>8581</v>
      </c>
      <c r="D1619" s="159">
        <v>329797</v>
      </c>
      <c r="E1619" s="160" t="s">
        <v>8582</v>
      </c>
      <c r="F1619" s="161">
        <v>41</v>
      </c>
      <c r="G1619" s="161">
        <v>38</v>
      </c>
      <c r="H1619" s="161">
        <v>1216</v>
      </c>
      <c r="I1619" s="161"/>
      <c r="J1619" s="161">
        <v>1216</v>
      </c>
      <c r="K1619" s="161">
        <v>39</v>
      </c>
      <c r="L1619" s="161">
        <v>38</v>
      </c>
      <c r="M1619" s="161">
        <v>1216</v>
      </c>
      <c r="N1619" s="161">
        <v>0</v>
      </c>
    </row>
    <row r="1620" spans="1:14" x14ac:dyDescent="0.25">
      <c r="A1620" s="159" t="s">
        <v>7491</v>
      </c>
      <c r="B1620" s="159" t="s">
        <v>165</v>
      </c>
      <c r="C1620" s="159" t="s">
        <v>7722</v>
      </c>
      <c r="D1620" s="159">
        <v>331996</v>
      </c>
      <c r="E1620" s="160" t="s">
        <v>7723</v>
      </c>
      <c r="F1620" s="161">
        <v>2825</v>
      </c>
      <c r="G1620" s="161">
        <v>2593</v>
      </c>
      <c r="H1620" s="161">
        <v>82976</v>
      </c>
      <c r="I1620" s="161"/>
      <c r="J1620" s="161">
        <v>82976</v>
      </c>
      <c r="K1620" s="161">
        <v>2847</v>
      </c>
      <c r="L1620" s="161">
        <v>2680</v>
      </c>
      <c r="M1620" s="161">
        <v>84090</v>
      </c>
      <c r="N1620" s="161">
        <v>1114</v>
      </c>
    </row>
    <row r="1621" spans="1:14" x14ac:dyDescent="0.25">
      <c r="A1621" s="159" t="s">
        <v>7491</v>
      </c>
      <c r="B1621" s="159" t="s">
        <v>165</v>
      </c>
      <c r="C1621" s="159" t="s">
        <v>8585</v>
      </c>
      <c r="D1621" s="159">
        <v>331279</v>
      </c>
      <c r="E1621" s="160" t="s">
        <v>8586</v>
      </c>
      <c r="F1621" s="161">
        <v>21</v>
      </c>
      <c r="G1621" s="161">
        <v>21</v>
      </c>
      <c r="H1621" s="161">
        <v>672</v>
      </c>
      <c r="I1621" s="161"/>
      <c r="J1621" s="161">
        <v>672</v>
      </c>
      <c r="K1621" s="161">
        <v>15</v>
      </c>
      <c r="L1621" s="161">
        <v>13</v>
      </c>
      <c r="M1621" s="161">
        <v>570</v>
      </c>
      <c r="N1621" s="161">
        <v>-102</v>
      </c>
    </row>
    <row r="1622" spans="1:14" x14ac:dyDescent="0.25">
      <c r="A1622" s="159" t="s">
        <v>7491</v>
      </c>
      <c r="B1622" s="159" t="s">
        <v>165</v>
      </c>
      <c r="C1622" s="159" t="s">
        <v>8589</v>
      </c>
      <c r="D1622" s="159">
        <v>331287</v>
      </c>
      <c r="E1622" s="160" t="s">
        <v>8590</v>
      </c>
      <c r="F1622" s="161">
        <v>51</v>
      </c>
      <c r="G1622" s="161">
        <v>47</v>
      </c>
      <c r="H1622" s="161">
        <v>1504</v>
      </c>
      <c r="I1622" s="161"/>
      <c r="J1622" s="161">
        <v>1504</v>
      </c>
      <c r="K1622" s="161">
        <v>51</v>
      </c>
      <c r="L1622" s="161">
        <v>49</v>
      </c>
      <c r="M1622" s="161">
        <v>1530</v>
      </c>
      <c r="N1622" s="161">
        <v>26</v>
      </c>
    </row>
    <row r="1623" spans="1:14" x14ac:dyDescent="0.25">
      <c r="A1623" s="159" t="s">
        <v>7491</v>
      </c>
      <c r="B1623" s="159" t="s">
        <v>165</v>
      </c>
      <c r="C1623" s="159" t="s">
        <v>7785</v>
      </c>
      <c r="D1623" s="159">
        <v>331317</v>
      </c>
      <c r="E1623" s="160" t="s">
        <v>7786</v>
      </c>
      <c r="F1623" s="161">
        <v>180</v>
      </c>
      <c r="G1623" s="161">
        <v>132</v>
      </c>
      <c r="H1623" s="161">
        <v>4224</v>
      </c>
      <c r="I1623" s="161"/>
      <c r="J1623" s="161">
        <v>4224</v>
      </c>
      <c r="K1623" s="161">
        <v>171</v>
      </c>
      <c r="L1623" s="161">
        <v>132</v>
      </c>
      <c r="M1623" s="161">
        <v>4224</v>
      </c>
      <c r="N1623" s="161">
        <v>0</v>
      </c>
    </row>
    <row r="1624" spans="1:14" x14ac:dyDescent="0.25">
      <c r="A1624" s="159" t="s">
        <v>7491</v>
      </c>
      <c r="B1624" s="159" t="s">
        <v>165</v>
      </c>
      <c r="C1624" s="159" t="s">
        <v>7971</v>
      </c>
      <c r="D1624" s="159">
        <v>331333</v>
      </c>
      <c r="E1624" s="160" t="s">
        <v>7972</v>
      </c>
      <c r="F1624" s="161">
        <v>155</v>
      </c>
      <c r="G1624" s="161">
        <v>120</v>
      </c>
      <c r="H1624" s="161">
        <v>3840</v>
      </c>
      <c r="I1624" s="161"/>
      <c r="J1624" s="161">
        <v>3840</v>
      </c>
      <c r="K1624" s="161">
        <v>152</v>
      </c>
      <c r="L1624" s="161">
        <v>112</v>
      </c>
      <c r="M1624" s="161">
        <v>3738</v>
      </c>
      <c r="N1624" s="161">
        <v>-102</v>
      </c>
    </row>
    <row r="1625" spans="1:14" x14ac:dyDescent="0.25">
      <c r="A1625" s="159" t="s">
        <v>7491</v>
      </c>
      <c r="B1625" s="159" t="s">
        <v>165</v>
      </c>
      <c r="C1625" s="159" t="s">
        <v>7769</v>
      </c>
      <c r="D1625" s="159">
        <v>331341</v>
      </c>
      <c r="E1625" s="160" t="s">
        <v>7770</v>
      </c>
      <c r="F1625" s="161">
        <v>163</v>
      </c>
      <c r="G1625" s="161">
        <v>157</v>
      </c>
      <c r="H1625" s="161">
        <v>5024</v>
      </c>
      <c r="I1625" s="161"/>
      <c r="J1625" s="161">
        <v>5024</v>
      </c>
      <c r="K1625" s="161">
        <v>163</v>
      </c>
      <c r="L1625" s="161">
        <v>145</v>
      </c>
      <c r="M1625" s="161">
        <v>4870</v>
      </c>
      <c r="N1625" s="161">
        <v>-154</v>
      </c>
    </row>
    <row r="1626" spans="1:14" x14ac:dyDescent="0.25">
      <c r="A1626" s="159" t="s">
        <v>7491</v>
      </c>
      <c r="B1626" s="159" t="s">
        <v>165</v>
      </c>
      <c r="C1626" s="159" t="s">
        <v>8592</v>
      </c>
      <c r="D1626" s="159">
        <v>331350</v>
      </c>
      <c r="E1626" s="160" t="s">
        <v>8593</v>
      </c>
      <c r="F1626" s="161">
        <v>64</v>
      </c>
      <c r="G1626" s="161">
        <v>64</v>
      </c>
      <c r="H1626" s="161">
        <v>2048</v>
      </c>
      <c r="I1626" s="161"/>
      <c r="J1626" s="161">
        <v>2048</v>
      </c>
      <c r="K1626" s="161">
        <v>66</v>
      </c>
      <c r="L1626" s="161">
        <v>66</v>
      </c>
      <c r="M1626" s="161">
        <v>2074</v>
      </c>
      <c r="N1626" s="161">
        <v>26</v>
      </c>
    </row>
    <row r="1627" spans="1:14" x14ac:dyDescent="0.25">
      <c r="A1627" s="159" t="s">
        <v>7491</v>
      </c>
      <c r="B1627" s="159" t="s">
        <v>165</v>
      </c>
      <c r="C1627" s="159" t="s">
        <v>8596</v>
      </c>
      <c r="D1627" s="159">
        <v>331384</v>
      </c>
      <c r="E1627" s="160" t="s">
        <v>8597</v>
      </c>
      <c r="F1627" s="161">
        <v>18</v>
      </c>
      <c r="G1627" s="161">
        <v>18</v>
      </c>
      <c r="H1627" s="161">
        <v>576</v>
      </c>
      <c r="I1627" s="161"/>
      <c r="J1627" s="161">
        <v>576</v>
      </c>
      <c r="K1627" s="161">
        <v>20</v>
      </c>
      <c r="L1627" s="161">
        <v>20</v>
      </c>
      <c r="M1627" s="161">
        <v>602</v>
      </c>
      <c r="N1627" s="161">
        <v>26</v>
      </c>
    </row>
    <row r="1628" spans="1:14" x14ac:dyDescent="0.25">
      <c r="A1628" s="159" t="s">
        <v>7491</v>
      </c>
      <c r="B1628" s="159" t="s">
        <v>165</v>
      </c>
      <c r="C1628" s="159" t="s">
        <v>7975</v>
      </c>
      <c r="D1628" s="159">
        <v>331406</v>
      </c>
      <c r="E1628" s="160" t="s">
        <v>7976</v>
      </c>
      <c r="F1628" s="161">
        <v>108</v>
      </c>
      <c r="G1628" s="161">
        <v>102</v>
      </c>
      <c r="H1628" s="161">
        <v>3264</v>
      </c>
      <c r="I1628" s="161"/>
      <c r="J1628" s="161">
        <v>3264</v>
      </c>
      <c r="K1628" s="161">
        <v>102</v>
      </c>
      <c r="L1628" s="161">
        <v>95</v>
      </c>
      <c r="M1628" s="161">
        <v>3174</v>
      </c>
      <c r="N1628" s="161">
        <v>-90</v>
      </c>
    </row>
    <row r="1629" spans="1:14" x14ac:dyDescent="0.25">
      <c r="A1629" s="159" t="s">
        <v>7491</v>
      </c>
      <c r="B1629" s="159" t="s">
        <v>165</v>
      </c>
      <c r="C1629" s="159" t="s">
        <v>8600</v>
      </c>
      <c r="D1629" s="159">
        <v>331414</v>
      </c>
      <c r="E1629" s="160" t="s">
        <v>8601</v>
      </c>
      <c r="F1629" s="161">
        <v>20</v>
      </c>
      <c r="G1629" s="161">
        <v>19</v>
      </c>
      <c r="H1629" s="161">
        <v>608</v>
      </c>
      <c r="I1629" s="161"/>
      <c r="J1629" s="161">
        <v>608</v>
      </c>
      <c r="K1629" s="161">
        <v>18</v>
      </c>
      <c r="L1629" s="161">
        <v>18</v>
      </c>
      <c r="M1629" s="161">
        <v>595</v>
      </c>
      <c r="N1629" s="161">
        <v>-13</v>
      </c>
    </row>
    <row r="1630" spans="1:14" x14ac:dyDescent="0.25">
      <c r="A1630" s="159" t="s">
        <v>7491</v>
      </c>
      <c r="B1630" s="159" t="s">
        <v>165</v>
      </c>
      <c r="C1630" s="159" t="s">
        <v>7773</v>
      </c>
      <c r="D1630" s="159">
        <v>331422</v>
      </c>
      <c r="E1630" s="160" t="s">
        <v>7774</v>
      </c>
      <c r="F1630" s="161">
        <v>133</v>
      </c>
      <c r="G1630" s="161">
        <v>121</v>
      </c>
      <c r="H1630" s="161">
        <v>3872</v>
      </c>
      <c r="I1630" s="161"/>
      <c r="J1630" s="161">
        <v>3872</v>
      </c>
      <c r="K1630" s="161">
        <v>136</v>
      </c>
      <c r="L1630" s="161">
        <v>127</v>
      </c>
      <c r="M1630" s="161">
        <v>3949</v>
      </c>
      <c r="N1630" s="161">
        <v>77</v>
      </c>
    </row>
    <row r="1631" spans="1:14" x14ac:dyDescent="0.25">
      <c r="A1631" s="159" t="s">
        <v>7491</v>
      </c>
      <c r="B1631" s="159" t="s">
        <v>165</v>
      </c>
      <c r="C1631" s="159" t="s">
        <v>8603</v>
      </c>
      <c r="D1631" s="159">
        <v>331449</v>
      </c>
      <c r="E1631" s="160" t="s">
        <v>8604</v>
      </c>
      <c r="F1631" s="161">
        <v>28</v>
      </c>
      <c r="G1631" s="161">
        <v>27</v>
      </c>
      <c r="H1631" s="161">
        <v>864</v>
      </c>
      <c r="I1631" s="161"/>
      <c r="J1631" s="161">
        <v>864</v>
      </c>
      <c r="K1631" s="161">
        <v>30</v>
      </c>
      <c r="L1631" s="161">
        <v>30</v>
      </c>
      <c r="M1631" s="161">
        <v>902</v>
      </c>
      <c r="N1631" s="161">
        <v>38</v>
      </c>
    </row>
    <row r="1632" spans="1:14" x14ac:dyDescent="0.25">
      <c r="A1632" s="159" t="s">
        <v>7491</v>
      </c>
      <c r="B1632" s="159" t="s">
        <v>165</v>
      </c>
      <c r="C1632" s="159" t="s">
        <v>7728</v>
      </c>
      <c r="D1632" s="159">
        <v>331465</v>
      </c>
      <c r="E1632" s="160" t="s">
        <v>7729</v>
      </c>
      <c r="F1632" s="161">
        <v>379</v>
      </c>
      <c r="G1632" s="161">
        <v>338</v>
      </c>
      <c r="H1632" s="161">
        <v>10816</v>
      </c>
      <c r="I1632" s="161"/>
      <c r="J1632" s="161">
        <v>10816</v>
      </c>
      <c r="K1632" s="161">
        <v>375</v>
      </c>
      <c r="L1632" s="161">
        <v>327</v>
      </c>
      <c r="M1632" s="161">
        <v>10675</v>
      </c>
      <c r="N1632" s="161">
        <v>-141</v>
      </c>
    </row>
    <row r="1633" spans="1:14" x14ac:dyDescent="0.25">
      <c r="A1633" s="159" t="s">
        <v>7491</v>
      </c>
      <c r="B1633" s="159" t="s">
        <v>165</v>
      </c>
      <c r="C1633" s="159" t="s">
        <v>8324</v>
      </c>
      <c r="D1633" s="159">
        <v>331503</v>
      </c>
      <c r="E1633" s="160" t="s">
        <v>8325</v>
      </c>
      <c r="F1633" s="161">
        <v>279</v>
      </c>
      <c r="G1633" s="161">
        <v>278</v>
      </c>
      <c r="H1633" s="161">
        <v>8896</v>
      </c>
      <c r="I1633" s="161"/>
      <c r="J1633" s="161">
        <v>8896</v>
      </c>
      <c r="K1633" s="161">
        <v>279</v>
      </c>
      <c r="L1633" s="161">
        <v>279</v>
      </c>
      <c r="M1633" s="161">
        <v>8909</v>
      </c>
      <c r="N1633" s="161">
        <v>13</v>
      </c>
    </row>
    <row r="1634" spans="1:14" x14ac:dyDescent="0.25">
      <c r="A1634" s="159" t="s">
        <v>7491</v>
      </c>
      <c r="B1634" s="159" t="s">
        <v>165</v>
      </c>
      <c r="C1634" s="159" t="s">
        <v>8173</v>
      </c>
      <c r="D1634" s="159">
        <v>331538</v>
      </c>
      <c r="E1634" s="160" t="s">
        <v>8174</v>
      </c>
      <c r="F1634" s="161">
        <v>38</v>
      </c>
      <c r="G1634" s="161">
        <v>24</v>
      </c>
      <c r="H1634" s="161">
        <v>768</v>
      </c>
      <c r="I1634" s="161"/>
      <c r="J1634" s="161">
        <v>768</v>
      </c>
      <c r="K1634" s="161">
        <v>34</v>
      </c>
      <c r="L1634" s="161">
        <v>20</v>
      </c>
      <c r="M1634" s="161">
        <v>717</v>
      </c>
      <c r="N1634" s="161">
        <v>-51</v>
      </c>
    </row>
    <row r="1635" spans="1:14" x14ac:dyDescent="0.25">
      <c r="A1635" s="159" t="s">
        <v>7491</v>
      </c>
      <c r="B1635" s="159" t="s">
        <v>165</v>
      </c>
      <c r="C1635" s="159" t="s">
        <v>8162</v>
      </c>
      <c r="D1635" s="159">
        <v>331546</v>
      </c>
      <c r="E1635" s="160" t="s">
        <v>8163</v>
      </c>
      <c r="F1635" s="161">
        <v>184</v>
      </c>
      <c r="G1635" s="161">
        <v>153</v>
      </c>
      <c r="H1635" s="161">
        <v>4896</v>
      </c>
      <c r="I1635" s="161"/>
      <c r="J1635" s="161">
        <v>4896</v>
      </c>
      <c r="K1635" s="161">
        <v>184</v>
      </c>
      <c r="L1635" s="161">
        <v>163</v>
      </c>
      <c r="M1635" s="161">
        <v>5024</v>
      </c>
      <c r="N1635" s="161">
        <v>128</v>
      </c>
    </row>
    <row r="1636" spans="1:14" x14ac:dyDescent="0.25">
      <c r="A1636" s="159" t="s">
        <v>7491</v>
      </c>
      <c r="B1636" s="159" t="s">
        <v>165</v>
      </c>
      <c r="C1636" s="159" t="s">
        <v>8607</v>
      </c>
      <c r="D1636" s="159">
        <v>331571</v>
      </c>
      <c r="E1636" s="160" t="s">
        <v>8608</v>
      </c>
      <c r="F1636" s="161">
        <v>59</v>
      </c>
      <c r="G1636" s="161">
        <v>59</v>
      </c>
      <c r="H1636" s="161">
        <v>1888</v>
      </c>
      <c r="I1636" s="161"/>
      <c r="J1636" s="161">
        <v>1888</v>
      </c>
      <c r="K1636" s="161">
        <v>59</v>
      </c>
      <c r="L1636" s="161">
        <v>59</v>
      </c>
      <c r="M1636" s="161">
        <v>1888</v>
      </c>
      <c r="N1636" s="161">
        <v>0</v>
      </c>
    </row>
    <row r="1637" spans="1:14" x14ac:dyDescent="0.25">
      <c r="A1637" s="159" t="s">
        <v>7491</v>
      </c>
      <c r="B1637" s="159" t="s">
        <v>165</v>
      </c>
      <c r="C1637" s="159" t="s">
        <v>8611</v>
      </c>
      <c r="D1637" s="159">
        <v>331597</v>
      </c>
      <c r="E1637" s="160" t="s">
        <v>8612</v>
      </c>
      <c r="F1637" s="161">
        <v>25</v>
      </c>
      <c r="G1637" s="161">
        <v>25</v>
      </c>
      <c r="H1637" s="161">
        <v>800</v>
      </c>
      <c r="I1637" s="161"/>
      <c r="J1637" s="161">
        <v>800</v>
      </c>
      <c r="K1637" s="161">
        <v>26</v>
      </c>
      <c r="L1637" s="161">
        <v>26</v>
      </c>
      <c r="M1637" s="161">
        <v>813</v>
      </c>
      <c r="N1637" s="161">
        <v>13</v>
      </c>
    </row>
    <row r="1638" spans="1:14" x14ac:dyDescent="0.25">
      <c r="A1638" s="159" t="s">
        <v>7491</v>
      </c>
      <c r="B1638" s="159" t="s">
        <v>165</v>
      </c>
      <c r="C1638" s="159" t="s">
        <v>7732</v>
      </c>
      <c r="D1638" s="159">
        <v>331619</v>
      </c>
      <c r="E1638" s="160" t="s">
        <v>7733</v>
      </c>
      <c r="F1638" s="161">
        <v>851</v>
      </c>
      <c r="G1638" s="161">
        <v>653</v>
      </c>
      <c r="H1638" s="161">
        <v>20896</v>
      </c>
      <c r="I1638" s="161"/>
      <c r="J1638" s="161">
        <v>20896</v>
      </c>
      <c r="K1638" s="161">
        <v>823</v>
      </c>
      <c r="L1638" s="161">
        <v>698</v>
      </c>
      <c r="M1638" s="161">
        <v>21472</v>
      </c>
      <c r="N1638" s="161">
        <v>576</v>
      </c>
    </row>
    <row r="1639" spans="1:14" x14ac:dyDescent="0.25">
      <c r="A1639" s="159" t="s">
        <v>7491</v>
      </c>
      <c r="B1639" s="159" t="s">
        <v>165</v>
      </c>
      <c r="C1639" s="159" t="s">
        <v>8615</v>
      </c>
      <c r="D1639" s="159">
        <v>331635</v>
      </c>
      <c r="E1639" s="160" t="s">
        <v>8616</v>
      </c>
      <c r="F1639" s="161">
        <v>42</v>
      </c>
      <c r="G1639" s="161">
        <v>40</v>
      </c>
      <c r="H1639" s="161">
        <v>1280</v>
      </c>
      <c r="I1639" s="161"/>
      <c r="J1639" s="161">
        <v>1280</v>
      </c>
      <c r="K1639" s="161">
        <v>44</v>
      </c>
      <c r="L1639" s="161">
        <v>40</v>
      </c>
      <c r="M1639" s="161">
        <v>1280</v>
      </c>
      <c r="N1639" s="161">
        <v>0</v>
      </c>
    </row>
    <row r="1640" spans="1:14" x14ac:dyDescent="0.25">
      <c r="A1640" s="159" t="s">
        <v>7491</v>
      </c>
      <c r="B1640" s="159" t="s">
        <v>165</v>
      </c>
      <c r="C1640" s="159" t="s">
        <v>7587</v>
      </c>
      <c r="D1640" s="159">
        <v>331643</v>
      </c>
      <c r="E1640" s="160" t="s">
        <v>7588</v>
      </c>
      <c r="F1640" s="161">
        <v>230</v>
      </c>
      <c r="G1640" s="161">
        <v>225</v>
      </c>
      <c r="H1640" s="161">
        <v>7200</v>
      </c>
      <c r="I1640" s="161"/>
      <c r="J1640" s="161">
        <v>7200</v>
      </c>
      <c r="K1640" s="161">
        <v>219</v>
      </c>
      <c r="L1640" s="161">
        <v>218</v>
      </c>
      <c r="M1640" s="161">
        <v>7110</v>
      </c>
      <c r="N1640" s="161">
        <v>-90</v>
      </c>
    </row>
    <row r="1641" spans="1:14" x14ac:dyDescent="0.25">
      <c r="A1641" s="159" t="s">
        <v>7491</v>
      </c>
      <c r="B1641" s="159" t="s">
        <v>165</v>
      </c>
      <c r="C1641" s="159" t="s">
        <v>8619</v>
      </c>
      <c r="D1641" s="159">
        <v>331660</v>
      </c>
      <c r="E1641" s="160" t="s">
        <v>8620</v>
      </c>
      <c r="F1641" s="161">
        <v>8</v>
      </c>
      <c r="G1641" s="161">
        <v>8</v>
      </c>
      <c r="H1641" s="161">
        <v>256</v>
      </c>
      <c r="I1641" s="161"/>
      <c r="J1641" s="161">
        <v>256</v>
      </c>
      <c r="K1641" s="161">
        <v>6</v>
      </c>
      <c r="L1641" s="161">
        <v>6</v>
      </c>
      <c r="M1641" s="161">
        <v>230</v>
      </c>
      <c r="N1641" s="161">
        <v>-26</v>
      </c>
    </row>
    <row r="1642" spans="1:14" x14ac:dyDescent="0.25">
      <c r="A1642" s="159" t="s">
        <v>7491</v>
      </c>
      <c r="B1642" s="159" t="s">
        <v>165</v>
      </c>
      <c r="C1642" s="159" t="s">
        <v>8623</v>
      </c>
      <c r="D1642" s="159">
        <v>331678</v>
      </c>
      <c r="E1642" s="160" t="s">
        <v>8624</v>
      </c>
      <c r="F1642" s="161">
        <v>106</v>
      </c>
      <c r="G1642" s="161">
        <v>105</v>
      </c>
      <c r="H1642" s="161">
        <v>3360</v>
      </c>
      <c r="I1642" s="161"/>
      <c r="J1642" s="161">
        <v>3360</v>
      </c>
      <c r="K1642" s="161">
        <v>92</v>
      </c>
      <c r="L1642" s="161">
        <v>91</v>
      </c>
      <c r="M1642" s="161">
        <v>3181</v>
      </c>
      <c r="N1642" s="161">
        <v>-179</v>
      </c>
    </row>
    <row r="1643" spans="1:14" x14ac:dyDescent="0.25">
      <c r="A1643" s="159" t="s">
        <v>7491</v>
      </c>
      <c r="B1643" s="159" t="s">
        <v>165</v>
      </c>
      <c r="C1643" s="159" t="s">
        <v>7781</v>
      </c>
      <c r="D1643" s="159">
        <v>331686</v>
      </c>
      <c r="E1643" s="160" t="s">
        <v>7782</v>
      </c>
      <c r="F1643" s="161">
        <v>148</v>
      </c>
      <c r="G1643" s="161">
        <v>125</v>
      </c>
      <c r="H1643" s="161">
        <v>4000</v>
      </c>
      <c r="I1643" s="161"/>
      <c r="J1643" s="161">
        <v>4000</v>
      </c>
      <c r="K1643" s="161">
        <v>156</v>
      </c>
      <c r="L1643" s="161">
        <v>139</v>
      </c>
      <c r="M1643" s="161">
        <v>4179</v>
      </c>
      <c r="N1643" s="161">
        <v>179</v>
      </c>
    </row>
    <row r="1644" spans="1:14" x14ac:dyDescent="0.25">
      <c r="A1644" s="159" t="s">
        <v>7491</v>
      </c>
      <c r="B1644" s="159" t="s">
        <v>165</v>
      </c>
      <c r="C1644" s="159" t="s">
        <v>8627</v>
      </c>
      <c r="D1644" s="159">
        <v>331724</v>
      </c>
      <c r="E1644" s="160" t="s">
        <v>8628</v>
      </c>
      <c r="F1644" s="161">
        <v>32</v>
      </c>
      <c r="G1644" s="161">
        <v>32</v>
      </c>
      <c r="H1644" s="161">
        <v>1024</v>
      </c>
      <c r="I1644" s="161"/>
      <c r="J1644" s="161">
        <v>1024</v>
      </c>
      <c r="K1644" s="161">
        <v>32</v>
      </c>
      <c r="L1644" s="161">
        <v>32</v>
      </c>
      <c r="M1644" s="161">
        <v>1024</v>
      </c>
      <c r="N1644" s="161">
        <v>0</v>
      </c>
    </row>
    <row r="1645" spans="1:14" x14ac:dyDescent="0.25">
      <c r="A1645" s="159" t="s">
        <v>7491</v>
      </c>
      <c r="B1645" s="159" t="s">
        <v>165</v>
      </c>
      <c r="C1645" s="159" t="s">
        <v>7765</v>
      </c>
      <c r="D1645" s="159">
        <v>331759</v>
      </c>
      <c r="E1645" s="160" t="s">
        <v>7766</v>
      </c>
      <c r="F1645" s="161">
        <v>327</v>
      </c>
      <c r="G1645" s="161">
        <v>312</v>
      </c>
      <c r="H1645" s="161">
        <v>9984</v>
      </c>
      <c r="I1645" s="161"/>
      <c r="J1645" s="161">
        <v>9984</v>
      </c>
      <c r="K1645" s="161">
        <v>333</v>
      </c>
      <c r="L1645" s="161">
        <v>312</v>
      </c>
      <c r="M1645" s="161">
        <v>9984</v>
      </c>
      <c r="N1645" s="161">
        <v>0</v>
      </c>
    </row>
    <row r="1646" spans="1:14" x14ac:dyDescent="0.25">
      <c r="A1646" s="159" t="s">
        <v>7491</v>
      </c>
      <c r="B1646" s="159" t="s">
        <v>165</v>
      </c>
      <c r="C1646" s="159" t="s">
        <v>7761</v>
      </c>
      <c r="D1646" s="159">
        <v>331775</v>
      </c>
      <c r="E1646" s="160" t="s">
        <v>7762</v>
      </c>
      <c r="F1646" s="161">
        <v>203</v>
      </c>
      <c r="G1646" s="161">
        <v>182</v>
      </c>
      <c r="H1646" s="161">
        <v>5824</v>
      </c>
      <c r="I1646" s="161"/>
      <c r="J1646" s="161">
        <v>5824</v>
      </c>
      <c r="K1646" s="161">
        <v>212</v>
      </c>
      <c r="L1646" s="161">
        <v>190</v>
      </c>
      <c r="M1646" s="161">
        <v>5926</v>
      </c>
      <c r="N1646" s="161">
        <v>102</v>
      </c>
    </row>
    <row r="1647" spans="1:14" x14ac:dyDescent="0.25">
      <c r="A1647" s="159" t="s">
        <v>7491</v>
      </c>
      <c r="B1647" s="159" t="s">
        <v>165</v>
      </c>
      <c r="C1647" s="159" t="s">
        <v>7753</v>
      </c>
      <c r="D1647" s="159">
        <v>331783</v>
      </c>
      <c r="E1647" s="160" t="s">
        <v>7754</v>
      </c>
      <c r="F1647" s="161">
        <v>234</v>
      </c>
      <c r="G1647" s="161">
        <v>217</v>
      </c>
      <c r="H1647" s="161">
        <v>6944</v>
      </c>
      <c r="I1647" s="161"/>
      <c r="J1647" s="161">
        <v>6944</v>
      </c>
      <c r="K1647" s="161">
        <v>206</v>
      </c>
      <c r="L1647" s="161">
        <v>193</v>
      </c>
      <c r="M1647" s="161">
        <v>6637</v>
      </c>
      <c r="N1647" s="161">
        <v>-307</v>
      </c>
    </row>
    <row r="1648" spans="1:14" x14ac:dyDescent="0.25">
      <c r="A1648" s="159" t="s">
        <v>7491</v>
      </c>
      <c r="B1648" s="159" t="s">
        <v>165</v>
      </c>
      <c r="C1648" s="159" t="s">
        <v>8345</v>
      </c>
      <c r="D1648" s="159">
        <v>331821</v>
      </c>
      <c r="E1648" s="160" t="s">
        <v>8346</v>
      </c>
      <c r="F1648" s="161">
        <v>25</v>
      </c>
      <c r="G1648" s="161">
        <v>25</v>
      </c>
      <c r="H1648" s="161">
        <v>800</v>
      </c>
      <c r="I1648" s="161"/>
      <c r="J1648" s="161">
        <v>800</v>
      </c>
      <c r="K1648" s="161">
        <v>26</v>
      </c>
      <c r="L1648" s="161">
        <v>26</v>
      </c>
      <c r="M1648" s="161">
        <v>813</v>
      </c>
      <c r="N1648" s="161">
        <v>13</v>
      </c>
    </row>
    <row r="1649" spans="1:14" x14ac:dyDescent="0.25">
      <c r="A1649" s="159" t="s">
        <v>7491</v>
      </c>
      <c r="B1649" s="159" t="s">
        <v>165</v>
      </c>
      <c r="C1649" s="159" t="s">
        <v>8631</v>
      </c>
      <c r="D1649" s="159">
        <v>331830</v>
      </c>
      <c r="E1649" s="160" t="s">
        <v>8632</v>
      </c>
      <c r="F1649" s="161">
        <v>21</v>
      </c>
      <c r="G1649" s="161">
        <v>20</v>
      </c>
      <c r="H1649" s="161">
        <v>640</v>
      </c>
      <c r="I1649" s="161"/>
      <c r="J1649" s="161">
        <v>640</v>
      </c>
      <c r="K1649" s="161">
        <v>20</v>
      </c>
      <c r="L1649" s="161">
        <v>18</v>
      </c>
      <c r="M1649" s="161">
        <v>614</v>
      </c>
      <c r="N1649" s="161">
        <v>-26</v>
      </c>
    </row>
    <row r="1650" spans="1:14" x14ac:dyDescent="0.25">
      <c r="A1650" s="159" t="s">
        <v>7491</v>
      </c>
      <c r="B1650" s="159" t="s">
        <v>165</v>
      </c>
      <c r="C1650" s="159" t="s">
        <v>7757</v>
      </c>
      <c r="D1650" s="159">
        <v>331813</v>
      </c>
      <c r="E1650" s="160" t="s">
        <v>7758</v>
      </c>
      <c r="F1650" s="161">
        <v>218</v>
      </c>
      <c r="G1650" s="161">
        <v>208</v>
      </c>
      <c r="H1650" s="161">
        <v>6656</v>
      </c>
      <c r="I1650" s="161"/>
      <c r="J1650" s="161">
        <v>6656</v>
      </c>
      <c r="K1650" s="161">
        <v>218</v>
      </c>
      <c r="L1650" s="161">
        <v>189</v>
      </c>
      <c r="M1650" s="161">
        <v>6413</v>
      </c>
      <c r="N1650" s="161">
        <v>-243</v>
      </c>
    </row>
    <row r="1651" spans="1:14" x14ac:dyDescent="0.25">
      <c r="A1651" s="159" t="s">
        <v>7491</v>
      </c>
      <c r="B1651" s="159" t="s">
        <v>165</v>
      </c>
      <c r="C1651" s="159" t="s">
        <v>8635</v>
      </c>
      <c r="D1651" s="159">
        <v>331856</v>
      </c>
      <c r="E1651" s="160" t="s">
        <v>8636</v>
      </c>
      <c r="F1651" s="161">
        <v>11</v>
      </c>
      <c r="G1651" s="161">
        <v>11</v>
      </c>
      <c r="H1651" s="161">
        <v>352</v>
      </c>
      <c r="I1651" s="161"/>
      <c r="J1651" s="161">
        <v>352</v>
      </c>
      <c r="K1651" s="161">
        <v>18</v>
      </c>
      <c r="L1651" s="161">
        <v>18</v>
      </c>
      <c r="M1651" s="161">
        <v>442</v>
      </c>
      <c r="N1651" s="161">
        <v>90</v>
      </c>
    </row>
    <row r="1652" spans="1:14" x14ac:dyDescent="0.25">
      <c r="A1652" s="159" t="s">
        <v>7491</v>
      </c>
      <c r="B1652" s="159" t="s">
        <v>165</v>
      </c>
      <c r="C1652" s="159" t="s">
        <v>7591</v>
      </c>
      <c r="D1652" s="159">
        <v>331899</v>
      </c>
      <c r="E1652" s="160" t="s">
        <v>7592</v>
      </c>
      <c r="F1652" s="161">
        <v>1202</v>
      </c>
      <c r="G1652" s="161">
        <v>1125</v>
      </c>
      <c r="H1652" s="161">
        <v>36000</v>
      </c>
      <c r="I1652" s="161"/>
      <c r="J1652" s="161">
        <v>36000</v>
      </c>
      <c r="K1652" s="161">
        <v>1214</v>
      </c>
      <c r="L1652" s="161">
        <v>1097</v>
      </c>
      <c r="M1652" s="161">
        <v>35642</v>
      </c>
      <c r="N1652" s="161">
        <v>-358</v>
      </c>
    </row>
    <row r="1653" spans="1:14" x14ac:dyDescent="0.25">
      <c r="A1653" s="159" t="s">
        <v>7491</v>
      </c>
      <c r="B1653" s="159" t="s">
        <v>165</v>
      </c>
      <c r="C1653" s="159" t="s">
        <v>8559</v>
      </c>
      <c r="D1653" s="159">
        <v>329177</v>
      </c>
      <c r="E1653" s="160" t="s">
        <v>8560</v>
      </c>
      <c r="F1653" s="161">
        <v>54</v>
      </c>
      <c r="G1653" s="161">
        <v>43</v>
      </c>
      <c r="H1653" s="161">
        <v>1376</v>
      </c>
      <c r="I1653" s="161"/>
      <c r="J1653" s="161">
        <v>1376</v>
      </c>
      <c r="K1653" s="161">
        <v>48</v>
      </c>
      <c r="L1653" s="161">
        <v>40</v>
      </c>
      <c r="M1653" s="161">
        <v>1338</v>
      </c>
      <c r="N1653" s="161">
        <v>-38</v>
      </c>
    </row>
    <row r="1654" spans="1:14" x14ac:dyDescent="0.25">
      <c r="A1654" s="159" t="s">
        <v>7491</v>
      </c>
      <c r="B1654" s="159" t="s">
        <v>165</v>
      </c>
      <c r="C1654" s="159" t="s">
        <v>8563</v>
      </c>
      <c r="D1654" s="159">
        <v>329185</v>
      </c>
      <c r="E1654" s="160" t="s">
        <v>8564</v>
      </c>
      <c r="F1654" s="161">
        <v>22</v>
      </c>
      <c r="G1654" s="161">
        <v>21</v>
      </c>
      <c r="H1654" s="161">
        <v>672</v>
      </c>
      <c r="I1654" s="161"/>
      <c r="J1654" s="161">
        <v>672</v>
      </c>
      <c r="K1654" s="161">
        <v>0</v>
      </c>
      <c r="L1654" s="161">
        <v>0</v>
      </c>
      <c r="M1654" s="161">
        <v>403</v>
      </c>
      <c r="N1654" s="161">
        <v>-269</v>
      </c>
    </row>
    <row r="1655" spans="1:14" x14ac:dyDescent="0.25">
      <c r="A1655" s="159" t="s">
        <v>7491</v>
      </c>
      <c r="B1655" s="159" t="s">
        <v>165</v>
      </c>
      <c r="C1655" s="159" t="s">
        <v>8069</v>
      </c>
      <c r="D1655" s="159">
        <v>329207</v>
      </c>
      <c r="E1655" s="160" t="s">
        <v>8070</v>
      </c>
      <c r="F1655" s="161">
        <v>141</v>
      </c>
      <c r="G1655" s="161">
        <v>129</v>
      </c>
      <c r="H1655" s="161">
        <v>4128</v>
      </c>
      <c r="I1655" s="161"/>
      <c r="J1655" s="161">
        <v>4128</v>
      </c>
      <c r="K1655" s="161">
        <v>136</v>
      </c>
      <c r="L1655" s="161">
        <v>127</v>
      </c>
      <c r="M1655" s="161">
        <v>4102</v>
      </c>
      <c r="N1655" s="161">
        <v>-26</v>
      </c>
    </row>
    <row r="1656" spans="1:14" x14ac:dyDescent="0.25">
      <c r="A1656" s="159" t="s">
        <v>7491</v>
      </c>
      <c r="B1656" s="159" t="s">
        <v>165</v>
      </c>
      <c r="C1656" s="159" t="s">
        <v>8567</v>
      </c>
      <c r="D1656" s="159">
        <v>329215</v>
      </c>
      <c r="E1656" s="160" t="s">
        <v>8568</v>
      </c>
      <c r="F1656" s="161">
        <v>41</v>
      </c>
      <c r="G1656" s="161">
        <v>41</v>
      </c>
      <c r="H1656" s="161">
        <v>1312</v>
      </c>
      <c r="I1656" s="161"/>
      <c r="J1656" s="161">
        <v>1312</v>
      </c>
      <c r="K1656" s="161">
        <v>27</v>
      </c>
      <c r="L1656" s="161">
        <v>27</v>
      </c>
      <c r="M1656" s="161">
        <v>1133</v>
      </c>
      <c r="N1656" s="161">
        <v>-179</v>
      </c>
    </row>
    <row r="1657" spans="1:14" x14ac:dyDescent="0.25">
      <c r="A1657" s="159" t="s">
        <v>7491</v>
      </c>
      <c r="B1657" s="159" t="s">
        <v>165</v>
      </c>
      <c r="C1657" s="159" t="s">
        <v>8081</v>
      </c>
      <c r="D1657" s="159">
        <v>329274</v>
      </c>
      <c r="E1657" s="160" t="s">
        <v>8082</v>
      </c>
      <c r="F1657" s="161">
        <v>423</v>
      </c>
      <c r="G1657" s="161">
        <v>267</v>
      </c>
      <c r="H1657" s="161">
        <v>8544</v>
      </c>
      <c r="I1657" s="161"/>
      <c r="J1657" s="161">
        <v>8544</v>
      </c>
      <c r="K1657" s="161">
        <v>451</v>
      </c>
      <c r="L1657" s="161">
        <v>161</v>
      </c>
      <c r="M1657" s="161">
        <v>7187</v>
      </c>
      <c r="N1657" s="161">
        <v>-1357</v>
      </c>
    </row>
    <row r="1658" spans="1:14" x14ac:dyDescent="0.25">
      <c r="A1658" s="159" t="s">
        <v>7491</v>
      </c>
      <c r="B1658" s="159" t="s">
        <v>165</v>
      </c>
      <c r="C1658" s="159" t="s">
        <v>7903</v>
      </c>
      <c r="D1658" s="159">
        <v>329282</v>
      </c>
      <c r="E1658" s="160" t="s">
        <v>7904</v>
      </c>
      <c r="F1658" s="161">
        <v>1025</v>
      </c>
      <c r="G1658" s="161">
        <v>624</v>
      </c>
      <c r="H1658" s="161">
        <v>19968</v>
      </c>
      <c r="I1658" s="161"/>
      <c r="J1658" s="161">
        <v>19968</v>
      </c>
      <c r="K1658" s="161">
        <v>1018</v>
      </c>
      <c r="L1658" s="161">
        <v>789</v>
      </c>
      <c r="M1658" s="161">
        <v>22080</v>
      </c>
      <c r="N1658" s="161">
        <v>2112</v>
      </c>
    </row>
    <row r="1659" spans="1:14" x14ac:dyDescent="0.25">
      <c r="A1659" s="159" t="s">
        <v>7491</v>
      </c>
      <c r="B1659" s="159" t="s">
        <v>165</v>
      </c>
      <c r="C1659" s="159" t="s">
        <v>8058</v>
      </c>
      <c r="D1659" s="159">
        <v>329347</v>
      </c>
      <c r="E1659" s="160" t="s">
        <v>8059</v>
      </c>
      <c r="F1659" s="161">
        <v>218</v>
      </c>
      <c r="G1659" s="161">
        <v>181</v>
      </c>
      <c r="H1659" s="161">
        <v>5792</v>
      </c>
      <c r="I1659" s="161"/>
      <c r="J1659" s="161">
        <v>5792</v>
      </c>
      <c r="K1659" s="161">
        <v>218</v>
      </c>
      <c r="L1659" s="161">
        <v>193</v>
      </c>
      <c r="M1659" s="161">
        <v>5946</v>
      </c>
      <c r="N1659" s="161">
        <v>154</v>
      </c>
    </row>
    <row r="1660" spans="1:14" x14ac:dyDescent="0.25">
      <c r="A1660" s="159" t="s">
        <v>7491</v>
      </c>
      <c r="B1660" s="159" t="s">
        <v>165</v>
      </c>
      <c r="C1660" s="159" t="s">
        <v>8038</v>
      </c>
      <c r="D1660" s="159">
        <v>329355</v>
      </c>
      <c r="E1660" s="160" t="s">
        <v>8039</v>
      </c>
      <c r="F1660" s="161">
        <v>650</v>
      </c>
      <c r="G1660" s="161">
        <v>533</v>
      </c>
      <c r="H1660" s="161">
        <v>17056</v>
      </c>
      <c r="I1660" s="161"/>
      <c r="J1660" s="161">
        <v>17056</v>
      </c>
      <c r="K1660" s="161">
        <v>644</v>
      </c>
      <c r="L1660" s="161">
        <v>497</v>
      </c>
      <c r="M1660" s="161">
        <v>16595</v>
      </c>
      <c r="N1660" s="161">
        <v>-461</v>
      </c>
    </row>
    <row r="1661" spans="1:14" x14ac:dyDescent="0.25">
      <c r="A1661" s="159" t="s">
        <v>7491</v>
      </c>
      <c r="B1661" s="159" t="s">
        <v>165</v>
      </c>
      <c r="C1661" s="159" t="s">
        <v>8570</v>
      </c>
      <c r="D1661" s="159">
        <v>329363</v>
      </c>
      <c r="E1661" s="160" t="s">
        <v>8571</v>
      </c>
      <c r="F1661" s="161">
        <v>16</v>
      </c>
      <c r="G1661" s="161">
        <v>16</v>
      </c>
      <c r="H1661" s="161">
        <v>512</v>
      </c>
      <c r="I1661" s="161"/>
      <c r="J1661" s="161">
        <v>512</v>
      </c>
      <c r="K1661" s="161">
        <v>19</v>
      </c>
      <c r="L1661" s="161">
        <v>19</v>
      </c>
      <c r="M1661" s="161">
        <v>550</v>
      </c>
      <c r="N1661" s="161">
        <v>38</v>
      </c>
    </row>
    <row r="1662" spans="1:14" x14ac:dyDescent="0.25">
      <c r="A1662" s="159" t="s">
        <v>7491</v>
      </c>
      <c r="B1662" s="159" t="s">
        <v>165</v>
      </c>
      <c r="C1662" s="159" t="s">
        <v>8042</v>
      </c>
      <c r="D1662" s="159">
        <v>329371</v>
      </c>
      <c r="E1662" s="160" t="s">
        <v>8043</v>
      </c>
      <c r="F1662" s="161">
        <v>55</v>
      </c>
      <c r="G1662" s="161">
        <v>53</v>
      </c>
      <c r="H1662" s="161">
        <v>1696</v>
      </c>
      <c r="I1662" s="161"/>
      <c r="J1662" s="161">
        <v>1696</v>
      </c>
      <c r="K1662" s="161">
        <v>53</v>
      </c>
      <c r="L1662" s="161">
        <v>52</v>
      </c>
      <c r="M1662" s="161">
        <v>1683</v>
      </c>
      <c r="N1662" s="161">
        <v>-13</v>
      </c>
    </row>
    <row r="1663" spans="1:14" x14ac:dyDescent="0.25">
      <c r="A1663" s="159" t="s">
        <v>7491</v>
      </c>
      <c r="B1663" s="159" t="s">
        <v>165</v>
      </c>
      <c r="C1663" s="159" t="s">
        <v>8073</v>
      </c>
      <c r="D1663" s="159">
        <v>329380</v>
      </c>
      <c r="E1663" s="160" t="s">
        <v>8074</v>
      </c>
      <c r="F1663" s="161">
        <v>249</v>
      </c>
      <c r="G1663" s="161">
        <v>127</v>
      </c>
      <c r="H1663" s="161">
        <v>4064</v>
      </c>
      <c r="I1663" s="161"/>
      <c r="J1663" s="161">
        <v>4064</v>
      </c>
      <c r="K1663" s="161">
        <v>239</v>
      </c>
      <c r="L1663" s="161">
        <v>118</v>
      </c>
      <c r="M1663" s="161">
        <v>3949</v>
      </c>
      <c r="N1663" s="161">
        <v>-115</v>
      </c>
    </row>
    <row r="1664" spans="1:14" x14ac:dyDescent="0.25">
      <c r="A1664" s="159" t="s">
        <v>7491</v>
      </c>
      <c r="B1664" s="159" t="s">
        <v>165</v>
      </c>
      <c r="C1664" s="159" t="s">
        <v>8093</v>
      </c>
      <c r="D1664" s="159">
        <v>329398</v>
      </c>
      <c r="E1664" s="160" t="s">
        <v>8094</v>
      </c>
      <c r="F1664" s="161">
        <v>761</v>
      </c>
      <c r="G1664" s="161">
        <v>723</v>
      </c>
      <c r="H1664" s="161">
        <v>23136</v>
      </c>
      <c r="I1664" s="161"/>
      <c r="J1664" s="161">
        <v>23136</v>
      </c>
      <c r="K1664" s="161">
        <v>799</v>
      </c>
      <c r="L1664" s="161">
        <v>136</v>
      </c>
      <c r="M1664" s="161">
        <v>15622</v>
      </c>
      <c r="N1664" s="161">
        <v>-7514</v>
      </c>
    </row>
    <row r="1665" spans="1:14" x14ac:dyDescent="0.25">
      <c r="A1665" s="159" t="s">
        <v>7491</v>
      </c>
      <c r="B1665" s="159" t="s">
        <v>165</v>
      </c>
      <c r="C1665" s="159" t="s">
        <v>8574</v>
      </c>
      <c r="D1665" s="159">
        <v>329428</v>
      </c>
      <c r="E1665" s="160" t="s">
        <v>8575</v>
      </c>
      <c r="F1665" s="161">
        <v>40</v>
      </c>
      <c r="G1665" s="161">
        <v>38</v>
      </c>
      <c r="H1665" s="161">
        <v>1216</v>
      </c>
      <c r="I1665" s="161"/>
      <c r="J1665" s="161">
        <v>1216</v>
      </c>
      <c r="K1665" s="161">
        <v>46</v>
      </c>
      <c r="L1665" s="161">
        <v>46</v>
      </c>
      <c r="M1665" s="161">
        <v>1318</v>
      </c>
      <c r="N1665" s="161">
        <v>102</v>
      </c>
    </row>
    <row r="1666" spans="1:14" x14ac:dyDescent="0.25">
      <c r="A1666" s="159" t="s">
        <v>7491</v>
      </c>
      <c r="B1666" s="159" t="s">
        <v>165</v>
      </c>
      <c r="C1666" s="159" t="s">
        <v>8235</v>
      </c>
      <c r="D1666" s="159">
        <v>329436</v>
      </c>
      <c r="E1666" s="160" t="s">
        <v>8236</v>
      </c>
      <c r="F1666" s="161">
        <v>39</v>
      </c>
      <c r="G1666" s="161">
        <v>37</v>
      </c>
      <c r="H1666" s="161">
        <v>1184</v>
      </c>
      <c r="I1666" s="161"/>
      <c r="J1666" s="161">
        <v>1184</v>
      </c>
      <c r="K1666" s="161">
        <v>40</v>
      </c>
      <c r="L1666" s="161">
        <v>34</v>
      </c>
      <c r="M1666" s="161">
        <v>1146</v>
      </c>
      <c r="N1666" s="161">
        <v>-38</v>
      </c>
    </row>
    <row r="1667" spans="1:14" x14ac:dyDescent="0.25">
      <c r="A1667" s="159" t="s">
        <v>7491</v>
      </c>
      <c r="B1667" s="159" t="s">
        <v>165</v>
      </c>
      <c r="C1667" s="159" t="s">
        <v>8114</v>
      </c>
      <c r="D1667" s="159">
        <v>329509</v>
      </c>
      <c r="E1667" s="160" t="s">
        <v>8115</v>
      </c>
      <c r="F1667" s="161">
        <v>32</v>
      </c>
      <c r="G1667" s="161">
        <v>25</v>
      </c>
      <c r="H1667" s="161">
        <v>800</v>
      </c>
      <c r="I1667" s="161"/>
      <c r="J1667" s="161">
        <v>800</v>
      </c>
      <c r="K1667" s="161">
        <v>29</v>
      </c>
      <c r="L1667" s="161">
        <v>24</v>
      </c>
      <c r="M1667" s="161">
        <v>787</v>
      </c>
      <c r="N1667" s="161">
        <v>-13</v>
      </c>
    </row>
    <row r="1668" spans="1:14" x14ac:dyDescent="0.25">
      <c r="A1668" s="159" t="s">
        <v>7491</v>
      </c>
      <c r="B1668" s="159" t="s">
        <v>165</v>
      </c>
      <c r="C1668" s="159" t="s">
        <v>8062</v>
      </c>
      <c r="D1668" s="159">
        <v>329517</v>
      </c>
      <c r="E1668" s="160" t="s">
        <v>8063</v>
      </c>
      <c r="F1668" s="161">
        <v>256</v>
      </c>
      <c r="G1668" s="161">
        <v>242</v>
      </c>
      <c r="H1668" s="161">
        <v>7744</v>
      </c>
      <c r="I1668" s="161"/>
      <c r="J1668" s="161">
        <v>7744</v>
      </c>
      <c r="K1668" s="161">
        <v>225</v>
      </c>
      <c r="L1668" s="161">
        <v>213</v>
      </c>
      <c r="M1668" s="161">
        <v>7373</v>
      </c>
      <c r="N1668" s="161">
        <v>-371</v>
      </c>
    </row>
    <row r="1669" spans="1:14" x14ac:dyDescent="0.25">
      <c r="A1669" s="159" t="s">
        <v>7491</v>
      </c>
      <c r="B1669" s="159" t="s">
        <v>165</v>
      </c>
      <c r="C1669" s="159" t="s">
        <v>7835</v>
      </c>
      <c r="D1669" s="159">
        <v>329533</v>
      </c>
      <c r="E1669" s="160" t="s">
        <v>7836</v>
      </c>
      <c r="F1669" s="161">
        <v>740</v>
      </c>
      <c r="G1669" s="161">
        <v>213</v>
      </c>
      <c r="H1669" s="161">
        <v>6816</v>
      </c>
      <c r="I1669" s="161"/>
      <c r="J1669" s="161">
        <v>6816</v>
      </c>
      <c r="K1669" s="161">
        <v>755</v>
      </c>
      <c r="L1669" s="161">
        <v>302</v>
      </c>
      <c r="M1669" s="161">
        <v>7955</v>
      </c>
      <c r="N1669" s="161">
        <v>1139</v>
      </c>
    </row>
    <row r="1670" spans="1:14" x14ac:dyDescent="0.25">
      <c r="A1670" s="159" t="s">
        <v>7491</v>
      </c>
      <c r="B1670" s="159" t="s">
        <v>165</v>
      </c>
      <c r="C1670" s="159" t="s">
        <v>8045</v>
      </c>
      <c r="D1670" s="159">
        <v>329550</v>
      </c>
      <c r="E1670" s="160" t="s">
        <v>8046</v>
      </c>
      <c r="F1670" s="161">
        <v>145</v>
      </c>
      <c r="G1670" s="161">
        <v>68</v>
      </c>
      <c r="H1670" s="161">
        <v>2176</v>
      </c>
      <c r="I1670" s="161"/>
      <c r="J1670" s="161">
        <v>2176</v>
      </c>
      <c r="K1670" s="161">
        <v>138</v>
      </c>
      <c r="L1670" s="161">
        <v>77</v>
      </c>
      <c r="M1670" s="161">
        <v>2291</v>
      </c>
      <c r="N1670" s="161">
        <v>115</v>
      </c>
    </row>
    <row r="1671" spans="1:14" x14ac:dyDescent="0.25">
      <c r="A1671" s="159" t="s">
        <v>7491</v>
      </c>
      <c r="B1671" s="159" t="s">
        <v>165</v>
      </c>
      <c r="C1671" s="159" t="s">
        <v>8224</v>
      </c>
      <c r="D1671" s="159">
        <v>329576</v>
      </c>
      <c r="E1671" s="160" t="s">
        <v>8225</v>
      </c>
      <c r="F1671" s="161">
        <v>103</v>
      </c>
      <c r="G1671" s="161">
        <v>93</v>
      </c>
      <c r="H1671" s="161">
        <v>2976</v>
      </c>
      <c r="I1671" s="161"/>
      <c r="J1671" s="161">
        <v>2976</v>
      </c>
      <c r="K1671" s="161">
        <v>109</v>
      </c>
      <c r="L1671" s="161">
        <v>95</v>
      </c>
      <c r="M1671" s="161">
        <v>3002</v>
      </c>
      <c r="N1671" s="161">
        <v>26</v>
      </c>
    </row>
    <row r="1672" spans="1:14" x14ac:dyDescent="0.25">
      <c r="A1672" s="159" t="s">
        <v>7491</v>
      </c>
      <c r="B1672" s="159" t="s">
        <v>165</v>
      </c>
      <c r="C1672" s="159" t="s">
        <v>7898</v>
      </c>
      <c r="D1672" s="159">
        <v>329657</v>
      </c>
      <c r="E1672" s="160" t="s">
        <v>7899</v>
      </c>
      <c r="F1672" s="161">
        <v>693</v>
      </c>
      <c r="G1672" s="161">
        <v>509</v>
      </c>
      <c r="H1672" s="161">
        <v>16288</v>
      </c>
      <c r="I1672" s="161"/>
      <c r="J1672" s="161">
        <v>16288</v>
      </c>
      <c r="K1672" s="161">
        <v>727</v>
      </c>
      <c r="L1672" s="161">
        <v>572</v>
      </c>
      <c r="M1672" s="161">
        <v>17094</v>
      </c>
      <c r="N1672" s="161">
        <v>806</v>
      </c>
    </row>
    <row r="1673" spans="1:14" x14ac:dyDescent="0.25">
      <c r="A1673" s="159" t="s">
        <v>7491</v>
      </c>
      <c r="B1673" s="159" t="s">
        <v>165</v>
      </c>
      <c r="C1673" s="159" t="s">
        <v>8053</v>
      </c>
      <c r="D1673" s="159">
        <v>329606</v>
      </c>
      <c r="E1673" s="160" t="s">
        <v>8054</v>
      </c>
      <c r="F1673" s="161">
        <v>211</v>
      </c>
      <c r="G1673" s="161">
        <v>148</v>
      </c>
      <c r="H1673" s="161">
        <v>4736</v>
      </c>
      <c r="I1673" s="161"/>
      <c r="J1673" s="161">
        <v>4736</v>
      </c>
      <c r="K1673" s="161">
        <v>213</v>
      </c>
      <c r="L1673" s="161">
        <v>84</v>
      </c>
      <c r="M1673" s="161">
        <v>3917</v>
      </c>
      <c r="N1673" s="161">
        <v>-819</v>
      </c>
    </row>
    <row r="1674" spans="1:14" x14ac:dyDescent="0.25">
      <c r="A1674" s="159" t="s">
        <v>7491</v>
      </c>
      <c r="B1674" s="159" t="s">
        <v>165</v>
      </c>
      <c r="C1674" s="159" t="s">
        <v>8085</v>
      </c>
      <c r="D1674" s="159">
        <v>329681</v>
      </c>
      <c r="E1674" s="160" t="s">
        <v>8086</v>
      </c>
      <c r="F1674" s="161">
        <v>286</v>
      </c>
      <c r="G1674" s="161">
        <v>251</v>
      </c>
      <c r="H1674" s="161">
        <v>8032</v>
      </c>
      <c r="I1674" s="161"/>
      <c r="J1674" s="161">
        <v>8032</v>
      </c>
      <c r="K1674" s="161">
        <v>291</v>
      </c>
      <c r="L1674" s="161">
        <v>250</v>
      </c>
      <c r="M1674" s="161">
        <v>8019</v>
      </c>
      <c r="N1674" s="161">
        <v>-13</v>
      </c>
    </row>
    <row r="1675" spans="1:14" x14ac:dyDescent="0.25">
      <c r="A1675" s="159" t="s">
        <v>7491</v>
      </c>
      <c r="B1675" s="159" t="s">
        <v>165</v>
      </c>
      <c r="C1675" s="159" t="s">
        <v>8065</v>
      </c>
      <c r="D1675" s="159">
        <v>329738</v>
      </c>
      <c r="E1675" s="160" t="s">
        <v>8066</v>
      </c>
      <c r="F1675" s="161">
        <v>112</v>
      </c>
      <c r="G1675" s="161">
        <v>102</v>
      </c>
      <c r="H1675" s="161">
        <v>3264</v>
      </c>
      <c r="I1675" s="161"/>
      <c r="J1675" s="161">
        <v>3264</v>
      </c>
      <c r="K1675" s="161">
        <v>112</v>
      </c>
      <c r="L1675" s="161">
        <v>102</v>
      </c>
      <c r="M1675" s="161">
        <v>3264</v>
      </c>
      <c r="N1675" s="161">
        <v>0</v>
      </c>
    </row>
    <row r="1676" spans="1:14" x14ac:dyDescent="0.25">
      <c r="A1676" s="159" t="s">
        <v>7491</v>
      </c>
      <c r="B1676" s="159" t="s">
        <v>165</v>
      </c>
      <c r="C1676" s="159" t="s">
        <v>8577</v>
      </c>
      <c r="D1676" s="159">
        <v>329746</v>
      </c>
      <c r="E1676" s="160" t="s">
        <v>8578</v>
      </c>
      <c r="F1676" s="161">
        <v>49</v>
      </c>
      <c r="G1676" s="161">
        <v>40</v>
      </c>
      <c r="H1676" s="161">
        <v>1280</v>
      </c>
      <c r="I1676" s="161"/>
      <c r="J1676" s="161">
        <v>1280</v>
      </c>
      <c r="K1676" s="161">
        <v>44</v>
      </c>
      <c r="L1676" s="161">
        <v>37</v>
      </c>
      <c r="M1676" s="161">
        <v>1242</v>
      </c>
      <c r="N1676" s="161">
        <v>-38</v>
      </c>
    </row>
    <row r="1677" spans="1:14" x14ac:dyDescent="0.25">
      <c r="A1677" s="159" t="s">
        <v>7491</v>
      </c>
      <c r="B1677" s="159" t="s">
        <v>165</v>
      </c>
      <c r="C1677" s="159" t="s">
        <v>8639</v>
      </c>
      <c r="D1677" s="159">
        <v>331902</v>
      </c>
      <c r="E1677" s="160" t="s">
        <v>8640</v>
      </c>
      <c r="F1677" s="161">
        <v>17</v>
      </c>
      <c r="G1677" s="161">
        <v>17</v>
      </c>
      <c r="H1677" s="161">
        <v>544</v>
      </c>
      <c r="I1677" s="161"/>
      <c r="J1677" s="161">
        <v>544</v>
      </c>
      <c r="K1677" s="161">
        <v>16</v>
      </c>
      <c r="L1677" s="161">
        <v>16</v>
      </c>
      <c r="M1677" s="161">
        <v>531</v>
      </c>
      <c r="N1677" s="161">
        <v>-13</v>
      </c>
    </row>
    <row r="1678" spans="1:14" x14ac:dyDescent="0.25">
      <c r="A1678" s="159" t="s">
        <v>7491</v>
      </c>
      <c r="B1678" s="159" t="s">
        <v>165</v>
      </c>
      <c r="C1678" s="159" t="s">
        <v>8643</v>
      </c>
      <c r="D1678" s="159">
        <v>331911</v>
      </c>
      <c r="E1678" s="160" t="s">
        <v>8644</v>
      </c>
      <c r="F1678" s="161">
        <v>23</v>
      </c>
      <c r="G1678" s="161">
        <v>23</v>
      </c>
      <c r="H1678" s="161">
        <v>736</v>
      </c>
      <c r="I1678" s="161"/>
      <c r="J1678" s="161">
        <v>736</v>
      </c>
      <c r="K1678" s="161">
        <v>21</v>
      </c>
      <c r="L1678" s="161">
        <v>20</v>
      </c>
      <c r="M1678" s="161">
        <v>698</v>
      </c>
      <c r="N1678" s="161">
        <v>-38</v>
      </c>
    </row>
    <row r="1679" spans="1:14" x14ac:dyDescent="0.25">
      <c r="A1679" s="159" t="s">
        <v>7491</v>
      </c>
      <c r="B1679" s="159" t="s">
        <v>165</v>
      </c>
      <c r="C1679" s="159" t="s">
        <v>8647</v>
      </c>
      <c r="D1679" s="159">
        <v>331929</v>
      </c>
      <c r="E1679" s="160" t="s">
        <v>8648</v>
      </c>
      <c r="F1679" s="161">
        <v>37</v>
      </c>
      <c r="G1679" s="161">
        <v>37</v>
      </c>
      <c r="H1679" s="161">
        <v>1184</v>
      </c>
      <c r="I1679" s="161"/>
      <c r="J1679" s="161">
        <v>1184</v>
      </c>
      <c r="K1679" s="161">
        <v>41</v>
      </c>
      <c r="L1679" s="161">
        <v>41</v>
      </c>
      <c r="M1679" s="161">
        <v>1235</v>
      </c>
      <c r="N1679" s="161">
        <v>51</v>
      </c>
    </row>
    <row r="1680" spans="1:14" x14ac:dyDescent="0.25">
      <c r="A1680" s="159" t="s">
        <v>7491</v>
      </c>
      <c r="B1680" s="159" t="s">
        <v>165</v>
      </c>
      <c r="C1680" s="159" t="s">
        <v>7749</v>
      </c>
      <c r="D1680" s="159">
        <v>331945</v>
      </c>
      <c r="E1680" s="160" t="s">
        <v>7750</v>
      </c>
      <c r="F1680" s="161">
        <v>149</v>
      </c>
      <c r="G1680" s="161">
        <v>137</v>
      </c>
      <c r="H1680" s="161">
        <v>4384</v>
      </c>
      <c r="I1680" s="161"/>
      <c r="J1680" s="161">
        <v>4384</v>
      </c>
      <c r="K1680" s="161">
        <v>151</v>
      </c>
      <c r="L1680" s="161">
        <v>137</v>
      </c>
      <c r="M1680" s="161">
        <v>4384</v>
      </c>
      <c r="N1680" s="161">
        <v>0</v>
      </c>
    </row>
    <row r="1681" spans="1:14" x14ac:dyDescent="0.25">
      <c r="A1681" s="159" t="s">
        <v>7491</v>
      </c>
      <c r="B1681" s="159" t="s">
        <v>165</v>
      </c>
      <c r="C1681" s="159" t="s">
        <v>7737</v>
      </c>
      <c r="D1681" s="159">
        <v>331970</v>
      </c>
      <c r="E1681" s="160" t="s">
        <v>7738</v>
      </c>
      <c r="F1681" s="161">
        <v>311</v>
      </c>
      <c r="G1681" s="161">
        <v>284</v>
      </c>
      <c r="H1681" s="161">
        <v>9088</v>
      </c>
      <c r="I1681" s="161"/>
      <c r="J1681" s="161">
        <v>9088</v>
      </c>
      <c r="K1681" s="161">
        <v>297</v>
      </c>
      <c r="L1681" s="161">
        <v>282</v>
      </c>
      <c r="M1681" s="161">
        <v>9062</v>
      </c>
      <c r="N1681" s="161">
        <v>-26</v>
      </c>
    </row>
    <row r="1682" spans="1:14" x14ac:dyDescent="0.25">
      <c r="A1682" s="159" t="s">
        <v>7491</v>
      </c>
      <c r="B1682" s="159" t="s">
        <v>165</v>
      </c>
      <c r="C1682" s="159" t="s">
        <v>8651</v>
      </c>
      <c r="D1682" s="159">
        <v>332020</v>
      </c>
      <c r="E1682" s="160" t="s">
        <v>8652</v>
      </c>
      <c r="F1682" s="161">
        <v>10</v>
      </c>
      <c r="G1682" s="161">
        <v>9</v>
      </c>
      <c r="H1682" s="161">
        <v>288</v>
      </c>
      <c r="I1682" s="161"/>
      <c r="J1682" s="161">
        <v>288</v>
      </c>
      <c r="K1682" s="161">
        <v>6</v>
      </c>
      <c r="L1682" s="161">
        <v>5</v>
      </c>
      <c r="M1682" s="161">
        <v>237</v>
      </c>
      <c r="N1682" s="161">
        <v>-51</v>
      </c>
    </row>
    <row r="1683" spans="1:14" x14ac:dyDescent="0.25">
      <c r="A1683" s="159" t="s">
        <v>7491</v>
      </c>
      <c r="B1683" s="159" t="s">
        <v>165</v>
      </c>
      <c r="C1683" s="159" t="s">
        <v>7819</v>
      </c>
      <c r="D1683" s="159">
        <v>332038</v>
      </c>
      <c r="E1683" s="160" t="s">
        <v>7820</v>
      </c>
      <c r="F1683" s="161">
        <v>916</v>
      </c>
      <c r="G1683" s="161">
        <v>671</v>
      </c>
      <c r="H1683" s="161">
        <v>21472</v>
      </c>
      <c r="I1683" s="161"/>
      <c r="J1683" s="161">
        <v>21472</v>
      </c>
      <c r="K1683" s="161">
        <v>899</v>
      </c>
      <c r="L1683" s="161">
        <v>710</v>
      </c>
      <c r="M1683" s="161">
        <v>21971</v>
      </c>
      <c r="N1683" s="161">
        <v>499</v>
      </c>
    </row>
    <row r="1684" spans="1:14" x14ac:dyDescent="0.25">
      <c r="A1684" s="159" t="s">
        <v>7491</v>
      </c>
      <c r="B1684" s="159" t="s">
        <v>165</v>
      </c>
      <c r="C1684" s="159" t="s">
        <v>8016</v>
      </c>
      <c r="D1684" s="159">
        <v>332062</v>
      </c>
      <c r="E1684" s="160" t="s">
        <v>8017</v>
      </c>
      <c r="F1684" s="161">
        <v>216</v>
      </c>
      <c r="G1684" s="161">
        <v>202</v>
      </c>
      <c r="H1684" s="161">
        <v>6464</v>
      </c>
      <c r="I1684" s="161"/>
      <c r="J1684" s="161">
        <v>6464</v>
      </c>
      <c r="K1684" s="161">
        <v>231</v>
      </c>
      <c r="L1684" s="161">
        <v>220</v>
      </c>
      <c r="M1684" s="161">
        <v>6694</v>
      </c>
      <c r="N1684" s="161">
        <v>230</v>
      </c>
    </row>
    <row r="1685" spans="1:14" x14ac:dyDescent="0.25">
      <c r="A1685" s="159" t="s">
        <v>7491</v>
      </c>
      <c r="B1685" s="159" t="s">
        <v>165</v>
      </c>
      <c r="C1685" s="159" t="s">
        <v>7777</v>
      </c>
      <c r="D1685" s="159">
        <v>332071</v>
      </c>
      <c r="E1685" s="160" t="s">
        <v>7778</v>
      </c>
      <c r="F1685" s="161">
        <v>174</v>
      </c>
      <c r="G1685" s="161">
        <v>124</v>
      </c>
      <c r="H1685" s="161">
        <v>3968</v>
      </c>
      <c r="I1685" s="161"/>
      <c r="J1685" s="161">
        <v>3968</v>
      </c>
      <c r="K1685" s="161">
        <v>183</v>
      </c>
      <c r="L1685" s="161">
        <v>131</v>
      </c>
      <c r="M1685" s="161">
        <v>4058</v>
      </c>
      <c r="N1685" s="161">
        <v>90</v>
      </c>
    </row>
    <row r="1686" spans="1:14" x14ac:dyDescent="0.25">
      <c r="A1686" s="159" t="s">
        <v>7491</v>
      </c>
      <c r="B1686" s="159" t="s">
        <v>165</v>
      </c>
      <c r="C1686" s="159" t="s">
        <v>7979</v>
      </c>
      <c r="D1686" s="159">
        <v>332089</v>
      </c>
      <c r="E1686" s="160" t="s">
        <v>7980</v>
      </c>
      <c r="F1686" s="161">
        <v>73</v>
      </c>
      <c r="G1686" s="161">
        <v>73</v>
      </c>
      <c r="H1686" s="161">
        <v>2336</v>
      </c>
      <c r="I1686" s="161"/>
      <c r="J1686" s="161">
        <v>2336</v>
      </c>
      <c r="K1686" s="161">
        <v>70</v>
      </c>
      <c r="L1686" s="161">
        <v>64</v>
      </c>
      <c r="M1686" s="161">
        <v>2221</v>
      </c>
      <c r="N1686" s="161">
        <v>-115</v>
      </c>
    </row>
    <row r="1687" spans="1:14" x14ac:dyDescent="0.25">
      <c r="A1687" s="159" t="s">
        <v>7491</v>
      </c>
      <c r="B1687" s="159" t="s">
        <v>165</v>
      </c>
      <c r="C1687" s="159" t="s">
        <v>8655</v>
      </c>
      <c r="D1687" s="159">
        <v>332097</v>
      </c>
      <c r="E1687" s="160" t="s">
        <v>8656</v>
      </c>
      <c r="F1687" s="161">
        <v>9</v>
      </c>
      <c r="G1687" s="161">
        <v>9</v>
      </c>
      <c r="H1687" s="161">
        <v>288</v>
      </c>
      <c r="I1687" s="161"/>
      <c r="J1687" s="161">
        <v>288</v>
      </c>
      <c r="K1687" s="161">
        <v>8</v>
      </c>
      <c r="L1687" s="161">
        <v>8</v>
      </c>
      <c r="M1687" s="161">
        <v>275</v>
      </c>
      <c r="N1687" s="161">
        <v>-13</v>
      </c>
    </row>
    <row r="1688" spans="1:14" x14ac:dyDescent="0.25">
      <c r="A1688" s="159" t="s">
        <v>7491</v>
      </c>
      <c r="B1688" s="159" t="s">
        <v>165</v>
      </c>
      <c r="C1688" s="159" t="s">
        <v>7740</v>
      </c>
      <c r="D1688" s="159">
        <v>332135</v>
      </c>
      <c r="E1688" s="160" t="s">
        <v>7741</v>
      </c>
      <c r="F1688" s="161">
        <v>177</v>
      </c>
      <c r="G1688" s="161">
        <v>134</v>
      </c>
      <c r="H1688" s="161">
        <v>4288</v>
      </c>
      <c r="I1688" s="161"/>
      <c r="J1688" s="161">
        <v>4288</v>
      </c>
      <c r="K1688" s="161">
        <v>169</v>
      </c>
      <c r="L1688" s="161">
        <v>135</v>
      </c>
      <c r="M1688" s="161">
        <v>4301</v>
      </c>
      <c r="N1688" s="161">
        <v>13</v>
      </c>
    </row>
    <row r="1689" spans="1:14" x14ac:dyDescent="0.25">
      <c r="A1689" s="159" t="s">
        <v>7491</v>
      </c>
      <c r="B1689" s="159" t="s">
        <v>165</v>
      </c>
      <c r="C1689" s="159" t="s">
        <v>8183</v>
      </c>
      <c r="D1689" s="159">
        <v>332151</v>
      </c>
      <c r="E1689" s="160" t="s">
        <v>8184</v>
      </c>
      <c r="F1689" s="161">
        <v>15</v>
      </c>
      <c r="G1689" s="161">
        <v>12</v>
      </c>
      <c r="H1689" s="161">
        <v>384</v>
      </c>
      <c r="I1689" s="161"/>
      <c r="J1689" s="161">
        <v>384</v>
      </c>
      <c r="K1689" s="161">
        <v>15</v>
      </c>
      <c r="L1689" s="161">
        <v>12</v>
      </c>
      <c r="M1689" s="161">
        <v>384</v>
      </c>
      <c r="N1689" s="161">
        <v>0</v>
      </c>
    </row>
    <row r="1690" spans="1:14" x14ac:dyDescent="0.25">
      <c r="A1690" s="159" t="s">
        <v>7491</v>
      </c>
      <c r="B1690" s="159" t="s">
        <v>165</v>
      </c>
      <c r="C1690" s="159" t="s">
        <v>8659</v>
      </c>
      <c r="D1690" s="159">
        <v>332186</v>
      </c>
      <c r="E1690" s="160" t="s">
        <v>8660</v>
      </c>
      <c r="F1690" s="161">
        <v>30</v>
      </c>
      <c r="G1690" s="161">
        <v>28</v>
      </c>
      <c r="H1690" s="161">
        <v>896</v>
      </c>
      <c r="I1690" s="161"/>
      <c r="J1690" s="161">
        <v>896</v>
      </c>
      <c r="K1690" s="161">
        <v>32</v>
      </c>
      <c r="L1690" s="161">
        <v>25</v>
      </c>
      <c r="M1690" s="161">
        <v>858</v>
      </c>
      <c r="N1690" s="161">
        <v>-38</v>
      </c>
    </row>
    <row r="1691" spans="1:14" x14ac:dyDescent="0.25">
      <c r="A1691" s="159" t="s">
        <v>7491</v>
      </c>
      <c r="B1691" s="159" t="s">
        <v>165</v>
      </c>
      <c r="C1691" s="159" t="s">
        <v>7744</v>
      </c>
      <c r="D1691" s="159">
        <v>332194</v>
      </c>
      <c r="E1691" s="160" t="s">
        <v>7745</v>
      </c>
      <c r="F1691" s="161">
        <v>269</v>
      </c>
      <c r="G1691" s="161">
        <v>196</v>
      </c>
      <c r="H1691" s="161">
        <v>6272</v>
      </c>
      <c r="I1691" s="161"/>
      <c r="J1691" s="161">
        <v>6272</v>
      </c>
      <c r="K1691" s="161">
        <v>295</v>
      </c>
      <c r="L1691" s="161">
        <v>217</v>
      </c>
      <c r="M1691" s="161">
        <v>6541</v>
      </c>
      <c r="N1691" s="161">
        <v>269</v>
      </c>
    </row>
    <row r="1692" spans="1:14" x14ac:dyDescent="0.25">
      <c r="A1692" s="159" t="s">
        <v>7491</v>
      </c>
      <c r="B1692" s="159" t="s">
        <v>165</v>
      </c>
      <c r="C1692" s="159" t="s">
        <v>8663</v>
      </c>
      <c r="D1692" s="159">
        <v>332216</v>
      </c>
      <c r="E1692" s="160" t="s">
        <v>8664</v>
      </c>
      <c r="F1692" s="161">
        <v>11</v>
      </c>
      <c r="G1692" s="161">
        <v>11</v>
      </c>
      <c r="H1692" s="161">
        <v>352</v>
      </c>
      <c r="I1692" s="161"/>
      <c r="J1692" s="161">
        <v>352</v>
      </c>
      <c r="K1692" s="161">
        <v>13</v>
      </c>
      <c r="L1692" s="161">
        <v>13</v>
      </c>
      <c r="M1692" s="161">
        <v>378</v>
      </c>
      <c r="N1692" s="161">
        <v>26</v>
      </c>
    </row>
    <row r="1693" spans="1:14" x14ac:dyDescent="0.25">
      <c r="A1693" s="159" t="s">
        <v>7491</v>
      </c>
      <c r="B1693" s="159" t="s">
        <v>165</v>
      </c>
      <c r="C1693" s="159" t="s">
        <v>7985</v>
      </c>
      <c r="D1693" s="159">
        <v>691313</v>
      </c>
      <c r="E1693" s="160" t="s">
        <v>7986</v>
      </c>
      <c r="F1693" s="161">
        <v>381</v>
      </c>
      <c r="G1693" s="161">
        <v>342</v>
      </c>
      <c r="H1693" s="161">
        <v>10944</v>
      </c>
      <c r="I1693" s="161"/>
      <c r="J1693" s="161">
        <v>10944</v>
      </c>
      <c r="K1693" s="161">
        <v>382</v>
      </c>
      <c r="L1693" s="161">
        <v>344</v>
      </c>
      <c r="M1693" s="161">
        <v>10969</v>
      </c>
      <c r="N1693" s="161">
        <v>25</v>
      </c>
    </row>
    <row r="1694" spans="1:14" x14ac:dyDescent="0.25">
      <c r="A1694" s="159" t="s">
        <v>7491</v>
      </c>
      <c r="B1694" s="159" t="s">
        <v>165</v>
      </c>
      <c r="C1694" s="159" t="s">
        <v>8392</v>
      </c>
      <c r="D1694" s="159">
        <v>690741</v>
      </c>
      <c r="E1694" s="160" t="s">
        <v>8393</v>
      </c>
      <c r="F1694" s="161">
        <v>68</v>
      </c>
      <c r="G1694" s="161">
        <v>0</v>
      </c>
      <c r="H1694" s="161">
        <v>0</v>
      </c>
      <c r="I1694" s="161"/>
      <c r="J1694" s="161">
        <v>0</v>
      </c>
      <c r="K1694" s="161">
        <v>82</v>
      </c>
      <c r="L1694" s="161">
        <v>82</v>
      </c>
      <c r="M1694" s="161">
        <v>1050</v>
      </c>
      <c r="N1694" s="161">
        <v>1050</v>
      </c>
    </row>
    <row r="1695" spans="1:14" x14ac:dyDescent="0.25">
      <c r="A1695" s="159" t="s">
        <v>7491</v>
      </c>
      <c r="B1695" s="159" t="s">
        <v>165</v>
      </c>
      <c r="C1695" s="159" t="s">
        <v>8125</v>
      </c>
      <c r="D1695" s="159">
        <v>594768</v>
      </c>
      <c r="E1695" s="160" t="s">
        <v>8126</v>
      </c>
      <c r="F1695" s="161">
        <v>83</v>
      </c>
      <c r="G1695" s="161">
        <v>82</v>
      </c>
      <c r="H1695" s="161">
        <v>2624</v>
      </c>
      <c r="I1695" s="161"/>
      <c r="J1695" s="161">
        <v>2624</v>
      </c>
      <c r="K1695" s="161">
        <v>76</v>
      </c>
      <c r="L1695" s="161">
        <v>75</v>
      </c>
      <c r="M1695" s="161">
        <v>2534</v>
      </c>
      <c r="N1695" s="161">
        <v>-90</v>
      </c>
    </row>
    <row r="1696" spans="1:14" x14ac:dyDescent="0.25">
      <c r="A1696" s="159" t="s">
        <v>7491</v>
      </c>
      <c r="B1696" s="159" t="s">
        <v>165</v>
      </c>
      <c r="C1696" s="159" t="s">
        <v>7789</v>
      </c>
      <c r="D1696" s="159">
        <v>691721</v>
      </c>
      <c r="E1696" s="160" t="s">
        <v>7790</v>
      </c>
      <c r="F1696" s="161">
        <v>734</v>
      </c>
      <c r="G1696" s="161">
        <v>680</v>
      </c>
      <c r="H1696" s="161">
        <v>21760</v>
      </c>
      <c r="I1696" s="161"/>
      <c r="J1696" s="161">
        <v>21760</v>
      </c>
      <c r="K1696" s="161">
        <v>749</v>
      </c>
      <c r="L1696" s="161">
        <v>711</v>
      </c>
      <c r="M1696" s="161">
        <v>22157</v>
      </c>
      <c r="N1696" s="161">
        <v>397</v>
      </c>
    </row>
    <row r="1697" spans="1:14" x14ac:dyDescent="0.25">
      <c r="A1697" s="159" t="s">
        <v>7491</v>
      </c>
      <c r="B1697" s="159" t="s">
        <v>165</v>
      </c>
      <c r="C1697" s="159" t="s">
        <v>8671</v>
      </c>
      <c r="D1697" s="159">
        <v>35550091</v>
      </c>
      <c r="E1697" s="160" t="s">
        <v>8672</v>
      </c>
      <c r="F1697" s="161">
        <v>47</v>
      </c>
      <c r="G1697" s="161">
        <v>47</v>
      </c>
      <c r="H1697" s="161">
        <v>1504</v>
      </c>
      <c r="I1697" s="161"/>
      <c r="J1697" s="161">
        <v>1504</v>
      </c>
      <c r="K1697" s="161">
        <v>53</v>
      </c>
      <c r="L1697" s="161">
        <v>53</v>
      </c>
      <c r="M1697" s="161">
        <v>1581</v>
      </c>
      <c r="N1697" s="161">
        <v>77</v>
      </c>
    </row>
    <row r="1698" spans="1:14" x14ac:dyDescent="0.25">
      <c r="A1698" s="159" t="s">
        <v>7491</v>
      </c>
      <c r="B1698" s="159" t="s">
        <v>165</v>
      </c>
      <c r="C1698" s="159" t="s">
        <v>7622</v>
      </c>
      <c r="D1698" s="159">
        <v>691135</v>
      </c>
      <c r="E1698" s="160" t="s">
        <v>7623</v>
      </c>
      <c r="F1698" s="161">
        <v>17238</v>
      </c>
      <c r="G1698" s="161">
        <v>10729</v>
      </c>
      <c r="H1698" s="161">
        <v>343328</v>
      </c>
      <c r="I1698" s="161"/>
      <c r="J1698" s="161">
        <v>343328</v>
      </c>
      <c r="K1698" s="161">
        <v>17164</v>
      </c>
      <c r="L1698" s="161">
        <v>9763</v>
      </c>
      <c r="M1698" s="161">
        <v>330963</v>
      </c>
      <c r="N1698" s="161">
        <v>-12365</v>
      </c>
    </row>
    <row r="1699" spans="1:14" x14ac:dyDescent="0.25">
      <c r="A1699" s="159" t="s">
        <v>7491</v>
      </c>
      <c r="B1699" s="159" t="s">
        <v>54</v>
      </c>
      <c r="C1699" s="159" t="s">
        <v>7568</v>
      </c>
      <c r="D1699" s="159">
        <v>179094</v>
      </c>
      <c r="E1699" s="160" t="s">
        <v>7569</v>
      </c>
      <c r="F1699" s="161">
        <v>7303</v>
      </c>
      <c r="G1699" s="161">
        <v>5952</v>
      </c>
      <c r="H1699" s="161">
        <v>190464</v>
      </c>
      <c r="I1699" s="161"/>
      <c r="J1699" s="161">
        <v>190464</v>
      </c>
      <c r="K1699" s="161">
        <v>7455</v>
      </c>
      <c r="L1699" s="161">
        <v>6029</v>
      </c>
      <c r="M1699" s="161">
        <v>191450</v>
      </c>
      <c r="N1699" s="161">
        <v>986</v>
      </c>
    </row>
    <row r="1700" spans="1:14" x14ac:dyDescent="0.25">
      <c r="A1700" s="159" t="s">
        <v>7491</v>
      </c>
      <c r="B1700" s="159" t="s">
        <v>54</v>
      </c>
      <c r="C1700" s="159" t="s">
        <v>8197</v>
      </c>
      <c r="D1700" s="159">
        <v>179108</v>
      </c>
      <c r="E1700" s="160" t="s">
        <v>8198</v>
      </c>
      <c r="F1700" s="161">
        <v>297</v>
      </c>
      <c r="G1700" s="161">
        <v>258</v>
      </c>
      <c r="H1700" s="161">
        <v>8256</v>
      </c>
      <c r="I1700" s="161"/>
      <c r="J1700" s="161">
        <v>8256</v>
      </c>
      <c r="K1700" s="161">
        <v>249</v>
      </c>
      <c r="L1700" s="161">
        <v>243</v>
      </c>
      <c r="M1700" s="161">
        <v>8064</v>
      </c>
      <c r="N1700" s="161">
        <v>-192</v>
      </c>
    </row>
    <row r="1701" spans="1:14" x14ac:dyDescent="0.25">
      <c r="A1701" s="159" t="s">
        <v>7491</v>
      </c>
      <c r="B1701" s="159" t="s">
        <v>54</v>
      </c>
      <c r="C1701" s="159" t="s">
        <v>7659</v>
      </c>
      <c r="D1701" s="159">
        <v>30305624</v>
      </c>
      <c r="E1701" s="160" t="s">
        <v>7660</v>
      </c>
      <c r="F1701" s="161">
        <v>1551</v>
      </c>
      <c r="G1701" s="161">
        <v>1297</v>
      </c>
      <c r="H1701" s="161">
        <v>41504</v>
      </c>
      <c r="I1701" s="161"/>
      <c r="J1701" s="161">
        <v>41504</v>
      </c>
      <c r="K1701" s="161">
        <v>1664</v>
      </c>
      <c r="L1701" s="161">
        <v>1416</v>
      </c>
      <c r="M1701" s="161">
        <v>43027</v>
      </c>
      <c r="N1701" s="161">
        <v>1523</v>
      </c>
    </row>
    <row r="1702" spans="1:14" x14ac:dyDescent="0.25">
      <c r="A1702" s="159" t="s">
        <v>7491</v>
      </c>
      <c r="B1702" s="159" t="s">
        <v>54</v>
      </c>
      <c r="C1702" s="159" t="s">
        <v>8286</v>
      </c>
      <c r="D1702" s="159">
        <v>35514221</v>
      </c>
      <c r="E1702" s="160" t="s">
        <v>8287</v>
      </c>
      <c r="F1702" s="161">
        <v>92</v>
      </c>
      <c r="G1702" s="161">
        <v>6</v>
      </c>
      <c r="H1702" s="161">
        <v>192</v>
      </c>
      <c r="I1702" s="161"/>
      <c r="J1702" s="161">
        <v>192</v>
      </c>
      <c r="K1702" s="161">
        <v>96</v>
      </c>
      <c r="L1702" s="161">
        <v>3</v>
      </c>
      <c r="M1702" s="161">
        <v>154</v>
      </c>
      <c r="N1702" s="161">
        <v>-38</v>
      </c>
    </row>
    <row r="1703" spans="1:14" x14ac:dyDescent="0.25">
      <c r="A1703" s="159" t="s">
        <v>7491</v>
      </c>
      <c r="B1703" s="159" t="s">
        <v>54</v>
      </c>
      <c r="C1703" s="159" t="s">
        <v>8338</v>
      </c>
      <c r="D1703" s="159">
        <v>30687446</v>
      </c>
      <c r="E1703" s="160" t="s">
        <v>8339</v>
      </c>
      <c r="F1703" s="161">
        <v>32</v>
      </c>
      <c r="G1703" s="161">
        <v>32</v>
      </c>
      <c r="H1703" s="161">
        <v>1024</v>
      </c>
      <c r="I1703" s="161"/>
      <c r="J1703" s="161">
        <v>1024</v>
      </c>
      <c r="K1703" s="161">
        <v>32</v>
      </c>
      <c r="L1703" s="161">
        <v>32</v>
      </c>
      <c r="M1703" s="161">
        <v>1024</v>
      </c>
      <c r="N1703" s="161">
        <v>0</v>
      </c>
    </row>
    <row r="1704" spans="1:14" x14ac:dyDescent="0.25">
      <c r="A1704" s="159" t="s">
        <v>7491</v>
      </c>
      <c r="B1704" s="159" t="s">
        <v>54</v>
      </c>
      <c r="C1704" s="159" t="s">
        <v>8363</v>
      </c>
      <c r="D1704" s="159">
        <v>31275761</v>
      </c>
      <c r="E1704" s="160" t="s">
        <v>8364</v>
      </c>
      <c r="F1704" s="161">
        <v>188</v>
      </c>
      <c r="G1704" s="161">
        <v>168</v>
      </c>
      <c r="H1704" s="161">
        <v>5376</v>
      </c>
      <c r="I1704" s="161"/>
      <c r="J1704" s="161">
        <v>5376</v>
      </c>
      <c r="K1704" s="161">
        <v>190</v>
      </c>
      <c r="L1704" s="161">
        <v>181</v>
      </c>
      <c r="M1704" s="161">
        <v>5542</v>
      </c>
      <c r="N1704" s="161">
        <v>166</v>
      </c>
    </row>
    <row r="1705" spans="1:14" x14ac:dyDescent="0.25">
      <c r="A1705" s="159" t="s">
        <v>7491</v>
      </c>
      <c r="B1705" s="159" t="s">
        <v>54</v>
      </c>
      <c r="C1705" s="159" t="s">
        <v>7705</v>
      </c>
      <c r="D1705" s="159">
        <v>31314023</v>
      </c>
      <c r="E1705" s="160" t="s">
        <v>7706</v>
      </c>
      <c r="F1705" s="161">
        <v>143</v>
      </c>
      <c r="G1705" s="161">
        <v>107</v>
      </c>
      <c r="H1705" s="161">
        <v>3424</v>
      </c>
      <c r="I1705" s="161"/>
      <c r="J1705" s="161">
        <v>3424</v>
      </c>
      <c r="K1705" s="161">
        <v>141</v>
      </c>
      <c r="L1705" s="161">
        <v>102</v>
      </c>
      <c r="M1705" s="161">
        <v>3360</v>
      </c>
      <c r="N1705" s="161">
        <v>-64</v>
      </c>
    </row>
    <row r="1706" spans="1:14" x14ac:dyDescent="0.25">
      <c r="A1706" s="159" t="s">
        <v>7491</v>
      </c>
      <c r="B1706" s="159" t="s">
        <v>54</v>
      </c>
      <c r="C1706" s="159" t="s">
        <v>7670</v>
      </c>
      <c r="D1706" s="159">
        <v>179175</v>
      </c>
      <c r="E1706" s="160" t="s">
        <v>7671</v>
      </c>
      <c r="F1706" s="161">
        <v>125</v>
      </c>
      <c r="G1706" s="161">
        <v>113</v>
      </c>
      <c r="H1706" s="161">
        <v>3616</v>
      </c>
      <c r="I1706" s="161"/>
      <c r="J1706" s="161">
        <v>3616</v>
      </c>
      <c r="K1706" s="161">
        <v>130</v>
      </c>
      <c r="L1706" s="161">
        <v>102</v>
      </c>
      <c r="M1706" s="161">
        <v>3475</v>
      </c>
      <c r="N1706" s="161">
        <v>-141</v>
      </c>
    </row>
    <row r="1707" spans="1:14" x14ac:dyDescent="0.25">
      <c r="A1707" s="159" t="s">
        <v>7491</v>
      </c>
      <c r="B1707" s="159" t="s">
        <v>54</v>
      </c>
      <c r="C1707" s="159" t="s">
        <v>8270</v>
      </c>
      <c r="D1707" s="159">
        <v>587125</v>
      </c>
      <c r="E1707" s="160" t="s">
        <v>8271</v>
      </c>
      <c r="F1707" s="161">
        <v>181</v>
      </c>
      <c r="G1707" s="161">
        <v>136</v>
      </c>
      <c r="H1707" s="161">
        <v>4352</v>
      </c>
      <c r="I1707" s="161"/>
      <c r="J1707" s="161">
        <v>4352</v>
      </c>
      <c r="K1707" s="161">
        <v>185</v>
      </c>
      <c r="L1707" s="161">
        <v>142</v>
      </c>
      <c r="M1707" s="161">
        <v>4429</v>
      </c>
      <c r="N1707" s="161">
        <v>77</v>
      </c>
    </row>
    <row r="1708" spans="1:14" x14ac:dyDescent="0.25">
      <c r="A1708" s="159" t="s">
        <v>7491</v>
      </c>
      <c r="B1708" s="159" t="s">
        <v>80</v>
      </c>
      <c r="C1708" s="159" t="s">
        <v>8106</v>
      </c>
      <c r="D1708" s="159">
        <v>31698964</v>
      </c>
      <c r="E1708" s="160" t="s">
        <v>8107</v>
      </c>
      <c r="F1708" s="161">
        <v>58</v>
      </c>
      <c r="G1708" s="161">
        <v>0</v>
      </c>
      <c r="H1708" s="161">
        <v>0</v>
      </c>
      <c r="I1708" s="161"/>
      <c r="J1708" s="161">
        <v>0</v>
      </c>
      <c r="K1708" s="161">
        <v>61</v>
      </c>
      <c r="L1708" s="161">
        <v>0</v>
      </c>
      <c r="M1708" s="161">
        <v>0</v>
      </c>
      <c r="N1708" s="161">
        <v>0</v>
      </c>
    </row>
    <row r="1709" spans="1:14" x14ac:dyDescent="0.25">
      <c r="A1709" s="159" t="s">
        <v>7491</v>
      </c>
      <c r="B1709" s="159" t="s">
        <v>80</v>
      </c>
      <c r="C1709" s="159" t="s">
        <v>8118</v>
      </c>
      <c r="D1709" s="159">
        <v>90000094</v>
      </c>
      <c r="E1709" s="160" t="s">
        <v>8119</v>
      </c>
      <c r="F1709" s="161">
        <v>133</v>
      </c>
      <c r="G1709" s="161">
        <v>94</v>
      </c>
      <c r="H1709" s="161">
        <v>3008</v>
      </c>
      <c r="I1709" s="161"/>
      <c r="J1709" s="161">
        <v>3008</v>
      </c>
      <c r="K1709" s="161">
        <v>133</v>
      </c>
      <c r="L1709" s="161">
        <v>91</v>
      </c>
      <c r="M1709" s="161">
        <v>2970</v>
      </c>
      <c r="N1709" s="161">
        <v>-38</v>
      </c>
    </row>
    <row r="1710" spans="1:14" x14ac:dyDescent="0.25">
      <c r="A1710" s="159" t="s">
        <v>7491</v>
      </c>
      <c r="B1710" s="159" t="s">
        <v>80</v>
      </c>
      <c r="C1710" s="159" t="s">
        <v>8358</v>
      </c>
      <c r="D1710" s="159">
        <v>52101606</v>
      </c>
      <c r="E1710" s="160" t="s">
        <v>8359</v>
      </c>
      <c r="F1710" s="161">
        <v>777</v>
      </c>
      <c r="G1710" s="161">
        <v>589</v>
      </c>
      <c r="H1710" s="161">
        <v>18848</v>
      </c>
      <c r="I1710" s="161"/>
      <c r="J1710" s="161">
        <v>18848</v>
      </c>
      <c r="K1710" s="161">
        <v>739</v>
      </c>
      <c r="L1710" s="161">
        <v>648</v>
      </c>
      <c r="M1710" s="161">
        <v>19603</v>
      </c>
      <c r="N1710" s="161">
        <v>755</v>
      </c>
    </row>
    <row r="1711" spans="1:14" x14ac:dyDescent="0.25">
      <c r="A1711" s="159" t="s">
        <v>7491</v>
      </c>
      <c r="B1711" s="159" t="s">
        <v>80</v>
      </c>
      <c r="C1711" s="159" t="s">
        <v>8297</v>
      </c>
      <c r="D1711" s="159">
        <v>35522119</v>
      </c>
      <c r="E1711" s="160" t="s">
        <v>8298</v>
      </c>
      <c r="F1711" s="161">
        <v>103</v>
      </c>
      <c r="G1711" s="161">
        <v>0</v>
      </c>
      <c r="H1711" s="161">
        <v>0</v>
      </c>
      <c r="I1711" s="161"/>
      <c r="J1711" s="161">
        <v>0</v>
      </c>
      <c r="K1711" s="161">
        <v>121</v>
      </c>
      <c r="L1711" s="161">
        <v>0</v>
      </c>
      <c r="M1711" s="161">
        <v>0</v>
      </c>
      <c r="N1711" s="161">
        <v>0</v>
      </c>
    </row>
    <row r="1712" spans="1:14" x14ac:dyDescent="0.25">
      <c r="A1712" s="159" t="s">
        <v>7491</v>
      </c>
      <c r="B1712" s="159" t="s">
        <v>80</v>
      </c>
      <c r="C1712" s="159" t="s">
        <v>8299</v>
      </c>
      <c r="D1712" s="159">
        <v>90000337</v>
      </c>
      <c r="E1712" s="160" t="s">
        <v>8300</v>
      </c>
      <c r="F1712" s="161">
        <v>571</v>
      </c>
      <c r="G1712" s="161">
        <v>566</v>
      </c>
      <c r="H1712" s="161">
        <v>18112</v>
      </c>
      <c r="I1712" s="161"/>
      <c r="J1712" s="161">
        <v>18112</v>
      </c>
      <c r="K1712" s="161">
        <v>555</v>
      </c>
      <c r="L1712" s="161">
        <v>554</v>
      </c>
      <c r="M1712" s="161">
        <v>17958</v>
      </c>
      <c r="N1712" s="161">
        <v>-154</v>
      </c>
    </row>
    <row r="1713" spans="1:14" x14ac:dyDescent="0.25">
      <c r="A1713" s="159" t="s">
        <v>7491</v>
      </c>
      <c r="B1713" s="159" t="s">
        <v>80</v>
      </c>
      <c r="C1713" s="159" t="s">
        <v>7632</v>
      </c>
      <c r="D1713" s="159">
        <v>90000338</v>
      </c>
      <c r="E1713" s="160" t="s">
        <v>7633</v>
      </c>
      <c r="F1713" s="161">
        <v>489</v>
      </c>
      <c r="G1713" s="161">
        <v>443</v>
      </c>
      <c r="H1713" s="161">
        <v>14176</v>
      </c>
      <c r="I1713" s="161"/>
      <c r="J1713" s="161">
        <v>14176</v>
      </c>
      <c r="K1713" s="161">
        <v>458</v>
      </c>
      <c r="L1713" s="161">
        <v>391</v>
      </c>
      <c r="M1713" s="161">
        <v>13510</v>
      </c>
      <c r="N1713" s="161">
        <v>-666</v>
      </c>
    </row>
    <row r="1714" spans="1:14" x14ac:dyDescent="0.25">
      <c r="A1714" s="159" t="s">
        <v>7491</v>
      </c>
      <c r="B1714" s="159" t="s">
        <v>80</v>
      </c>
      <c r="C1714" s="159" t="s">
        <v>8129</v>
      </c>
      <c r="D1714" s="159">
        <v>52307051</v>
      </c>
      <c r="E1714" s="160" t="s">
        <v>8130</v>
      </c>
      <c r="F1714" s="161">
        <v>194</v>
      </c>
      <c r="G1714" s="161">
        <v>196</v>
      </c>
      <c r="H1714" s="161">
        <v>6272</v>
      </c>
      <c r="I1714" s="161"/>
      <c r="J1714" s="161">
        <v>6272</v>
      </c>
      <c r="K1714" s="161">
        <v>193</v>
      </c>
      <c r="L1714" s="161">
        <v>189</v>
      </c>
      <c r="M1714" s="161">
        <v>6183</v>
      </c>
      <c r="N1714" s="161">
        <v>-89</v>
      </c>
    </row>
    <row r="1715" spans="1:14" x14ac:dyDescent="0.25">
      <c r="A1715" s="159" t="s">
        <v>7491</v>
      </c>
      <c r="B1715" s="159" t="s">
        <v>80</v>
      </c>
      <c r="C1715" s="159" t="s">
        <v>8290</v>
      </c>
      <c r="D1715" s="159">
        <v>90000348</v>
      </c>
      <c r="E1715" s="160" t="s">
        <v>8291</v>
      </c>
      <c r="F1715" s="161">
        <v>0</v>
      </c>
      <c r="G1715" s="161">
        <v>215</v>
      </c>
      <c r="H1715" s="161">
        <v>6880</v>
      </c>
      <c r="I1715" s="161"/>
      <c r="J1715" s="161">
        <v>6880</v>
      </c>
      <c r="K1715" s="161">
        <v>0</v>
      </c>
      <c r="L1715" s="161">
        <v>184</v>
      </c>
      <c r="M1715" s="161">
        <v>6483</v>
      </c>
      <c r="N1715" s="161">
        <v>-397</v>
      </c>
    </row>
    <row r="1716" spans="1:14" x14ac:dyDescent="0.25">
      <c r="A1716" s="159" t="s">
        <v>7491</v>
      </c>
      <c r="B1716" s="159" t="s">
        <v>80</v>
      </c>
      <c r="C1716" s="159" t="s">
        <v>7619</v>
      </c>
      <c r="D1716" s="159">
        <v>31257267</v>
      </c>
      <c r="E1716" s="160" t="s">
        <v>7620</v>
      </c>
      <c r="F1716" s="161">
        <v>722</v>
      </c>
      <c r="G1716" s="161">
        <v>434</v>
      </c>
      <c r="H1716" s="161">
        <v>13888</v>
      </c>
      <c r="I1716" s="161"/>
      <c r="J1716" s="161">
        <v>13888</v>
      </c>
      <c r="K1716" s="161">
        <v>711</v>
      </c>
      <c r="L1716" s="161">
        <v>415</v>
      </c>
      <c r="M1716" s="161">
        <v>13644</v>
      </c>
      <c r="N1716" s="161">
        <v>-244</v>
      </c>
    </row>
    <row r="1717" spans="1:14" x14ac:dyDescent="0.25">
      <c r="A1717" s="159" t="s">
        <v>7491</v>
      </c>
      <c r="B1717" s="159" t="s">
        <v>80</v>
      </c>
      <c r="C1717" s="159" t="s">
        <v>8141</v>
      </c>
      <c r="D1717" s="159">
        <v>31257011</v>
      </c>
      <c r="E1717" s="160" t="s">
        <v>8142</v>
      </c>
      <c r="F1717" s="161">
        <v>0</v>
      </c>
      <c r="G1717" s="161">
        <v>397</v>
      </c>
      <c r="H1717" s="161">
        <v>12704</v>
      </c>
      <c r="I1717" s="161"/>
      <c r="J1717" s="161">
        <v>12704</v>
      </c>
      <c r="K1717" s="161">
        <v>0</v>
      </c>
      <c r="L1717" s="161">
        <v>394</v>
      </c>
      <c r="M1717" s="161">
        <v>12666</v>
      </c>
      <c r="N1717" s="161">
        <v>-38</v>
      </c>
    </row>
    <row r="1718" spans="1:14" x14ac:dyDescent="0.25">
      <c r="A1718" s="159" t="s">
        <v>7491</v>
      </c>
      <c r="B1718" s="159" t="s">
        <v>80</v>
      </c>
      <c r="C1718" s="159" t="s">
        <v>8675</v>
      </c>
      <c r="D1718" s="159">
        <v>35506130</v>
      </c>
      <c r="E1718" s="160" t="s">
        <v>8676</v>
      </c>
      <c r="F1718" s="161">
        <v>0</v>
      </c>
      <c r="G1718" s="161">
        <v>489</v>
      </c>
      <c r="H1718" s="161">
        <v>15648</v>
      </c>
      <c r="I1718" s="161"/>
      <c r="J1718" s="161">
        <v>15648</v>
      </c>
      <c r="K1718" s="161">
        <v>0</v>
      </c>
      <c r="L1718" s="161">
        <v>601</v>
      </c>
      <c r="M1718" s="161">
        <v>17082</v>
      </c>
      <c r="N1718" s="161">
        <v>1434</v>
      </c>
    </row>
    <row r="1719" spans="1:14" x14ac:dyDescent="0.25">
      <c r="A1719" s="159" t="s">
        <v>7491</v>
      </c>
      <c r="B1719" s="159" t="s">
        <v>80</v>
      </c>
      <c r="C1719" s="159" t="s">
        <v>8144</v>
      </c>
      <c r="D1719" s="159">
        <v>90000101</v>
      </c>
      <c r="E1719" s="160" t="s">
        <v>8145</v>
      </c>
      <c r="F1719" s="161">
        <v>68</v>
      </c>
      <c r="G1719" s="161">
        <v>105</v>
      </c>
      <c r="H1719" s="161">
        <v>3360</v>
      </c>
      <c r="I1719" s="161"/>
      <c r="J1719" s="161">
        <v>3360</v>
      </c>
      <c r="K1719" s="161">
        <v>68</v>
      </c>
      <c r="L1719" s="161">
        <v>114</v>
      </c>
      <c r="M1719" s="161">
        <v>3475</v>
      </c>
      <c r="N1719" s="161">
        <v>115</v>
      </c>
    </row>
    <row r="1720" spans="1:14" x14ac:dyDescent="0.25">
      <c r="A1720" s="159" t="s">
        <v>7491</v>
      </c>
      <c r="B1720" s="159" t="s">
        <v>80</v>
      </c>
      <c r="C1720" s="159" t="s">
        <v>8160</v>
      </c>
      <c r="D1720" s="159">
        <v>35549807</v>
      </c>
      <c r="E1720" s="160" t="s">
        <v>8161</v>
      </c>
      <c r="F1720" s="161">
        <v>104</v>
      </c>
      <c r="G1720" s="161">
        <v>91</v>
      </c>
      <c r="H1720" s="161">
        <v>2912</v>
      </c>
      <c r="I1720" s="161"/>
      <c r="J1720" s="161">
        <v>2912</v>
      </c>
      <c r="K1720" s="161">
        <v>122</v>
      </c>
      <c r="L1720" s="161">
        <v>114</v>
      </c>
      <c r="M1720" s="161">
        <v>3206</v>
      </c>
      <c r="N1720" s="161">
        <v>294</v>
      </c>
    </row>
    <row r="1721" spans="1:14" x14ac:dyDescent="0.25">
      <c r="A1721" s="159" t="s">
        <v>7491</v>
      </c>
      <c r="B1721" s="159" t="s">
        <v>80</v>
      </c>
      <c r="C1721" s="159" t="s">
        <v>8283</v>
      </c>
      <c r="D1721" s="159">
        <v>90000121</v>
      </c>
      <c r="E1721" s="160" t="s">
        <v>8284</v>
      </c>
      <c r="F1721" s="161">
        <v>65</v>
      </c>
      <c r="G1721" s="161">
        <v>22</v>
      </c>
      <c r="H1721" s="161">
        <v>704</v>
      </c>
      <c r="I1721" s="161"/>
      <c r="J1721" s="161">
        <v>704</v>
      </c>
      <c r="K1721" s="161">
        <v>0</v>
      </c>
      <c r="L1721" s="161">
        <v>0</v>
      </c>
      <c r="M1721" s="161">
        <v>422</v>
      </c>
      <c r="N1721" s="161">
        <v>-282</v>
      </c>
    </row>
    <row r="1722" spans="1:14" x14ac:dyDescent="0.25">
      <c r="A1722" s="159" t="s">
        <v>7491</v>
      </c>
      <c r="B1722" s="159" t="s">
        <v>80</v>
      </c>
      <c r="C1722" s="159" t="s">
        <v>8181</v>
      </c>
      <c r="D1722" s="159">
        <v>90000125</v>
      </c>
      <c r="E1722" s="160" t="s">
        <v>8182</v>
      </c>
      <c r="F1722" s="161">
        <v>0</v>
      </c>
      <c r="G1722" s="161">
        <v>346</v>
      </c>
      <c r="H1722" s="161">
        <v>11072</v>
      </c>
      <c r="I1722" s="161"/>
      <c r="J1722" s="161">
        <v>11072</v>
      </c>
      <c r="K1722" s="161">
        <v>0</v>
      </c>
      <c r="L1722" s="161">
        <v>292</v>
      </c>
      <c r="M1722" s="161">
        <v>10381</v>
      </c>
      <c r="N1722" s="161">
        <v>-691</v>
      </c>
    </row>
    <row r="1723" spans="1:14" x14ac:dyDescent="0.25">
      <c r="A1723" s="159" t="s">
        <v>7491</v>
      </c>
      <c r="B1723" s="159" t="s">
        <v>80</v>
      </c>
      <c r="C1723" s="159" t="s">
        <v>8188</v>
      </c>
      <c r="D1723" s="159">
        <v>36614378</v>
      </c>
      <c r="E1723" s="160" t="s">
        <v>8189</v>
      </c>
      <c r="F1723" s="161">
        <v>128</v>
      </c>
      <c r="G1723" s="161">
        <v>73</v>
      </c>
      <c r="H1723" s="161">
        <v>2336</v>
      </c>
      <c r="I1723" s="161"/>
      <c r="J1723" s="161">
        <v>2336</v>
      </c>
      <c r="K1723" s="161">
        <v>134</v>
      </c>
      <c r="L1723" s="161">
        <v>82</v>
      </c>
      <c r="M1723" s="161">
        <v>2451</v>
      </c>
      <c r="N1723" s="161">
        <v>115</v>
      </c>
    </row>
    <row r="1724" spans="1:14" x14ac:dyDescent="0.25">
      <c r="A1724" s="159" t="s">
        <v>7491</v>
      </c>
      <c r="B1724" s="159" t="s">
        <v>80</v>
      </c>
      <c r="C1724" s="159" t="s">
        <v>8302</v>
      </c>
      <c r="D1724" s="159">
        <v>90000166</v>
      </c>
      <c r="E1724" s="160" t="s">
        <v>8303</v>
      </c>
      <c r="F1724" s="161">
        <v>97</v>
      </c>
      <c r="G1724" s="161">
        <v>97</v>
      </c>
      <c r="H1724" s="161">
        <v>3104</v>
      </c>
      <c r="I1724" s="161"/>
      <c r="J1724" s="161">
        <v>3104</v>
      </c>
      <c r="K1724" s="161">
        <v>89</v>
      </c>
      <c r="L1724" s="161">
        <v>87</v>
      </c>
      <c r="M1724" s="161">
        <v>2976</v>
      </c>
      <c r="N1724" s="161">
        <v>-128</v>
      </c>
    </row>
    <row r="1725" spans="1:14" x14ac:dyDescent="0.25">
      <c r="A1725" s="159" t="s">
        <v>7491</v>
      </c>
      <c r="B1725" s="159" t="s">
        <v>80</v>
      </c>
      <c r="C1725" s="159" t="s">
        <v>8213</v>
      </c>
      <c r="D1725" s="159">
        <v>36607134</v>
      </c>
      <c r="E1725" s="160" t="s">
        <v>8214</v>
      </c>
      <c r="F1725" s="161">
        <v>180</v>
      </c>
      <c r="G1725" s="161">
        <v>239</v>
      </c>
      <c r="H1725" s="161">
        <v>7648</v>
      </c>
      <c r="I1725" s="161"/>
      <c r="J1725" s="161">
        <v>7648</v>
      </c>
      <c r="K1725" s="161">
        <v>174</v>
      </c>
      <c r="L1725" s="161">
        <v>220</v>
      </c>
      <c r="M1725" s="161">
        <v>7405</v>
      </c>
      <c r="N1725" s="161">
        <v>-243</v>
      </c>
    </row>
    <row r="1726" spans="1:14" x14ac:dyDescent="0.25">
      <c r="A1726" s="159" t="s">
        <v>7491</v>
      </c>
      <c r="B1726" s="159" t="s">
        <v>80</v>
      </c>
      <c r="C1726" s="159" t="s">
        <v>7654</v>
      </c>
      <c r="D1726" s="159">
        <v>36670201</v>
      </c>
      <c r="E1726" s="160" t="s">
        <v>7655</v>
      </c>
      <c r="F1726" s="161">
        <v>234</v>
      </c>
      <c r="G1726" s="161">
        <v>151</v>
      </c>
      <c r="H1726" s="161">
        <v>4832</v>
      </c>
      <c r="I1726" s="161"/>
      <c r="J1726" s="161">
        <v>4832</v>
      </c>
      <c r="K1726" s="161">
        <v>250</v>
      </c>
      <c r="L1726" s="161">
        <v>172</v>
      </c>
      <c r="M1726" s="161">
        <v>5101</v>
      </c>
      <c r="N1726" s="161">
        <v>269</v>
      </c>
    </row>
    <row r="1727" spans="1:14" x14ac:dyDescent="0.25">
      <c r="A1727" s="159" t="s">
        <v>7491</v>
      </c>
      <c r="B1727" s="159" t="s">
        <v>80</v>
      </c>
      <c r="C1727" s="159" t="s">
        <v>8251</v>
      </c>
      <c r="D1727" s="159">
        <v>35581450</v>
      </c>
      <c r="E1727" s="160" t="s">
        <v>8252</v>
      </c>
      <c r="F1727" s="161">
        <v>395</v>
      </c>
      <c r="G1727" s="161">
        <v>241</v>
      </c>
      <c r="H1727" s="161">
        <v>7712</v>
      </c>
      <c r="I1727" s="161"/>
      <c r="J1727" s="161">
        <v>7712</v>
      </c>
      <c r="K1727" s="161">
        <v>439</v>
      </c>
      <c r="L1727" s="161">
        <v>287</v>
      </c>
      <c r="M1727" s="161">
        <v>8301</v>
      </c>
      <c r="N1727" s="161">
        <v>589</v>
      </c>
    </row>
    <row r="1728" spans="1:14" x14ac:dyDescent="0.25">
      <c r="A1728" s="159" t="s">
        <v>7491</v>
      </c>
      <c r="B1728" s="159" t="s">
        <v>80</v>
      </c>
      <c r="C1728" s="159" t="s">
        <v>8218</v>
      </c>
      <c r="D1728" s="159">
        <v>90000202</v>
      </c>
      <c r="E1728" s="160" t="s">
        <v>8219</v>
      </c>
      <c r="F1728" s="161">
        <v>65</v>
      </c>
      <c r="G1728" s="161">
        <v>64</v>
      </c>
      <c r="H1728" s="161">
        <v>2048</v>
      </c>
      <c r="I1728" s="161"/>
      <c r="J1728" s="161">
        <v>2048</v>
      </c>
      <c r="K1728" s="161">
        <v>64</v>
      </c>
      <c r="L1728" s="161">
        <v>63</v>
      </c>
      <c r="M1728" s="161">
        <v>2035</v>
      </c>
      <c r="N1728" s="161">
        <v>-13</v>
      </c>
    </row>
    <row r="1729" spans="1:14" x14ac:dyDescent="0.25">
      <c r="A1729" s="159" t="s">
        <v>7491</v>
      </c>
      <c r="B1729" s="159" t="s">
        <v>80</v>
      </c>
      <c r="C1729" s="159" t="s">
        <v>8157</v>
      </c>
      <c r="D1729" s="159">
        <v>35582006</v>
      </c>
      <c r="E1729" s="160" t="s">
        <v>8158</v>
      </c>
      <c r="F1729" s="161">
        <v>580</v>
      </c>
      <c r="G1729" s="161">
        <v>556</v>
      </c>
      <c r="H1729" s="161">
        <v>17792</v>
      </c>
      <c r="I1729" s="161"/>
      <c r="J1729" s="161">
        <v>17792</v>
      </c>
      <c r="K1729" s="161">
        <v>590</v>
      </c>
      <c r="L1729" s="161">
        <v>588</v>
      </c>
      <c r="M1729" s="161">
        <v>18202</v>
      </c>
      <c r="N1729" s="161">
        <v>410</v>
      </c>
    </row>
    <row r="1730" spans="1:14" x14ac:dyDescent="0.25">
      <c r="A1730" s="159" t="s">
        <v>7491</v>
      </c>
      <c r="B1730" s="159" t="s">
        <v>80</v>
      </c>
      <c r="C1730" s="159" t="s">
        <v>8679</v>
      </c>
      <c r="D1730" s="159">
        <v>31274901</v>
      </c>
      <c r="E1730" s="160" t="s">
        <v>8680</v>
      </c>
      <c r="F1730" s="161">
        <v>0</v>
      </c>
      <c r="G1730" s="161">
        <v>271</v>
      </c>
      <c r="H1730" s="161">
        <v>8672</v>
      </c>
      <c r="I1730" s="161"/>
      <c r="J1730" s="161">
        <v>8672</v>
      </c>
      <c r="K1730" s="161">
        <v>0</v>
      </c>
      <c r="L1730" s="161">
        <v>320</v>
      </c>
      <c r="M1730" s="161">
        <v>9299</v>
      </c>
      <c r="N1730" s="161">
        <v>627</v>
      </c>
    </row>
    <row r="1731" spans="1:14" x14ac:dyDescent="0.25">
      <c r="A1731" s="159" t="s">
        <v>7491</v>
      </c>
      <c r="B1731" s="159" t="s">
        <v>80</v>
      </c>
      <c r="C1731" s="159" t="s">
        <v>8260</v>
      </c>
      <c r="D1731" s="159">
        <v>10778209</v>
      </c>
      <c r="E1731" s="160" t="s">
        <v>8261</v>
      </c>
      <c r="F1731" s="161">
        <v>0</v>
      </c>
      <c r="G1731" s="161">
        <v>49</v>
      </c>
      <c r="H1731" s="161">
        <v>1568</v>
      </c>
      <c r="I1731" s="161"/>
      <c r="J1731" s="161">
        <v>1568</v>
      </c>
      <c r="K1731" s="161">
        <v>0</v>
      </c>
      <c r="L1731" s="161">
        <v>51</v>
      </c>
      <c r="M1731" s="161">
        <v>1594</v>
      </c>
      <c r="N1731" s="161">
        <v>26</v>
      </c>
    </row>
    <row r="1732" spans="1:14" x14ac:dyDescent="0.25">
      <c r="A1732" s="159" t="s">
        <v>7491</v>
      </c>
      <c r="B1732" s="159" t="s">
        <v>80</v>
      </c>
      <c r="C1732" s="159" t="s">
        <v>8147</v>
      </c>
      <c r="D1732" s="159">
        <v>45866635</v>
      </c>
      <c r="E1732" s="160" t="s">
        <v>8148</v>
      </c>
      <c r="F1732" s="161">
        <v>195</v>
      </c>
      <c r="G1732" s="161">
        <v>184</v>
      </c>
      <c r="H1732" s="161">
        <v>5888</v>
      </c>
      <c r="I1732" s="161"/>
      <c r="J1732" s="161">
        <v>5888</v>
      </c>
      <c r="K1732" s="161">
        <v>195</v>
      </c>
      <c r="L1732" s="161">
        <v>165</v>
      </c>
      <c r="M1732" s="161">
        <v>5645</v>
      </c>
      <c r="N1732" s="161">
        <v>-243</v>
      </c>
    </row>
    <row r="1733" spans="1:14" x14ac:dyDescent="0.25">
      <c r="A1733" s="159" t="s">
        <v>7491</v>
      </c>
      <c r="B1733" s="159" t="s">
        <v>80</v>
      </c>
      <c r="C1733" s="159" t="s">
        <v>8264</v>
      </c>
      <c r="D1733" s="159">
        <v>90000256</v>
      </c>
      <c r="E1733" s="160" t="s">
        <v>8265</v>
      </c>
      <c r="F1733" s="161">
        <v>0</v>
      </c>
      <c r="G1733" s="161">
        <v>347</v>
      </c>
      <c r="H1733" s="161">
        <v>11104</v>
      </c>
      <c r="I1733" s="161"/>
      <c r="J1733" s="161">
        <v>11104</v>
      </c>
      <c r="K1733" s="161">
        <v>0</v>
      </c>
      <c r="L1733" s="161">
        <v>327</v>
      </c>
      <c r="M1733" s="161">
        <v>10848</v>
      </c>
      <c r="N1733" s="161">
        <v>-256</v>
      </c>
    </row>
    <row r="1734" spans="1:14" x14ac:dyDescent="0.25">
      <c r="A1734" s="159" t="s">
        <v>7491</v>
      </c>
      <c r="B1734" s="159" t="s">
        <v>80</v>
      </c>
      <c r="C1734" s="159" t="s">
        <v>8102</v>
      </c>
      <c r="D1734" s="159">
        <v>45739102</v>
      </c>
      <c r="E1734" s="160" t="s">
        <v>8103</v>
      </c>
      <c r="F1734" s="161">
        <v>125</v>
      </c>
      <c r="G1734" s="161">
        <v>91</v>
      </c>
      <c r="H1734" s="161">
        <v>2912</v>
      </c>
      <c r="I1734" s="161"/>
      <c r="J1734" s="161">
        <v>2912</v>
      </c>
      <c r="K1734" s="161">
        <v>131</v>
      </c>
      <c r="L1734" s="161">
        <v>98</v>
      </c>
      <c r="M1734" s="161">
        <v>3002</v>
      </c>
      <c r="N1734" s="161">
        <v>90</v>
      </c>
    </row>
    <row r="1735" spans="1:14" x14ac:dyDescent="0.25">
      <c r="A1735" s="159" t="s">
        <v>7491</v>
      </c>
      <c r="B1735" s="159" t="s">
        <v>80</v>
      </c>
      <c r="C1735" s="159" t="s">
        <v>8274</v>
      </c>
      <c r="D1735" s="159">
        <v>35548771</v>
      </c>
      <c r="E1735" s="160" t="s">
        <v>8275</v>
      </c>
      <c r="F1735" s="161">
        <v>139</v>
      </c>
      <c r="G1735" s="161">
        <v>135</v>
      </c>
      <c r="H1735" s="161">
        <v>4320</v>
      </c>
      <c r="I1735" s="161"/>
      <c r="J1735" s="161">
        <v>4320</v>
      </c>
      <c r="K1735" s="161">
        <v>143</v>
      </c>
      <c r="L1735" s="161">
        <v>143</v>
      </c>
      <c r="M1735" s="161">
        <v>4422</v>
      </c>
      <c r="N1735" s="161">
        <v>102</v>
      </c>
    </row>
    <row r="1736" spans="1:14" x14ac:dyDescent="0.25">
      <c r="A1736" s="159" t="s">
        <v>7491</v>
      </c>
      <c r="B1736" s="159" t="s">
        <v>80</v>
      </c>
      <c r="C1736" s="159" t="s">
        <v>8293</v>
      </c>
      <c r="D1736" s="159">
        <v>35567210</v>
      </c>
      <c r="E1736" s="160" t="s">
        <v>8294</v>
      </c>
      <c r="F1736" s="161">
        <v>194</v>
      </c>
      <c r="G1736" s="161">
        <v>176</v>
      </c>
      <c r="H1736" s="161">
        <v>5632</v>
      </c>
      <c r="I1736" s="161"/>
      <c r="J1736" s="161">
        <v>5632</v>
      </c>
      <c r="K1736" s="161">
        <v>154</v>
      </c>
      <c r="L1736" s="161">
        <v>130</v>
      </c>
      <c r="M1736" s="161">
        <v>5043</v>
      </c>
      <c r="N1736" s="161">
        <v>-589</v>
      </c>
    </row>
    <row r="1737" spans="1:14" x14ac:dyDescent="0.25">
      <c r="A1737" s="159" t="s">
        <v>7491</v>
      </c>
      <c r="B1737" s="159" t="s">
        <v>80</v>
      </c>
      <c r="C1737" s="159" t="s">
        <v>8316</v>
      </c>
      <c r="D1737" s="159">
        <v>45468605</v>
      </c>
      <c r="E1737" s="160" t="s">
        <v>8317</v>
      </c>
      <c r="F1737" s="161">
        <v>0</v>
      </c>
      <c r="G1737" s="161">
        <v>15</v>
      </c>
      <c r="H1737" s="161">
        <v>480</v>
      </c>
      <c r="I1737" s="161"/>
      <c r="J1737" s="161">
        <v>480</v>
      </c>
      <c r="K1737" s="161">
        <v>0</v>
      </c>
      <c r="L1737" s="161">
        <v>14</v>
      </c>
      <c r="M1737" s="161">
        <v>467</v>
      </c>
      <c r="N1737" s="161">
        <v>-13</v>
      </c>
    </row>
    <row r="1738" spans="1:14" x14ac:dyDescent="0.25">
      <c r="A1738" s="159" t="s">
        <v>7491</v>
      </c>
      <c r="B1738" s="159" t="s">
        <v>80</v>
      </c>
      <c r="C1738" s="159" t="s">
        <v>8350</v>
      </c>
      <c r="D1738" s="159">
        <v>90000304</v>
      </c>
      <c r="E1738" s="160" t="s">
        <v>8351</v>
      </c>
      <c r="F1738" s="161">
        <v>50</v>
      </c>
      <c r="G1738" s="161">
        <v>48</v>
      </c>
      <c r="H1738" s="161">
        <v>1536</v>
      </c>
      <c r="I1738" s="161"/>
      <c r="J1738" s="161">
        <v>1536</v>
      </c>
      <c r="K1738" s="161">
        <v>44</v>
      </c>
      <c r="L1738" s="161">
        <v>43</v>
      </c>
      <c r="M1738" s="161">
        <v>1472</v>
      </c>
      <c r="N1738" s="161">
        <v>-64</v>
      </c>
    </row>
    <row r="1739" spans="1:14" x14ac:dyDescent="0.25">
      <c r="A1739" s="159" t="s">
        <v>7491</v>
      </c>
      <c r="B1739" s="159" t="s">
        <v>80</v>
      </c>
      <c r="C1739" s="159" t="s">
        <v>8305</v>
      </c>
      <c r="D1739" s="159">
        <v>90000312</v>
      </c>
      <c r="E1739" s="160" t="s">
        <v>8306</v>
      </c>
      <c r="F1739" s="161">
        <v>155</v>
      </c>
      <c r="G1739" s="161">
        <v>143</v>
      </c>
      <c r="H1739" s="161">
        <v>4576</v>
      </c>
      <c r="I1739" s="161"/>
      <c r="J1739" s="161">
        <v>4576</v>
      </c>
      <c r="K1739" s="161">
        <v>171</v>
      </c>
      <c r="L1739" s="161">
        <v>151</v>
      </c>
      <c r="M1739" s="161">
        <v>4678</v>
      </c>
      <c r="N1739" s="161">
        <v>102</v>
      </c>
    </row>
    <row r="1740" spans="1:14" x14ac:dyDescent="0.25">
      <c r="A1740" s="159" t="s">
        <v>7491</v>
      </c>
      <c r="B1740" s="159" t="s">
        <v>80</v>
      </c>
      <c r="C1740" s="159" t="s">
        <v>8310</v>
      </c>
      <c r="D1740" s="159">
        <v>50231774</v>
      </c>
      <c r="E1740" s="160" t="s">
        <v>8311</v>
      </c>
      <c r="F1740" s="161">
        <v>17</v>
      </c>
      <c r="G1740" s="161">
        <v>0</v>
      </c>
      <c r="H1740" s="161">
        <v>0</v>
      </c>
      <c r="I1740" s="161"/>
      <c r="J1740" s="161">
        <v>0</v>
      </c>
      <c r="K1740" s="161">
        <v>24</v>
      </c>
      <c r="L1740" s="161">
        <v>24</v>
      </c>
      <c r="M1740" s="161">
        <v>307</v>
      </c>
      <c r="N1740" s="161">
        <v>307</v>
      </c>
    </row>
    <row r="1741" spans="1:14" x14ac:dyDescent="0.25">
      <c r="A1741" s="159" t="s">
        <v>7491</v>
      </c>
      <c r="B1741" s="159" t="s">
        <v>80</v>
      </c>
      <c r="C1741" s="159" t="s">
        <v>8314</v>
      </c>
      <c r="D1741" s="159">
        <v>36591220</v>
      </c>
      <c r="E1741" s="160" t="s">
        <v>8315</v>
      </c>
      <c r="F1741" s="161">
        <v>97</v>
      </c>
      <c r="G1741" s="161">
        <v>86</v>
      </c>
      <c r="H1741" s="161">
        <v>2752</v>
      </c>
      <c r="I1741" s="161"/>
      <c r="J1741" s="161">
        <v>2752</v>
      </c>
      <c r="K1741" s="161">
        <v>108</v>
      </c>
      <c r="L1741" s="161">
        <v>89</v>
      </c>
      <c r="M1741" s="161">
        <v>2790</v>
      </c>
      <c r="N1741" s="161">
        <v>38</v>
      </c>
    </row>
    <row r="1742" spans="1:14" x14ac:dyDescent="0.25">
      <c r="A1742" s="159" t="s">
        <v>7491</v>
      </c>
      <c r="B1742" s="159" t="s">
        <v>80</v>
      </c>
      <c r="C1742" s="159" t="s">
        <v>8686</v>
      </c>
      <c r="D1742" s="159">
        <v>50366734</v>
      </c>
      <c r="E1742" s="160" t="s">
        <v>8687</v>
      </c>
      <c r="F1742" s="161">
        <v>18</v>
      </c>
      <c r="G1742" s="161">
        <v>11</v>
      </c>
      <c r="H1742" s="161">
        <v>352</v>
      </c>
      <c r="I1742" s="161"/>
      <c r="J1742" s="161">
        <v>352</v>
      </c>
      <c r="K1742" s="161">
        <v>35</v>
      </c>
      <c r="L1742" s="161">
        <v>22</v>
      </c>
      <c r="M1742" s="161">
        <v>493</v>
      </c>
      <c r="N1742" s="161">
        <v>141</v>
      </c>
    </row>
    <row r="1743" spans="1:14" x14ac:dyDescent="0.25">
      <c r="A1743" s="159" t="s">
        <v>7491</v>
      </c>
      <c r="B1743" s="159" t="s">
        <v>80</v>
      </c>
      <c r="C1743" s="159" t="s">
        <v>8230</v>
      </c>
      <c r="D1743" s="159">
        <v>51728061</v>
      </c>
      <c r="E1743" s="160" t="s">
        <v>8231</v>
      </c>
      <c r="F1743" s="161">
        <v>361</v>
      </c>
      <c r="G1743" s="161">
        <v>271</v>
      </c>
      <c r="H1743" s="161">
        <v>8672</v>
      </c>
      <c r="I1743" s="161"/>
      <c r="J1743" s="161">
        <v>8672</v>
      </c>
      <c r="K1743" s="161">
        <v>342</v>
      </c>
      <c r="L1743" s="161">
        <v>276</v>
      </c>
      <c r="M1743" s="161">
        <v>8736</v>
      </c>
      <c r="N1743" s="161">
        <v>64</v>
      </c>
    </row>
    <row r="1744" spans="1:14" x14ac:dyDescent="0.25">
      <c r="A1744" s="159" t="s">
        <v>7491</v>
      </c>
      <c r="B1744" s="159" t="s">
        <v>80</v>
      </c>
      <c r="C1744" s="159" t="s">
        <v>8342</v>
      </c>
      <c r="D1744" s="159">
        <v>51430436</v>
      </c>
      <c r="E1744" s="160" t="s">
        <v>8343</v>
      </c>
      <c r="F1744" s="161">
        <v>156</v>
      </c>
      <c r="G1744" s="161">
        <v>133</v>
      </c>
      <c r="H1744" s="161">
        <v>4256</v>
      </c>
      <c r="I1744" s="161"/>
      <c r="J1744" s="161">
        <v>4256</v>
      </c>
      <c r="K1744" s="161">
        <v>190</v>
      </c>
      <c r="L1744" s="161">
        <v>168</v>
      </c>
      <c r="M1744" s="161">
        <v>4704</v>
      </c>
      <c r="N1744" s="161">
        <v>448</v>
      </c>
    </row>
    <row r="1745" spans="1:14" ht="15.75" thickBot="1" x14ac:dyDescent="0.3">
      <c r="A1745" s="171" t="s">
        <v>7491</v>
      </c>
      <c r="B1745" s="171"/>
      <c r="C1745" s="171"/>
      <c r="D1745" s="171"/>
      <c r="E1745" s="172"/>
      <c r="F1745" s="173">
        <f>SUM(F1499:F1744)</f>
        <v>113089</v>
      </c>
      <c r="G1745" s="173">
        <f t="shared" ref="G1745:N1745" si="7">SUM(G1499:G1744)</f>
        <v>90451</v>
      </c>
      <c r="H1745" s="173">
        <f t="shared" si="7"/>
        <v>2894432</v>
      </c>
      <c r="I1745" s="173">
        <f t="shared" si="7"/>
        <v>0</v>
      </c>
      <c r="J1745" s="173">
        <f t="shared" si="7"/>
        <v>2894432</v>
      </c>
      <c r="K1745" s="173">
        <f t="shared" si="7"/>
        <v>113391</v>
      </c>
      <c r="L1745" s="173">
        <f t="shared" si="7"/>
        <v>89779</v>
      </c>
      <c r="M1745" s="173">
        <f t="shared" si="7"/>
        <v>2885837</v>
      </c>
      <c r="N1745" s="173">
        <f t="shared" si="7"/>
        <v>-8595</v>
      </c>
    </row>
    <row r="1746" spans="1:14" ht="15.75" thickBot="1" x14ac:dyDescent="0.3">
      <c r="A1746" s="174" t="s">
        <v>8693</v>
      </c>
      <c r="B1746" s="175"/>
      <c r="C1746" s="175"/>
      <c r="D1746" s="175"/>
      <c r="E1746" s="176"/>
      <c r="F1746" s="177">
        <v>724831</v>
      </c>
      <c r="G1746" s="177">
        <v>574368</v>
      </c>
      <c r="H1746" s="177">
        <v>18379776</v>
      </c>
      <c r="I1746" s="177">
        <v>-269</v>
      </c>
      <c r="J1746" s="177">
        <v>18379507</v>
      </c>
      <c r="K1746" s="177">
        <v>731692</v>
      </c>
      <c r="L1746" s="177">
        <v>578821</v>
      </c>
      <c r="M1746" s="177">
        <v>18436762</v>
      </c>
      <c r="N1746" s="178">
        <v>57255</v>
      </c>
    </row>
  </sheetData>
  <pageMargins left="0.11811023622047245" right="0.11811023622047245" top="0.35433070866141736" bottom="0.15748031496062992" header="0.31496062992125984" footer="0.31496062992125984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VP2024_SKOLY</vt:lpstr>
      <vt:lpstr>VP2024_ZRIADOVATEL</vt:lpstr>
      <vt:lpstr>VP2024_SKOLY!Názvy_tlače</vt:lpstr>
      <vt:lpstr>VP2024_ZRIADOVATEL!Názvy_tlače</vt:lpstr>
      <vt:lpstr>VP2024_SKOLY!Oblasť_tlače</vt:lpstr>
      <vt:lpstr>VP2024_ZRIADOVATEL!Oblasť_tlače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Gejdošová Michaela</dc:creator>
  <cp:lastModifiedBy>Gejdošová Michaela</cp:lastModifiedBy>
  <dcterms:created xsi:type="dcterms:W3CDTF">2024-10-29T13:37:45Z</dcterms:created>
  <dcterms:modified xsi:type="dcterms:W3CDTF">2024-11-05T11:35:36Z</dcterms:modified>
</cp:coreProperties>
</file>