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du4-my.sharepoint.com/personal/vladimir_hojstric_minedu_sk/Documents/Pracovná plocha/Minedu_VH/Rozvojové projekty/Rozvojové projekty 2023/podpis p.minister/"/>
    </mc:Choice>
  </mc:AlternateContent>
  <xr:revisionPtr revIDLastSave="0" documentId="8_{FF4B9E97-C572-47E3-8D6C-5AEE6FC7ECD2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zoznam" sheetId="1" r:id="rId1"/>
  </sheets>
  <calcPr calcId="191029"/>
</workbook>
</file>

<file path=xl/calcChain.xml><?xml version="1.0" encoding="utf-8"?>
<calcChain xmlns="http://schemas.openxmlformats.org/spreadsheetml/2006/main">
  <c r="G35" i="1" l="1"/>
  <c r="G19" i="1"/>
  <c r="G36" i="1" l="1"/>
</calcChain>
</file>

<file path=xl/sharedStrings.xml><?xml version="1.0" encoding="utf-8"?>
<sst xmlns="http://schemas.openxmlformats.org/spreadsheetml/2006/main" count="142" uniqueCount="99">
  <si>
    <t>P.č.</t>
  </si>
  <si>
    <t>Číslo projektu</t>
  </si>
  <si>
    <t>Názov vysokej školy</t>
  </si>
  <si>
    <t>Názov projektu</t>
  </si>
  <si>
    <t>Požadované fin. prostriedky</t>
  </si>
  <si>
    <t>001UK-2-1/2023</t>
  </si>
  <si>
    <t>Univerzita Komenského v Bratislave</t>
  </si>
  <si>
    <t>2023.1. Téma 1: Podpora integračných služieb pre zahraničných výskumníkov, vysokoškolských učiteľov, študentov a jazykového vzdelávania zamestnancov vysokých škôl</t>
  </si>
  <si>
    <t>Interkultúrna komunikácia a integrácia na UK  podporená jazykovým vzdelávaním zamestnancov s cieľom rozvoja kvality vzdelávania a výskumu.</t>
  </si>
  <si>
    <t>001TnUAD-2-1/2023</t>
  </si>
  <si>
    <t>Trenčianska univerzita Alexandra Dubčeka v Trenčíne</t>
  </si>
  <si>
    <t>Podpora integračných služieb a jazykové vzdelávanie na Trenčianskej univerzite Alexandra Dubčeka</t>
  </si>
  <si>
    <t>001STU-2-1/2023</t>
  </si>
  <si>
    <t>Slovenská technická univerzita v Bratislave</t>
  </si>
  <si>
    <t>2023.2. Téma 2: Podpora implementácie princípov Stratégie ľudských zdrojov vo výskume - HRS4R na slovenských verejných vysokých školách</t>
  </si>
  <si>
    <t>Udržanie značky HRS4R na STU</t>
  </si>
  <si>
    <t>001UPJŠ-2-1/2023</t>
  </si>
  <si>
    <t>Univerzita Pavla Jozefa Šafárika v Košiciach</t>
  </si>
  <si>
    <t>I-I Projekt: Integrácia a interkulturalita na UPJŠ</t>
  </si>
  <si>
    <t>002UPJŠ-2-1/2023</t>
  </si>
  <si>
    <t>HRS4R na UPJŠ 2023-2026</t>
  </si>
  <si>
    <t>002EU-2-1/2023</t>
  </si>
  <si>
    <t>Ekonomická univerzita v Bratislave</t>
  </si>
  <si>
    <t>Podpora internacionalizácie na EUBA</t>
  </si>
  <si>
    <t>001ŽU-2-1/2023</t>
  </si>
  <si>
    <t>Žilinská univerzita v Žiline</t>
  </si>
  <si>
    <t>Podpora integračných služieb pre zahraničných výskumníkov, vysokoškolských učiteľov, študentov a jazykového vzdelávania zamestnancov vysokých škôl na Žilinskej univerzite v Žiline</t>
  </si>
  <si>
    <t>002ŽU-2-1/2023</t>
  </si>
  <si>
    <t>Podpora implementácie princípov Stratégie ľudských zdrojov vo výskume - HRS4R na Žilinskej univerzite v Žiline</t>
  </si>
  <si>
    <t>003UK-2-1/2023</t>
  </si>
  <si>
    <t>HRS4RUK v praxi: Doktorandská škola UK (HDUK)</t>
  </si>
  <si>
    <t>003EU-2-1/2023</t>
  </si>
  <si>
    <t>Udržateľnosť HR Award na EUBA</t>
  </si>
  <si>
    <t>003UCM-2-1/2023</t>
  </si>
  <si>
    <t>Univerzita sv. Cyrila a Metoda v Trnave</t>
  </si>
  <si>
    <t>Podpora implementácie princípov Stratégie ľudských zdrojov vo výskume na Univerzite sv. Cyrila a Metoda v Trnave</t>
  </si>
  <si>
    <t>004UCM-2-1/2023</t>
  </si>
  <si>
    <t>Podpora integračných služieb pre zahraničných výskumníkov, vysokoškolských učiteľov, študentov na Univerzite sv. Cyrila a Metoda v Trnave</t>
  </si>
  <si>
    <t>002SPU-2-1/2023</t>
  </si>
  <si>
    <t>Slovenská poľnohospodárska univerzita v Nitre</t>
  </si>
  <si>
    <t>Podpora implementácie HRS4R na SPU v Nitre</t>
  </si>
  <si>
    <t>001PU-2-1/2023</t>
  </si>
  <si>
    <t>Prešovská univerzita v Prešove</t>
  </si>
  <si>
    <t>Stratégia HR pre získanie HR Excellence in Research Award na Prešovskej univerzite v Prešove</t>
  </si>
  <si>
    <t>001UJS-2-1/2023</t>
  </si>
  <si>
    <t>Univerzita J. Selyeho</t>
  </si>
  <si>
    <t>Podpora integračných služieb pre zahraničných výskumníkov, vysokoškolských učiteľov, študentov a jazykového vzdelávania zamestnancov na Univerzite J. Selyeho.</t>
  </si>
  <si>
    <t>001UKF-2-1/2023</t>
  </si>
  <si>
    <t>Univerzita Konštantína Filozofa v Nitre</t>
  </si>
  <si>
    <t>Rozvoj podporných služieb integrácie a interkultúrnej komunikácie v procese internacionalizácie vzdelávania na UKF v Nitre</t>
  </si>
  <si>
    <t>001TUKE-2-1/2023</t>
  </si>
  <si>
    <t>Technická univerzita v Košiciach</t>
  </si>
  <si>
    <t>INTEREST – Rozvoj interkultúrnej komunikácie, podpora integrácie výskumníkov, pedagógov a študentov TUKE a posilnenie jazykových kompetencií pedagógov</t>
  </si>
  <si>
    <t>005STU-2-1/2023</t>
  </si>
  <si>
    <t>Internacionalizácia slovenskej akademickej obce za vytvorenia adekvátne jazykovo pripraveného prostredia zohľadňujúceho historicko-kultúrne a spoločenské odlišnosti v bežnom kontakte</t>
  </si>
  <si>
    <t>001UVLF-2-1/2023</t>
  </si>
  <si>
    <t>Univerzita veterinárskeho lekárstva a farmácie v Košiciach</t>
  </si>
  <si>
    <t>Rozvoj kapacít pre kvalitnú vedu a výskum na UVLF v Košiciach</t>
  </si>
  <si>
    <t>001KU-2-1/2023</t>
  </si>
  <si>
    <t>Katolícka univerzita v Ružomberku</t>
  </si>
  <si>
    <t>Rozvoj interkulturality a integrácie zahraničných študentov a výskumníkov na Katolíckej univerzity v Ružomberku</t>
  </si>
  <si>
    <t>001UMB-2-1/2023</t>
  </si>
  <si>
    <t>Univerzita Mateja Bela v Banskej Bystrici</t>
  </si>
  <si>
    <t>Podpora integračných služieb v akademickom prostredí UMB</t>
  </si>
  <si>
    <t>004SPU-2-1/2023</t>
  </si>
  <si>
    <t>Podpora kvality integračných služieb pre zahraničných výskumníkov, vysokoškolských učiteľov, študentov a jazykového vzdelávania zamestnancov SPU</t>
  </si>
  <si>
    <t>002UVLF-2-1/2023</t>
  </si>
  <si>
    <t>Zavedenie kurzov interkultúrnej komunikácie a jazykových kurzov zamestnancov UVLF</t>
  </si>
  <si>
    <t>002UMB-2-1/2023</t>
  </si>
  <si>
    <t>Podpora UMB pri udržaní HR Excellence in Research Award</t>
  </si>
  <si>
    <t>003KU-2-1/2023</t>
  </si>
  <si>
    <t>Ocenenia HR Award na Katolíckej univerzite v Ružomberku</t>
  </si>
  <si>
    <t>Téma č.1 Poradie projektov s oboma prioritnými podtémami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</si>
  <si>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</si>
  <si>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</si>
  <si>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</si>
  <si>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</si>
  <si>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</si>
  <si>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</si>
  <si>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</si>
  <si>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</si>
  <si>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</si>
  <si>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</si>
  <si>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Téma č. 2 Poradie projektov na udržanie HRS4R</t>
  </si>
  <si>
    <t>Spolu bodový priemer</t>
  </si>
  <si>
    <t>Schválený rozpis dotácií pre verejné vysoké školy v rámci výzvy na podávanie rozvojových projektov verejných vysokých škôl v roku 2023</t>
  </si>
  <si>
    <t>Vyhodnotenie výzvy na podávanie rozvojových projektov verejných vysokých škôl v roku 2023</t>
  </si>
  <si>
    <t xml:space="preserve">Téma č.1 Poradie projektov bez prioritnej podtémy </t>
  </si>
  <si>
    <t>Úspešné projekty za tému č. 1 spolu</t>
  </si>
  <si>
    <t>Úspešné projekty za tému č. 2 spolu</t>
  </si>
  <si>
    <t>Všetky úspešné rozvojové projekty spolu</t>
  </si>
  <si>
    <t>Vyhodnotenie projektu</t>
  </si>
  <si>
    <t xml:space="preserve">úspešný </t>
  </si>
  <si>
    <t>neúspešný</t>
  </si>
  <si>
    <t>Téma č. 2 Poradie projektov na získanie HRS4R</t>
  </si>
  <si>
    <t xml:space="preserve">Téma projektu </t>
  </si>
  <si>
    <t>Schválené fin. prostriedky</t>
  </si>
  <si>
    <r>
      <t xml:space="preserve">Celkovo v rámci výzvy 15 verejných vysokých škôl podalo žiadosť prostredníctvom portálu vysokých škôl, pričom v prvej téme bolo 10 projektov a v druhej téme 8 projektov vyhodnotených ako úspešné.                             Jednotlivé projekty boli posúdené z pohľadu formálnych kritérií (dodržanie základných a finančných podmienok) a nezávisle posúdené 3 hodnotiteľmi podľa kritérií výzvy. 
</t>
    </r>
    <r>
      <rPr>
        <b/>
        <sz val="10"/>
        <color rgb="FF000000"/>
        <rFont val="Arial"/>
        <family val="2"/>
        <charset val="238"/>
      </rPr>
      <t>V téme č. 1:</t>
    </r>
    <r>
      <rPr>
        <sz val="10"/>
        <color rgb="FF000000"/>
        <rFont val="Arial"/>
        <family val="2"/>
        <charset val="238"/>
      </rPr>
      <t xml:space="preserve"> v prvej skupine posudzovaných projektov (projekty ktoré sa zapojili do oboch prioritných podtém) boli (pri zohľadnení potreby dostatočnej úrovne kvality a podmienky výzvy - uprednostnenie projektov s oboma prioritnými podtémami) úspešné projekty určené ako tie, ktorých priemerný počet bodov sa rovnal alebo prevyšoval hranicu 70 bodov zo 100. V druhej skupine posudzovaných projektov (po zohľadnení absencie jednej z prioritných podtém, zohľadnení potreby dostatočnej úrovne kvality a zohľadnení existencie dostatočnej alokácie aj po posúdení v prvej skupine posudzovaných projektov) boli úspešné projekty určené ako tie, ktorých priemerný počet bodov sa rovnal alebo prevyšoval hranicu 80 bodov zo 100. 
</t>
    </r>
    <r>
      <rPr>
        <b/>
        <sz val="10"/>
        <color rgb="FF000000"/>
        <rFont val="Arial"/>
        <family val="2"/>
        <charset val="238"/>
      </rPr>
      <t>V téme č. 2:</t>
    </r>
    <r>
      <rPr>
        <sz val="10"/>
        <color rgb="FF000000"/>
        <rFont val="Arial"/>
        <family val="2"/>
        <charset val="238"/>
      </rPr>
      <t xml:space="preserve"> v druhej skupine posudzovaných projektov boli rozdelené do dvoch skupín v závislosti od podtémy, na ktorú reagovali. V súlade s výzvou bolo stanovené, že v prípade splnenia podmienok budú uprednostnené projekty, ktoré sa uchádzali o získanie HR Excellence in Research Award. V tejto prvej skupine  posudzovaných projektov (projekty na získanie HRS4R) boli (pri zohľadnení potreby dostatočnej úrovne kvality a podmienky výzvy - uprednostnenie projektov na získanie HRS4R) úspešné projekty určené ako tie, ktorých priemerný počet bodov sa rovnal alebo prevyšoval hranicu 70 bodov zo 100. V druhej skupine posudzovaných projektov (projekty na udržanie si HRS4R)  boli (po zohľadnení potreby uprednostnenia projektov na získanie HRS4R, zohľadnení potreby dostatočnej úrovne kvality a zohľadnení existencie dostatočnej alokácie aj po posúdení v prvej skupine posudzovaných projektov) úspešné projekty určené ako tie, ktorých priemerný počet bodov sa rovnal alebo prevyšoval hranicu 80 zo 100.
</t>
    </r>
  </si>
  <si>
    <t>*Upozornenie: uvedené sumy budú pri zazmluvnení zaokrúhlené na celé čísla.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</si>
</sst>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5" borderId="2" xfId="0" applyFill="1" applyBorder="1"/>
    <xf numFmtId="0" fontId="2" fillId="5" borderId="2" xfId="0" applyFont="1" applyFill="1" applyBorder="1"/>
    <xf numFmtId="0" fontId="1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/>
    </xf>
    <xf numFmtId="0" fontId="0" fillId="7" borderId="2" xfId="0" applyFill="1" applyBorder="1"/>
    <xf numFmtId="0" fontId="1" fillId="7" borderId="1" xfId="0" applyFont="1" applyFill="1" applyBorder="1" applyAlignment="1">
      <alignment vertical="top" wrapText="1"/>
    </xf>
    <xf numFmtId="0" fontId="0" fillId="5" borderId="0" xfId="0" applyFill="1"/>
    <xf numFmtId="0" fontId="1" fillId="7" borderId="1" xfId="0" applyFont="1" applyFill="1" applyBorder="1" applyAlignment="1">
      <alignment vertical="top"/>
    </xf>
    <xf numFmtId="0" fontId="2" fillId="7" borderId="2" xfId="0" applyFont="1" applyFill="1" applyBorder="1"/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8" borderId="2" xfId="0" applyFill="1" applyBorder="1" applyAlignment="1">
      <alignment wrapText="1"/>
    </xf>
    <xf numFmtId="0" fontId="0" fillId="0" borderId="0" xfId="0" applyAlignment="1">
      <alignment wrapText="1"/>
    </xf>
    <xf numFmtId="0" fontId="2" fillId="8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1" fillId="7" borderId="13" xfId="0" applyFont="1" applyFill="1" applyBorder="1" applyAlignment="1">
      <alignment vertical="top"/>
    </xf>
    <xf numFmtId="0" fontId="2" fillId="7" borderId="14" xfId="0" applyFont="1" applyFill="1" applyBorder="1"/>
    <xf numFmtId="0" fontId="0" fillId="7" borderId="14" xfId="0" applyFill="1" applyBorder="1" applyAlignment="1">
      <alignment wrapText="1"/>
    </xf>
    <xf numFmtId="0" fontId="1" fillId="7" borderId="13" xfId="0" applyFont="1" applyFill="1" applyBorder="1" applyAlignment="1">
      <alignment vertical="top" wrapText="1"/>
    </xf>
    <xf numFmtId="0" fontId="0" fillId="7" borderId="14" xfId="0" applyFill="1" applyBorder="1"/>
    <xf numFmtId="0" fontId="2" fillId="7" borderId="14" xfId="0" applyFont="1" applyFill="1" applyBorder="1" applyAlignment="1">
      <alignment wrapText="1"/>
    </xf>
    <xf numFmtId="0" fontId="1" fillId="4" borderId="10" xfId="0" applyFont="1" applyFill="1" applyBorder="1" applyAlignment="1">
      <alignment vertical="top" wrapText="1"/>
    </xf>
    <xf numFmtId="0" fontId="2" fillId="5" borderId="11" xfId="0" applyFont="1" applyFill="1" applyBorder="1"/>
    <xf numFmtId="0" fontId="2" fillId="3" borderId="1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164" fontId="0" fillId="3" borderId="2" xfId="0" applyNumberFormat="1" applyFill="1" applyBorder="1"/>
    <xf numFmtId="164" fontId="4" fillId="3" borderId="2" xfId="0" applyNumberFormat="1" applyFont="1" applyFill="1" applyBorder="1"/>
    <xf numFmtId="164" fontId="0" fillId="7" borderId="2" xfId="0" applyNumberFormat="1" applyFill="1" applyBorder="1"/>
    <xf numFmtId="164" fontId="0" fillId="7" borderId="14" xfId="0" applyNumberFormat="1" applyFill="1" applyBorder="1"/>
    <xf numFmtId="164" fontId="0" fillId="3" borderId="11" xfId="0" applyNumberFormat="1" applyFill="1" applyBorder="1"/>
    <xf numFmtId="164" fontId="0" fillId="0" borderId="0" xfId="0" applyNumberFormat="1" applyBorder="1"/>
    <xf numFmtId="164" fontId="0" fillId="8" borderId="2" xfId="0" applyNumberFormat="1" applyFill="1" applyBorder="1"/>
    <xf numFmtId="164" fontId="4" fillId="7" borderId="14" xfId="0" applyNumberFormat="1" applyFont="1" applyFill="1" applyBorder="1"/>
    <xf numFmtId="164" fontId="5" fillId="0" borderId="0" xfId="0" applyNumberFormat="1" applyFont="1" applyFill="1" applyBorder="1"/>
    <xf numFmtId="164" fontId="0" fillId="0" borderId="0" xfId="0" applyNumberFormat="1"/>
    <xf numFmtId="2" fontId="0" fillId="4" borderId="2" xfId="0" applyNumberFormat="1" applyFill="1" applyBorder="1"/>
    <xf numFmtId="2" fontId="0" fillId="7" borderId="2" xfId="0" applyNumberFormat="1" applyFill="1" applyBorder="1"/>
    <xf numFmtId="2" fontId="0" fillId="7" borderId="14" xfId="0" applyNumberFormat="1" applyFill="1" applyBorder="1"/>
    <xf numFmtId="0" fontId="0" fillId="5" borderId="11" xfId="0" applyFill="1" applyBorder="1"/>
    <xf numFmtId="0" fontId="0" fillId="3" borderId="11" xfId="0" applyFill="1" applyBorder="1" applyAlignment="1">
      <alignment wrapText="1"/>
    </xf>
    <xf numFmtId="2" fontId="0" fillId="4" borderId="11" xfId="0" applyNumberFormat="1" applyFill="1" applyBorder="1"/>
    <xf numFmtId="2" fontId="4" fillId="4" borderId="2" xfId="0" applyNumberFormat="1" applyFont="1" applyFill="1" applyBorder="1"/>
    <xf numFmtId="2" fontId="0" fillId="4" borderId="1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2" fontId="0" fillId="7" borderId="15" xfId="0" applyNumberForma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6" borderId="10" xfId="0" applyFont="1" applyFill="1" applyBorder="1" applyAlignment="1">
      <alignment vertical="top"/>
    </xf>
    <xf numFmtId="0" fontId="2" fillId="8" borderId="11" xfId="0" applyFont="1" applyFill="1" applyBorder="1" applyAlignment="1">
      <alignment wrapText="1"/>
    </xf>
    <xf numFmtId="164" fontId="0" fillId="8" borderId="11" xfId="0" applyNumberFormat="1" applyFill="1" applyBorder="1"/>
    <xf numFmtId="0" fontId="0" fillId="0" borderId="0" xfId="0" applyBorder="1" applyAlignment="1">
      <alignment horizontal="center"/>
    </xf>
    <xf numFmtId="164" fontId="0" fillId="7" borderId="22" xfId="0" applyNumberFormat="1" applyFill="1" applyBorder="1"/>
    <xf numFmtId="164" fontId="5" fillId="4" borderId="21" xfId="0" applyNumberFormat="1" applyFont="1" applyFill="1" applyBorder="1" applyAlignment="1"/>
    <xf numFmtId="164" fontId="6" fillId="6" borderId="21" xfId="0" applyNumberFormat="1" applyFont="1" applyFill="1" applyBorder="1" applyAlignment="1"/>
    <xf numFmtId="164" fontId="5" fillId="4" borderId="21" xfId="0" applyNumberFormat="1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164" fontId="1" fillId="2" borderId="21" xfId="0" applyNumberFormat="1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2" fontId="1" fillId="2" borderId="21" xfId="0" applyNumberFormat="1" applyFont="1" applyFill="1" applyBorder="1" applyAlignment="1">
      <alignment horizontal="center" wrapText="1"/>
    </xf>
    <xf numFmtId="0" fontId="4" fillId="7" borderId="2" xfId="0" applyFont="1" applyFill="1" applyBorder="1"/>
    <xf numFmtId="0" fontId="4" fillId="7" borderId="2" xfId="0" applyFont="1" applyFill="1" applyBorder="1" applyAlignment="1">
      <alignment wrapText="1"/>
    </xf>
    <xf numFmtId="164" fontId="4" fillId="7" borderId="2" xfId="0" applyNumberFormat="1" applyFont="1" applyFill="1" applyBorder="1"/>
    <xf numFmtId="2" fontId="4" fillId="7" borderId="2" xfId="0" applyNumberFormat="1" applyFont="1" applyFill="1" applyBorder="1"/>
    <xf numFmtId="2" fontId="4" fillId="7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workbookViewId="0">
      <pane ySplit="2" topLeftCell="A6" activePane="bottomLeft" state="frozen"/>
      <selection pane="bottomLeft" activeCell="A37" sqref="A37:F37"/>
    </sheetView>
  </sheetViews>
  <sheetFormatPr defaultRowHeight="12.75" x14ac:dyDescent="0.2"/>
  <cols>
    <col min="1" max="1" width="4.5703125" customWidth="1"/>
    <col min="2" max="2" width="18.42578125" customWidth="1"/>
    <col min="3" max="3" width="38.5703125" style="17" customWidth="1"/>
    <col min="4" max="4" width="24.85546875" customWidth="1"/>
    <col min="5" max="5" width="79.5703125" style="17" customWidth="1"/>
    <col min="6" max="6" width="18.140625" style="41" bestFit="1" customWidth="1"/>
    <col min="7" max="7" width="18.140625" style="41" customWidth="1"/>
    <col min="9" max="9" width="13.5703125" customWidth="1"/>
  </cols>
  <sheetData>
    <row r="1" spans="1:9" ht="13.5" thickBot="1" x14ac:dyDescent="0.25">
      <c r="A1" s="92" t="s">
        <v>85</v>
      </c>
      <c r="B1" s="93"/>
      <c r="C1" s="93"/>
      <c r="D1" s="93"/>
      <c r="E1" s="93"/>
      <c r="F1" s="93"/>
      <c r="G1" s="60"/>
    </row>
    <row r="2" spans="1:9" ht="39" thickBot="1" x14ac:dyDescent="0.25">
      <c r="A2" s="65" t="s">
        <v>0</v>
      </c>
      <c r="B2" s="66" t="s">
        <v>1</v>
      </c>
      <c r="C2" s="67" t="s">
        <v>2</v>
      </c>
      <c r="D2" s="67" t="s">
        <v>95</v>
      </c>
      <c r="E2" s="67" t="s">
        <v>3</v>
      </c>
      <c r="F2" s="68" t="s">
        <v>4</v>
      </c>
      <c r="G2" s="68" t="s">
        <v>96</v>
      </c>
      <c r="H2" s="69" t="s">
        <v>84</v>
      </c>
      <c r="I2" s="70" t="s">
        <v>91</v>
      </c>
    </row>
    <row r="3" spans="1:9" ht="13.5" thickBot="1" x14ac:dyDescent="0.25">
      <c r="A3" s="82" t="s">
        <v>72</v>
      </c>
      <c r="B3" s="83"/>
      <c r="C3" s="83"/>
      <c r="D3" s="83"/>
      <c r="E3" s="83"/>
      <c r="F3" s="83"/>
      <c r="G3" s="83"/>
      <c r="H3" s="83"/>
      <c r="I3" s="84"/>
    </row>
    <row r="4" spans="1:9" ht="13.5" thickTop="1" x14ac:dyDescent="0.2">
      <c r="A4" s="26" t="s">
        <v>73</v>
      </c>
      <c r="B4" s="45" t="s">
        <v>16</v>
      </c>
      <c r="C4" s="46" t="s">
        <v>17</v>
      </c>
      <c r="D4" s="94" t="s">
        <v>7</v>
      </c>
      <c r="E4" s="28" t="s">
        <v>18</v>
      </c>
      <c r="F4" s="36">
        <v>249662.88</v>
      </c>
      <c r="G4" s="36">
        <v>249662.88</v>
      </c>
      <c r="H4" s="47">
        <v>96.33</v>
      </c>
      <c r="I4" s="49" t="s">
        <v>92</v>
      </c>
    </row>
    <row r="5" spans="1:9" x14ac:dyDescent="0.2">
      <c r="A5" s="5" t="s">
        <v>74</v>
      </c>
      <c r="B5" s="3" t="s">
        <v>61</v>
      </c>
      <c r="C5" s="12" t="s">
        <v>62</v>
      </c>
      <c r="D5" s="95"/>
      <c r="E5" s="13" t="s">
        <v>63</v>
      </c>
      <c r="F5" s="32">
        <v>246863.04</v>
      </c>
      <c r="G5" s="32">
        <v>246863.04</v>
      </c>
      <c r="H5" s="42">
        <v>90</v>
      </c>
      <c r="I5" s="50" t="s">
        <v>92</v>
      </c>
    </row>
    <row r="6" spans="1:9" ht="38.25" x14ac:dyDescent="0.2">
      <c r="A6" s="5" t="s">
        <v>75</v>
      </c>
      <c r="B6" s="3" t="s">
        <v>24</v>
      </c>
      <c r="C6" s="12" t="s">
        <v>25</v>
      </c>
      <c r="D6" s="95"/>
      <c r="E6" s="12" t="s">
        <v>26</v>
      </c>
      <c r="F6" s="32">
        <v>249999.6</v>
      </c>
      <c r="G6" s="32">
        <v>249999.6</v>
      </c>
      <c r="H6" s="42">
        <v>89.67</v>
      </c>
      <c r="I6" s="50" t="s">
        <v>92</v>
      </c>
    </row>
    <row r="7" spans="1:9" ht="25.5" x14ac:dyDescent="0.2">
      <c r="A7" s="5" t="s">
        <v>76</v>
      </c>
      <c r="B7" s="3" t="s">
        <v>64</v>
      </c>
      <c r="C7" s="12" t="s">
        <v>39</v>
      </c>
      <c r="D7" s="95"/>
      <c r="E7" s="12" t="s">
        <v>65</v>
      </c>
      <c r="F7" s="32">
        <v>249561.60000000001</v>
      </c>
      <c r="G7" s="32">
        <v>249561.60000000001</v>
      </c>
      <c r="H7" s="42">
        <v>86.67</v>
      </c>
      <c r="I7" s="50" t="s">
        <v>92</v>
      </c>
    </row>
    <row r="8" spans="1:9" x14ac:dyDescent="0.2">
      <c r="A8" s="5" t="s">
        <v>77</v>
      </c>
      <c r="B8" s="3" t="s">
        <v>21</v>
      </c>
      <c r="C8" s="12" t="s">
        <v>22</v>
      </c>
      <c r="D8" s="95"/>
      <c r="E8" s="12" t="s">
        <v>23</v>
      </c>
      <c r="F8" s="32">
        <v>249934.8</v>
      </c>
      <c r="G8" s="32">
        <v>249934.8</v>
      </c>
      <c r="H8" s="42">
        <v>84.67</v>
      </c>
      <c r="I8" s="50" t="s">
        <v>92</v>
      </c>
    </row>
    <row r="9" spans="1:9" ht="25.5" x14ac:dyDescent="0.2">
      <c r="A9" s="5" t="s">
        <v>78</v>
      </c>
      <c r="B9" s="3" t="s">
        <v>9</v>
      </c>
      <c r="C9" s="13" t="s">
        <v>10</v>
      </c>
      <c r="D9" s="95"/>
      <c r="E9" s="12" t="s">
        <v>11</v>
      </c>
      <c r="F9" s="32">
        <v>242064</v>
      </c>
      <c r="G9" s="32">
        <v>242064</v>
      </c>
      <c r="H9" s="42">
        <v>80.67</v>
      </c>
      <c r="I9" s="50" t="s">
        <v>92</v>
      </c>
    </row>
    <row r="10" spans="1:9" ht="25.5" x14ac:dyDescent="0.2">
      <c r="A10" s="5" t="s">
        <v>79</v>
      </c>
      <c r="B10" s="3" t="s">
        <v>50</v>
      </c>
      <c r="C10" s="13" t="s">
        <v>51</v>
      </c>
      <c r="D10" s="95"/>
      <c r="E10" s="12" t="s">
        <v>52</v>
      </c>
      <c r="F10" s="33">
        <v>249999.99</v>
      </c>
      <c r="G10" s="33">
        <v>249999.99</v>
      </c>
      <c r="H10" s="48">
        <v>80</v>
      </c>
      <c r="I10" s="51" t="s">
        <v>92</v>
      </c>
    </row>
    <row r="11" spans="1:9" ht="25.5" x14ac:dyDescent="0.2">
      <c r="A11" s="5" t="s">
        <v>80</v>
      </c>
      <c r="B11" s="3" t="s">
        <v>58</v>
      </c>
      <c r="C11" s="12" t="s">
        <v>59</v>
      </c>
      <c r="D11" s="95"/>
      <c r="E11" s="12" t="s">
        <v>60</v>
      </c>
      <c r="F11" s="32">
        <v>249480</v>
      </c>
      <c r="G11" s="32">
        <v>249480</v>
      </c>
      <c r="H11" s="42">
        <v>72.67</v>
      </c>
      <c r="I11" s="50" t="s">
        <v>92</v>
      </c>
    </row>
    <row r="12" spans="1:9" s="9" customFormat="1" ht="25.5" x14ac:dyDescent="0.2">
      <c r="A12" s="8"/>
      <c r="B12" s="7" t="s">
        <v>36</v>
      </c>
      <c r="C12" s="19" t="s">
        <v>34</v>
      </c>
      <c r="D12" s="95"/>
      <c r="E12" s="14" t="s">
        <v>37</v>
      </c>
      <c r="F12" s="34">
        <v>249049.2</v>
      </c>
      <c r="G12" s="34"/>
      <c r="H12" s="43">
        <v>64.33</v>
      </c>
      <c r="I12" s="52" t="s">
        <v>93</v>
      </c>
    </row>
    <row r="13" spans="1:9" s="9" customFormat="1" ht="26.25" thickBot="1" x14ac:dyDescent="0.25">
      <c r="A13" s="23"/>
      <c r="B13" s="24" t="s">
        <v>44</v>
      </c>
      <c r="C13" s="25" t="s">
        <v>45</v>
      </c>
      <c r="D13" s="96"/>
      <c r="E13" s="22" t="s">
        <v>46</v>
      </c>
      <c r="F13" s="35">
        <v>198882</v>
      </c>
      <c r="G13" s="35"/>
      <c r="H13" s="44">
        <v>62.33</v>
      </c>
      <c r="I13" s="53" t="s">
        <v>93</v>
      </c>
    </row>
    <row r="14" spans="1:9" ht="14.25" thickTop="1" thickBot="1" x14ac:dyDescent="0.25">
      <c r="A14" s="76" t="s">
        <v>87</v>
      </c>
      <c r="B14" s="77"/>
      <c r="C14" s="77"/>
      <c r="D14" s="77"/>
      <c r="E14" s="77"/>
      <c r="F14" s="77"/>
      <c r="G14" s="77"/>
      <c r="H14" s="77"/>
      <c r="I14" s="106"/>
    </row>
    <row r="15" spans="1:9" ht="26.25" thickTop="1" x14ac:dyDescent="0.2">
      <c r="A15" s="26" t="s">
        <v>81</v>
      </c>
      <c r="B15" s="27" t="s">
        <v>5</v>
      </c>
      <c r="C15" s="28" t="s">
        <v>6</v>
      </c>
      <c r="D15" s="97" t="s">
        <v>7</v>
      </c>
      <c r="E15" s="28" t="s">
        <v>8</v>
      </c>
      <c r="F15" s="36">
        <v>249000</v>
      </c>
      <c r="G15" s="36">
        <v>249000</v>
      </c>
      <c r="H15" s="47">
        <v>95.33</v>
      </c>
      <c r="I15" s="49" t="s">
        <v>92</v>
      </c>
    </row>
    <row r="16" spans="1:9" ht="30.75" customHeight="1" x14ac:dyDescent="0.2">
      <c r="A16" s="5" t="s">
        <v>82</v>
      </c>
      <c r="B16" s="3" t="s">
        <v>53</v>
      </c>
      <c r="C16" s="12" t="s">
        <v>13</v>
      </c>
      <c r="D16" s="98"/>
      <c r="E16" s="12" t="s">
        <v>54</v>
      </c>
      <c r="F16" s="32">
        <v>249720</v>
      </c>
      <c r="G16" s="32">
        <v>249720</v>
      </c>
      <c r="H16" s="42">
        <v>84</v>
      </c>
      <c r="I16" s="50" t="s">
        <v>92</v>
      </c>
    </row>
    <row r="17" spans="1:9" s="9" customFormat="1" ht="25.5" x14ac:dyDescent="0.2">
      <c r="A17" s="8"/>
      <c r="B17" s="7" t="s">
        <v>47</v>
      </c>
      <c r="C17" s="19" t="s">
        <v>48</v>
      </c>
      <c r="D17" s="98"/>
      <c r="E17" s="14" t="s">
        <v>49</v>
      </c>
      <c r="F17" s="34">
        <v>249982.41</v>
      </c>
      <c r="G17" s="34"/>
      <c r="H17" s="43">
        <v>73.33</v>
      </c>
      <c r="I17" s="52" t="s">
        <v>93</v>
      </c>
    </row>
    <row r="18" spans="1:9" s="9" customFormat="1" ht="26.25" thickBot="1" x14ac:dyDescent="0.25">
      <c r="A18" s="23"/>
      <c r="B18" s="24" t="s">
        <v>66</v>
      </c>
      <c r="C18" s="25" t="s">
        <v>56</v>
      </c>
      <c r="D18" s="99"/>
      <c r="E18" s="22" t="s">
        <v>67</v>
      </c>
      <c r="F18" s="35">
        <v>210000</v>
      </c>
      <c r="G18" s="61"/>
      <c r="H18" s="44">
        <v>49.67</v>
      </c>
      <c r="I18" s="53" t="s">
        <v>93</v>
      </c>
    </row>
    <row r="19" spans="1:9" ht="18.75" customHeight="1" thickTop="1" thickBot="1" x14ac:dyDescent="0.3">
      <c r="A19" s="110" t="s">
        <v>88</v>
      </c>
      <c r="B19" s="111"/>
      <c r="C19" s="111"/>
      <c r="D19" s="111"/>
      <c r="E19" s="111"/>
      <c r="F19" s="112"/>
      <c r="G19" s="62">
        <f>SUM(G4:G11,G15:G16)</f>
        <v>2486285.91</v>
      </c>
    </row>
    <row r="20" spans="1:9" ht="13.5" thickTop="1" x14ac:dyDescent="0.2">
      <c r="A20" s="1"/>
      <c r="B20" s="2"/>
      <c r="C20" s="15"/>
      <c r="D20" s="2"/>
      <c r="E20" s="15"/>
      <c r="F20" s="37"/>
      <c r="G20" s="37"/>
    </row>
    <row r="21" spans="1:9" ht="13.5" thickBot="1" x14ac:dyDescent="0.25">
      <c r="A21" s="1"/>
      <c r="B21" s="2"/>
      <c r="C21" s="15"/>
      <c r="D21" s="2"/>
      <c r="E21" s="15"/>
      <c r="F21" s="37"/>
      <c r="G21" s="37"/>
    </row>
    <row r="22" spans="1:9" ht="13.5" thickTop="1" x14ac:dyDescent="0.2">
      <c r="A22" s="107" t="s">
        <v>94</v>
      </c>
      <c r="B22" s="108"/>
      <c r="C22" s="108"/>
      <c r="D22" s="108"/>
      <c r="E22" s="108"/>
      <c r="F22" s="108"/>
      <c r="G22" s="108"/>
      <c r="H22" s="108"/>
      <c r="I22" s="109"/>
    </row>
    <row r="23" spans="1:9" ht="25.5" x14ac:dyDescent="0.2">
      <c r="A23" s="6" t="s">
        <v>73</v>
      </c>
      <c r="B23" s="3" t="s">
        <v>27</v>
      </c>
      <c r="C23" s="18" t="s">
        <v>25</v>
      </c>
      <c r="D23" s="100" t="s">
        <v>14</v>
      </c>
      <c r="E23" s="18" t="s">
        <v>28</v>
      </c>
      <c r="F23" s="38">
        <v>99999.6</v>
      </c>
      <c r="G23" s="38">
        <v>99999.6</v>
      </c>
      <c r="H23" s="42">
        <v>84.67</v>
      </c>
      <c r="I23" s="50" t="s">
        <v>92</v>
      </c>
    </row>
    <row r="24" spans="1:9" ht="25.5" x14ac:dyDescent="0.2">
      <c r="A24" s="6" t="s">
        <v>74</v>
      </c>
      <c r="B24" s="3" t="s">
        <v>41</v>
      </c>
      <c r="C24" s="18" t="s">
        <v>42</v>
      </c>
      <c r="D24" s="100"/>
      <c r="E24" s="18" t="s">
        <v>43</v>
      </c>
      <c r="F24" s="38">
        <v>98928</v>
      </c>
      <c r="G24" s="38">
        <v>98928</v>
      </c>
      <c r="H24" s="42">
        <v>80.33</v>
      </c>
      <c r="I24" s="50" t="s">
        <v>92</v>
      </c>
    </row>
    <row r="25" spans="1:9" ht="25.5" x14ac:dyDescent="0.2">
      <c r="A25" s="6" t="s">
        <v>75</v>
      </c>
      <c r="B25" s="3" t="s">
        <v>33</v>
      </c>
      <c r="C25" s="18" t="s">
        <v>34</v>
      </c>
      <c r="D25" s="100"/>
      <c r="E25" s="18" t="s">
        <v>35</v>
      </c>
      <c r="F25" s="38">
        <v>99636</v>
      </c>
      <c r="G25" s="38">
        <v>99636</v>
      </c>
      <c r="H25" s="42">
        <v>71</v>
      </c>
      <c r="I25" s="50" t="s">
        <v>92</v>
      </c>
    </row>
    <row r="26" spans="1:9" ht="25.5" x14ac:dyDescent="0.2">
      <c r="A26" s="10"/>
      <c r="B26" s="71" t="s">
        <v>38</v>
      </c>
      <c r="C26" s="72" t="s">
        <v>39</v>
      </c>
      <c r="D26" s="100"/>
      <c r="E26" s="72" t="s">
        <v>40</v>
      </c>
      <c r="F26" s="73">
        <v>49972.800000000003</v>
      </c>
      <c r="G26" s="73"/>
      <c r="H26" s="74">
        <v>57.67</v>
      </c>
      <c r="I26" s="75" t="s">
        <v>93</v>
      </c>
    </row>
    <row r="27" spans="1:9" s="9" customFormat="1" x14ac:dyDescent="0.2">
      <c r="A27" s="10"/>
      <c r="B27" s="11" t="s">
        <v>70</v>
      </c>
      <c r="C27" s="19" t="s">
        <v>59</v>
      </c>
      <c r="D27" s="100"/>
      <c r="E27" s="14" t="s">
        <v>71</v>
      </c>
      <c r="F27" s="34">
        <v>99720</v>
      </c>
      <c r="G27" s="34"/>
      <c r="H27" s="43">
        <v>51.67</v>
      </c>
      <c r="I27" s="54" t="s">
        <v>93</v>
      </c>
    </row>
    <row r="28" spans="1:9" s="9" customFormat="1" ht="26.25" thickBot="1" x14ac:dyDescent="0.25">
      <c r="A28" s="20"/>
      <c r="B28" s="21" t="s">
        <v>55</v>
      </c>
      <c r="C28" s="22" t="s">
        <v>56</v>
      </c>
      <c r="D28" s="101"/>
      <c r="E28" s="22" t="s">
        <v>57</v>
      </c>
      <c r="F28" s="39">
        <v>120000</v>
      </c>
      <c r="G28" s="39"/>
      <c r="H28" s="44">
        <v>50</v>
      </c>
      <c r="I28" s="55" t="s">
        <v>93</v>
      </c>
    </row>
    <row r="29" spans="1:9" ht="14.25" thickTop="1" thickBot="1" x14ac:dyDescent="0.25">
      <c r="A29" s="79" t="s">
        <v>83</v>
      </c>
      <c r="B29" s="80"/>
      <c r="C29" s="80"/>
      <c r="D29" s="80"/>
      <c r="E29" s="80"/>
      <c r="F29" s="80"/>
      <c r="G29" s="80"/>
      <c r="H29" s="80"/>
      <c r="I29" s="81"/>
    </row>
    <row r="30" spans="1:9" ht="13.5" thickTop="1" x14ac:dyDescent="0.2">
      <c r="A30" s="57" t="s">
        <v>76</v>
      </c>
      <c r="B30" s="27" t="s">
        <v>29</v>
      </c>
      <c r="C30" s="58" t="s">
        <v>6</v>
      </c>
      <c r="D30" s="102" t="s">
        <v>14</v>
      </c>
      <c r="E30" s="58" t="s">
        <v>30</v>
      </c>
      <c r="F30" s="59">
        <v>49999.11</v>
      </c>
      <c r="G30" s="59">
        <v>49999.11</v>
      </c>
      <c r="H30" s="47">
        <v>95.67</v>
      </c>
      <c r="I30" s="49" t="s">
        <v>92</v>
      </c>
    </row>
    <row r="31" spans="1:9" x14ac:dyDescent="0.2">
      <c r="A31" s="6" t="s">
        <v>77</v>
      </c>
      <c r="B31" s="4" t="s">
        <v>68</v>
      </c>
      <c r="C31" s="18" t="s">
        <v>62</v>
      </c>
      <c r="D31" s="100"/>
      <c r="E31" s="18" t="s">
        <v>69</v>
      </c>
      <c r="F31" s="38">
        <v>49001.66</v>
      </c>
      <c r="G31" s="38">
        <v>49001.66</v>
      </c>
      <c r="H31" s="42">
        <v>95</v>
      </c>
      <c r="I31" s="50" t="s">
        <v>92</v>
      </c>
    </row>
    <row r="32" spans="1:9" ht="17.25" customHeight="1" x14ac:dyDescent="0.2">
      <c r="A32" s="6" t="s">
        <v>78</v>
      </c>
      <c r="B32" s="4" t="s">
        <v>19</v>
      </c>
      <c r="C32" s="16" t="s">
        <v>17</v>
      </c>
      <c r="D32" s="100"/>
      <c r="E32" s="18" t="s">
        <v>20</v>
      </c>
      <c r="F32" s="38">
        <v>49969.2</v>
      </c>
      <c r="G32" s="38">
        <v>49969.2</v>
      </c>
      <c r="H32" s="42">
        <v>95</v>
      </c>
      <c r="I32" s="50" t="s">
        <v>92</v>
      </c>
    </row>
    <row r="33" spans="1:9" x14ac:dyDescent="0.2">
      <c r="A33" s="6" t="s">
        <v>79</v>
      </c>
      <c r="B33" s="4" t="s">
        <v>31</v>
      </c>
      <c r="C33" s="16" t="s">
        <v>22</v>
      </c>
      <c r="D33" s="100"/>
      <c r="E33" s="18" t="s">
        <v>32</v>
      </c>
      <c r="F33" s="38">
        <v>49999.199999999997</v>
      </c>
      <c r="G33" s="38">
        <v>49999.199999999997</v>
      </c>
      <c r="H33" s="42">
        <v>94.33</v>
      </c>
      <c r="I33" s="50" t="s">
        <v>92</v>
      </c>
    </row>
    <row r="34" spans="1:9" ht="13.5" thickBot="1" x14ac:dyDescent="0.25">
      <c r="A34" s="6" t="s">
        <v>80</v>
      </c>
      <c r="B34" s="4" t="s">
        <v>12</v>
      </c>
      <c r="C34" s="18" t="s">
        <v>13</v>
      </c>
      <c r="D34" s="100"/>
      <c r="E34" s="18" t="s">
        <v>15</v>
      </c>
      <c r="F34" s="38">
        <v>49999.199999999997</v>
      </c>
      <c r="G34" s="38">
        <v>49999.199999999997</v>
      </c>
      <c r="H34" s="42">
        <v>86.67</v>
      </c>
      <c r="I34" s="50" t="s">
        <v>92</v>
      </c>
    </row>
    <row r="35" spans="1:9" ht="17.25" customHeight="1" thickTop="1" thickBot="1" x14ac:dyDescent="0.3">
      <c r="A35" s="79" t="s">
        <v>89</v>
      </c>
      <c r="B35" s="80"/>
      <c r="C35" s="80"/>
      <c r="D35" s="80"/>
      <c r="E35" s="80"/>
      <c r="F35" s="113"/>
      <c r="G35" s="63">
        <f>SUM(G30:G34,G23:G25)</f>
        <v>547531.97</v>
      </c>
    </row>
    <row r="36" spans="1:9" ht="17.25" thickTop="1" thickBot="1" x14ac:dyDescent="0.3">
      <c r="A36" s="76" t="s">
        <v>90</v>
      </c>
      <c r="B36" s="77"/>
      <c r="C36" s="77"/>
      <c r="D36" s="77"/>
      <c r="E36" s="77"/>
      <c r="F36" s="78"/>
      <c r="G36" s="64">
        <f>SUM(G35,G19)</f>
        <v>3033817.88</v>
      </c>
    </row>
    <row r="37" spans="1:9" s="31" customFormat="1" ht="16.5" thickTop="1" x14ac:dyDescent="0.25">
      <c r="A37" s="114" t="s">
        <v>98</v>
      </c>
      <c r="B37" s="114"/>
      <c r="C37" s="114"/>
      <c r="D37" s="114"/>
      <c r="E37" s="114"/>
      <c r="F37" s="114"/>
      <c r="G37" s="40"/>
    </row>
    <row r="38" spans="1:9" s="31" customFormat="1" ht="16.5" thickBot="1" x14ac:dyDescent="0.3">
      <c r="A38" s="29"/>
      <c r="B38" s="30"/>
      <c r="C38" s="30"/>
      <c r="D38" s="30"/>
      <c r="E38" s="30"/>
      <c r="F38" s="40"/>
      <c r="G38" s="40"/>
    </row>
    <row r="39" spans="1:9" ht="13.5" thickBot="1" x14ac:dyDescent="0.25">
      <c r="B39" s="103" t="s">
        <v>86</v>
      </c>
      <c r="C39" s="104"/>
      <c r="D39" s="104"/>
      <c r="E39" s="104"/>
      <c r="F39" s="105"/>
      <c r="G39" s="60"/>
    </row>
    <row r="40" spans="1:9" x14ac:dyDescent="0.2">
      <c r="B40" s="85" t="s">
        <v>97</v>
      </c>
      <c r="C40" s="86"/>
      <c r="D40" s="86"/>
      <c r="E40" s="86"/>
      <c r="F40" s="87"/>
      <c r="G40" s="56"/>
    </row>
    <row r="41" spans="1:9" x14ac:dyDescent="0.2">
      <c r="B41" s="88"/>
      <c r="C41" s="86"/>
      <c r="D41" s="86"/>
      <c r="E41" s="86"/>
      <c r="F41" s="87"/>
      <c r="G41" s="56"/>
    </row>
    <row r="42" spans="1:9" x14ac:dyDescent="0.2">
      <c r="B42" s="88"/>
      <c r="C42" s="86"/>
      <c r="D42" s="86"/>
      <c r="E42" s="86"/>
      <c r="F42" s="87"/>
      <c r="G42" s="56"/>
    </row>
    <row r="43" spans="1:9" ht="203.25" customHeight="1" thickBot="1" x14ac:dyDescent="0.25">
      <c r="B43" s="89"/>
      <c r="C43" s="90"/>
      <c r="D43" s="90"/>
      <c r="E43" s="90"/>
      <c r="F43" s="91"/>
      <c r="G43" s="56"/>
    </row>
    <row r="44" spans="1:9" ht="13.5" thickTop="1" x14ac:dyDescent="0.2"/>
  </sheetData>
  <sortState ref="A16:F35">
    <sortCondition ref="C33"/>
  </sortState>
  <mergeCells count="15">
    <mergeCell ref="A36:F36"/>
    <mergeCell ref="A29:I29"/>
    <mergeCell ref="A3:I3"/>
    <mergeCell ref="B40:F43"/>
    <mergeCell ref="A1:F1"/>
    <mergeCell ref="D4:D13"/>
    <mergeCell ref="D15:D18"/>
    <mergeCell ref="D23:D28"/>
    <mergeCell ref="D30:D34"/>
    <mergeCell ref="B39:F39"/>
    <mergeCell ref="A14:I14"/>
    <mergeCell ref="A22:I22"/>
    <mergeCell ref="A19:F19"/>
    <mergeCell ref="A35:F35"/>
    <mergeCell ref="A37:F37"/>
  </mergeCells>
  <pageMargins left="0.7" right="0.7" top="0.75" bottom="0.75" header="0.3" footer="0.3"/>
  <pageSetup paperSize="8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8e035c-8538-4d5a-bb27-c6bfaf7640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0D84931F70944A3A52BEFB2AE7FA8" ma:contentTypeVersion="14" ma:contentTypeDescription="Create a new document." ma:contentTypeScope="" ma:versionID="e671151adb79278fc855c19f913fc7a9">
  <xsd:schema xmlns:xsd="http://www.w3.org/2001/XMLSchema" xmlns:xs="http://www.w3.org/2001/XMLSchema" xmlns:p="http://schemas.microsoft.com/office/2006/metadata/properties" xmlns:ns3="3b8e035c-8538-4d5a-bb27-c6bfaf7640f2" xmlns:ns4="f0a39e85-58aa-4394-bf0a-42492911f382" targetNamespace="http://schemas.microsoft.com/office/2006/metadata/properties" ma:root="true" ma:fieldsID="384400df190e9d511eea80762f668360" ns3:_="" ns4:_="">
    <xsd:import namespace="3b8e035c-8538-4d5a-bb27-c6bfaf7640f2"/>
    <xsd:import namespace="f0a39e85-58aa-4394-bf0a-42492911f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e035c-8538-4d5a-bb27-c6bfaf764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39e85-58aa-4394-bf0a-42492911f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C00D1-E7FD-4436-827E-3796AD672AFF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3b8e035c-8538-4d5a-bb27-c6bfaf7640f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0a39e85-58aa-4394-bf0a-42492911f38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E8962F-706B-4D16-90AA-2C3BBD3FC7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F1C66A-42AE-44D1-9438-791DF26EF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e035c-8538-4d5a-bb27-c6bfaf7640f2"/>
    <ds:schemaRef ds:uri="f0a39e85-58aa-4394-bf0a-42492911f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</dc:title>
  <dc:subject>zoznam</dc:subject>
  <dc:creator>projekty.portalvs.sk</dc:creator>
  <cp:keywords>rozvojové, žiadosti, projekty</cp:keywords>
  <dc:description>zoznam rozvojových projektov</dc:description>
  <cp:lastModifiedBy>Hojstrič Vladimír</cp:lastModifiedBy>
  <cp:lastPrinted>2023-06-27T14:18:37Z</cp:lastPrinted>
  <dcterms:created xsi:type="dcterms:W3CDTF">2023-05-17T11:48:15Z</dcterms:created>
  <dcterms:modified xsi:type="dcterms:W3CDTF">2023-09-13T10:36:44Z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0x010100C9D0D84931F70944A3A52BEFB2AE7FA8</vt:lpwstr>
  </property>
</Properties>
</file>