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drea.szabova\Documents\MinEdu\2023\4 Špecifiká\Energie\Web\"/>
    </mc:Choice>
  </mc:AlternateContent>
  <xr:revisionPtr revIDLastSave="0" documentId="13_ncr:1_{C7756157-9D50-4A0E-9A89-EEDD3334845C}" xr6:coauthVersionLast="36" xr6:coauthVersionMax="36" xr10:uidLastSave="{00000000-0000-0000-0000-000000000000}"/>
  <bookViews>
    <workbookView xWindow="0" yWindow="0" windowWidth="28800" windowHeight="11025" activeTab="1" xr2:uid="{00000000-000D-0000-FFFF-FFFF00000000}"/>
  </bookViews>
  <sheets>
    <sheet name="zriaďovatelia" sheetId="19" r:id="rId1"/>
    <sheet name="MŠ" sheetId="18" r:id="rId2"/>
  </sheets>
  <externalReferences>
    <externalReference r:id="rId3"/>
  </externalReferences>
  <definedNames>
    <definedName name="_xlnm._FilterDatabase" localSheetId="1" hidden="1">MŠ!$A$4:$Y$132</definedName>
    <definedName name="_xlnm._FilterDatabase" localSheetId="0" hidden="1">zriaďovatelia!$A$4:$L$5</definedName>
    <definedName name="_xlnm.Print_Titles" localSheetId="1">MŠ!$4:$4</definedName>
  </definedNames>
  <calcPr calcId="191029"/>
</workbook>
</file>

<file path=xl/calcChain.xml><?xml version="1.0" encoding="utf-8"?>
<calcChain xmlns="http://schemas.openxmlformats.org/spreadsheetml/2006/main">
  <c r="Y7" i="18" l="1"/>
  <c r="Y8" i="18"/>
  <c r="Y9" i="18"/>
  <c r="Y10" i="18"/>
  <c r="Y11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Y30" i="18"/>
  <c r="Y31" i="18"/>
  <c r="Y32" i="18"/>
  <c r="Y33" i="18"/>
  <c r="Y34" i="18"/>
  <c r="Y35" i="18"/>
  <c r="Y36" i="18"/>
  <c r="Y37" i="18"/>
  <c r="Y38" i="18"/>
  <c r="Y39" i="18"/>
  <c r="Y40" i="18"/>
  <c r="Y41" i="18"/>
  <c r="Y42" i="18"/>
  <c r="Y43" i="18"/>
  <c r="Y44" i="18"/>
  <c r="Y45" i="18"/>
  <c r="Y46" i="18"/>
  <c r="Y47" i="18"/>
  <c r="Y48" i="18"/>
  <c r="Y49" i="18"/>
  <c r="Y50" i="18"/>
  <c r="Y51" i="18"/>
  <c r="Y52" i="18"/>
  <c r="Y53" i="18"/>
  <c r="Y54" i="18"/>
  <c r="Y55" i="18"/>
  <c r="Y56" i="18"/>
  <c r="Y57" i="18"/>
  <c r="Y58" i="18"/>
  <c r="Y59" i="18"/>
  <c r="Y60" i="18"/>
  <c r="Y61" i="18"/>
  <c r="Y62" i="18"/>
  <c r="Y63" i="18"/>
  <c r="Y64" i="18"/>
  <c r="Y65" i="18"/>
  <c r="Y66" i="18"/>
  <c r="Y67" i="18"/>
  <c r="Y68" i="18"/>
  <c r="Y69" i="18"/>
  <c r="Y70" i="18"/>
  <c r="Y71" i="18"/>
  <c r="Y72" i="18"/>
  <c r="Y73" i="18"/>
  <c r="Y74" i="18"/>
  <c r="Y75" i="18"/>
  <c r="Y76" i="18"/>
  <c r="Y77" i="18"/>
  <c r="Y78" i="18"/>
  <c r="Y79" i="18"/>
  <c r="Y80" i="18"/>
  <c r="Y81" i="18"/>
  <c r="Y82" i="18"/>
  <c r="Y83" i="18"/>
  <c r="Y84" i="18"/>
  <c r="Y85" i="18"/>
  <c r="Y86" i="18"/>
  <c r="Y87" i="18"/>
  <c r="Y88" i="18"/>
  <c r="Y89" i="18"/>
  <c r="Y90" i="18"/>
  <c r="Y91" i="18"/>
  <c r="Y92" i="18"/>
  <c r="Y93" i="18"/>
  <c r="Y94" i="18"/>
  <c r="Y95" i="18"/>
  <c r="Y96" i="18"/>
  <c r="Y97" i="18"/>
  <c r="Y98" i="18"/>
  <c r="Y99" i="18"/>
  <c r="Y100" i="18"/>
  <c r="Y101" i="18"/>
  <c r="Y102" i="18"/>
  <c r="Y103" i="18"/>
  <c r="Y104" i="18"/>
  <c r="Y105" i="18"/>
  <c r="Y106" i="18"/>
  <c r="Y107" i="18"/>
  <c r="Y108" i="18"/>
  <c r="Y109" i="18"/>
  <c r="Y110" i="18"/>
  <c r="Y111" i="18"/>
  <c r="Y112" i="18"/>
  <c r="Y113" i="18"/>
  <c r="Y114" i="18"/>
  <c r="Y115" i="18"/>
  <c r="Y116" i="18"/>
  <c r="Y117" i="18"/>
  <c r="Y118" i="18"/>
  <c r="Y119" i="18"/>
  <c r="Y120" i="18"/>
  <c r="Y121" i="18"/>
  <c r="Y122" i="18"/>
  <c r="Y123" i="18"/>
  <c r="Y124" i="18"/>
  <c r="Y125" i="18"/>
  <c r="Y126" i="18"/>
  <c r="Y127" i="18"/>
  <c r="Y128" i="18"/>
  <c r="Y129" i="18"/>
  <c r="Y130" i="18"/>
  <c r="Y131" i="18"/>
  <c r="Y132" i="18"/>
  <c r="Y6" i="18"/>
  <c r="Y133" i="18" s="1"/>
  <c r="L77" i="19"/>
  <c r="L7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49" i="19"/>
  <c r="L50" i="19"/>
  <c r="L51" i="19"/>
  <c r="L52" i="19"/>
  <c r="L53" i="19"/>
  <c r="L54" i="19"/>
  <c r="L55" i="19"/>
  <c r="L56" i="19"/>
  <c r="L57" i="19"/>
  <c r="L58" i="19"/>
  <c r="L59" i="19"/>
  <c r="L60" i="19"/>
  <c r="L61" i="19"/>
  <c r="L62" i="19"/>
  <c r="L63" i="19"/>
  <c r="L64" i="19"/>
  <c r="L65" i="19"/>
  <c r="L66" i="19"/>
  <c r="L67" i="19"/>
  <c r="L68" i="19"/>
  <c r="L69" i="19"/>
  <c r="L70" i="19"/>
  <c r="L71" i="19"/>
  <c r="L72" i="19"/>
  <c r="L73" i="19"/>
  <c r="L74" i="19"/>
  <c r="L75" i="19"/>
  <c r="L76" i="19"/>
  <c r="L6" i="19"/>
  <c r="W133" i="18" l="1"/>
  <c r="T133" i="18"/>
  <c r="Q133" i="18"/>
  <c r="N133" i="18"/>
  <c r="K133" i="18"/>
  <c r="R131" i="18"/>
  <c r="X128" i="18"/>
  <c r="U128" i="18"/>
  <c r="R128" i="18"/>
  <c r="O128" i="18"/>
  <c r="R127" i="18"/>
  <c r="O127" i="18"/>
  <c r="U126" i="18"/>
  <c r="U122" i="18"/>
  <c r="R122" i="18"/>
  <c r="R121" i="18"/>
  <c r="U119" i="18"/>
  <c r="X118" i="18"/>
  <c r="U118" i="18"/>
  <c r="X116" i="18"/>
  <c r="U116" i="18"/>
  <c r="L114" i="18"/>
  <c r="X110" i="18"/>
  <c r="U110" i="18"/>
  <c r="R110" i="18"/>
  <c r="X105" i="18"/>
  <c r="U105" i="18"/>
  <c r="X104" i="18"/>
  <c r="U104" i="18"/>
  <c r="X101" i="18"/>
  <c r="U101" i="18"/>
  <c r="U100" i="18"/>
  <c r="U99" i="18"/>
  <c r="U98" i="18"/>
  <c r="U96" i="18"/>
  <c r="R96" i="18"/>
  <c r="O96" i="18"/>
  <c r="L96" i="18"/>
  <c r="U95" i="18"/>
  <c r="R95" i="18"/>
  <c r="O95" i="18"/>
  <c r="L95" i="18"/>
  <c r="R93" i="18"/>
  <c r="O93" i="18"/>
  <c r="L93" i="18"/>
  <c r="X90" i="18"/>
  <c r="U90" i="18"/>
  <c r="R90" i="18"/>
  <c r="O90" i="18"/>
  <c r="L90" i="18"/>
  <c r="R85" i="18"/>
  <c r="X83" i="18"/>
  <c r="U83" i="18"/>
  <c r="X82" i="18"/>
  <c r="U82" i="18"/>
  <c r="X79" i="18"/>
  <c r="U79" i="18"/>
  <c r="X78" i="18"/>
  <c r="U78" i="18"/>
  <c r="X77" i="18"/>
  <c r="U77" i="18"/>
  <c r="X76" i="18"/>
  <c r="U76" i="18"/>
  <c r="X75" i="18"/>
  <c r="U75" i="18"/>
  <c r="X74" i="18"/>
  <c r="U74" i="18"/>
  <c r="R69" i="18"/>
  <c r="O69" i="18"/>
  <c r="U66" i="18"/>
  <c r="R66" i="18"/>
  <c r="O66" i="18"/>
  <c r="L66" i="18"/>
  <c r="R64" i="18"/>
  <c r="L64" i="18"/>
  <c r="X60" i="18"/>
  <c r="U60" i="18"/>
  <c r="R60" i="18"/>
  <c r="X59" i="18"/>
  <c r="U59" i="18"/>
  <c r="U57" i="18"/>
  <c r="X56" i="18"/>
  <c r="U56" i="18"/>
  <c r="U54" i="18"/>
  <c r="U53" i="18"/>
  <c r="R53" i="18"/>
  <c r="O53" i="18"/>
  <c r="L53" i="18"/>
  <c r="R52" i="18"/>
  <c r="X51" i="18"/>
  <c r="U51" i="18"/>
  <c r="X48" i="18"/>
  <c r="U48" i="18"/>
  <c r="R48" i="18"/>
  <c r="X45" i="18"/>
  <c r="U45" i="18"/>
  <c r="R45" i="18"/>
  <c r="O45" i="18"/>
  <c r="L45" i="18"/>
  <c r="U44" i="18"/>
  <c r="U43" i="18"/>
  <c r="U41" i="18"/>
  <c r="R41" i="18"/>
  <c r="L41" i="18"/>
  <c r="L35" i="18"/>
  <c r="X33" i="18"/>
  <c r="U33" i="18"/>
  <c r="R33" i="18"/>
  <c r="X30" i="18"/>
  <c r="U30" i="18"/>
  <c r="L27" i="18"/>
  <c r="U26" i="18"/>
  <c r="L25" i="18"/>
  <c r="X24" i="18"/>
  <c r="U24" i="18"/>
  <c r="R24" i="18"/>
  <c r="O24" i="18"/>
  <c r="L24" i="18"/>
  <c r="X23" i="18"/>
  <c r="U23" i="18"/>
  <c r="R23" i="18"/>
  <c r="O23" i="18"/>
  <c r="L23" i="18"/>
  <c r="X22" i="18"/>
  <c r="U22" i="18"/>
  <c r="R22" i="18"/>
  <c r="U20" i="18"/>
  <c r="R20" i="18"/>
  <c r="O20" i="18"/>
  <c r="L20" i="18"/>
  <c r="U19" i="18"/>
  <c r="X17" i="18"/>
  <c r="U17" i="18"/>
  <c r="U14" i="18"/>
  <c r="R14" i="18"/>
  <c r="X13" i="18"/>
  <c r="U13" i="18"/>
  <c r="R11" i="18"/>
  <c r="O11" i="18"/>
  <c r="U8" i="18"/>
  <c r="X6" i="18"/>
  <c r="U6" i="18"/>
</calcChain>
</file>

<file path=xl/sharedStrings.xml><?xml version="1.0" encoding="utf-8"?>
<sst xmlns="http://schemas.openxmlformats.org/spreadsheetml/2006/main" count="1547" uniqueCount="708">
  <si>
    <t>Nové Zámky</t>
  </si>
  <si>
    <t>Sečovce</t>
  </si>
  <si>
    <t>Gajary</t>
  </si>
  <si>
    <t>Považská Bystrica</t>
  </si>
  <si>
    <t>Lietavská Lúčka</t>
  </si>
  <si>
    <t>Púchov</t>
  </si>
  <si>
    <t>Čadca</t>
  </si>
  <si>
    <t>Trstená</t>
  </si>
  <si>
    <t>Prešov</t>
  </si>
  <si>
    <t>Veľké Kostoľany</t>
  </si>
  <si>
    <t>Rimavská Sobota</t>
  </si>
  <si>
    <t>Dvorany nad Nitrou</t>
  </si>
  <si>
    <t>Marianna Havasová</t>
  </si>
  <si>
    <t>Martin</t>
  </si>
  <si>
    <t>Kremnica</t>
  </si>
  <si>
    <t>Liptovský Mikuláš</t>
  </si>
  <si>
    <t>Nitrianske Rudno</t>
  </si>
  <si>
    <t>Humenné</t>
  </si>
  <si>
    <t>Bratislava-Staré Mesto</t>
  </si>
  <si>
    <t>Malacky</t>
  </si>
  <si>
    <t>Borský Mikuláš</t>
  </si>
  <si>
    <t>Lozorno</t>
  </si>
  <si>
    <t>Michalovce</t>
  </si>
  <si>
    <t>Košice-Staré Mesto</t>
  </si>
  <si>
    <t>Stupava</t>
  </si>
  <si>
    <t>Snina</t>
  </si>
  <si>
    <t>Obec</t>
  </si>
  <si>
    <t>Názov zriaďovateľa</t>
  </si>
  <si>
    <t>Materská škola</t>
  </si>
  <si>
    <t>Šulekova</t>
  </si>
  <si>
    <t>Mestská časť Bratislava - Staré Mesto</t>
  </si>
  <si>
    <t>O528595</t>
  </si>
  <si>
    <t>Timravina</t>
  </si>
  <si>
    <t>Bratislava-Podunajské Biskupice</t>
  </si>
  <si>
    <t>Mestská časť Bratislava - Podunajské Biskupice</t>
  </si>
  <si>
    <t>O529311</t>
  </si>
  <si>
    <t>Linzbothova</t>
  </si>
  <si>
    <t>Kaméliová</t>
  </si>
  <si>
    <t>Bratislava-Vrakuňa</t>
  </si>
  <si>
    <t>Mestská časť Bratislava - Vrakuňa</t>
  </si>
  <si>
    <t>O529338</t>
  </si>
  <si>
    <t>C</t>
  </si>
  <si>
    <t>Súkromná materská škola</t>
  </si>
  <si>
    <t>Česká</t>
  </si>
  <si>
    <t>Bratislava-Nové Mesto</t>
  </si>
  <si>
    <t>SCHOOL, s.r.o.</t>
  </si>
  <si>
    <t>S355</t>
  </si>
  <si>
    <t>Barónka</t>
  </si>
  <si>
    <t>Bratislava-Rača</t>
  </si>
  <si>
    <t>Mestská časť Bratislava - Rača</t>
  </si>
  <si>
    <t>O529354</t>
  </si>
  <si>
    <t>Pavla Horova</t>
  </si>
  <si>
    <t>Bratislava-Devínska Nová Ves</t>
  </si>
  <si>
    <t>Mestská časť Bratislava - Devínska Nová Ves</t>
  </si>
  <si>
    <t>O529371</t>
  </si>
  <si>
    <t>Hlavná</t>
  </si>
  <si>
    <t>Obec Gajary</t>
  </si>
  <si>
    <t>O507890</t>
  </si>
  <si>
    <t>Orechová</t>
  </si>
  <si>
    <t>Obec Lozorno</t>
  </si>
  <si>
    <t>O508055</t>
  </si>
  <si>
    <t>J. Kráľa</t>
  </si>
  <si>
    <t>Mesto Stupava</t>
  </si>
  <si>
    <t>O508233</t>
  </si>
  <si>
    <t>Jána Kollára</t>
  </si>
  <si>
    <t>Mesto Malacky</t>
  </si>
  <si>
    <t>O508063</t>
  </si>
  <si>
    <t>Ružová</t>
  </si>
  <si>
    <t>Senec</t>
  </si>
  <si>
    <t>Mesto Senec</t>
  </si>
  <si>
    <t>O508217</t>
  </si>
  <si>
    <t>m. č. Svätý Martin</t>
  </si>
  <si>
    <t>S971</t>
  </si>
  <si>
    <t>Podjavorinskej</t>
  </si>
  <si>
    <t>Hlohovec</t>
  </si>
  <si>
    <t>Mesto Hlohovec</t>
  </si>
  <si>
    <t>M. R. Štefánika</t>
  </si>
  <si>
    <t>O507032</t>
  </si>
  <si>
    <t>Jilemnického</t>
  </si>
  <si>
    <t>Obec Veľké Kostoľany</t>
  </si>
  <si>
    <t>O507709</t>
  </si>
  <si>
    <t>Na výhone</t>
  </si>
  <si>
    <t>Senica</t>
  </si>
  <si>
    <t>Obec Borský Mikuláš</t>
  </si>
  <si>
    <t>O504238</t>
  </si>
  <si>
    <t>Dr. Štefana Heska</t>
  </si>
  <si>
    <t>Kúty</t>
  </si>
  <si>
    <t>Obec Kúty</t>
  </si>
  <si>
    <t>O504513</t>
  </si>
  <si>
    <t>Lúčky</t>
  </si>
  <si>
    <t>Holíč</t>
  </si>
  <si>
    <t>Mesto Holíč</t>
  </si>
  <si>
    <t>O504378</t>
  </si>
  <si>
    <t>L. Novomeského</t>
  </si>
  <si>
    <t>Mesto Senica</t>
  </si>
  <si>
    <t>O504203</t>
  </si>
  <si>
    <t>Majcichov</t>
  </si>
  <si>
    <t>Obec Majcichov</t>
  </si>
  <si>
    <t>O507296</t>
  </si>
  <si>
    <t>Bradáčova</t>
  </si>
  <si>
    <t>Myjava</t>
  </si>
  <si>
    <t>Mesto Myjava</t>
  </si>
  <si>
    <t>O504581</t>
  </si>
  <si>
    <t>A. Grznára</t>
  </si>
  <si>
    <t>Mesto Považská Bystrica</t>
  </si>
  <si>
    <t>O512842</t>
  </si>
  <si>
    <t>Dukelská</t>
  </si>
  <si>
    <t>Lánska</t>
  </si>
  <si>
    <t>Mierová</t>
  </si>
  <si>
    <t>Železničná</t>
  </si>
  <si>
    <t>Obec Nitrianske Rudno</t>
  </si>
  <si>
    <t>O514233</t>
  </si>
  <si>
    <t>Ľ. Štúra</t>
  </si>
  <si>
    <t>Beluša</t>
  </si>
  <si>
    <t>Obec Beluša</t>
  </si>
  <si>
    <t>O512851</t>
  </si>
  <si>
    <t>Mesto Púchov</t>
  </si>
  <si>
    <t>O513610</t>
  </si>
  <si>
    <t>1. mája</t>
  </si>
  <si>
    <t>Obec Dvorany nad Nitrou</t>
  </si>
  <si>
    <t>O556262</t>
  </si>
  <si>
    <t>Materská škola s vyučovacím jazykom maďarským - Óvoda</t>
  </si>
  <si>
    <t>Bitúnková</t>
  </si>
  <si>
    <t>Mesto Nové Zámky</t>
  </si>
  <si>
    <t>O503011</t>
  </si>
  <si>
    <t>Materská škola - Óvoda</t>
  </si>
  <si>
    <t>Družstevná</t>
  </si>
  <si>
    <t>Šaľa</t>
  </si>
  <si>
    <t>Mesto Šaľa</t>
  </si>
  <si>
    <t>O504025</t>
  </si>
  <si>
    <t>Fraňa Kráľa</t>
  </si>
  <si>
    <t>Mesto Čadca</t>
  </si>
  <si>
    <t>O509132</t>
  </si>
  <si>
    <t>Hurbanova</t>
  </si>
  <si>
    <t>Janka Kráľa</t>
  </si>
  <si>
    <t>Milošová</t>
  </si>
  <si>
    <t>SNP</t>
  </si>
  <si>
    <t>Ul. 1. mája</t>
  </si>
  <si>
    <t>Komenského</t>
  </si>
  <si>
    <t>Kysucký Lieskovec</t>
  </si>
  <si>
    <t>Obec Kysucký Lieskovec</t>
  </si>
  <si>
    <t>O509264</t>
  </si>
  <si>
    <t>Agátová</t>
  </si>
  <si>
    <t>Mesto Liptovský Mikuláš</t>
  </si>
  <si>
    <t>O510262</t>
  </si>
  <si>
    <t>Kláštorná</t>
  </si>
  <si>
    <t>Nábrežie Dr. Aurela Stodolu</t>
  </si>
  <si>
    <t>Ondrašovská</t>
  </si>
  <si>
    <t>Palúčanská</t>
  </si>
  <si>
    <t>Ul. čs. brigády</t>
  </si>
  <si>
    <t>Ul. Vranovská</t>
  </si>
  <si>
    <t>Smrečany</t>
  </si>
  <si>
    <t>Obec Smrečany</t>
  </si>
  <si>
    <t>O511013</t>
  </si>
  <si>
    <t>Š. Furdeka</t>
  </si>
  <si>
    <t>Mesto Martin</t>
  </si>
  <si>
    <t>O512036</t>
  </si>
  <si>
    <t>J. Lettricha</t>
  </si>
  <si>
    <t>Jána Šimka</t>
  </si>
  <si>
    <t>Tajovského</t>
  </si>
  <si>
    <t>Nálepkova</t>
  </si>
  <si>
    <t>Oslobodenia</t>
  </si>
  <si>
    <t>Mesto Trstená</t>
  </si>
  <si>
    <t>O510106</t>
  </si>
  <si>
    <t>Skalka</t>
  </si>
  <si>
    <t>Obec Lietavská Lúčka</t>
  </si>
  <si>
    <t>O557935</t>
  </si>
  <si>
    <t>Nám. SNP</t>
  </si>
  <si>
    <t>Detva</t>
  </si>
  <si>
    <t>Mesto Detva</t>
  </si>
  <si>
    <t>O518263</t>
  </si>
  <si>
    <t>Daxnerova</t>
  </si>
  <si>
    <t>Mesto Rimavská Sobota</t>
  </si>
  <si>
    <t>O514462</t>
  </si>
  <si>
    <t>I. Hatvaniho</t>
  </si>
  <si>
    <t>Rožňavská</t>
  </si>
  <si>
    <t>Nová</t>
  </si>
  <si>
    <t>Lieskovec</t>
  </si>
  <si>
    <t>Obec Lieskovec</t>
  </si>
  <si>
    <t>O558133</t>
  </si>
  <si>
    <t>Dolná</t>
  </si>
  <si>
    <t>Žiar nad Hronom</t>
  </si>
  <si>
    <t>Mesto Kremnica</t>
  </si>
  <si>
    <t>O516970</t>
  </si>
  <si>
    <t>Dr. Janského</t>
  </si>
  <si>
    <t>Mesto Žiar nad Hronom</t>
  </si>
  <si>
    <t>O516589</t>
  </si>
  <si>
    <t>Partizánska</t>
  </si>
  <si>
    <t>Mesto Humenné</t>
  </si>
  <si>
    <t>O520004</t>
  </si>
  <si>
    <t>Spišská Belá</t>
  </si>
  <si>
    <t>Mesto Spišská Belá</t>
  </si>
  <si>
    <t>O523828</t>
  </si>
  <si>
    <t>Železničný riadok</t>
  </si>
  <si>
    <t>Levoča</t>
  </si>
  <si>
    <t>Mesto Levoča</t>
  </si>
  <si>
    <t>O543292</t>
  </si>
  <si>
    <t>Mesto Prešov</t>
  </si>
  <si>
    <t>O524140</t>
  </si>
  <si>
    <t>Čapajevova</t>
  </si>
  <si>
    <t>Mirka Nešpora</t>
  </si>
  <si>
    <t>Važecká</t>
  </si>
  <si>
    <t>Veľký Šariš</t>
  </si>
  <si>
    <t>Mesto Snina</t>
  </si>
  <si>
    <t>O520802</t>
  </si>
  <si>
    <t>Čs. armády</t>
  </si>
  <si>
    <t>Cirkevná materská škola sv. Márie Goretti</t>
  </si>
  <si>
    <t>Košická arcidiecéza</t>
  </si>
  <si>
    <t>C03</t>
  </si>
  <si>
    <t>Vsetínska</t>
  </si>
  <si>
    <t>Stará Ľubovňa</t>
  </si>
  <si>
    <t>Mesto Stará Ľubovňa</t>
  </si>
  <si>
    <t>O526665</t>
  </si>
  <si>
    <t>Richnava</t>
  </si>
  <si>
    <t>Obec Richnava</t>
  </si>
  <si>
    <t>O543501</t>
  </si>
  <si>
    <t>Belehradská</t>
  </si>
  <si>
    <t>Košice-Sídlisko Ťahanovce</t>
  </si>
  <si>
    <t>Mesto Košice</t>
  </si>
  <si>
    <t>Košice-Západ</t>
  </si>
  <si>
    <t>O888888</t>
  </si>
  <si>
    <t>Havanská</t>
  </si>
  <si>
    <t>Tatranská</t>
  </si>
  <si>
    <t>Mestská časť Košice - Staré Mesto</t>
  </si>
  <si>
    <t>O598186</t>
  </si>
  <si>
    <t>Hrebendova</t>
  </si>
  <si>
    <t>Košice-Luník IX</t>
  </si>
  <si>
    <t>Zuzkin park</t>
  </si>
  <si>
    <t>Palárikova</t>
  </si>
  <si>
    <t>Košice-Juh</t>
  </si>
  <si>
    <t>Smetanova</t>
  </si>
  <si>
    <t>Žižkova</t>
  </si>
  <si>
    <t>Galaktická</t>
  </si>
  <si>
    <t>Košice-Nad jazerom</t>
  </si>
  <si>
    <t>Mariánske nám.</t>
  </si>
  <si>
    <t>Medzev</t>
  </si>
  <si>
    <t>Mesto Medzev</t>
  </si>
  <si>
    <t>O521671</t>
  </si>
  <si>
    <t>Cirkevná materská škola blahoslaveného biskupa Vasiľa Hopku</t>
  </si>
  <si>
    <t>ul. J. Švermu</t>
  </si>
  <si>
    <t>Gréckokatolícka eparchia Košice</t>
  </si>
  <si>
    <t>C08</t>
  </si>
  <si>
    <t>Spišské Vlachy</t>
  </si>
  <si>
    <t>Mesto Spišské Vlachy</t>
  </si>
  <si>
    <t>O543594</t>
  </si>
  <si>
    <t>L. Kossutha</t>
  </si>
  <si>
    <t>Kráľovský Chlmec</t>
  </si>
  <si>
    <t>Trebišov</t>
  </si>
  <si>
    <t>Mesto Kráľovský Chlmec</t>
  </si>
  <si>
    <t>O528447</t>
  </si>
  <si>
    <t>Jarná</t>
  </si>
  <si>
    <t>Mesto Sečovce</t>
  </si>
  <si>
    <t>O528722</t>
  </si>
  <si>
    <t>Mesto Trebišov</t>
  </si>
  <si>
    <t>O528099</t>
  </si>
  <si>
    <t>Hviezdoslava</t>
  </si>
  <si>
    <t>Bodvianska</t>
  </si>
  <si>
    <t>Ulica Gašpara Haina</t>
  </si>
  <si>
    <t>Predmestie</t>
  </si>
  <si>
    <t>Ulica Jána Francisciho</t>
  </si>
  <si>
    <t>Ulica Gustáva Hermanna</t>
  </si>
  <si>
    <t>Rímskokatolícka cirkev, Bratislavská arcidiecéza</t>
  </si>
  <si>
    <t>C58</t>
  </si>
  <si>
    <t>Materská škola Reformovanej kresťanskej cirkvi s vyučovacím jazykom maďarským - Református Óvoda</t>
  </si>
  <si>
    <t>M. Leczu</t>
  </si>
  <si>
    <t>Reformovaná kresťanská cirkev na Slovensku Cirkevný zbor Kráľovský Chlmec</t>
  </si>
  <si>
    <t>C90</t>
  </si>
  <si>
    <t>Názov materskej školy</t>
  </si>
  <si>
    <t>Ulica</t>
  </si>
  <si>
    <t>Typ zriaď.</t>
  </si>
  <si>
    <t>Kód zriaď. pre fin.</t>
  </si>
  <si>
    <t>IČO zriaď.</t>
  </si>
  <si>
    <t>BB</t>
  </si>
  <si>
    <t>BA</t>
  </si>
  <si>
    <t>KE</t>
  </si>
  <si>
    <t>NR</t>
  </si>
  <si>
    <t>PO</t>
  </si>
  <si>
    <t>TC</t>
  </si>
  <si>
    <t>TV</t>
  </si>
  <si>
    <t>ZA</t>
  </si>
  <si>
    <t>O</t>
  </si>
  <si>
    <t>S</t>
  </si>
  <si>
    <t>Spolu</t>
  </si>
  <si>
    <t>Január 2023</t>
  </si>
  <si>
    <t>Február 2023</t>
  </si>
  <si>
    <t>Prehľad po materských školách</t>
  </si>
  <si>
    <t>Dôvod neposkytnutia FP január 2023</t>
  </si>
  <si>
    <t>Dôvod neposkytnutia FP február 2023</t>
  </si>
  <si>
    <t>Marec 2023</t>
  </si>
  <si>
    <t>Dôvod neposkytnutia FP marec 2023</t>
  </si>
  <si>
    <t>Žiadosť kód</t>
  </si>
  <si>
    <t>Apríl 2023</t>
  </si>
  <si>
    <t>Dôvod neposkytnutia FP apríl 2023</t>
  </si>
  <si>
    <t>Máj 2023</t>
  </si>
  <si>
    <t>Dôvod neposkytnutia FP máj 2023</t>
  </si>
  <si>
    <t>ZET4PC97Z1</t>
  </si>
  <si>
    <t>ZE6NXODV27</t>
  </si>
  <si>
    <t>ZEXB8WJVCO</t>
  </si>
  <si>
    <t>ZEUB19VRLD</t>
  </si>
  <si>
    <t>ZES73IC4UK</t>
  </si>
  <si>
    <t>O508071</t>
  </si>
  <si>
    <t>Obec Malinovo</t>
  </si>
  <si>
    <t>Malinovo</t>
  </si>
  <si>
    <t>L. Svobodu</t>
  </si>
  <si>
    <t>ZE5BL0DW1O</t>
  </si>
  <si>
    <t>ZEPF4EYCNU</t>
  </si>
  <si>
    <t>ZEFN7J6YSP</t>
  </si>
  <si>
    <t>Fándlyho</t>
  </si>
  <si>
    <t>ZEU0NRFX5H</t>
  </si>
  <si>
    <t>Kollárova</t>
  </si>
  <si>
    <t>ZEB6PFT12W</t>
  </si>
  <si>
    <t>ZEM201T4LP</t>
  </si>
  <si>
    <t>ZEPLSGFCD0</t>
  </si>
  <si>
    <t>ZEQMDF8JGB</t>
  </si>
  <si>
    <t>ZEVYGAC6K0</t>
  </si>
  <si>
    <t>O508381</t>
  </si>
  <si>
    <t>Obec Zohor</t>
  </si>
  <si>
    <t>Zohor</t>
  </si>
  <si>
    <t>Školská</t>
  </si>
  <si>
    <t>ZEV07U36LC</t>
  </si>
  <si>
    <t>ZE3VY06OTA</t>
  </si>
  <si>
    <t>ZE9TN0FRG5</t>
  </si>
  <si>
    <t>ZEM5YF6B72</t>
  </si>
  <si>
    <t>ZESQNHWU76</t>
  </si>
  <si>
    <t>ZEN7FJ3XEW</t>
  </si>
  <si>
    <t>ZE5DHOBPQ7</t>
  </si>
  <si>
    <t>ZEBP91ASN6</t>
  </si>
  <si>
    <t>Komárovská</t>
  </si>
  <si>
    <t>ZEA8KW3JRL</t>
  </si>
  <si>
    <t>ZE5IAUKDMR</t>
  </si>
  <si>
    <t>ZELTXKE6HF</t>
  </si>
  <si>
    <t>ZEIQYLFV71</t>
  </si>
  <si>
    <t>Kríková</t>
  </si>
  <si>
    <t>ZE5DGRH396</t>
  </si>
  <si>
    <t>ZE17RZ42IC</t>
  </si>
  <si>
    <t>ZE7AB9GCUY</t>
  </si>
  <si>
    <t>ZEC2OQMNF3</t>
  </si>
  <si>
    <t>ZEXST9UGHA</t>
  </si>
  <si>
    <t>ZEH3KR7P9J</t>
  </si>
  <si>
    <t>ZEBN17KSPY</t>
  </si>
  <si>
    <t>ZEY5EXDTN9</t>
  </si>
  <si>
    <t>ZEBCEGH4VM</t>
  </si>
  <si>
    <t>Gelnická</t>
  </si>
  <si>
    <t>ZEF56PMQBD</t>
  </si>
  <si>
    <t>ZE72JIW4UB</t>
  </si>
  <si>
    <t>ZEPFCJVQOX</t>
  </si>
  <si>
    <t>ZEZGQM85RO</t>
  </si>
  <si>
    <t>ZE4XH79CPJ</t>
  </si>
  <si>
    <t>Tbiliská</t>
  </si>
  <si>
    <t>ZEXUVPISJA</t>
  </si>
  <si>
    <t>ZEUVTF0CNS</t>
  </si>
  <si>
    <t>ZEWTJBUYK7</t>
  </si>
  <si>
    <t>ZE2MB3SEH8</t>
  </si>
  <si>
    <t>ZER8GLKYXW</t>
  </si>
  <si>
    <t>Milana Marečka</t>
  </si>
  <si>
    <t>ZE49YOQTXS</t>
  </si>
  <si>
    <t>ZEOMRUTB0A</t>
  </si>
  <si>
    <t>Materská škola sv. Vincenta de Paul</t>
  </si>
  <si>
    <t>Bratislava-Ružinov</t>
  </si>
  <si>
    <t>Chlumeckého</t>
  </si>
  <si>
    <t>ZEK7US6GPM</t>
  </si>
  <si>
    <t>ZEREJXFHG1</t>
  </si>
  <si>
    <t>ZEDG7P5ZYJ</t>
  </si>
  <si>
    <t>ZEPSMUVQO3</t>
  </si>
  <si>
    <t>ZEJ4HYPU8Z</t>
  </si>
  <si>
    <t>ZEYP9CBLAV</t>
  </si>
  <si>
    <t>ZEZ9QJL6V4</t>
  </si>
  <si>
    <t>ZE5VN9BF3P</t>
  </si>
  <si>
    <t>ZEG9TLSE36</t>
  </si>
  <si>
    <t>ZEY8JK91VI</t>
  </si>
  <si>
    <t>ZEDMTKAVN4</t>
  </si>
  <si>
    <t>ZEYKDL8NB0</t>
  </si>
  <si>
    <t>ZEQLTXI7AY</t>
  </si>
  <si>
    <t>ZEWLBS1NC3</t>
  </si>
  <si>
    <t>ZEE0D4M8UI</t>
  </si>
  <si>
    <t>ZEEC6PG97K</t>
  </si>
  <si>
    <t>ZES2FJPYHE</t>
  </si>
  <si>
    <t>O504742</t>
  </si>
  <si>
    <t>Obec Radošovce</t>
  </si>
  <si>
    <t>Radošovce</t>
  </si>
  <si>
    <t>ZENE56D37A</t>
  </si>
  <si>
    <t>ZE14GYSU9C</t>
  </si>
  <si>
    <t>O504891</t>
  </si>
  <si>
    <t>Mesto Šaštín - Stráže</t>
  </si>
  <si>
    <t>Materská škola (s elokovanými triedami na Hviezdoslavovej 1462)</t>
  </si>
  <si>
    <t>Šaštín-Stráže</t>
  </si>
  <si>
    <t>M. Nešpora</t>
  </si>
  <si>
    <t>ZE3WLK1PDN</t>
  </si>
  <si>
    <t>ZE8JDZRLS1</t>
  </si>
  <si>
    <t>ZEOGTRDYQ8</t>
  </si>
  <si>
    <t>ZE5BD7X9PZ</t>
  </si>
  <si>
    <t>ZE8HASLOZB</t>
  </si>
  <si>
    <t>ZEQ4APJN8G</t>
  </si>
  <si>
    <t>ZEPDAG30BU</t>
  </si>
  <si>
    <t>ZEX9S1K7AC</t>
  </si>
  <si>
    <t>ZEDUOZV4X0</t>
  </si>
  <si>
    <t>ZE5YN2L8WS</t>
  </si>
  <si>
    <t>ZEQRF864PA</t>
  </si>
  <si>
    <t>O506281</t>
  </si>
  <si>
    <t>Mesto Nemšová</t>
  </si>
  <si>
    <t>Nemšová</t>
  </si>
  <si>
    <t>Odbojárov</t>
  </si>
  <si>
    <t>ZEEKUWJ936, ZEFUI1YO6H</t>
  </si>
  <si>
    <t>ZE2FZDSC61, ZEUGCA528N</t>
  </si>
  <si>
    <t>ZET3F8XU5G</t>
  </si>
  <si>
    <t>ZEWGH8XZ45</t>
  </si>
  <si>
    <t>ZEETNL46WR</t>
  </si>
  <si>
    <t>ZEUBZORHXE</t>
  </si>
  <si>
    <t>ZEEMFQ72NH</t>
  </si>
  <si>
    <t>ZE2NVDHPK4</t>
  </si>
  <si>
    <t>ZE4F6TUS35</t>
  </si>
  <si>
    <t>ZEZ2LMNFRO</t>
  </si>
  <si>
    <t>ZEL2ND60ZX</t>
  </si>
  <si>
    <t>ZEV9U2WJ6A</t>
  </si>
  <si>
    <t>ZEINTZ2LUW</t>
  </si>
  <si>
    <t>ZEMTV8YLRE</t>
  </si>
  <si>
    <t>ZEB85X2PRI</t>
  </si>
  <si>
    <t>ZEHD95TQWX</t>
  </si>
  <si>
    <t>ZEA13U9K4B</t>
  </si>
  <si>
    <t>ZE8LHV79TY, ZEKNPIV9MA</t>
  </si>
  <si>
    <t>ZEJ5TSL9OM</t>
  </si>
  <si>
    <t>O513997</t>
  </si>
  <si>
    <t>Mesto Handlová</t>
  </si>
  <si>
    <t>Handlová</t>
  </si>
  <si>
    <t>Ul. SNP</t>
  </si>
  <si>
    <t>ZE8PWIN4RL</t>
  </si>
  <si>
    <t>ZESEO0N1LG</t>
  </si>
  <si>
    <t>ZEEJNG0KQ8</t>
  </si>
  <si>
    <t>ZE7DJABGVH</t>
  </si>
  <si>
    <t>ZEYSBVLX4I</t>
  </si>
  <si>
    <t>O500739</t>
  </si>
  <si>
    <t>Obec Močenok</t>
  </si>
  <si>
    <t>Močenok</t>
  </si>
  <si>
    <t>Vinohradská</t>
  </si>
  <si>
    <t>ZE09LQKZJ7</t>
  </si>
  <si>
    <t>ZEM78YILTS</t>
  </si>
  <si>
    <t>ZE6ZGDMYBC</t>
  </si>
  <si>
    <t>ZEE5Y4RH3K</t>
  </si>
  <si>
    <t>ZEKZN7J4LV</t>
  </si>
  <si>
    <t>Šoltésovej</t>
  </si>
  <si>
    <t>ZE7Q1JXU5E</t>
  </si>
  <si>
    <t>ZE9I03W7MO</t>
  </si>
  <si>
    <t>8. mája</t>
  </si>
  <si>
    <t>ZEB6IQXAW2</t>
  </si>
  <si>
    <t>ZEWP2MN5OJ</t>
  </si>
  <si>
    <t>ZER6DTPJOC</t>
  </si>
  <si>
    <t>ZEIHWST6XB</t>
  </si>
  <si>
    <t>ZEEHC05U6A</t>
  </si>
  <si>
    <t>ZEUA5XQV4R</t>
  </si>
  <si>
    <t>ZEVIZU48LT</t>
  </si>
  <si>
    <t>ZETM43BNL8</t>
  </si>
  <si>
    <t>ZET95QASIZ</t>
  </si>
  <si>
    <t>ZE08S6OYQC</t>
  </si>
  <si>
    <t>ZE35NMX1CE</t>
  </si>
  <si>
    <t>ZED5RYEGWN</t>
  </si>
  <si>
    <t>ZEFNE6DIKZ</t>
  </si>
  <si>
    <t>ZEULAZ4TDP</t>
  </si>
  <si>
    <t>O509205</t>
  </si>
  <si>
    <t>Obec Horný Vadičov</t>
  </si>
  <si>
    <t>Horný Vadičov</t>
  </si>
  <si>
    <t>ZEGO7ALQWY</t>
  </si>
  <si>
    <t>ZE9YXHM31A</t>
  </si>
  <si>
    <t>ZE6R2NA38H</t>
  </si>
  <si>
    <t>O509256</t>
  </si>
  <si>
    <t>Mesto Kysucké Nové Mesto</t>
  </si>
  <si>
    <t>Kysucké Nové Mesto</t>
  </si>
  <si>
    <t>Litovelská</t>
  </si>
  <si>
    <t>ZE6ZEBWTHJ</t>
  </si>
  <si>
    <t>ZEACLVWIKT</t>
  </si>
  <si>
    <t>ZEI6FYCADO</t>
  </si>
  <si>
    <t>ZE8ATHE1FM</t>
  </si>
  <si>
    <t>ZELB6DNVRG</t>
  </si>
  <si>
    <t>ZE5WDSXKM9</t>
  </si>
  <si>
    <t>ZEFYNR2HAJ</t>
  </si>
  <si>
    <t>ZEMJ79ARLV</t>
  </si>
  <si>
    <t>ZE17FIJAYP</t>
  </si>
  <si>
    <t>ZETLUGOV6C</t>
  </si>
  <si>
    <t>ZER2YZOPB1</t>
  </si>
  <si>
    <t>ZE67H1YAFV</t>
  </si>
  <si>
    <t>ZE0VPR4FU1</t>
  </si>
  <si>
    <t>ZE1S5YAIH7</t>
  </si>
  <si>
    <t>ZEYLFQDRTG</t>
  </si>
  <si>
    <t>Nábrežie 4. apríla</t>
  </si>
  <si>
    <t>ZEEJ16973M</t>
  </si>
  <si>
    <t>ZEPYEV7930</t>
  </si>
  <si>
    <t>ZEY27XVDM1</t>
  </si>
  <si>
    <t>ZE7RZSU9EY</t>
  </si>
  <si>
    <t>ZEXCEL894N</t>
  </si>
  <si>
    <t>ZEM9XCOPBN</t>
  </si>
  <si>
    <t>ZEAFJX9SLZ</t>
  </si>
  <si>
    <t>ZEAHGXKC2L</t>
  </si>
  <si>
    <t>ZEMNRX4IH9</t>
  </si>
  <si>
    <t>ZEOYH62M7P</t>
  </si>
  <si>
    <t>ZE7GJE3QH4</t>
  </si>
  <si>
    <t>ZEKH15423P</t>
  </si>
  <si>
    <t>ZELU5A8R26</t>
  </si>
  <si>
    <t>ZE81JPSONW</t>
  </si>
  <si>
    <t>ZETPUGC14V</t>
  </si>
  <si>
    <t>ZEJK1E6TC0</t>
  </si>
  <si>
    <t>ZEZ4FOL6B9</t>
  </si>
  <si>
    <t>ZE7XG8SIH3</t>
  </si>
  <si>
    <t>ZEX8D01KYT</t>
  </si>
  <si>
    <t>ZEW0ICMU64</t>
  </si>
  <si>
    <t>ZE9IA6YS0N</t>
  </si>
  <si>
    <t>ZEJKM5G0TP</t>
  </si>
  <si>
    <t>ZE4H7K3C95</t>
  </si>
  <si>
    <t>ZE9F74MU5E</t>
  </si>
  <si>
    <t>ZE4LP52NXD</t>
  </si>
  <si>
    <t>ZE3DHG0SJ4</t>
  </si>
  <si>
    <t>ZEW3Q8DCZ4</t>
  </si>
  <si>
    <t>ZEIV2RHZWX</t>
  </si>
  <si>
    <t>ZE1JGK2LN0</t>
  </si>
  <si>
    <t>ZE14C8OYSK</t>
  </si>
  <si>
    <t>ZEE0ZKLYDP</t>
  </si>
  <si>
    <t>ZEIROFD3W7</t>
  </si>
  <si>
    <t>S935</t>
  </si>
  <si>
    <t>KOREMO - TS, s.r.o.</t>
  </si>
  <si>
    <t>Dolný Kubín</t>
  </si>
  <si>
    <t>Lucenkova</t>
  </si>
  <si>
    <t>ZEEHXWORLN</t>
  </si>
  <si>
    <t>ZEOW8X3P0Q</t>
  </si>
  <si>
    <t>ZE23LC56ZX</t>
  </si>
  <si>
    <t>ZEE8X6MRQZ</t>
  </si>
  <si>
    <t>ZEH6FYQ4ZW</t>
  </si>
  <si>
    <t>ZEQYW4DTJG</t>
  </si>
  <si>
    <t>ZEV4FBEA1O</t>
  </si>
  <si>
    <t>ZEK6B0OMEZ</t>
  </si>
  <si>
    <t>ZE9SFPRV0L, ZEIL0VJWF5</t>
  </si>
  <si>
    <t>Duplicitne uvedené odberné miesto - zem. plyn.</t>
  </si>
  <si>
    <t>ZEDN4JVIHS, ZEKJT4FBM8</t>
  </si>
  <si>
    <t>ZE7GNVJ8B5</t>
  </si>
  <si>
    <t>ZE3QDH84F6</t>
  </si>
  <si>
    <t>ZEEPYD1JNO</t>
  </si>
  <si>
    <t>ZEF17HI95Q</t>
  </si>
  <si>
    <t>ZEMVG7E82S</t>
  </si>
  <si>
    <t>ZEVBFJGTO6</t>
  </si>
  <si>
    <t>ZETMHBPWOK</t>
  </si>
  <si>
    <t>ZEE1AXYBGN</t>
  </si>
  <si>
    <t>ZEVJSOGFCP</t>
  </si>
  <si>
    <t>ZERGU39VK6</t>
  </si>
  <si>
    <t>ZE2KRIO1WU</t>
  </si>
  <si>
    <t>ZEJO45NKGZ</t>
  </si>
  <si>
    <t>ZE7HZDI3FE</t>
  </si>
  <si>
    <t>ZEVZWS7T25</t>
  </si>
  <si>
    <t>ZETSL2AFP4</t>
  </si>
  <si>
    <t>ZEDEM9LIH2</t>
  </si>
  <si>
    <t>ZESQTWF568</t>
  </si>
  <si>
    <t>Duk. hrdinov</t>
  </si>
  <si>
    <t>ZEQDRJ1CMN</t>
  </si>
  <si>
    <t>ZEQV0CW3F9</t>
  </si>
  <si>
    <t>ZE7ZIHPDB8</t>
  </si>
  <si>
    <t>ZEB2QDTGIN</t>
  </si>
  <si>
    <t>ZEF0HTWPX7</t>
  </si>
  <si>
    <t>ZERZDKI4CA</t>
  </si>
  <si>
    <t>ZE02HJQES3</t>
  </si>
  <si>
    <t>ZENAWIRMSP</t>
  </si>
  <si>
    <t>O523925</t>
  </si>
  <si>
    <t>Mesto Svit</t>
  </si>
  <si>
    <t>Svit</t>
  </si>
  <si>
    <t>ZE2SPZAB97</t>
  </si>
  <si>
    <t>ZE2GKBMUIV</t>
  </si>
  <si>
    <t>ZE5U09X1HM</t>
  </si>
  <si>
    <t>ZEJAUPRZWS</t>
  </si>
  <si>
    <t>O523933</t>
  </si>
  <si>
    <t>Obec Štrba</t>
  </si>
  <si>
    <t>Štrba</t>
  </si>
  <si>
    <t>ZEGWHR4IK6</t>
  </si>
  <si>
    <t>ZEY7PCKB5Q</t>
  </si>
  <si>
    <t>ZEUP6CXRDN</t>
  </si>
  <si>
    <t>ZELZRT9HM3</t>
  </si>
  <si>
    <t>ZETDX3U0Y4</t>
  </si>
  <si>
    <t>ZE43B0YDTM</t>
  </si>
  <si>
    <t>ZEZF8HWBO1</t>
  </si>
  <si>
    <t>ZEZWI9YPRH</t>
  </si>
  <si>
    <t>ZE2D6XYSKI</t>
  </si>
  <si>
    <t>ZESI58EL3W</t>
  </si>
  <si>
    <t>ZERJSG7N0P</t>
  </si>
  <si>
    <t>ZEEU93RNT2</t>
  </si>
  <si>
    <t>ZEYSBTHPDI</t>
  </si>
  <si>
    <t>ZE5DA2YCML</t>
  </si>
  <si>
    <t>ZEYLXKN3DP</t>
  </si>
  <si>
    <t>ZEB3CYS9VJ</t>
  </si>
  <si>
    <t>ZEYAO6XUD7</t>
  </si>
  <si>
    <t>ZE9CS4KNIR</t>
  </si>
  <si>
    <t>ZEG4WZX83M</t>
  </si>
  <si>
    <t>ZE9XKJL4I3</t>
  </si>
  <si>
    <t>ZEUS0NZ3A6</t>
  </si>
  <si>
    <t>ZE6JTDC3E9</t>
  </si>
  <si>
    <t>ZEDX5TOUS1</t>
  </si>
  <si>
    <t>ZEK4LWG8ND</t>
  </si>
  <si>
    <t>ZE71MW4FSN</t>
  </si>
  <si>
    <t>ZE4LHW8Z2G</t>
  </si>
  <si>
    <t>ZER5AQ7VSL</t>
  </si>
  <si>
    <t>ZELKXFQDGO</t>
  </si>
  <si>
    <t>ZECI50KMWH</t>
  </si>
  <si>
    <t>ZEFKUBGDVP</t>
  </si>
  <si>
    <t>ZEQZO5T8IL</t>
  </si>
  <si>
    <t>ZED42YO6PG</t>
  </si>
  <si>
    <t>ZET9C021NY</t>
  </si>
  <si>
    <t>ZEVQ1N85ES</t>
  </si>
  <si>
    <t>Zádielska</t>
  </si>
  <si>
    <t>ZEUSG48R9K</t>
  </si>
  <si>
    <t>ZE9QJDFAZK, ZETAFMJHGE</t>
  </si>
  <si>
    <t xml:space="preserve">Duplicitne uvedené odberné miesto - el. energia a zem. plyn. Nesprávna spotreba plynu, chýbajúci alebo nesprávny POD kód pri vyúčt. faktúrach. Nereálna jednotková cena zem. plynu. </t>
  </si>
  <si>
    <t>ZE5UFIV3JO</t>
  </si>
  <si>
    <t>ZE8OJ3KMCZ</t>
  </si>
  <si>
    <t>ZEQ3X7F4RS</t>
  </si>
  <si>
    <t>ZEO0S4TV2G</t>
  </si>
  <si>
    <t>Juhoslovanská</t>
  </si>
  <si>
    <t>ZEDMHIYJF5</t>
  </si>
  <si>
    <t>ZEKIPH9MBR</t>
  </si>
  <si>
    <t>ZEYAPXSDMU</t>
  </si>
  <si>
    <t>ZEZ34PAK21</t>
  </si>
  <si>
    <t>ZE48DAKPSW</t>
  </si>
  <si>
    <t>ZERPY3W9AO</t>
  </si>
  <si>
    <t>ZER4OGTAKV</t>
  </si>
  <si>
    <t>ZEH7L1O30M</t>
  </si>
  <si>
    <t>ZEXMB3JV4Y</t>
  </si>
  <si>
    <t>ZE17LEQDGO</t>
  </si>
  <si>
    <t>ZETE0YJU2Z</t>
  </si>
  <si>
    <t>ZEL8VFE6HI</t>
  </si>
  <si>
    <t>ZEGDB6UF85</t>
  </si>
  <si>
    <t>Turgenevova</t>
  </si>
  <si>
    <t>ZELRS8BK6E</t>
  </si>
  <si>
    <t>ZE537DPCA1</t>
  </si>
  <si>
    <t>ZEA4YQTJKP</t>
  </si>
  <si>
    <t>ZEPXCRVI1A</t>
  </si>
  <si>
    <t>ZEMULP3S0K</t>
  </si>
  <si>
    <t>ZERAS3QILB</t>
  </si>
  <si>
    <t>Košice-Krásna</t>
  </si>
  <si>
    <t>Žiacka</t>
  </si>
  <si>
    <t>ZEZYCD9R43</t>
  </si>
  <si>
    <t>ZEUV7HMOS1</t>
  </si>
  <si>
    <t>ZE1YLUSMBW</t>
  </si>
  <si>
    <t>ZEYZ856TDH</t>
  </si>
  <si>
    <t>Dneperská</t>
  </si>
  <si>
    <t>ZEZABDNR8P</t>
  </si>
  <si>
    <t>ZEOYURC16G</t>
  </si>
  <si>
    <t>ZEPQ04BCNZ</t>
  </si>
  <si>
    <t>ZE68JIWMOU</t>
  </si>
  <si>
    <t>ZERJHQW4CU</t>
  </si>
  <si>
    <t>ZEXJAGD7Y6</t>
  </si>
  <si>
    <t>ZE7LOM3XTB</t>
  </si>
  <si>
    <t>ZEMIUCPAZS</t>
  </si>
  <si>
    <t>Cirkevná materská škola sv. Jakuba</t>
  </si>
  <si>
    <t>Námestie sv. Jakuba</t>
  </si>
  <si>
    <t>ZENLF91JH4</t>
  </si>
  <si>
    <t>ZEIJGTW123</t>
  </si>
  <si>
    <t>ZEEMB4VQHY</t>
  </si>
  <si>
    <t>ZEGMTWANLQ</t>
  </si>
  <si>
    <t>C05</t>
  </si>
  <si>
    <t>Rímskokatolícka cirkev Biskupstvo Rožňava</t>
  </si>
  <si>
    <t>Katolícka materská škola Svätej Rodiny</t>
  </si>
  <si>
    <t>Revúca</t>
  </si>
  <si>
    <t>Ormisova</t>
  </si>
  <si>
    <t>ZE657D9FO8</t>
  </si>
  <si>
    <t>ZEFCUJ5H0B</t>
  </si>
  <si>
    <t>ZEJI7MBOC9</t>
  </si>
  <si>
    <t>ZERWT45698</t>
  </si>
  <si>
    <t>ZESR0Y7VDU</t>
  </si>
  <si>
    <t>C26</t>
  </si>
  <si>
    <t>Cirkevný zbor Evanjelickej cirkvi a. v. na Slovensku Rožňava</t>
  </si>
  <si>
    <t>Evanjelická cirkevná materská škola</t>
  </si>
  <si>
    <t>Rožňava</t>
  </si>
  <si>
    <t>Zeleného stromu</t>
  </si>
  <si>
    <t>ZE58UDK7V1</t>
  </si>
  <si>
    <t>ZEQ247LN8H</t>
  </si>
  <si>
    <t>IČO</t>
  </si>
  <si>
    <t>Prehľad po zriaďovateľoch</t>
  </si>
  <si>
    <t>Kraj sídla zriaďovateľa</t>
  </si>
  <si>
    <t>Typ zriaďovateľa</t>
  </si>
  <si>
    <t>Kód zriaďovateľa pre financovanie</t>
  </si>
  <si>
    <t>IČO zriaďovateľa</t>
  </si>
  <si>
    <t>a</t>
  </si>
  <si>
    <t>b</t>
  </si>
  <si>
    <t>c</t>
  </si>
  <si>
    <t>d</t>
  </si>
  <si>
    <t>e</t>
  </si>
  <si>
    <t>IČO zriaďovateĺa</t>
  </si>
  <si>
    <t>f</t>
  </si>
  <si>
    <t>6=1+2+3+4+5</t>
  </si>
  <si>
    <t>SPOLU:</t>
  </si>
  <si>
    <t>Poskytnuté finančné prostriedky v  €
za mesiac</t>
  </si>
  <si>
    <t xml:space="preserve">Január 2023
</t>
  </si>
  <si>
    <t xml:space="preserve">Fabruár 2023
</t>
  </si>
  <si>
    <t>Finančná pomoc pre materské školy s právnou subjektivitou z dôvodu nárastu cien energií v roku 2023 - 3.kolo za obdobie január až máj 2023</t>
  </si>
  <si>
    <t>Finančná pomoc pre materské školy s právnou subjektivitou z dôvodu nárastu cien energií v roku 2023 - 3. kolo dofinancovania 
za obdobie január až máj 2023</t>
  </si>
  <si>
    <t>h</t>
  </si>
  <si>
    <t>g</t>
  </si>
  <si>
    <t>i</t>
  </si>
  <si>
    <t>2</t>
  </si>
  <si>
    <t>3</t>
  </si>
  <si>
    <t>5</t>
  </si>
  <si>
    <t>6</t>
  </si>
  <si>
    <t>8</t>
  </si>
  <si>
    <t>9</t>
  </si>
  <si>
    <t>Poskytnuté fin. prostriedky v €
za mesiac</t>
  </si>
  <si>
    <t>1</t>
  </si>
  <si>
    <t>4</t>
  </si>
  <si>
    <t>7</t>
  </si>
  <si>
    <t>10</t>
  </si>
  <si>
    <t>11=1+3+5+7+9</t>
  </si>
  <si>
    <t>ž1</t>
  </si>
  <si>
    <t>ž2</t>
  </si>
  <si>
    <t>ž3</t>
  </si>
  <si>
    <t>ž4</t>
  </si>
  <si>
    <t>ž5</t>
  </si>
  <si>
    <t xml:space="preserve">Kraj sídla zriaďovateľa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</si>
</sst>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Horizontal">
        <bgColor theme="4" tint="0.5999938962981048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49" fontId="5" fillId="3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vertical="center"/>
    </xf>
    <xf numFmtId="3" fontId="8" fillId="4" borderId="8" xfId="0" applyNumberFormat="1" applyFont="1" applyFill="1" applyBorder="1" applyAlignment="1">
      <alignment vertical="center"/>
    </xf>
    <xf numFmtId="49" fontId="6" fillId="2" borderId="9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vertical="center"/>
    </xf>
    <xf numFmtId="3" fontId="5" fillId="3" borderId="10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49" fontId="5" fillId="3" borderId="13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1" xfId="1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textRotation="90" wrapText="1"/>
    </xf>
    <xf numFmtId="0" fontId="5" fillId="3" borderId="1" xfId="1" applyFont="1" applyFill="1" applyBorder="1" applyAlignment="1">
      <alignment horizontal="center" vertical="center" textRotation="90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5">
    <cellStyle name="Normálna" xfId="0" builtinId="0"/>
    <cellStyle name="Normálna 2" xfId="2" xr:uid="{CF5A0D78-EA84-4D0A-9B0C-A415C7F27C60}"/>
    <cellStyle name="Normálna 2 2" xfId="3" xr:uid="{2464DF52-4794-4CDF-9297-C5C38E7BB6B1}"/>
    <cellStyle name="Normálna 2 3" xfId="1" xr:uid="{BE3345B2-B718-4708-8C6E-8FD653485797}"/>
    <cellStyle name="Percentá 2" xfId="4" xr:uid="{3563A2E1-7102-429B-A403-084479360556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Dohodovacie%20konanie/DK%202023/DK%20energie/Finan&#269;n&#225;%20pomoc%20pre%20M&#352;/3_kolo/Pomoc_energie_MS_3_kolo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El. energia"/>
      <sheetName val="Plyn"/>
      <sheetName val="2022"/>
      <sheetName val="info"/>
      <sheetName val="Teplo"/>
      <sheetName val="Tuhé palivo"/>
      <sheetName val="zriaď"/>
      <sheetName val="školy web"/>
      <sheetName val="úspešní"/>
      <sheetName val="neúspešní"/>
      <sheetName val="RO"/>
      <sheetName val="neopravneni"/>
      <sheetName val="kont"/>
      <sheetName val="kont (2)"/>
    </sheetNames>
    <sheetDataSet>
      <sheetData sheetId="0">
        <row r="4">
          <cell r="N4" t="str">
            <v>ZELRS8BK6E</v>
          </cell>
          <cell r="BT4" t="str">
            <v xml:space="preserve">Materská škola nie je oprávnený žiadateľ z dôvodu, že jednotková cena elektriny a plynu neprekročila zastropované ceny. </v>
          </cell>
        </row>
        <row r="5">
          <cell r="N5" t="str">
            <v>ZE537DPCA1</v>
          </cell>
          <cell r="BT5" t="str">
            <v xml:space="preserve">Materská škola nie je oprávnený žiadateľ z dôvodu, že jednotková cena elektriny a plynu neprekročila zastropované ceny. </v>
          </cell>
        </row>
        <row r="6">
          <cell r="N6" t="str">
            <v>ZEYP9CBLAV</v>
          </cell>
        </row>
        <row r="7">
          <cell r="N7" t="str">
            <v>ZEB6PFT12W</v>
          </cell>
          <cell r="BT7" t="str">
            <v xml:space="preserve">Materská škola nie je oprávnený žiadateľ z dôvodu, že jednotková cena elektriny a plynu neprekročila zastropované ceny. </v>
          </cell>
        </row>
        <row r="8">
          <cell r="N8" t="str">
            <v>ZEM201T4LP</v>
          </cell>
          <cell r="BT8" t="str">
            <v xml:space="preserve">Materská škola nie je oprávnený žiadateľ z dôvodu, že jednotková cena elektriny a plynu neprekročila zastropované ceny. </v>
          </cell>
        </row>
        <row r="9">
          <cell r="N9" t="str">
            <v>ZEK7US6GPM</v>
          </cell>
          <cell r="BT9" t="str">
            <v xml:space="preserve">Materská škola nie je oprávnený žiadateľ z dôvodu, že jednotková cena elektriny neprekročila zastropované ceny. </v>
          </cell>
        </row>
        <row r="10">
          <cell r="N10" t="str">
            <v>ZEREJXFHG1</v>
          </cell>
        </row>
        <row r="11">
          <cell r="N11" t="str">
            <v>ZE6ZEBWTHJ</v>
          </cell>
        </row>
        <row r="12">
          <cell r="N12" t="str">
            <v>ZEACLVWIKT</v>
          </cell>
        </row>
        <row r="13">
          <cell r="N13" t="str">
            <v>ZENE56D37A</v>
          </cell>
        </row>
        <row r="14">
          <cell r="N14" t="str">
            <v>ZE14GYSU9C</v>
          </cell>
        </row>
        <row r="15">
          <cell r="N15" t="str">
            <v>ZEDG7P5ZYJ</v>
          </cell>
        </row>
        <row r="16">
          <cell r="N16" t="str">
            <v>ZEF17HI95Q</v>
          </cell>
        </row>
        <row r="17">
          <cell r="N17" t="str">
            <v>ZEY27XVDM1</v>
          </cell>
        </row>
        <row r="18">
          <cell r="N18" t="str">
            <v>ZEL2ND60ZX</v>
          </cell>
          <cell r="BT18" t="str">
            <v xml:space="preserve">Nesprávna spotreba el. energie, chýbajúci alebo nesprávny EIC kód pri vyúčt. faktúrach. </v>
          </cell>
        </row>
        <row r="19">
          <cell r="N19" t="str">
            <v>ZE7RZSU9EY</v>
          </cell>
        </row>
        <row r="20">
          <cell r="N20" t="str">
            <v>ZEXCEL894N</v>
          </cell>
        </row>
        <row r="21">
          <cell r="N21" t="str">
            <v>ZEM9XCOPBN</v>
          </cell>
        </row>
        <row r="22">
          <cell r="N22" t="str">
            <v>ZETLUGOV6C</v>
          </cell>
        </row>
        <row r="23">
          <cell r="N23" t="str">
            <v>ZEV9U2WJ6A</v>
          </cell>
          <cell r="BT23" t="str">
            <v xml:space="preserve">Nesprávna spotreba el. energie, chýbajúci alebo nesprávny EIC kód pri vyúčt. faktúrach. </v>
          </cell>
        </row>
        <row r="24">
          <cell r="N24" t="str">
            <v>ZEINTZ2LUW</v>
          </cell>
          <cell r="BT24" t="str">
            <v xml:space="preserve">Nesprávna spotreba el. energie, chýbajúci alebo nesprávny EIC kód pri vyúčt. faktúrach. </v>
          </cell>
        </row>
        <row r="25">
          <cell r="N25" t="str">
            <v>ZE8ATHE1FM</v>
          </cell>
        </row>
        <row r="26">
          <cell r="N26" t="str">
            <v>ZEVIZU48LT</v>
          </cell>
        </row>
        <row r="27">
          <cell r="N27" t="str">
            <v>ZE7LOM3XTB</v>
          </cell>
          <cell r="BT27" t="str">
            <v xml:space="preserve">Materská škola nie je oprávnený žiadateľ z dôvodu, že jednotková cena elektriny neprekročila zastropované ceny. </v>
          </cell>
        </row>
        <row r="28">
          <cell r="N28" t="str">
            <v>ZEMIUCPAZS</v>
          </cell>
          <cell r="BT28" t="str">
            <v xml:space="preserve">Materská škola nie je oprávnený žiadateľ z dôvodu, že jednotková cena elektriny neprekročila zastropované ceny. </v>
          </cell>
        </row>
        <row r="29">
          <cell r="N29" t="str">
            <v>ZEIL0VJWF5</v>
          </cell>
          <cell r="BT29" t="str">
            <v>Duplicitne uvedené odberné miesto - zem. plyn.</v>
          </cell>
        </row>
        <row r="30">
          <cell r="N30" t="str">
            <v>ZEKJT4FBM8</v>
          </cell>
          <cell r="BT30" t="str">
            <v>Duplicitne uvedené odberné miesto - zem. plyn.</v>
          </cell>
        </row>
        <row r="31">
          <cell r="N31" t="str">
            <v>ZE3QDH84F6</v>
          </cell>
        </row>
        <row r="32">
          <cell r="N32" t="str">
            <v>ZEK4LWG8ND</v>
          </cell>
        </row>
        <row r="33">
          <cell r="N33" t="str">
            <v>ZETDX3U0Y4</v>
          </cell>
        </row>
        <row r="34">
          <cell r="N34" t="str">
            <v>ZEVJSOGFCP</v>
          </cell>
        </row>
        <row r="35">
          <cell r="N35" t="str">
            <v>ZE5YN2L8WS</v>
          </cell>
        </row>
        <row r="36">
          <cell r="N36" t="str">
            <v>ZE9SFPRV0L</v>
          </cell>
          <cell r="BT36" t="str">
            <v>Duplicitne uvedené odberné miesto - zem. plyn.</v>
          </cell>
        </row>
        <row r="37">
          <cell r="N37" t="str">
            <v>ZE4LHW8Z2G</v>
          </cell>
          <cell r="BT37" t="str">
            <v>Nesprávna spotreba plynu pri zálohových faktúrach.</v>
          </cell>
        </row>
        <row r="38">
          <cell r="N38" t="str">
            <v>ZEH6FYQ4ZW</v>
          </cell>
          <cell r="BT38" t="str">
            <v xml:space="preserve">Nesprávna spotreba el. energie pri zálohových faktúrach. </v>
          </cell>
        </row>
        <row r="39">
          <cell r="N39" t="str">
            <v>ZEDN4JVIHS</v>
          </cell>
          <cell r="BT39" t="str">
            <v>Duplicitne uvedené odberné miesto - zem. plyn.</v>
          </cell>
        </row>
        <row r="40">
          <cell r="N40" t="str">
            <v>ZE7GNVJ8B5</v>
          </cell>
          <cell r="BT40" t="str">
            <v xml:space="preserve">Nesprávna spotreba plynu, chýbajúci alebo nesprávny POD kód pri vyúčt. faktúrach. </v>
          </cell>
        </row>
        <row r="41">
          <cell r="N41" t="str">
            <v>ZE3WLK1PDN</v>
          </cell>
          <cell r="BT41" t="str">
            <v xml:space="preserve">Materská škola nie je oprávnený žiadateľ z dôvodu, že jednotková cena elektriny neprekročila zastropované ceny. </v>
          </cell>
        </row>
        <row r="42">
          <cell r="N42" t="str">
            <v>ZE8JDZRLS1</v>
          </cell>
        </row>
        <row r="43">
          <cell r="N43" t="str">
            <v>ZEV4FBEA1O</v>
          </cell>
        </row>
        <row r="44">
          <cell r="N44" t="str">
            <v>ZEEJ16973M</v>
          </cell>
        </row>
        <row r="45">
          <cell r="N45" t="str">
            <v>ZEPYEV7930</v>
          </cell>
        </row>
        <row r="46">
          <cell r="N46" t="str">
            <v>ZEOGTRDYQ8</v>
          </cell>
        </row>
        <row r="47">
          <cell r="N47" t="str">
            <v>ZE5BD7X9PZ</v>
          </cell>
        </row>
        <row r="48">
          <cell r="N48" t="str">
            <v>ZE8PWIN4RL</v>
          </cell>
          <cell r="BT48" t="str">
            <v xml:space="preserve">Materská škola nie je oprávnený žiadateľ z dôvodu, že jednotková cena plynu neprekročila zastropované ceny. Nereálna jednotková cena el. energie. </v>
          </cell>
        </row>
        <row r="49">
          <cell r="N49" t="str">
            <v>ZES73IC4UK</v>
          </cell>
          <cell r="BT49" t="str">
            <v xml:space="preserve">Materská škola nie je oprávnený žiadateľ z dôvodu, že jednotková cena elektriny a plynu neprekročila zastropované ceny. </v>
          </cell>
        </row>
        <row r="50">
          <cell r="N50" t="str">
            <v>ZESEO0N1LG</v>
          </cell>
          <cell r="BT50" t="str">
            <v>Materská škola nie je oprávnený žiadateľ z dôvodu, že jednotková cena plynu neprekročila zastropované ceny. Nereálna jednotková cena el. energie.</v>
          </cell>
        </row>
        <row r="51">
          <cell r="N51" t="str">
            <v>ZE3DHG0SJ4</v>
          </cell>
          <cell r="BT51" t="str">
            <v xml:space="preserve">Materská škola nie je oprávnený žiadateľ z dôvodu, že nezadala údaje o el. energii ani plyne. </v>
          </cell>
        </row>
        <row r="52">
          <cell r="N52" t="str">
            <v>ZE9F74MU5E</v>
          </cell>
          <cell r="BT52" t="str">
            <v xml:space="preserve">Materská škola nie je oprávnený žiadateľ z dôvodu, že nezadala údaje o el. energii ani plyne. </v>
          </cell>
        </row>
        <row r="53">
          <cell r="N53" t="str">
            <v>ZEPLSGFCD0</v>
          </cell>
        </row>
        <row r="54">
          <cell r="N54" t="str">
            <v>ZEFUI1YO6H</v>
          </cell>
        </row>
        <row r="55">
          <cell r="N55" t="str">
            <v>ZEUGCA528N</v>
          </cell>
        </row>
        <row r="56">
          <cell r="N56" t="str">
            <v>ZEEKUWJ936</v>
          </cell>
          <cell r="BT56" t="str">
            <v xml:space="preserve">Materská škola nie je oprávnený žiadateľ z dôvodu, že jednotková cena plynu neprekročila zastropované ceny. </v>
          </cell>
        </row>
        <row r="57">
          <cell r="N57" t="str">
            <v>ZE2FZDSC61</v>
          </cell>
          <cell r="BT57" t="str">
            <v xml:space="preserve">Materská škola nie je oprávnený žiadateľ z dôvodu, že jednotková cena plynu neprekročila zastropované ceny. </v>
          </cell>
        </row>
        <row r="58">
          <cell r="N58" t="str">
            <v>ZETPUGC14V</v>
          </cell>
        </row>
        <row r="59">
          <cell r="N59" t="str">
            <v>ZEZWI9YPRH</v>
          </cell>
          <cell r="BT59" t="str">
            <v>Výsledná suma fin. prostriedkov je nižšia ako 50 €.</v>
          </cell>
        </row>
        <row r="60">
          <cell r="N60" t="str">
            <v>ZEQ3X7F4RS</v>
          </cell>
          <cell r="BT60" t="str">
            <v xml:space="preserve">Materská škola nie je oprávnený žiadateľ z dôvodu, že jednotková cena elektriny a plynu neprekročila zastropované ceny. </v>
          </cell>
        </row>
        <row r="61">
          <cell r="N61" t="str">
            <v>ZEZ2LMNFRO</v>
          </cell>
          <cell r="BT61" t="str">
            <v>Materská škola nie je oprávnený žiadateľ z dôvodu, že jednotková cena elektriny neprekročila zastropované ceny. Nesprávna spotreba plynu pri zálohových faktúrach.</v>
          </cell>
        </row>
        <row r="62">
          <cell r="N62" t="str">
            <v>ZEPDAG30BU</v>
          </cell>
        </row>
        <row r="63">
          <cell r="N63" t="str">
            <v>ZEX9S1K7AC</v>
          </cell>
        </row>
        <row r="64">
          <cell r="N64" t="str">
            <v>ZEDEM9LIH2</v>
          </cell>
        </row>
        <row r="65">
          <cell r="N65" t="str">
            <v>ZE09LQKZJ7</v>
          </cell>
        </row>
        <row r="66">
          <cell r="N66" t="str">
            <v>ZEM78YILTS</v>
          </cell>
        </row>
        <row r="67">
          <cell r="N67" t="str">
            <v>ZE6ZGDMYBC</v>
          </cell>
        </row>
        <row r="68">
          <cell r="N68" t="str">
            <v>ZEMJ79ARLV</v>
          </cell>
          <cell r="BT68" t="str">
            <v xml:space="preserve">Nesprávna spotreba el. energie, chýbajúci alebo nesprávny EIC kód pri vyúčt. faktúrach. </v>
          </cell>
        </row>
        <row r="69">
          <cell r="N69" t="str">
            <v>ZE17FIJAYP</v>
          </cell>
          <cell r="BT69" t="str">
            <v xml:space="preserve">Nesprávna spotreba el. energie, chýbajúci alebo nesprávny EIC kód pri vyúčt. faktúrach. </v>
          </cell>
        </row>
        <row r="70">
          <cell r="N70" t="str">
            <v>ZE5BL0DW1O</v>
          </cell>
        </row>
        <row r="71">
          <cell r="N71" t="str">
            <v>ZEPF4EYCNU</v>
          </cell>
        </row>
        <row r="72">
          <cell r="N72" t="str">
            <v>ZEFN7J6YSP</v>
          </cell>
        </row>
        <row r="73">
          <cell r="N73" t="str">
            <v>ZET4PC97Z1</v>
          </cell>
        </row>
        <row r="74">
          <cell r="N74" t="str">
            <v>ZE6NXODV27</v>
          </cell>
          <cell r="BT74" t="str">
            <v xml:space="preserve">Nereálna jednotková cena zem. plynu. </v>
          </cell>
        </row>
        <row r="75">
          <cell r="N75" t="str">
            <v>ZEJKM5G0TP</v>
          </cell>
          <cell r="BT75" t="str">
            <v xml:space="preserve">Materská škola nie je oprávnený žiadateľ z dôvodu, že jednotková cena elektriny a plynu neprekročila zastropované ceny. </v>
          </cell>
        </row>
        <row r="76">
          <cell r="N76" t="str">
            <v>ZED42YO6PG</v>
          </cell>
        </row>
        <row r="77">
          <cell r="N77" t="str">
            <v>ZEG9TLSE36</v>
          </cell>
          <cell r="BT77" t="str">
            <v xml:space="preserve">Materská škola nie je oprávnený žiadateľ z dôvodu, že jednotková cena elektriny neprekročila zastropované ceny. </v>
          </cell>
        </row>
        <row r="78">
          <cell r="N78" t="str">
            <v>ZESQNHWU76</v>
          </cell>
        </row>
        <row r="79">
          <cell r="N79" t="str">
            <v>ZERJHQW4CU</v>
          </cell>
          <cell r="BT79" t="str">
            <v>Celková suma znížená o čiastku poskytnutú v minulom kole na základe žiadosti MŠ o vymazanie žiadosti č. ZEIYOM0AL1</v>
          </cell>
        </row>
        <row r="80">
          <cell r="N80" t="str">
            <v>ZEUSG48R9K</v>
          </cell>
          <cell r="BT80" t="str">
            <v xml:space="preserve">Nereálna jednotková cena zem. plynu. </v>
          </cell>
        </row>
        <row r="81">
          <cell r="N81" t="str">
            <v>ZE9QJDFAZK</v>
          </cell>
          <cell r="BT81" t="str">
            <v xml:space="preserve">Duplicitne uvedené odberné miesto - el. energia a zem. plyn. Nesprávna spotreba plynu, chýbajúci alebo nesprávny POD kód pri vyúčt. faktúrach. Nereálna jednotková cena zem. plynu. </v>
          </cell>
        </row>
        <row r="82">
          <cell r="N82" t="str">
            <v>ZETAFMJHGE</v>
          </cell>
          <cell r="BT82" t="str">
            <v xml:space="preserve">Duplicitne uvedené odberné miesto - el. energia a zem. plyn. Nesprávna spotreba plynu, chýbajúci alebo nesprávny POD kód pri vyúčt. faktúrach. Nereálna jednotková cena zem. plynu. </v>
          </cell>
        </row>
        <row r="83">
          <cell r="N83" t="str">
            <v>ZEHD95TQWX</v>
          </cell>
        </row>
        <row r="84">
          <cell r="N84" t="str">
            <v>ZEE1AXYBGN</v>
          </cell>
        </row>
        <row r="85">
          <cell r="N85" t="str">
            <v>ZEVBFJGTO6</v>
          </cell>
        </row>
        <row r="86">
          <cell r="N86" t="str">
            <v>ZE5WDSXKM9</v>
          </cell>
        </row>
        <row r="87">
          <cell r="N87" t="str">
            <v>ZEB2QDTGIN</v>
          </cell>
          <cell r="BT87" t="str">
            <v xml:space="preserve">Materská škola nie je oprávnený žiadateľ z dôvodu, že jednotková cena elektriny neprekročila zastropované ceny. </v>
          </cell>
        </row>
        <row r="88">
          <cell r="N88" t="str">
            <v>ZERZDKI4CA</v>
          </cell>
          <cell r="BT88" t="str">
            <v xml:space="preserve">Materská škola nie je oprávnený žiadateľ z dôvodu, že jednotková cena elektriny neprekročila zastropované ceny. </v>
          </cell>
        </row>
        <row r="89">
          <cell r="N89" t="str">
            <v>ZEW0ICMU64</v>
          </cell>
          <cell r="BT89" t="str">
            <v xml:space="preserve">Materská škola nie je oprávnený žiadateľ z dôvodu, že jednotková cena elektriny neprekročila zastropované ceny. </v>
          </cell>
        </row>
        <row r="90">
          <cell r="N90" t="str">
            <v>ZEF0HTWPX7</v>
          </cell>
          <cell r="BT90" t="str">
            <v xml:space="preserve">Materská škola nie je oprávnený žiadateľ z dôvodu, že jednotková cena elektriny neprekročila zastropované ceny. </v>
          </cell>
        </row>
        <row r="91">
          <cell r="N91" t="str">
            <v>ZE8LHV79TY</v>
          </cell>
          <cell r="BT91" t="str">
            <v xml:space="preserve">Materská škola nie je oprávnený žiadateľ z dôvodu, že nezadala údaje o el. energii ani plyne. </v>
          </cell>
        </row>
        <row r="92">
          <cell r="N92" t="str">
            <v>ZEKNPIV9MA</v>
          </cell>
        </row>
        <row r="93">
          <cell r="N93" t="str">
            <v>ZE14C8OYSK</v>
          </cell>
          <cell r="BT93" t="str">
            <v xml:space="preserve">Materská škola nie je oprávnený žiadateľ z dôvodu, že jednotková cena elektriny a plynu neprekročila zastropované ceny. </v>
          </cell>
        </row>
        <row r="94">
          <cell r="N94" t="str">
            <v>ZEE5Y4RH3K</v>
          </cell>
          <cell r="BT94" t="str">
            <v xml:space="preserve">Materská škola nie je oprávnený žiadateľ z dôvodu, že jednotková cena elektriny a plynu neprekročila zastropované ceny. </v>
          </cell>
        </row>
        <row r="95">
          <cell r="N95" t="str">
            <v>ZE7Q1JXU5E</v>
          </cell>
          <cell r="BT95" t="str">
            <v xml:space="preserve">Nereálna jednotková cena el. energie. </v>
          </cell>
        </row>
        <row r="96">
          <cell r="N96" t="str">
            <v>ZEQ247LN8H</v>
          </cell>
        </row>
        <row r="97">
          <cell r="N97" t="str">
            <v>ZE7DJABGVH</v>
          </cell>
        </row>
        <row r="98">
          <cell r="N98" t="str">
            <v>ZEA8KW3JRL</v>
          </cell>
        </row>
        <row r="99">
          <cell r="N99" t="str">
            <v>ZEZ4FOL6B9</v>
          </cell>
        </row>
        <row r="100">
          <cell r="N100" t="str">
            <v>ZERPY3W9AO</v>
          </cell>
          <cell r="BT100" t="str">
            <v xml:space="preserve">Nesprávna spotreba el. energie, chýbajúci alebo nesprávny EIC kód pri vyúčt. faktúrach. </v>
          </cell>
        </row>
        <row r="101">
          <cell r="N101" t="str">
            <v>ZE5DGRH396</v>
          </cell>
          <cell r="BT101" t="str">
            <v>Výsledná suma fin. prostriedkov je nižšia ako 50 €.</v>
          </cell>
        </row>
        <row r="102">
          <cell r="N102" t="str">
            <v>ZEQLTXI7AY</v>
          </cell>
        </row>
        <row r="103">
          <cell r="N103" t="str">
            <v>ZE5VN9BF3P</v>
          </cell>
        </row>
        <row r="104">
          <cell r="N104" t="str">
            <v>ZE9TN0FRG5</v>
          </cell>
        </row>
        <row r="105">
          <cell r="N105" t="str">
            <v>ZEQDRJ1CMN</v>
          </cell>
        </row>
        <row r="106">
          <cell r="N106" t="str">
            <v>ZEQV0CW3F9</v>
          </cell>
        </row>
        <row r="107">
          <cell r="N107" t="str">
            <v>ZE17RZ42IC</v>
          </cell>
          <cell r="BT107" t="str">
            <v xml:space="preserve">Nesprávna spotreba el. energie, chýbajúci alebo nesprávny EIC kód pri vyúčt. faktúrach. </v>
          </cell>
        </row>
        <row r="108">
          <cell r="N108" t="str">
            <v>ZE23LC56ZX</v>
          </cell>
          <cell r="BT108" t="str">
            <v xml:space="preserve">Materská škola nie je oprávnený žiadateľ z dôvodu, že jednotková cena elektriny a plynu neprekročila zastropované ceny. </v>
          </cell>
        </row>
        <row r="109">
          <cell r="N109" t="str">
            <v>ZE58UDK7V1</v>
          </cell>
          <cell r="BT109" t="str">
            <v xml:space="preserve">Materská škola nie je oprávnený žiadateľ z dôvodu, že jednotková cena elektriny a plynu neprekročila zastropované ceny. </v>
          </cell>
        </row>
        <row r="110">
          <cell r="N110" t="str">
            <v>ZEKH15423P</v>
          </cell>
        </row>
        <row r="111">
          <cell r="N111" t="str">
            <v>ZET3F8XU5G</v>
          </cell>
          <cell r="BT111" t="str">
            <v xml:space="preserve">Nesprávna spotreba el. energie, chýbajúci alebo nesprávny EIC kód pri vyúčt. faktúrach. </v>
          </cell>
        </row>
        <row r="112">
          <cell r="N112" t="str">
            <v>ZEWGH8XZ45</v>
          </cell>
        </row>
        <row r="113">
          <cell r="N113" t="str">
            <v>ZE7AB9GCUY</v>
          </cell>
          <cell r="BT113" t="str">
            <v xml:space="preserve">Materská škola nie je oprávnený žiadateľ z dôvodu, že jednotková cena elektriny a plynu neprekročila zastropované ceny. </v>
          </cell>
        </row>
        <row r="114">
          <cell r="N114" t="str">
            <v>ZEETNL46WR</v>
          </cell>
          <cell r="BT114" t="str">
            <v xml:space="preserve">Materská škola nie je oprávnený žiadateľ z dôvodu, že jednotková cena elektriny neprekročila zastropované ceny. </v>
          </cell>
        </row>
        <row r="115">
          <cell r="N115" t="str">
            <v>ZEUB19VRLD</v>
          </cell>
        </row>
        <row r="116">
          <cell r="N116" t="str">
            <v>ZEC2OQMNF3</v>
          </cell>
          <cell r="BT116" t="str">
            <v xml:space="preserve">Materská škola nie je oprávnený žiadateľ z dôvodu, že jednotková cena elektriny a plynu neprekročila zastropované ceny. </v>
          </cell>
        </row>
        <row r="117">
          <cell r="N117" t="str">
            <v>ZEH7L1O30M</v>
          </cell>
          <cell r="BT117" t="str">
            <v>Výsledná suma fin. prostriedkov je nižšia ako 50 €.</v>
          </cell>
        </row>
        <row r="118">
          <cell r="N118" t="str">
            <v>ZEX8D01KYT</v>
          </cell>
        </row>
        <row r="119">
          <cell r="N119" t="str">
            <v>ZETE0YJU2Z</v>
          </cell>
          <cell r="BT119" t="str">
            <v xml:space="preserve">Nesprávna spotreba plynu, chýbajúci alebo nesprávny POD kód pri vyúčt. faktúrach. </v>
          </cell>
        </row>
        <row r="120">
          <cell r="N120" t="str">
            <v>ZEL8VFE6HI</v>
          </cell>
        </row>
        <row r="121">
          <cell r="N121" t="str">
            <v>ZECI50KMWH</v>
          </cell>
        </row>
        <row r="122">
          <cell r="N122" t="str">
            <v>ZEZABDNR8P</v>
          </cell>
        </row>
        <row r="123">
          <cell r="N123" t="str">
            <v>ZEOYURC16G</v>
          </cell>
        </row>
        <row r="124">
          <cell r="N124" t="str">
            <v>ZEPQ04BCNZ</v>
          </cell>
        </row>
        <row r="125">
          <cell r="N125" t="str">
            <v>ZE68JIWMOU</v>
          </cell>
        </row>
        <row r="126">
          <cell r="N126" t="str">
            <v>ZEAFJX9SLZ</v>
          </cell>
          <cell r="BT126" t="str">
            <v xml:space="preserve">Materská škola nie je oprávnený žiadateľ z dôvodu, že jednotková cena plynu neprekročila zastropované ceny. Nesprávna spotreba el. energie, chýbajúci alebo nesprávny EIC kód pri vyúčt. faktúrach. </v>
          </cell>
        </row>
        <row r="127">
          <cell r="N127" t="str">
            <v>ZEEHC05U6A</v>
          </cell>
          <cell r="BT127" t="str">
            <v xml:space="preserve">Nereálna jednotková cena zem. plynu. </v>
          </cell>
        </row>
        <row r="128">
          <cell r="N128" t="str">
            <v>ZEV07U36LC</v>
          </cell>
          <cell r="BT128" t="str">
            <v xml:space="preserve">Materská škola nie je oprávnený žiadateľ z dôvodu, že jednotková cena elektriny a plynu neprekročila zastropované ceny. </v>
          </cell>
        </row>
        <row r="129">
          <cell r="N129" t="str">
            <v>ZE3VY06OTA</v>
          </cell>
          <cell r="BT129" t="str">
            <v xml:space="preserve">Materská škola nie je oprávnený žiadateľ z dôvodu, že jednotková cena elektriny a plynu neprekročila zastropované ceny. </v>
          </cell>
        </row>
        <row r="130">
          <cell r="N130" t="str">
            <v>ZEAHGXKC2L</v>
          </cell>
          <cell r="BT130" t="str">
            <v>Celková suma znížená o čiastku poskytnutú v minulom kole na základe žiadosti MŠ o vymazanie žiadosti č. ZEJ7T18UXN</v>
          </cell>
        </row>
        <row r="131">
          <cell r="N131" t="str">
            <v>ZEMNRX4IH9</v>
          </cell>
        </row>
        <row r="132">
          <cell r="N132" t="str">
            <v>ZE7GJE3QH4</v>
          </cell>
        </row>
        <row r="133">
          <cell r="N133" t="str">
            <v>ZEIQYLFV71</v>
          </cell>
          <cell r="BT133" t="str">
            <v xml:space="preserve">Materská škola nie je oprávnený žiadateľ z dôvodu, že jednotková cena elektriny a plynu neprekročila zastropované ceny. </v>
          </cell>
        </row>
        <row r="134">
          <cell r="N134" t="str">
            <v>ZELU5A8R26</v>
          </cell>
        </row>
        <row r="135">
          <cell r="N135" t="str">
            <v>ZEB6IQXAW2</v>
          </cell>
          <cell r="BT135" t="str">
            <v>Výsledná suma fin. prostriedkov je nižšia ako 50 €.</v>
          </cell>
        </row>
        <row r="136">
          <cell r="N136" t="str">
            <v>ZEWP2MN5OJ</v>
          </cell>
          <cell r="BT136" t="str">
            <v xml:space="preserve">Materská škola nie je oprávnený žiadateľ z dôvodu, že jednotková cena plynu neprekročila zastropované ceny. </v>
          </cell>
        </row>
        <row r="137">
          <cell r="N137" t="str">
            <v>ZE9I03W7MO</v>
          </cell>
        </row>
        <row r="138">
          <cell r="N138" t="str">
            <v>ZEYSBTHPDI</v>
          </cell>
        </row>
        <row r="139">
          <cell r="N139" t="str">
            <v>ZER6DTPJOC</v>
          </cell>
          <cell r="BT139" t="str">
            <v xml:space="preserve">Materská škola nie je oprávnený žiadateľ z dôvodu, že jednotková cena elektriny a plynu neprekročila zastropované ceny. </v>
          </cell>
        </row>
        <row r="140">
          <cell r="N140" t="str">
            <v>ZEIHWST6XB</v>
          </cell>
          <cell r="BT140" t="str">
            <v xml:space="preserve">Materská škola nie je oprávnený žiadateľ z dôvodu, že jednotková cena elektriny a plynu neprekročila zastropované ceny. </v>
          </cell>
        </row>
        <row r="141">
          <cell r="N141" t="str">
            <v>ZEEMFQ72NH</v>
          </cell>
        </row>
        <row r="142">
          <cell r="N142" t="str">
            <v>ZEUBZORHXE</v>
          </cell>
          <cell r="BT142" t="str">
            <v>Výsledná suma fin. prostriedkov je nižšia ako 50 €.</v>
          </cell>
        </row>
        <row r="143">
          <cell r="N143" t="str">
            <v>ZEYLXKN3DP</v>
          </cell>
        </row>
        <row r="144">
          <cell r="N144" t="str">
            <v>ZEFNE6DIKZ</v>
          </cell>
          <cell r="BT144" t="str">
            <v xml:space="preserve">Materská škola nie je oprávnený žiadateľ z dôvodu, že nezadala údaje o el. energii ani plyne. </v>
          </cell>
        </row>
        <row r="145">
          <cell r="N145" t="str">
            <v>ZEG4WZX83M</v>
          </cell>
          <cell r="BT145" t="str">
            <v xml:space="preserve">Materská škola nie je oprávnený žiadateľ z dôvodu, že jednotková cena elektriny a plynu neprekročila zastropované ceny. </v>
          </cell>
        </row>
        <row r="146">
          <cell r="N146" t="str">
            <v>ZERJSG7N0P</v>
          </cell>
          <cell r="BT146" t="str">
            <v xml:space="preserve">Materská škola nie je oprávnený žiadateľ z dôvodu, že jednotková cena elektriny a plynu neprekročila zastropované ceny. </v>
          </cell>
        </row>
        <row r="147">
          <cell r="N147" t="str">
            <v>ZEIV2RHZWX</v>
          </cell>
          <cell r="BT147" t="str">
            <v xml:space="preserve">Materská škola nie je oprávnený žiadateľ z dôvodu, že jednotková cena elektriny neprekročila zastropované ceny. </v>
          </cell>
        </row>
        <row r="148">
          <cell r="N148" t="str">
            <v>ZE02HJQES3</v>
          </cell>
        </row>
        <row r="149">
          <cell r="N149" t="str">
            <v>ZEDX5TOUS1</v>
          </cell>
        </row>
        <row r="150">
          <cell r="N150" t="str">
            <v>ZEYAO6XUD7</v>
          </cell>
          <cell r="BT150" t="str">
            <v xml:space="preserve">Materská škola nie je oprávnený žiadateľ z dôvodu, že jednotková cena elektriny a plynu neprekročila zastropované ceny. </v>
          </cell>
        </row>
        <row r="151">
          <cell r="N151" t="str">
            <v>ZE657D9FO8</v>
          </cell>
        </row>
        <row r="152">
          <cell r="N152" t="str">
            <v>ZEFCUJ5H0B</v>
          </cell>
        </row>
        <row r="153">
          <cell r="N153" t="str">
            <v>ZEEHXWORLN</v>
          </cell>
        </row>
        <row r="154">
          <cell r="N154" t="str">
            <v>ZEOW8X3P0Q</v>
          </cell>
        </row>
        <row r="155">
          <cell r="N155" t="str">
            <v>ZE35NMX1CE</v>
          </cell>
          <cell r="BT155" t="str">
            <v xml:space="preserve">Materská škola nie je oprávnený žiadateľ z dôvodu, že jednotková cena elektriny neprekročila zastropované ceny. </v>
          </cell>
        </row>
        <row r="156">
          <cell r="N156" t="str">
            <v>ZED5RYEGWN</v>
          </cell>
        </row>
        <row r="157">
          <cell r="N157" t="str">
            <v>ZET95QASIZ</v>
          </cell>
          <cell r="BT157" t="str">
            <v>Výsledná suma fin. prostriedkov je nižšia ako 50 €.</v>
          </cell>
        </row>
        <row r="158">
          <cell r="N158" t="str">
            <v>ZEZF8HWBO1</v>
          </cell>
          <cell r="BT158" t="str">
            <v xml:space="preserve">Materská škola nie je oprávnený žiadateľ z dôvodu, že jednotková cena elektriny neprekročila zastropované ceny. </v>
          </cell>
        </row>
        <row r="159">
          <cell r="N159" t="str">
            <v>ZE5DHOBPQ7</v>
          </cell>
          <cell r="BT159" t="str">
            <v xml:space="preserve">Materská škola nie je oprávnený žiadateľ z dôvodu, že nezadala údaje o el. energii ani plyne. </v>
          </cell>
        </row>
        <row r="160">
          <cell r="N160" t="str">
            <v>ZEXMB3JV4Y</v>
          </cell>
        </row>
        <row r="161">
          <cell r="N161" t="str">
            <v>ZEOMRUTB0A</v>
          </cell>
          <cell r="BT161" t="str">
            <v>Výsledná suma fin. prostriedkov je nižšia ako 50 €.</v>
          </cell>
        </row>
        <row r="162">
          <cell r="N162" t="str">
            <v>ZEQ4APJN8G</v>
          </cell>
        </row>
        <row r="163">
          <cell r="N163" t="str">
            <v>ZEUS0NZ3A6</v>
          </cell>
        </row>
        <row r="164">
          <cell r="N164" t="str">
            <v>ZE67H1YAFV</v>
          </cell>
          <cell r="BT164" t="str">
            <v xml:space="preserve">Nereálna jednotková cena el. energie. </v>
          </cell>
        </row>
        <row r="165">
          <cell r="N165" t="str">
            <v>ZE2D6XYSKI</v>
          </cell>
          <cell r="BT165" t="str">
            <v xml:space="preserve">Nereálna jednotková cena el. energie. Nesprávna spotreba el. energie, chýbajúci alebo nesprávny EIC kód pri vyúčt. faktúrach. </v>
          </cell>
        </row>
        <row r="166">
          <cell r="N166" t="str">
            <v>ZE0VPR4FU1</v>
          </cell>
          <cell r="BT166" t="str">
            <v xml:space="preserve">Nereálna jednotková cena el. energie. </v>
          </cell>
        </row>
        <row r="167">
          <cell r="N167" t="str">
            <v>ZE1S5YAIH7</v>
          </cell>
          <cell r="BT167" t="str">
            <v xml:space="preserve">Nereálna jednotková cena el. energie. </v>
          </cell>
        </row>
        <row r="168">
          <cell r="N168" t="str">
            <v>ZE2KRIO1WU</v>
          </cell>
          <cell r="BT168" t="str">
            <v xml:space="preserve">Materská škola nie je oprávnený žiadateľ z dôvodu, že jednotková cena elektriny a plynu neprekročila zastropované ceny. </v>
          </cell>
        </row>
        <row r="169">
          <cell r="N169" t="str">
            <v>ZEJO45NKGZ</v>
          </cell>
          <cell r="BT169" t="str">
            <v xml:space="preserve">Materská škola nie je oprávnený žiadateľ z dôvodu, že jednotková cena elektriny a plynu neprekročila zastropované ceny. </v>
          </cell>
        </row>
        <row r="170">
          <cell r="N170" t="str">
            <v>ZEYLFQDRTG</v>
          </cell>
          <cell r="BT170" t="str">
            <v xml:space="preserve">Nereálna jednotková cena el. energie. </v>
          </cell>
        </row>
        <row r="171">
          <cell r="N171" t="str">
            <v>ZE7HZDI3FE</v>
          </cell>
          <cell r="BT171" t="str">
            <v xml:space="preserve">Materská škola nie je oprávnený žiadateľ z dôvodu, že jednotková cena elektriny a plynu neprekročila zastropované ceny. </v>
          </cell>
        </row>
        <row r="172">
          <cell r="N172" t="str">
            <v>ZEVZWS7T25</v>
          </cell>
          <cell r="BT172" t="str">
            <v xml:space="preserve">Materská škola nie je oprávnený žiadateľ z dôvodu, že jednotková cena elektriny a plynu neprekročila zastropované ceny. </v>
          </cell>
        </row>
        <row r="173">
          <cell r="N173" t="str">
            <v>ZENLF91JH4</v>
          </cell>
          <cell r="BT173" t="str">
            <v xml:space="preserve">Materská škola nie je oprávnený žiadateľ z dôvodu, že jednotková cena plynu neprekročila zastropované ceny. </v>
          </cell>
        </row>
        <row r="174">
          <cell r="N174" t="str">
            <v>ZEIJGTW123</v>
          </cell>
          <cell r="BT174" t="str">
            <v xml:space="preserve">Materská škola nie je oprávnený žiadateľ z dôvodu, že jednotková cena plynu neprekročila zastropované ceny. </v>
          </cell>
        </row>
        <row r="175">
          <cell r="N175" t="str">
            <v>ZEEMB4VQHY</v>
          </cell>
          <cell r="BT175" t="str">
            <v xml:space="preserve">Materská škola nie je oprávnený žiadateľ z dôvodu, že jednotková cena elektriny a plynu neprekročila zastropované ceny. </v>
          </cell>
        </row>
        <row r="176">
          <cell r="N176" t="str">
            <v>ZEGMTWANLQ</v>
          </cell>
          <cell r="BT176" t="str">
            <v xml:space="preserve">Materská škola nie je oprávnený žiadateľ z dôvodu, že jednotková cena elektriny a plynu neprekročila zastropované ceny. </v>
          </cell>
        </row>
        <row r="177">
          <cell r="N177" t="str">
            <v>ZEI6FYCADO</v>
          </cell>
        </row>
        <row r="178">
          <cell r="N178" t="str">
            <v>ZE2SPZAB97</v>
          </cell>
          <cell r="BT178" t="str">
            <v xml:space="preserve">Materská škola nie je oprávnený žiadateľ z dôvodu, že nezadala údaje o el. energii ani plyne. </v>
          </cell>
        </row>
        <row r="179">
          <cell r="N179" t="str">
            <v>ZE2GKBMUIV</v>
          </cell>
          <cell r="BT179" t="str">
            <v xml:space="preserve">Materská škola nie je oprávnený žiadateľ z dôvodu, že nezadala údaje o el. energii ani plyne. </v>
          </cell>
        </row>
        <row r="180">
          <cell r="N180" t="str">
            <v>ZE5U09X1HM</v>
          </cell>
          <cell r="BT180" t="str">
            <v xml:space="preserve">Materská škola nie je oprávnený žiadateľ z dôvodu, že nezadala údaje o el. energii ani plyne. </v>
          </cell>
        </row>
        <row r="181">
          <cell r="N181" t="str">
            <v>ZEJAUPRZWS</v>
          </cell>
          <cell r="BT181" t="str">
            <v xml:space="preserve">Materská škola nie je oprávnený žiadateľ z dôvodu, že nezadala údaje o el. energii ani plyne. </v>
          </cell>
        </row>
        <row r="182">
          <cell r="N182" t="str">
            <v>ZE6JTDC3E9</v>
          </cell>
        </row>
        <row r="183">
          <cell r="N183" t="str">
            <v>ZE4F6TUS35</v>
          </cell>
          <cell r="BT183" t="str">
            <v xml:space="preserve">Nesprávna spotreba el. energie, chýbajúci alebo nesprávny EIC kód pri vyúčt. faktúrach. </v>
          </cell>
        </row>
        <row r="184">
          <cell r="N184" t="str">
            <v>ZEPSMUVQO3</v>
          </cell>
        </row>
        <row r="185">
          <cell r="N185" t="str">
            <v>ZEIROFD3W7</v>
          </cell>
        </row>
        <row r="186">
          <cell r="N186" t="str">
            <v>ZEJI7MBOC9</v>
          </cell>
        </row>
        <row r="187">
          <cell r="N187" t="str">
            <v>ZEZYCD9R43</v>
          </cell>
        </row>
        <row r="188">
          <cell r="N188" t="str">
            <v>ZEQMDF8JGB</v>
          </cell>
          <cell r="BT188" t="str">
            <v xml:space="preserve">Materská škola nie je oprávnený žiadateľ z dôvodu, že jednotková cena elektriny a plynu neprekročila zastropované ceny. </v>
          </cell>
        </row>
        <row r="189">
          <cell r="N189" t="str">
            <v>ZEVYGAC6K0</v>
          </cell>
          <cell r="BT189" t="str">
            <v xml:space="preserve">Nereálna jednotková cena el. energie. Nesprávna spotreba el. energie, chýbajúci alebo nesprávny EIC kód pri vyúčt. faktúrach. </v>
          </cell>
        </row>
        <row r="190">
          <cell r="N190" t="str">
            <v>ZEUV7HMOS1</v>
          </cell>
        </row>
        <row r="191">
          <cell r="N191" t="str">
            <v>ZE1YLUSMBW</v>
          </cell>
        </row>
        <row r="192">
          <cell r="N192" t="str">
            <v>ZEYZ856TDH</v>
          </cell>
        </row>
        <row r="193">
          <cell r="N193" t="str">
            <v>ZEXUVPISJA</v>
          </cell>
          <cell r="BT193" t="str">
            <v xml:space="preserve">Materská škola nie je oprávnený žiadateľ z dôvodu, že nezadala údaje o el. energii ani plyne. </v>
          </cell>
        </row>
        <row r="194">
          <cell r="N194" t="str">
            <v>ZEUVTF0CNS</v>
          </cell>
          <cell r="BT194" t="str">
            <v xml:space="preserve">Materská škola nie je oprávnený žiadateľ z dôvodu, že nezadala údaje o el. energii ani plyne. </v>
          </cell>
        </row>
        <row r="195">
          <cell r="N195" t="str">
            <v>ZEWTJBUYK7</v>
          </cell>
          <cell r="BT195" t="str">
            <v xml:space="preserve">Materská škola nie je oprávnený žiadateľ z dôvodu, že nezadala údaje o el. energii ani plyne. </v>
          </cell>
        </row>
        <row r="196">
          <cell r="N196" t="str">
            <v>ZE2MB3SEH8</v>
          </cell>
          <cell r="BT196" t="str">
            <v xml:space="preserve">Materská škola nie je oprávnený žiadateľ z dôvodu, že nezadala údaje o el. energii ani plyne. </v>
          </cell>
        </row>
        <row r="197">
          <cell r="N197" t="str">
            <v>ZE4H7K3C95</v>
          </cell>
          <cell r="BT197" t="str">
            <v xml:space="preserve">Materská škola nie je oprávnený žiadateľ z dôvodu, že jednotková cena elektriny a plynu neprekročila zastropované ceny. </v>
          </cell>
        </row>
        <row r="198">
          <cell r="N198" t="str">
            <v>ZELB6DNVRG</v>
          </cell>
        </row>
        <row r="199">
          <cell r="N199" t="str">
            <v>ZEF56PMQBD</v>
          </cell>
          <cell r="BT199" t="str">
            <v xml:space="preserve">Materská škola nie je oprávnený žiadateľ z dôvodu, že nezadala údaje o el. energii ani plyne. </v>
          </cell>
        </row>
        <row r="200">
          <cell r="N200" t="str">
            <v>ZE72JIW4UB</v>
          </cell>
          <cell r="BT200" t="str">
            <v xml:space="preserve">Materská škola nie je oprávnený žiadateľ z dôvodu, že nezadala údaje o el. energii ani plyne. </v>
          </cell>
        </row>
        <row r="201">
          <cell r="N201" t="str">
            <v>ZEPFCJVQOX</v>
          </cell>
          <cell r="BT201" t="str">
            <v xml:space="preserve">Materská škola nie je oprávnený žiadateľ z dôvodu, že nezadala údaje o el. energii ani plyne. </v>
          </cell>
        </row>
        <row r="202">
          <cell r="N202" t="str">
            <v>ZEZGQM85RO</v>
          </cell>
          <cell r="BT202" t="str">
            <v xml:space="preserve">Materská škola nie je oprávnený žiadateľ z dôvodu, že nezadala údaje o el. energii ani plyne. </v>
          </cell>
        </row>
        <row r="203">
          <cell r="N203" t="str">
            <v>ZETM43BNL8</v>
          </cell>
        </row>
        <row r="204">
          <cell r="N204" t="str">
            <v>ZEW3Q8DCZ4</v>
          </cell>
          <cell r="BT204" t="str">
            <v xml:space="preserve">Materská škola nie je oprávnený žiadateľ z dôvodu, že nezadala údaje o el. energii ani plyne. </v>
          </cell>
        </row>
        <row r="205">
          <cell r="N205" t="str">
            <v>ZEE0D4M8UI</v>
          </cell>
          <cell r="BT205" t="str">
            <v>Materská škola nie je oprávnený žiadateľ z dôvodu, že jednotková cena plynu neprekročila zastropované ceny.</v>
          </cell>
        </row>
        <row r="206">
          <cell r="N206" t="str">
            <v>ZEEC6PG97K</v>
          </cell>
          <cell r="BT206" t="str">
            <v>Materská škola nie je oprávnený žiadateľ z dôvodu, že jednotková cena plynu neprekročila zastropované ceny.</v>
          </cell>
        </row>
        <row r="207">
          <cell r="N207" t="str">
            <v>ZES2FJPYHE</v>
          </cell>
          <cell r="BT207" t="str">
            <v>Materská škola nie je oprávnený žiadateľ z dôvodu, že jednotková cena plynu neprekročila zastropované ceny.</v>
          </cell>
        </row>
        <row r="208">
          <cell r="N208" t="str">
            <v>ZE4LP52NXD</v>
          </cell>
          <cell r="BT208" t="str">
            <v xml:space="preserve">Materská škola nie je oprávnený žiadateľ z dôvodu, že nezadala údaje o el. energii ani plyne. </v>
          </cell>
        </row>
        <row r="209">
          <cell r="N209" t="str">
            <v>ZEZ9QJL6V4</v>
          </cell>
        </row>
        <row r="210">
          <cell r="N210" t="str">
            <v>ZEDUOZV4X0</v>
          </cell>
        </row>
        <row r="211">
          <cell r="N211" t="str">
            <v>ZER8GLKYXW</v>
          </cell>
          <cell r="BT211" t="str">
            <v xml:space="preserve">Materská škola nie je oprávnený žiadateľ z dôvodu, že nezadala údaje o el. energii ani plyne. </v>
          </cell>
        </row>
        <row r="212">
          <cell r="N212" t="str">
            <v>ZEBN17KSPY</v>
          </cell>
          <cell r="BT212" t="str">
            <v xml:space="preserve">Materská škola nie je oprávnený žiadateľ z dôvodu, že nezadala údaje o el. energii ani plyne. </v>
          </cell>
        </row>
        <row r="213">
          <cell r="N213" t="str">
            <v>ZEY5EXDTN9</v>
          </cell>
          <cell r="BT213" t="str">
            <v xml:space="preserve">Materská škola nie je oprávnený žiadateľ z dôvodu, že nezadala údaje o el. energii ani plyne. </v>
          </cell>
        </row>
        <row r="214">
          <cell r="N214" t="str">
            <v>ZEBCEGH4VM</v>
          </cell>
          <cell r="BT214" t="str">
            <v xml:space="preserve">Materská škola nie je oprávnený žiadateľ z dôvodu, že nezadala údaje o el. energii ani plyne. </v>
          </cell>
        </row>
        <row r="215">
          <cell r="N215" t="str">
            <v>ZEWLBS1NC3</v>
          </cell>
        </row>
        <row r="216">
          <cell r="N216" t="str">
            <v>ZEQRF864PA</v>
          </cell>
        </row>
        <row r="217">
          <cell r="N217" t="str">
            <v>ZEJ4HYPU8Z</v>
          </cell>
        </row>
        <row r="218">
          <cell r="N218" t="str">
            <v>ZE7ZIHPDB8</v>
          </cell>
        </row>
        <row r="219">
          <cell r="N219" t="str">
            <v>ZEJK1E6TC0</v>
          </cell>
        </row>
        <row r="220">
          <cell r="N220" t="str">
            <v>ZEMVG7E82S</v>
          </cell>
        </row>
        <row r="221">
          <cell r="N221" t="str">
            <v>ZE4XH79CPJ</v>
          </cell>
          <cell r="BT221" t="str">
            <v xml:space="preserve">Materská škola nie je oprávnený žiadateľ z dôvodu, že nezadala údaje o el. energii ani plyne. </v>
          </cell>
        </row>
        <row r="222">
          <cell r="N222" t="str">
            <v>ZEMTV8YLRE</v>
          </cell>
          <cell r="BT222" t="str">
            <v xml:space="preserve">Nesprávna spotreba el. energie, chýbajúci alebo nesprávny EIC kód pri vyúčt. faktúrach. </v>
          </cell>
        </row>
        <row r="223">
          <cell r="N223" t="str">
            <v>ZEB85X2PRI</v>
          </cell>
          <cell r="BT223" t="str">
            <v xml:space="preserve">Nesprávna spotreba el. energie, chýbajúci alebo nesprávny EIC kód pri vyúčt. faktúrach. </v>
          </cell>
        </row>
        <row r="224">
          <cell r="N224" t="str">
            <v>ZEU0NRFX5H</v>
          </cell>
        </row>
        <row r="225">
          <cell r="N225" t="str">
            <v>ZER5AQ7VSL</v>
          </cell>
          <cell r="BT225" t="str">
            <v>Nesprávna spotreba plynu pri zálohových faktúrach.</v>
          </cell>
        </row>
        <row r="226">
          <cell r="N226" t="str">
            <v>ZELKXFQDGO</v>
          </cell>
          <cell r="BT226" t="str">
            <v>Nesprávna spotreba plynu pri zálohových faktúrach.</v>
          </cell>
        </row>
        <row r="227">
          <cell r="N227" t="str">
            <v>ZE43B0YDTM</v>
          </cell>
        </row>
        <row r="228">
          <cell r="N228" t="str">
            <v>ZE8HASLOZB</v>
          </cell>
        </row>
        <row r="229">
          <cell r="N229" t="str">
            <v>ZEXB8WJVCO</v>
          </cell>
          <cell r="BT229" t="str">
            <v xml:space="preserve">Nereálna jednotková cena zem. plynu. </v>
          </cell>
        </row>
        <row r="230">
          <cell r="N230" t="str">
            <v>ZESQTWF568</v>
          </cell>
        </row>
        <row r="231">
          <cell r="N231" t="str">
            <v>ZESI58EL3W</v>
          </cell>
        </row>
        <row r="232">
          <cell r="N232" t="str">
            <v>ZERGU39VK6</v>
          </cell>
        </row>
        <row r="233">
          <cell r="N233" t="str">
            <v>ZEJ5TSL9OM</v>
          </cell>
        </row>
        <row r="234">
          <cell r="N234" t="str">
            <v>ZE7XG8SIH3</v>
          </cell>
        </row>
        <row r="235">
          <cell r="N235" t="str">
            <v>ZEEPYD1JNO</v>
          </cell>
        </row>
        <row r="236">
          <cell r="N236" t="str">
            <v>ZE71MW4FSN</v>
          </cell>
        </row>
        <row r="237">
          <cell r="N237" t="str">
            <v>ZEXST9UGHA</v>
          </cell>
        </row>
        <row r="238">
          <cell r="N238" t="str">
            <v>ZEH3KR7P9J</v>
          </cell>
        </row>
        <row r="239">
          <cell r="N239" t="str">
            <v>ZE9IA6YS0N</v>
          </cell>
          <cell r="BT239" t="str">
            <v xml:space="preserve">Materská škola nie je oprávnený žiadateľ z dôvodu, že jednotková cena elektriny neprekročila zastropované ceny. </v>
          </cell>
        </row>
        <row r="240">
          <cell r="N240" t="str">
            <v>ZE5UFIV3JO</v>
          </cell>
        </row>
        <row r="241">
          <cell r="N241" t="str">
            <v>ZE8OJ3KMCZ</v>
          </cell>
        </row>
        <row r="242">
          <cell r="N242" t="str">
            <v>ZEY8JK91VI</v>
          </cell>
          <cell r="BT242" t="str">
            <v xml:space="preserve">Materská škola nie je oprávnený žiadateľ z dôvodu, že jednotková cena elektriny neprekročila zastropované ceny. </v>
          </cell>
        </row>
        <row r="243">
          <cell r="N243" t="str">
            <v>ZEOYH62M7P</v>
          </cell>
        </row>
        <row r="244">
          <cell r="N244" t="str">
            <v>ZEO0S4TV2G</v>
          </cell>
          <cell r="BT244" t="str">
            <v xml:space="preserve">Materská škola nie je oprávnený žiadateľ z dôvodu, že jednotková cena elektriny a plynu neprekročila zastropované ceny. </v>
          </cell>
        </row>
        <row r="245">
          <cell r="N245" t="str">
            <v>ZE49YOQTXS</v>
          </cell>
          <cell r="BT245" t="str">
            <v xml:space="preserve">Materská škola nie je oprávnený žiadateľ z dôvodu, že jednotková cena elektriny a plynu neprekročila zastropované ceny. </v>
          </cell>
        </row>
        <row r="246">
          <cell r="N246" t="str">
            <v>ZEN7FJ3XEW</v>
          </cell>
        </row>
        <row r="247">
          <cell r="N247" t="str">
            <v>ZE9YXHM31A</v>
          </cell>
          <cell r="BT247" t="str">
            <v xml:space="preserve">Materská škola nie je oprávnený žiadateľ z dôvodu, že jednotková cena elektriny a plynu neprekročila zastropované ceny. </v>
          </cell>
        </row>
        <row r="248">
          <cell r="N248" t="str">
            <v>ZETMHBPWOK</v>
          </cell>
        </row>
        <row r="249">
          <cell r="N249" t="str">
            <v>ZEFKUBGDVP</v>
          </cell>
        </row>
        <row r="250">
          <cell r="N250" t="str">
            <v>ZE6R2NA38H</v>
          </cell>
          <cell r="BT250" t="str">
            <v xml:space="preserve">Materská škola nie je oprávnený žiadateľ z dôvodu, že jednotková cena elektriny a plynu neprekročila zastropované ceny. </v>
          </cell>
        </row>
        <row r="251">
          <cell r="N251" t="str">
            <v>ZEGO7ALQWY</v>
          </cell>
          <cell r="BT251" t="str">
            <v xml:space="preserve">Materská škola nie je oprávnený žiadateľ z dôvodu, že jednotková cena elektriny a plynu neprekročila zastropované ceny. </v>
          </cell>
        </row>
        <row r="252">
          <cell r="N252" t="str">
            <v>ZERWT45698</v>
          </cell>
        </row>
        <row r="253">
          <cell r="N253" t="str">
            <v>ZESR0Y7VDU</v>
          </cell>
        </row>
        <row r="254">
          <cell r="N254" t="str">
            <v>ZETSL2AFP4</v>
          </cell>
          <cell r="BT254" t="str">
            <v xml:space="preserve">Materská škola nie je oprávnený žiadateľ z dôvodu, že jednotková cena elektriny a plynu neprekročila zastropované ceny. </v>
          </cell>
        </row>
        <row r="255">
          <cell r="N255" t="str">
            <v>ZEE8X6MRQZ</v>
          </cell>
          <cell r="BT255" t="str">
            <v xml:space="preserve">Materská škola nie je oprávnený žiadateľ z dôvodu, že jednotková cena elektriny a plynu neprekročila zastropované ceny. </v>
          </cell>
        </row>
        <row r="256">
          <cell r="N256" t="str">
            <v>ZEK6B0OMEZ</v>
          </cell>
        </row>
        <row r="257">
          <cell r="N257" t="str">
            <v>ZEM5YF6B72</v>
          </cell>
        </row>
        <row r="258">
          <cell r="N258" t="str">
            <v>ZER4OGTAKV</v>
          </cell>
          <cell r="BT258" t="str">
            <v xml:space="preserve">Nesprávna spotreba el. energie, chýbajúci alebo nesprávny EIC kód pri vyúčt. faktúrach. </v>
          </cell>
        </row>
        <row r="259">
          <cell r="N259" t="str">
            <v>ZEQZO5T8IL</v>
          </cell>
        </row>
        <row r="260">
          <cell r="N260" t="str">
            <v>ZER2YZOPB1</v>
          </cell>
        </row>
        <row r="261">
          <cell r="N261" t="str">
            <v>ZEDMTKAVN4</v>
          </cell>
        </row>
        <row r="262">
          <cell r="N262" t="str">
            <v>ZEYKDL8NB0</v>
          </cell>
        </row>
        <row r="263">
          <cell r="N263" t="str">
            <v>ZET9C021NY</v>
          </cell>
        </row>
        <row r="264">
          <cell r="N264" t="str">
            <v>ZEVQ1N85ES</v>
          </cell>
        </row>
        <row r="265">
          <cell r="N265" t="str">
            <v>ZE5IAUKDMR</v>
          </cell>
        </row>
        <row r="266">
          <cell r="N266" t="str">
            <v>ZELTXKE6HF</v>
          </cell>
        </row>
        <row r="267">
          <cell r="N267" t="str">
            <v>ZE1JGK2LN0</v>
          </cell>
          <cell r="BT267" t="str">
            <v xml:space="preserve">Materská škola nie je oprávnený žiadateľ z dôvodu, že jednotková cena elektriny neprekročila zastropované ceny. </v>
          </cell>
        </row>
        <row r="268">
          <cell r="N268" t="str">
            <v>ZEEJNG0KQ8</v>
          </cell>
          <cell r="BT268" t="str">
            <v xml:space="preserve">Nereálna jednotková cena el. energie. Nesprávna spotreba el. energie, chýbajúci alebo nesprávny EIC kód pri vyúčt. faktúrach. Nereálna jednotková cena zem. plynu. </v>
          </cell>
        </row>
        <row r="269">
          <cell r="N269" t="str">
            <v>ZEFYNR2HAJ</v>
          </cell>
        </row>
        <row r="270">
          <cell r="N270" t="str">
            <v>ZEA13U9K4B</v>
          </cell>
        </row>
        <row r="271">
          <cell r="N271" t="str">
            <v>ZEGWHR4IK6</v>
          </cell>
          <cell r="BT271" t="str">
            <v>Výsledná suma fin. prostriedkov je nižšia ako 50 €.</v>
          </cell>
        </row>
        <row r="272">
          <cell r="N272" t="str">
            <v>ZEY7PCKB5Q</v>
          </cell>
          <cell r="BT272" t="str">
            <v>Výsledná suma fin. prostriedkov je nižšia ako 50 €.</v>
          </cell>
        </row>
        <row r="273">
          <cell r="N273" t="str">
            <v>ZEUP6CXRDN</v>
          </cell>
          <cell r="BT273" t="str">
            <v>Výsledná suma fin. prostriedkov je nižšia ako 50 €.</v>
          </cell>
        </row>
        <row r="274">
          <cell r="N274" t="str">
            <v>ZELZRT9HM3</v>
          </cell>
          <cell r="BT274" t="str">
            <v>Výsledná suma fin. prostriedkov je nižšia ako 50 €.</v>
          </cell>
        </row>
        <row r="275">
          <cell r="N275" t="str">
            <v>ZEKZN7J4LV</v>
          </cell>
          <cell r="BT275" t="str">
            <v xml:space="preserve">Materská škola nie je oprávnený žiadateľ z dôvodu, že jednotková cena elektriny a plynu neprekročila zastropované ceny. </v>
          </cell>
        </row>
        <row r="276">
          <cell r="N276" t="str">
            <v>ZE9XKJL4I3</v>
          </cell>
          <cell r="BT276" t="str">
            <v xml:space="preserve">Materská škola nie je oprávnený žiadateľ z dôvodu, že jednotková cena elektriny a plynu neprekročila zastropované ceny. </v>
          </cell>
        </row>
        <row r="277">
          <cell r="N277" t="str">
            <v>ZEEU93RNT2</v>
          </cell>
          <cell r="BT277" t="str">
            <v xml:space="preserve">Materská škola nie je oprávnený žiadateľ z dôvodu, že jednotková cena elektriny a plynu neprekročila zastropované ceny. </v>
          </cell>
        </row>
        <row r="278">
          <cell r="N278" t="str">
            <v>ZE5DA2YCML</v>
          </cell>
        </row>
        <row r="279">
          <cell r="N279" t="str">
            <v>ZEB3CYS9VJ</v>
          </cell>
        </row>
        <row r="280">
          <cell r="N280" t="str">
            <v>ZE9CS4KNIR</v>
          </cell>
          <cell r="BT280" t="str">
            <v xml:space="preserve">Materská škola nie je oprávnený žiadateľ z dôvodu, že jednotková cena elektriny a plynu neprekročila zastropované ceny. </v>
          </cell>
        </row>
        <row r="281">
          <cell r="N281" t="str">
            <v>ZEUA5XQV4R</v>
          </cell>
        </row>
        <row r="282">
          <cell r="N282" t="str">
            <v>ZEULAZ4TDP</v>
          </cell>
          <cell r="BT282" t="str">
            <v xml:space="preserve">Materská škola nie je oprávnený žiadateľ z dôvodu, že nezadala údaje o el. energii ani plyne. </v>
          </cell>
        </row>
        <row r="283">
          <cell r="N283" t="str">
            <v>ZE08S6OYQC</v>
          </cell>
          <cell r="BT283" t="str">
            <v>Výsledná suma fin. prostriedkov je nižšia ako 50 €.</v>
          </cell>
        </row>
        <row r="284">
          <cell r="N284" t="str">
            <v>ZEXJAGD7Y6</v>
          </cell>
        </row>
        <row r="285">
          <cell r="N285" t="str">
            <v>ZEKIPH9MBR</v>
          </cell>
        </row>
        <row r="286">
          <cell r="N286" t="str">
            <v>ZEYAPXSDMU</v>
          </cell>
        </row>
        <row r="287">
          <cell r="N287" t="str">
            <v>ZEZ34PAK21</v>
          </cell>
        </row>
        <row r="288">
          <cell r="N288" t="str">
            <v>ZE48DAKPSW</v>
          </cell>
        </row>
        <row r="289">
          <cell r="N289" t="str">
            <v>ZEGDB6UF85</v>
          </cell>
        </row>
        <row r="290">
          <cell r="N290" t="str">
            <v>ZEA4YQTJKP</v>
          </cell>
        </row>
        <row r="291">
          <cell r="N291" t="str">
            <v>ZEPXCRVI1A</v>
          </cell>
        </row>
        <row r="292">
          <cell r="N292" t="str">
            <v>ZEQYW4DTJG</v>
          </cell>
          <cell r="BT292" t="str">
            <v xml:space="preserve">Nesprávna spotreba el. energie pri zálohových faktúrach. </v>
          </cell>
        </row>
        <row r="293">
          <cell r="N293" t="str">
            <v>ZEMULP3S0K</v>
          </cell>
        </row>
        <row r="294">
          <cell r="N294" t="str">
            <v>ZERAS3QILB</v>
          </cell>
        </row>
        <row r="295">
          <cell r="N295" t="str">
            <v>ZEDMHIYJF5</v>
          </cell>
        </row>
        <row r="296">
          <cell r="N296" t="str">
            <v>ZE17LEQDGO</v>
          </cell>
        </row>
        <row r="297">
          <cell r="N297" t="str">
            <v>ZE81JPSONW</v>
          </cell>
        </row>
        <row r="298">
          <cell r="N298" t="str">
            <v>ZEYSBVLX4I</v>
          </cell>
        </row>
        <row r="299">
          <cell r="N299" t="str">
            <v>ZEBP91ASN6</v>
          </cell>
          <cell r="BT299" t="str">
            <v xml:space="preserve">Materská škola nie je oprávnený žiadateľ z dôvodu, že nezadala údaje o el. energii ani plyne. </v>
          </cell>
        </row>
        <row r="300">
          <cell r="N300" t="str">
            <v>ZEE0ZKLYDP</v>
          </cell>
          <cell r="BT300" t="str">
            <v xml:space="preserve">Materská škola nie je oprávnený žiadateľ z dôvodu, že jednotková cena elektriny a plynu neprekročila zastropované ceny. </v>
          </cell>
        </row>
        <row r="301">
          <cell r="N301" t="str">
            <v>ZE2NVDHPK4</v>
          </cell>
        </row>
        <row r="302">
          <cell r="N302" t="str">
            <v>ZENAWIRMSP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FCD8E-ECCD-43D1-9149-8DFE54A88B26}">
  <sheetPr>
    <pageSetUpPr fitToPage="1"/>
  </sheetPr>
  <dimension ref="A1:L77"/>
  <sheetViews>
    <sheetView workbookViewId="0">
      <pane ySplit="4" topLeftCell="A5" activePane="bottomLeft" state="frozen"/>
      <selection activeCell="P78" sqref="P78"/>
      <selection pane="bottomLeft" sqref="A1:L22"/>
    </sheetView>
  </sheetViews>
  <sheetFormatPr defaultRowHeight="15" x14ac:dyDescent="0.25"/>
  <cols>
    <col min="1" max="1" width="7.140625" customWidth="1"/>
    <col min="2" max="2" width="6.42578125" customWidth="1"/>
    <col min="3" max="3" width="8.28515625" customWidth="1"/>
    <col min="4" max="4" width="9.7109375" hidden="1" customWidth="1"/>
    <col min="5" max="5" width="8.85546875" customWidth="1"/>
    <col min="6" max="6" width="60.7109375" customWidth="1"/>
    <col min="7" max="12" width="12.140625" customWidth="1"/>
  </cols>
  <sheetData>
    <row r="1" spans="1:12" ht="39.75" customHeight="1" x14ac:dyDescent="0.25">
      <c r="A1" s="47" t="s">
        <v>685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4.75" customHeight="1" x14ac:dyDescent="0.25">
      <c r="A2" s="47" t="s">
        <v>668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48.75" customHeight="1" x14ac:dyDescent="0.25">
      <c r="A3" s="49" t="s">
        <v>669</v>
      </c>
      <c r="B3" s="49" t="s">
        <v>670</v>
      </c>
      <c r="C3" s="50" t="s">
        <v>671</v>
      </c>
      <c r="D3" s="50" t="s">
        <v>672</v>
      </c>
      <c r="E3" s="50" t="s">
        <v>678</v>
      </c>
      <c r="F3" s="51" t="s">
        <v>27</v>
      </c>
      <c r="G3" s="48" t="s">
        <v>682</v>
      </c>
      <c r="H3" s="48"/>
      <c r="I3" s="48"/>
      <c r="J3" s="48"/>
      <c r="K3" s="48"/>
      <c r="L3" s="48"/>
    </row>
    <row r="4" spans="1:12" ht="48" customHeight="1" x14ac:dyDescent="0.25">
      <c r="A4" s="49"/>
      <c r="B4" s="49"/>
      <c r="C4" s="50"/>
      <c r="D4" s="50"/>
      <c r="E4" s="50"/>
      <c r="F4" s="51"/>
      <c r="G4" s="3" t="s">
        <v>683</v>
      </c>
      <c r="H4" s="3" t="s">
        <v>684</v>
      </c>
      <c r="I4" s="5" t="s">
        <v>288</v>
      </c>
      <c r="J4" s="5" t="s">
        <v>291</v>
      </c>
      <c r="K4" s="5" t="s">
        <v>293</v>
      </c>
      <c r="L4" s="6" t="s">
        <v>282</v>
      </c>
    </row>
    <row r="5" spans="1:12" x14ac:dyDescent="0.25">
      <c r="A5" s="4" t="s">
        <v>673</v>
      </c>
      <c r="B5" s="4" t="s">
        <v>674</v>
      </c>
      <c r="C5" s="4" t="s">
        <v>675</v>
      </c>
      <c r="D5" s="4" t="s">
        <v>676</v>
      </c>
      <c r="E5" s="4" t="s">
        <v>677</v>
      </c>
      <c r="F5" s="4" t="s">
        <v>679</v>
      </c>
      <c r="G5" s="4">
        <v>1</v>
      </c>
      <c r="H5" s="4">
        <v>2</v>
      </c>
      <c r="I5" s="7">
        <v>3</v>
      </c>
      <c r="J5" s="7">
        <v>4</v>
      </c>
      <c r="K5" s="7">
        <v>5</v>
      </c>
      <c r="L5" s="8" t="s">
        <v>680</v>
      </c>
    </row>
    <row r="6" spans="1:12" x14ac:dyDescent="0.25">
      <c r="A6" s="9" t="s">
        <v>273</v>
      </c>
      <c r="B6" s="9" t="s">
        <v>280</v>
      </c>
      <c r="C6" s="10" t="s">
        <v>57</v>
      </c>
      <c r="D6" s="10">
        <v>200000221</v>
      </c>
      <c r="E6" s="10">
        <v>304743</v>
      </c>
      <c r="F6" s="11" t="s">
        <v>56</v>
      </c>
      <c r="G6" s="12"/>
      <c r="H6" s="12"/>
      <c r="I6" s="12">
        <v>988</v>
      </c>
      <c r="J6" s="12">
        <v>0</v>
      </c>
      <c r="K6" s="12">
        <v>0</v>
      </c>
      <c r="L6" s="13">
        <f>SUM(G6:K6)</f>
        <v>988</v>
      </c>
    </row>
    <row r="7" spans="1:12" x14ac:dyDescent="0.25">
      <c r="A7" s="9" t="s">
        <v>273</v>
      </c>
      <c r="B7" s="9" t="s">
        <v>280</v>
      </c>
      <c r="C7" s="10" t="s">
        <v>60</v>
      </c>
      <c r="D7" s="10">
        <v>200000227</v>
      </c>
      <c r="E7" s="10">
        <v>304905</v>
      </c>
      <c r="F7" s="11" t="s">
        <v>59</v>
      </c>
      <c r="G7" s="12"/>
      <c r="H7" s="12"/>
      <c r="I7" s="12"/>
      <c r="J7" s="12">
        <v>283</v>
      </c>
      <c r="K7" s="12"/>
      <c r="L7" s="13">
        <f t="shared" ref="L7:L70" si="0">SUM(G7:K7)</f>
        <v>283</v>
      </c>
    </row>
    <row r="8" spans="1:12" x14ac:dyDescent="0.25">
      <c r="A8" s="9" t="s">
        <v>273</v>
      </c>
      <c r="B8" s="9" t="s">
        <v>280</v>
      </c>
      <c r="C8" s="10" t="s">
        <v>66</v>
      </c>
      <c r="D8" s="10">
        <v>200000215</v>
      </c>
      <c r="E8" s="10">
        <v>304913</v>
      </c>
      <c r="F8" s="11" t="s">
        <v>65</v>
      </c>
      <c r="G8" s="12"/>
      <c r="H8" s="12"/>
      <c r="I8" s="12"/>
      <c r="J8" s="12">
        <v>0</v>
      </c>
      <c r="K8" s="12"/>
      <c r="L8" s="13">
        <f t="shared" si="0"/>
        <v>0</v>
      </c>
    </row>
    <row r="9" spans="1:12" x14ac:dyDescent="0.25">
      <c r="A9" s="9" t="s">
        <v>273</v>
      </c>
      <c r="B9" s="9" t="s">
        <v>280</v>
      </c>
      <c r="C9" s="10" t="s">
        <v>300</v>
      </c>
      <c r="D9" s="10">
        <v>200000284</v>
      </c>
      <c r="E9" s="10">
        <v>304921</v>
      </c>
      <c r="F9" s="11" t="s">
        <v>301</v>
      </c>
      <c r="G9" s="12">
        <v>1789</v>
      </c>
      <c r="H9" s="12">
        <v>1723</v>
      </c>
      <c r="I9" s="12">
        <v>1440</v>
      </c>
      <c r="J9" s="12"/>
      <c r="K9" s="12"/>
      <c r="L9" s="13">
        <f t="shared" si="0"/>
        <v>4952</v>
      </c>
    </row>
    <row r="10" spans="1:12" x14ac:dyDescent="0.25">
      <c r="A10" s="9" t="s">
        <v>273</v>
      </c>
      <c r="B10" s="9" t="s">
        <v>280</v>
      </c>
      <c r="C10" s="10" t="s">
        <v>70</v>
      </c>
      <c r="D10" s="10">
        <v>200000267</v>
      </c>
      <c r="E10" s="10">
        <v>305065</v>
      </c>
      <c r="F10" s="11" t="s">
        <v>69</v>
      </c>
      <c r="G10" s="12">
        <v>70</v>
      </c>
      <c r="H10" s="12">
        <v>0</v>
      </c>
      <c r="I10" s="12">
        <v>0</v>
      </c>
      <c r="J10" s="12"/>
      <c r="K10" s="12"/>
      <c r="L10" s="13">
        <f t="shared" si="0"/>
        <v>70</v>
      </c>
    </row>
    <row r="11" spans="1:12" x14ac:dyDescent="0.25">
      <c r="A11" s="9" t="s">
        <v>273</v>
      </c>
      <c r="B11" s="9" t="s">
        <v>280</v>
      </c>
      <c r="C11" s="10" t="s">
        <v>63</v>
      </c>
      <c r="D11" s="10">
        <v>200000216</v>
      </c>
      <c r="E11" s="10">
        <v>305081</v>
      </c>
      <c r="F11" s="11" t="s">
        <v>62</v>
      </c>
      <c r="G11" s="12"/>
      <c r="H11" s="12"/>
      <c r="I11" s="12"/>
      <c r="J11" s="12">
        <v>68</v>
      </c>
      <c r="K11" s="12">
        <v>0</v>
      </c>
      <c r="L11" s="13">
        <f t="shared" si="0"/>
        <v>68</v>
      </c>
    </row>
    <row r="12" spans="1:12" x14ac:dyDescent="0.25">
      <c r="A12" s="9" t="s">
        <v>273</v>
      </c>
      <c r="B12" s="9" t="s">
        <v>280</v>
      </c>
      <c r="C12" s="10" t="s">
        <v>315</v>
      </c>
      <c r="D12" s="10">
        <v>200000242</v>
      </c>
      <c r="E12" s="10">
        <v>305235</v>
      </c>
      <c r="F12" s="11" t="s">
        <v>316</v>
      </c>
      <c r="G12" s="12"/>
      <c r="H12" s="12"/>
      <c r="I12" s="12">
        <v>0</v>
      </c>
      <c r="J12" s="12">
        <v>0</v>
      </c>
      <c r="K12" s="12"/>
      <c r="L12" s="13">
        <f t="shared" si="0"/>
        <v>0</v>
      </c>
    </row>
    <row r="13" spans="1:12" x14ac:dyDescent="0.25">
      <c r="A13" s="9" t="s">
        <v>273</v>
      </c>
      <c r="B13" s="9" t="s">
        <v>280</v>
      </c>
      <c r="C13" s="10" t="s">
        <v>31</v>
      </c>
      <c r="D13" s="10">
        <v>200000177</v>
      </c>
      <c r="E13" s="10">
        <v>603147</v>
      </c>
      <c r="F13" s="11" t="s">
        <v>30</v>
      </c>
      <c r="G13" s="12"/>
      <c r="H13" s="12"/>
      <c r="I13" s="12"/>
      <c r="J13" s="12">
        <v>942</v>
      </c>
      <c r="K13" s="12">
        <v>942</v>
      </c>
      <c r="L13" s="13">
        <f t="shared" si="0"/>
        <v>1884</v>
      </c>
    </row>
    <row r="14" spans="1:12" x14ac:dyDescent="0.25">
      <c r="A14" s="9" t="s">
        <v>273</v>
      </c>
      <c r="B14" s="9" t="s">
        <v>280</v>
      </c>
      <c r="C14" s="10" t="s">
        <v>35</v>
      </c>
      <c r="D14" s="10">
        <v>200000168</v>
      </c>
      <c r="E14" s="10">
        <v>641383</v>
      </c>
      <c r="F14" s="11" t="s">
        <v>34</v>
      </c>
      <c r="G14" s="12"/>
      <c r="H14" s="12"/>
      <c r="I14" s="12">
        <v>193</v>
      </c>
      <c r="J14" s="12">
        <v>192</v>
      </c>
      <c r="K14" s="12">
        <v>192</v>
      </c>
      <c r="L14" s="13">
        <f t="shared" si="0"/>
        <v>577</v>
      </c>
    </row>
    <row r="15" spans="1:12" x14ac:dyDescent="0.25">
      <c r="A15" s="9" t="s">
        <v>273</v>
      </c>
      <c r="B15" s="9" t="s">
        <v>280</v>
      </c>
      <c r="C15" s="10" t="s">
        <v>40</v>
      </c>
      <c r="D15" s="10">
        <v>200000170</v>
      </c>
      <c r="E15" s="10">
        <v>603295</v>
      </c>
      <c r="F15" s="11" t="s">
        <v>39</v>
      </c>
      <c r="G15" s="12">
        <v>0</v>
      </c>
      <c r="H15" s="12">
        <v>0</v>
      </c>
      <c r="I15" s="12">
        <v>0</v>
      </c>
      <c r="J15" s="12">
        <v>622</v>
      </c>
      <c r="K15" s="12">
        <v>622</v>
      </c>
      <c r="L15" s="13">
        <f t="shared" si="0"/>
        <v>1244</v>
      </c>
    </row>
    <row r="16" spans="1:12" x14ac:dyDescent="0.25">
      <c r="A16" s="9" t="s">
        <v>273</v>
      </c>
      <c r="B16" s="9" t="s">
        <v>280</v>
      </c>
      <c r="C16" s="10" t="s">
        <v>50</v>
      </c>
      <c r="D16" s="10">
        <v>200000131</v>
      </c>
      <c r="E16" s="10">
        <v>304557</v>
      </c>
      <c r="F16" s="11" t="s">
        <v>49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3">
        <f t="shared" si="0"/>
        <v>0</v>
      </c>
    </row>
    <row r="17" spans="1:12" x14ac:dyDescent="0.25">
      <c r="A17" s="9" t="s">
        <v>273</v>
      </c>
      <c r="B17" s="9" t="s">
        <v>280</v>
      </c>
      <c r="C17" s="10" t="s">
        <v>54</v>
      </c>
      <c r="D17" s="10">
        <v>200000074</v>
      </c>
      <c r="E17" s="10">
        <v>603392</v>
      </c>
      <c r="F17" s="11" t="s">
        <v>53</v>
      </c>
      <c r="G17" s="12">
        <v>0</v>
      </c>
      <c r="H17" s="12"/>
      <c r="I17" s="12"/>
      <c r="J17" s="12">
        <v>0</v>
      </c>
      <c r="K17" s="12"/>
      <c r="L17" s="13">
        <f t="shared" si="0"/>
        <v>0</v>
      </c>
    </row>
    <row r="18" spans="1:12" x14ac:dyDescent="0.25">
      <c r="A18" s="9" t="s">
        <v>273</v>
      </c>
      <c r="B18" s="9" t="s">
        <v>41</v>
      </c>
      <c r="C18" s="10" t="s">
        <v>262</v>
      </c>
      <c r="D18" s="10">
        <v>200003586</v>
      </c>
      <c r="E18" s="10">
        <v>42131685</v>
      </c>
      <c r="F18" s="11" t="s">
        <v>261</v>
      </c>
      <c r="G18" s="12">
        <v>0</v>
      </c>
      <c r="H18" s="12">
        <v>548</v>
      </c>
      <c r="I18" s="12">
        <v>548</v>
      </c>
      <c r="J18" s="12">
        <v>548</v>
      </c>
      <c r="K18" s="12">
        <v>548</v>
      </c>
      <c r="L18" s="13">
        <f t="shared" si="0"/>
        <v>2192</v>
      </c>
    </row>
    <row r="19" spans="1:12" x14ac:dyDescent="0.25">
      <c r="A19" s="9" t="s">
        <v>273</v>
      </c>
      <c r="B19" s="9" t="s">
        <v>281</v>
      </c>
      <c r="C19" s="10" t="s">
        <v>46</v>
      </c>
      <c r="D19" s="10">
        <v>200000137</v>
      </c>
      <c r="E19" s="10">
        <v>35923890</v>
      </c>
      <c r="F19" s="11" t="s">
        <v>45</v>
      </c>
      <c r="G19" s="12"/>
      <c r="H19" s="12"/>
      <c r="I19" s="12"/>
      <c r="J19" s="12">
        <v>216</v>
      </c>
      <c r="K19" s="12">
        <v>285</v>
      </c>
      <c r="L19" s="13">
        <f t="shared" si="0"/>
        <v>501</v>
      </c>
    </row>
    <row r="20" spans="1:12" x14ac:dyDescent="0.25">
      <c r="A20" s="9" t="s">
        <v>273</v>
      </c>
      <c r="B20" s="9" t="s">
        <v>281</v>
      </c>
      <c r="C20" s="10" t="s">
        <v>72</v>
      </c>
      <c r="D20" s="10">
        <v>200003988</v>
      </c>
      <c r="E20" s="10">
        <v>90000328</v>
      </c>
      <c r="F20" s="11" t="s">
        <v>12</v>
      </c>
      <c r="G20" s="12"/>
      <c r="H20" s="12"/>
      <c r="I20" s="12"/>
      <c r="J20" s="12">
        <v>177</v>
      </c>
      <c r="K20" s="12"/>
      <c r="L20" s="13">
        <f t="shared" si="0"/>
        <v>177</v>
      </c>
    </row>
    <row r="21" spans="1:12" x14ac:dyDescent="0.25">
      <c r="A21" s="9" t="s">
        <v>278</v>
      </c>
      <c r="B21" s="9" t="s">
        <v>280</v>
      </c>
      <c r="C21" s="10" t="s">
        <v>95</v>
      </c>
      <c r="D21" s="10">
        <v>200000462</v>
      </c>
      <c r="E21" s="10">
        <v>309974</v>
      </c>
      <c r="F21" s="11" t="s">
        <v>94</v>
      </c>
      <c r="G21" s="12"/>
      <c r="H21" s="12"/>
      <c r="I21" s="12"/>
      <c r="J21" s="12">
        <v>0</v>
      </c>
      <c r="K21" s="12">
        <v>0</v>
      </c>
      <c r="L21" s="13">
        <f t="shared" si="0"/>
        <v>0</v>
      </c>
    </row>
    <row r="22" spans="1:12" x14ac:dyDescent="0.25">
      <c r="A22" s="9" t="s">
        <v>278</v>
      </c>
      <c r="B22" s="9" t="s">
        <v>280</v>
      </c>
      <c r="C22" s="10" t="s">
        <v>84</v>
      </c>
      <c r="D22" s="10">
        <v>200000466</v>
      </c>
      <c r="E22" s="10">
        <v>309419</v>
      </c>
      <c r="F22" s="11" t="s">
        <v>83</v>
      </c>
      <c r="G22" s="12"/>
      <c r="H22" s="12"/>
      <c r="I22" s="12"/>
      <c r="J22" s="12">
        <v>353</v>
      </c>
      <c r="K22" s="12">
        <v>254</v>
      </c>
      <c r="L22" s="13">
        <f t="shared" si="0"/>
        <v>607</v>
      </c>
    </row>
    <row r="23" spans="1:12" x14ac:dyDescent="0.25">
      <c r="A23" s="9" t="s">
        <v>278</v>
      </c>
      <c r="B23" s="9" t="s">
        <v>280</v>
      </c>
      <c r="C23" s="10" t="s">
        <v>92</v>
      </c>
      <c r="D23" s="10">
        <v>200000495</v>
      </c>
      <c r="E23" s="10">
        <v>309541</v>
      </c>
      <c r="F23" s="11" t="s">
        <v>91</v>
      </c>
      <c r="G23" s="12"/>
      <c r="H23" s="12"/>
      <c r="I23" s="12"/>
      <c r="J23" s="12">
        <v>619</v>
      </c>
      <c r="K23" s="12">
        <v>748</v>
      </c>
      <c r="L23" s="13">
        <f t="shared" si="0"/>
        <v>1367</v>
      </c>
    </row>
    <row r="24" spans="1:12" x14ac:dyDescent="0.25">
      <c r="A24" s="9" t="s">
        <v>278</v>
      </c>
      <c r="B24" s="9" t="s">
        <v>280</v>
      </c>
      <c r="C24" s="10" t="s">
        <v>88</v>
      </c>
      <c r="D24" s="10">
        <v>200000477</v>
      </c>
      <c r="E24" s="10">
        <v>309672</v>
      </c>
      <c r="F24" s="11" t="s">
        <v>87</v>
      </c>
      <c r="G24" s="12"/>
      <c r="H24" s="12"/>
      <c r="I24" s="12">
        <v>0</v>
      </c>
      <c r="J24" s="12">
        <v>0</v>
      </c>
      <c r="K24" s="12">
        <v>0</v>
      </c>
      <c r="L24" s="13">
        <f t="shared" si="0"/>
        <v>0</v>
      </c>
    </row>
    <row r="25" spans="1:12" x14ac:dyDescent="0.25">
      <c r="A25" s="9" t="s">
        <v>278</v>
      </c>
      <c r="B25" s="9" t="s">
        <v>280</v>
      </c>
      <c r="C25" s="10" t="s">
        <v>377</v>
      </c>
      <c r="D25" s="10">
        <v>200000512</v>
      </c>
      <c r="E25" s="10">
        <v>309907</v>
      </c>
      <c r="F25" s="11" t="s">
        <v>378</v>
      </c>
      <c r="G25" s="12"/>
      <c r="H25" s="12"/>
      <c r="I25" s="12">
        <v>197</v>
      </c>
      <c r="J25" s="12">
        <v>161</v>
      </c>
      <c r="K25" s="12"/>
      <c r="L25" s="13">
        <f t="shared" si="0"/>
        <v>358</v>
      </c>
    </row>
    <row r="26" spans="1:12" x14ac:dyDescent="0.25">
      <c r="A26" s="9" t="s">
        <v>278</v>
      </c>
      <c r="B26" s="9" t="s">
        <v>280</v>
      </c>
      <c r="C26" s="10" t="s">
        <v>382</v>
      </c>
      <c r="D26" s="10">
        <v>200000463</v>
      </c>
      <c r="E26" s="10">
        <v>310069</v>
      </c>
      <c r="F26" s="11" t="s">
        <v>383</v>
      </c>
      <c r="G26" s="12">
        <v>0</v>
      </c>
      <c r="H26" s="12">
        <v>812</v>
      </c>
      <c r="I26" s="12">
        <v>812</v>
      </c>
      <c r="J26" s="12">
        <v>812</v>
      </c>
      <c r="K26" s="12">
        <v>812</v>
      </c>
      <c r="L26" s="13">
        <f t="shared" si="0"/>
        <v>3248</v>
      </c>
    </row>
    <row r="27" spans="1:12" x14ac:dyDescent="0.25">
      <c r="A27" s="9" t="s">
        <v>278</v>
      </c>
      <c r="B27" s="9" t="s">
        <v>280</v>
      </c>
      <c r="C27" s="10" t="s">
        <v>77</v>
      </c>
      <c r="D27" s="10">
        <v>200000411</v>
      </c>
      <c r="E27" s="10">
        <v>312509</v>
      </c>
      <c r="F27" s="11" t="s">
        <v>75</v>
      </c>
      <c r="G27" s="12"/>
      <c r="H27" s="12"/>
      <c r="I27" s="12"/>
      <c r="J27" s="12">
        <v>747</v>
      </c>
      <c r="K27" s="12"/>
      <c r="L27" s="13">
        <f t="shared" si="0"/>
        <v>747</v>
      </c>
    </row>
    <row r="28" spans="1:12" x14ac:dyDescent="0.25">
      <c r="A28" s="9" t="s">
        <v>278</v>
      </c>
      <c r="B28" s="9" t="s">
        <v>280</v>
      </c>
      <c r="C28" s="10" t="s">
        <v>98</v>
      </c>
      <c r="D28" s="10">
        <v>200000552</v>
      </c>
      <c r="E28" s="10">
        <v>312746</v>
      </c>
      <c r="F28" s="11" t="s">
        <v>97</v>
      </c>
      <c r="G28" s="12"/>
      <c r="H28" s="12"/>
      <c r="I28" s="12">
        <v>92</v>
      </c>
      <c r="J28" s="12">
        <v>78</v>
      </c>
      <c r="K28" s="12"/>
      <c r="L28" s="13">
        <f t="shared" si="0"/>
        <v>170</v>
      </c>
    </row>
    <row r="29" spans="1:12" x14ac:dyDescent="0.25">
      <c r="A29" s="9" t="s">
        <v>278</v>
      </c>
      <c r="B29" s="9" t="s">
        <v>280</v>
      </c>
      <c r="C29" s="10" t="s">
        <v>80</v>
      </c>
      <c r="D29" s="10">
        <v>200000459</v>
      </c>
      <c r="E29" s="10">
        <v>313149</v>
      </c>
      <c r="F29" s="11" t="s">
        <v>79</v>
      </c>
      <c r="G29" s="12"/>
      <c r="H29" s="12"/>
      <c r="I29" s="12"/>
      <c r="J29" s="12">
        <v>661</v>
      </c>
      <c r="K29" s="12"/>
      <c r="L29" s="13">
        <f t="shared" si="0"/>
        <v>661</v>
      </c>
    </row>
    <row r="30" spans="1:12" x14ac:dyDescent="0.25">
      <c r="A30" s="9" t="s">
        <v>277</v>
      </c>
      <c r="B30" s="9" t="s">
        <v>280</v>
      </c>
      <c r="C30" s="10" t="s">
        <v>102</v>
      </c>
      <c r="D30" s="10">
        <v>200000644</v>
      </c>
      <c r="E30" s="10">
        <v>309745</v>
      </c>
      <c r="F30" s="11" t="s">
        <v>101</v>
      </c>
      <c r="G30" s="12"/>
      <c r="H30" s="12"/>
      <c r="I30" s="12"/>
      <c r="J30" s="12">
        <v>678</v>
      </c>
      <c r="K30" s="12">
        <v>747</v>
      </c>
      <c r="L30" s="13">
        <f t="shared" si="0"/>
        <v>1425</v>
      </c>
    </row>
    <row r="31" spans="1:12" x14ac:dyDescent="0.25">
      <c r="A31" s="9" t="s">
        <v>277</v>
      </c>
      <c r="B31" s="9" t="s">
        <v>280</v>
      </c>
      <c r="C31" s="10" t="s">
        <v>398</v>
      </c>
      <c r="D31" s="10">
        <v>200000838</v>
      </c>
      <c r="E31" s="10">
        <v>311812</v>
      </c>
      <c r="F31" s="11" t="s">
        <v>399</v>
      </c>
      <c r="G31" s="12"/>
      <c r="H31" s="12"/>
      <c r="I31" s="12">
        <v>847</v>
      </c>
      <c r="J31" s="12">
        <v>756</v>
      </c>
      <c r="K31" s="12"/>
      <c r="L31" s="13">
        <f t="shared" si="0"/>
        <v>1603</v>
      </c>
    </row>
    <row r="32" spans="1:12" x14ac:dyDescent="0.25">
      <c r="A32" s="9" t="s">
        <v>277</v>
      </c>
      <c r="B32" s="9" t="s">
        <v>280</v>
      </c>
      <c r="C32" s="10" t="s">
        <v>105</v>
      </c>
      <c r="D32" s="10">
        <v>200000725</v>
      </c>
      <c r="E32" s="10">
        <v>317667</v>
      </c>
      <c r="F32" s="11" t="s">
        <v>104</v>
      </c>
      <c r="G32" s="12">
        <v>0</v>
      </c>
      <c r="H32" s="12">
        <v>165</v>
      </c>
      <c r="I32" s="12">
        <v>0</v>
      </c>
      <c r="J32" s="12">
        <v>3134</v>
      </c>
      <c r="K32" s="12">
        <v>3158</v>
      </c>
      <c r="L32" s="13">
        <f t="shared" si="0"/>
        <v>6457</v>
      </c>
    </row>
    <row r="33" spans="1:12" x14ac:dyDescent="0.25">
      <c r="A33" s="9" t="s">
        <v>277</v>
      </c>
      <c r="B33" s="9" t="s">
        <v>280</v>
      </c>
      <c r="C33" s="10" t="s">
        <v>115</v>
      </c>
      <c r="D33" s="10">
        <v>200000813</v>
      </c>
      <c r="E33" s="10">
        <v>317063</v>
      </c>
      <c r="F33" s="11" t="s">
        <v>114</v>
      </c>
      <c r="G33" s="12"/>
      <c r="H33" s="12"/>
      <c r="I33" s="12"/>
      <c r="J33" s="12">
        <v>1926</v>
      </c>
      <c r="K33" s="12">
        <v>1927</v>
      </c>
      <c r="L33" s="13">
        <f t="shared" si="0"/>
        <v>3853</v>
      </c>
    </row>
    <row r="34" spans="1:12" x14ac:dyDescent="0.25">
      <c r="A34" s="9" t="s">
        <v>277</v>
      </c>
      <c r="B34" s="9" t="s">
        <v>280</v>
      </c>
      <c r="C34" s="10" t="s">
        <v>117</v>
      </c>
      <c r="D34" s="10">
        <v>200000812</v>
      </c>
      <c r="E34" s="10">
        <v>317748</v>
      </c>
      <c r="F34" s="11" t="s">
        <v>116</v>
      </c>
      <c r="G34" s="12"/>
      <c r="H34" s="12"/>
      <c r="I34" s="12"/>
      <c r="J34" s="12">
        <v>365</v>
      </c>
      <c r="K34" s="12">
        <v>365</v>
      </c>
      <c r="L34" s="13">
        <f t="shared" si="0"/>
        <v>730</v>
      </c>
    </row>
    <row r="35" spans="1:12" x14ac:dyDescent="0.25">
      <c r="A35" s="9" t="s">
        <v>277</v>
      </c>
      <c r="B35" s="9" t="s">
        <v>280</v>
      </c>
      <c r="C35" s="10" t="s">
        <v>421</v>
      </c>
      <c r="D35" s="10">
        <v>200000758</v>
      </c>
      <c r="E35" s="10">
        <v>318094</v>
      </c>
      <c r="F35" s="11" t="s">
        <v>422</v>
      </c>
      <c r="G35" s="12"/>
      <c r="H35" s="12"/>
      <c r="I35" s="12">
        <v>0</v>
      </c>
      <c r="J35" s="12">
        <v>0</v>
      </c>
      <c r="K35" s="12">
        <v>0</v>
      </c>
      <c r="L35" s="13">
        <f t="shared" si="0"/>
        <v>0</v>
      </c>
    </row>
    <row r="36" spans="1:12" x14ac:dyDescent="0.25">
      <c r="A36" s="9" t="s">
        <v>277</v>
      </c>
      <c r="B36" s="9" t="s">
        <v>280</v>
      </c>
      <c r="C36" s="10" t="s">
        <v>111</v>
      </c>
      <c r="D36" s="10">
        <v>200000791</v>
      </c>
      <c r="E36" s="10">
        <v>318345</v>
      </c>
      <c r="F36" s="11" t="s">
        <v>110</v>
      </c>
      <c r="G36" s="12"/>
      <c r="H36" s="12"/>
      <c r="I36" s="12"/>
      <c r="J36" s="12">
        <v>294</v>
      </c>
      <c r="K36" s="12">
        <v>61</v>
      </c>
      <c r="L36" s="13">
        <f t="shared" si="0"/>
        <v>355</v>
      </c>
    </row>
    <row r="37" spans="1:12" x14ac:dyDescent="0.25">
      <c r="A37" s="9" t="s">
        <v>275</v>
      </c>
      <c r="B37" s="9" t="s">
        <v>280</v>
      </c>
      <c r="C37" s="10" t="s">
        <v>430</v>
      </c>
      <c r="D37" s="10">
        <v>200001182</v>
      </c>
      <c r="E37" s="10">
        <v>308439</v>
      </c>
      <c r="F37" s="11" t="s">
        <v>431</v>
      </c>
      <c r="G37" s="12"/>
      <c r="H37" s="12">
        <v>1378</v>
      </c>
      <c r="I37" s="12">
        <v>1378</v>
      </c>
      <c r="J37" s="12">
        <v>1378</v>
      </c>
      <c r="K37" s="12"/>
      <c r="L37" s="13">
        <f t="shared" si="0"/>
        <v>4134</v>
      </c>
    </row>
    <row r="38" spans="1:12" x14ac:dyDescent="0.25">
      <c r="A38" s="9" t="s">
        <v>275</v>
      </c>
      <c r="B38" s="9" t="s">
        <v>280</v>
      </c>
      <c r="C38" s="10" t="s">
        <v>124</v>
      </c>
      <c r="D38" s="10">
        <v>200001111</v>
      </c>
      <c r="E38" s="10">
        <v>309150</v>
      </c>
      <c r="F38" s="11" t="s">
        <v>123</v>
      </c>
      <c r="G38" s="12"/>
      <c r="H38" s="12"/>
      <c r="I38" s="12">
        <v>0</v>
      </c>
      <c r="J38" s="12">
        <v>134</v>
      </c>
      <c r="K38" s="12">
        <v>0</v>
      </c>
      <c r="L38" s="13">
        <f t="shared" si="0"/>
        <v>134</v>
      </c>
    </row>
    <row r="39" spans="1:12" x14ac:dyDescent="0.25">
      <c r="A39" s="9" t="s">
        <v>275</v>
      </c>
      <c r="B39" s="9" t="s">
        <v>280</v>
      </c>
      <c r="C39" s="10" t="s">
        <v>129</v>
      </c>
      <c r="D39" s="10">
        <v>200001176</v>
      </c>
      <c r="E39" s="10">
        <v>306185</v>
      </c>
      <c r="F39" s="11" t="s">
        <v>128</v>
      </c>
      <c r="G39" s="12">
        <v>0</v>
      </c>
      <c r="H39" s="12">
        <v>0</v>
      </c>
      <c r="I39" s="12">
        <v>0</v>
      </c>
      <c r="J39" s="12">
        <v>0</v>
      </c>
      <c r="K39" s="12"/>
      <c r="L39" s="13">
        <f t="shared" si="0"/>
        <v>0</v>
      </c>
    </row>
    <row r="40" spans="1:12" x14ac:dyDescent="0.25">
      <c r="A40" s="9" t="s">
        <v>275</v>
      </c>
      <c r="B40" s="9" t="s">
        <v>280</v>
      </c>
      <c r="C40" s="10" t="s">
        <v>120</v>
      </c>
      <c r="D40" s="10">
        <v>200001199</v>
      </c>
      <c r="E40" s="10">
        <v>699161</v>
      </c>
      <c r="F40" s="11" t="s">
        <v>119</v>
      </c>
      <c r="G40" s="12"/>
      <c r="H40" s="12"/>
      <c r="I40" s="12"/>
      <c r="J40" s="12">
        <v>0</v>
      </c>
      <c r="K40" s="12">
        <v>65</v>
      </c>
      <c r="L40" s="13">
        <f t="shared" si="0"/>
        <v>65</v>
      </c>
    </row>
    <row r="41" spans="1:12" x14ac:dyDescent="0.25">
      <c r="A41" s="9" t="s">
        <v>279</v>
      </c>
      <c r="B41" s="9" t="s">
        <v>280</v>
      </c>
      <c r="C41" s="10" t="s">
        <v>132</v>
      </c>
      <c r="D41" s="10">
        <v>200001292</v>
      </c>
      <c r="E41" s="10">
        <v>313971</v>
      </c>
      <c r="F41" s="11" t="s">
        <v>131</v>
      </c>
      <c r="G41" s="12"/>
      <c r="H41" s="12"/>
      <c r="I41" s="12"/>
      <c r="J41" s="12">
        <v>785</v>
      </c>
      <c r="K41" s="12">
        <v>490</v>
      </c>
      <c r="L41" s="13">
        <f t="shared" si="0"/>
        <v>1275</v>
      </c>
    </row>
    <row r="42" spans="1:12" x14ac:dyDescent="0.25">
      <c r="A42" s="9" t="s">
        <v>279</v>
      </c>
      <c r="B42" s="9" t="s">
        <v>280</v>
      </c>
      <c r="C42" s="10" t="s">
        <v>457</v>
      </c>
      <c r="D42" s="10">
        <v>200001346</v>
      </c>
      <c r="E42" s="10">
        <v>314030</v>
      </c>
      <c r="F42" s="11" t="s">
        <v>458</v>
      </c>
      <c r="G42" s="12"/>
      <c r="H42" s="12"/>
      <c r="I42" s="12">
        <v>0</v>
      </c>
      <c r="J42" s="12">
        <v>0</v>
      </c>
      <c r="K42" s="12">
        <v>0</v>
      </c>
      <c r="L42" s="13">
        <f t="shared" si="0"/>
        <v>0</v>
      </c>
    </row>
    <row r="43" spans="1:12" x14ac:dyDescent="0.25">
      <c r="A43" s="9" t="s">
        <v>279</v>
      </c>
      <c r="B43" s="9" t="s">
        <v>280</v>
      </c>
      <c r="C43" s="10" t="s">
        <v>463</v>
      </c>
      <c r="D43" s="10">
        <v>200001344</v>
      </c>
      <c r="E43" s="10">
        <v>314099</v>
      </c>
      <c r="F43" s="11" t="s">
        <v>464</v>
      </c>
      <c r="G43" s="12">
        <v>292</v>
      </c>
      <c r="H43" s="12"/>
      <c r="I43" s="12">
        <v>303</v>
      </c>
      <c r="J43" s="12">
        <v>201</v>
      </c>
      <c r="K43" s="12"/>
      <c r="L43" s="13">
        <f t="shared" si="0"/>
        <v>796</v>
      </c>
    </row>
    <row r="44" spans="1:12" x14ac:dyDescent="0.25">
      <c r="A44" s="9" t="s">
        <v>279</v>
      </c>
      <c r="B44" s="9" t="s">
        <v>280</v>
      </c>
      <c r="C44" s="10" t="s">
        <v>141</v>
      </c>
      <c r="D44" s="10">
        <v>200001347</v>
      </c>
      <c r="E44" s="10">
        <v>314081</v>
      </c>
      <c r="F44" s="11" t="s">
        <v>140</v>
      </c>
      <c r="G44" s="12"/>
      <c r="H44" s="12"/>
      <c r="I44" s="12"/>
      <c r="J44" s="12">
        <v>1263</v>
      </c>
      <c r="K44" s="12">
        <v>1263</v>
      </c>
      <c r="L44" s="13">
        <f t="shared" si="0"/>
        <v>2526</v>
      </c>
    </row>
    <row r="45" spans="1:12" x14ac:dyDescent="0.25">
      <c r="A45" s="9" t="s">
        <v>279</v>
      </c>
      <c r="B45" s="9" t="s">
        <v>280</v>
      </c>
      <c r="C45" s="10" t="s">
        <v>163</v>
      </c>
      <c r="D45" s="10">
        <v>200001552</v>
      </c>
      <c r="E45" s="10">
        <v>314897</v>
      </c>
      <c r="F45" s="11" t="s">
        <v>162</v>
      </c>
      <c r="G45" s="12"/>
      <c r="H45" s="12"/>
      <c r="I45" s="12"/>
      <c r="J45" s="12">
        <v>567</v>
      </c>
      <c r="K45" s="12">
        <v>562</v>
      </c>
      <c r="L45" s="13">
        <f t="shared" si="0"/>
        <v>1129</v>
      </c>
    </row>
    <row r="46" spans="1:12" x14ac:dyDescent="0.25">
      <c r="A46" s="9" t="s">
        <v>279</v>
      </c>
      <c r="B46" s="9" t="s">
        <v>280</v>
      </c>
      <c r="C46" s="10" t="s">
        <v>144</v>
      </c>
      <c r="D46" s="10">
        <v>200001359</v>
      </c>
      <c r="E46" s="10">
        <v>315524</v>
      </c>
      <c r="F46" s="11" t="s">
        <v>143</v>
      </c>
      <c r="G46" s="12">
        <v>935</v>
      </c>
      <c r="H46" s="12">
        <v>982</v>
      </c>
      <c r="I46" s="12">
        <v>1619</v>
      </c>
      <c r="J46" s="12">
        <v>2550</v>
      </c>
      <c r="K46" s="12">
        <v>1552</v>
      </c>
      <c r="L46" s="13">
        <f t="shared" si="0"/>
        <v>7638</v>
      </c>
    </row>
    <row r="47" spans="1:12" x14ac:dyDescent="0.25">
      <c r="A47" s="9" t="s">
        <v>279</v>
      </c>
      <c r="B47" s="9" t="s">
        <v>280</v>
      </c>
      <c r="C47" s="10" t="s">
        <v>153</v>
      </c>
      <c r="D47" s="10">
        <v>200001402</v>
      </c>
      <c r="E47" s="10">
        <v>315753</v>
      </c>
      <c r="F47" s="11" t="s">
        <v>152</v>
      </c>
      <c r="G47" s="12"/>
      <c r="H47" s="12"/>
      <c r="I47" s="12"/>
      <c r="J47" s="12">
        <v>466</v>
      </c>
      <c r="K47" s="12"/>
      <c r="L47" s="13">
        <f t="shared" si="0"/>
        <v>466</v>
      </c>
    </row>
    <row r="48" spans="1:12" x14ac:dyDescent="0.25">
      <c r="A48" s="9" t="s">
        <v>279</v>
      </c>
      <c r="B48" s="9" t="s">
        <v>280</v>
      </c>
      <c r="C48" s="10" t="s">
        <v>156</v>
      </c>
      <c r="D48" s="10">
        <v>200001421</v>
      </c>
      <c r="E48" s="10">
        <v>316792</v>
      </c>
      <c r="F48" s="11" t="s">
        <v>155</v>
      </c>
      <c r="G48" s="12"/>
      <c r="H48" s="12"/>
      <c r="I48" s="12"/>
      <c r="J48" s="12">
        <v>0</v>
      </c>
      <c r="K48" s="12">
        <v>0</v>
      </c>
      <c r="L48" s="13">
        <f t="shared" si="0"/>
        <v>0</v>
      </c>
    </row>
    <row r="49" spans="1:12" x14ac:dyDescent="0.25">
      <c r="A49" s="9" t="s">
        <v>279</v>
      </c>
      <c r="B49" s="9" t="s">
        <v>280</v>
      </c>
      <c r="C49" s="10" t="s">
        <v>166</v>
      </c>
      <c r="D49" s="10">
        <v>200001599</v>
      </c>
      <c r="E49" s="10">
        <v>648981</v>
      </c>
      <c r="F49" s="11" t="s">
        <v>165</v>
      </c>
      <c r="G49" s="12"/>
      <c r="H49" s="12"/>
      <c r="I49" s="12"/>
      <c r="J49" s="12"/>
      <c r="K49" s="12">
        <v>920</v>
      </c>
      <c r="L49" s="13">
        <f t="shared" si="0"/>
        <v>920</v>
      </c>
    </row>
    <row r="50" spans="1:12" x14ac:dyDescent="0.25">
      <c r="A50" s="9" t="s">
        <v>279</v>
      </c>
      <c r="B50" s="9" t="s">
        <v>281</v>
      </c>
      <c r="C50" s="10" t="s">
        <v>515</v>
      </c>
      <c r="D50" s="10">
        <v>200003953</v>
      </c>
      <c r="E50" s="10">
        <v>45520259</v>
      </c>
      <c r="F50" s="11" t="s">
        <v>516</v>
      </c>
      <c r="G50" s="12"/>
      <c r="H50" s="12"/>
      <c r="I50" s="12">
        <v>165</v>
      </c>
      <c r="J50" s="12">
        <v>165</v>
      </c>
      <c r="K50" s="12"/>
      <c r="L50" s="13">
        <f t="shared" si="0"/>
        <v>330</v>
      </c>
    </row>
    <row r="51" spans="1:12" x14ac:dyDescent="0.25">
      <c r="A51" s="9" t="s">
        <v>272</v>
      </c>
      <c r="B51" s="9" t="s">
        <v>280</v>
      </c>
      <c r="C51" s="10" t="s">
        <v>173</v>
      </c>
      <c r="D51" s="10">
        <v>200001918</v>
      </c>
      <c r="E51" s="10">
        <v>319031</v>
      </c>
      <c r="F51" s="11" t="s">
        <v>172</v>
      </c>
      <c r="G51" s="12"/>
      <c r="H51" s="12"/>
      <c r="I51" s="12"/>
      <c r="J51" s="12">
        <v>189</v>
      </c>
      <c r="K51" s="12">
        <v>189</v>
      </c>
      <c r="L51" s="13">
        <f t="shared" si="0"/>
        <v>378</v>
      </c>
    </row>
    <row r="52" spans="1:12" x14ac:dyDescent="0.25">
      <c r="A52" s="9" t="s">
        <v>272</v>
      </c>
      <c r="B52" s="9" t="s">
        <v>280</v>
      </c>
      <c r="C52" s="10" t="s">
        <v>186</v>
      </c>
      <c r="D52" s="10">
        <v>200002150</v>
      </c>
      <c r="E52" s="10">
        <v>321125</v>
      </c>
      <c r="F52" s="11" t="s">
        <v>185</v>
      </c>
      <c r="G52" s="12">
        <v>0</v>
      </c>
      <c r="H52" s="12">
        <v>0</v>
      </c>
      <c r="I52" s="12">
        <v>0</v>
      </c>
      <c r="J52" s="12">
        <v>398</v>
      </c>
      <c r="K52" s="12">
        <v>398</v>
      </c>
      <c r="L52" s="13">
        <f t="shared" si="0"/>
        <v>796</v>
      </c>
    </row>
    <row r="53" spans="1:12" x14ac:dyDescent="0.25">
      <c r="A53" s="9" t="s">
        <v>272</v>
      </c>
      <c r="B53" s="9" t="s">
        <v>280</v>
      </c>
      <c r="C53" s="10" t="s">
        <v>183</v>
      </c>
      <c r="D53" s="10">
        <v>200002149</v>
      </c>
      <c r="E53" s="10">
        <v>320781</v>
      </c>
      <c r="F53" s="11" t="s">
        <v>182</v>
      </c>
      <c r="G53" s="12"/>
      <c r="H53" s="12"/>
      <c r="I53" s="12"/>
      <c r="J53" s="12">
        <v>559</v>
      </c>
      <c r="K53" s="12">
        <v>112</v>
      </c>
      <c r="L53" s="13">
        <f t="shared" si="0"/>
        <v>671</v>
      </c>
    </row>
    <row r="54" spans="1:12" x14ac:dyDescent="0.25">
      <c r="A54" s="9" t="s">
        <v>272</v>
      </c>
      <c r="B54" s="9" t="s">
        <v>280</v>
      </c>
      <c r="C54" s="10" t="s">
        <v>170</v>
      </c>
      <c r="D54" s="10">
        <v>200001739</v>
      </c>
      <c r="E54" s="10">
        <v>319805</v>
      </c>
      <c r="F54" s="11" t="s">
        <v>169</v>
      </c>
      <c r="G54" s="12"/>
      <c r="H54" s="12"/>
      <c r="I54" s="12"/>
      <c r="J54" s="12">
        <v>1197</v>
      </c>
      <c r="K54" s="12">
        <v>651</v>
      </c>
      <c r="L54" s="13">
        <f t="shared" si="0"/>
        <v>1848</v>
      </c>
    </row>
    <row r="55" spans="1:12" x14ac:dyDescent="0.25">
      <c r="A55" s="9" t="s">
        <v>272</v>
      </c>
      <c r="B55" s="9" t="s">
        <v>280</v>
      </c>
      <c r="C55" s="10" t="s">
        <v>179</v>
      </c>
      <c r="D55" s="10">
        <v>200002113</v>
      </c>
      <c r="E55" s="10">
        <v>647861</v>
      </c>
      <c r="F55" s="11" t="s">
        <v>178</v>
      </c>
      <c r="G55" s="12"/>
      <c r="H55" s="12"/>
      <c r="I55" s="12"/>
      <c r="J55" s="12">
        <v>303</v>
      </c>
      <c r="K55" s="12">
        <v>275</v>
      </c>
      <c r="L55" s="13">
        <f t="shared" si="0"/>
        <v>578</v>
      </c>
    </row>
    <row r="56" spans="1:12" x14ac:dyDescent="0.25">
      <c r="A56" s="9" t="s">
        <v>276</v>
      </c>
      <c r="B56" s="9" t="s">
        <v>280</v>
      </c>
      <c r="C56" s="10" t="s">
        <v>189</v>
      </c>
      <c r="D56" s="10">
        <v>200002278</v>
      </c>
      <c r="E56" s="10">
        <v>323021</v>
      </c>
      <c r="F56" s="11" t="s">
        <v>188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3">
        <f t="shared" si="0"/>
        <v>0</v>
      </c>
    </row>
    <row r="57" spans="1:12" x14ac:dyDescent="0.25">
      <c r="A57" s="9" t="s">
        <v>276</v>
      </c>
      <c r="B57" s="9" t="s">
        <v>280</v>
      </c>
      <c r="C57" s="10" t="s">
        <v>204</v>
      </c>
      <c r="D57" s="10">
        <v>200002626</v>
      </c>
      <c r="E57" s="10">
        <v>323560</v>
      </c>
      <c r="F57" s="11" t="s">
        <v>203</v>
      </c>
      <c r="G57" s="12">
        <v>0</v>
      </c>
      <c r="H57" s="12">
        <v>0</v>
      </c>
      <c r="I57" s="12">
        <v>506</v>
      </c>
      <c r="J57" s="12">
        <v>578</v>
      </c>
      <c r="K57" s="12">
        <v>569</v>
      </c>
      <c r="L57" s="13">
        <f t="shared" si="0"/>
        <v>1653</v>
      </c>
    </row>
    <row r="58" spans="1:12" x14ac:dyDescent="0.25">
      <c r="A58" s="9" t="s">
        <v>276</v>
      </c>
      <c r="B58" s="9" t="s">
        <v>280</v>
      </c>
      <c r="C58" s="10" t="s">
        <v>192</v>
      </c>
      <c r="D58" s="10">
        <v>200002343</v>
      </c>
      <c r="E58" s="10">
        <v>326518</v>
      </c>
      <c r="F58" s="11" t="s">
        <v>191</v>
      </c>
      <c r="G58" s="12"/>
      <c r="H58" s="12"/>
      <c r="I58" s="12"/>
      <c r="J58" s="12">
        <v>954</v>
      </c>
      <c r="K58" s="12">
        <v>769</v>
      </c>
      <c r="L58" s="13">
        <f t="shared" si="0"/>
        <v>1723</v>
      </c>
    </row>
    <row r="59" spans="1:12" x14ac:dyDescent="0.25">
      <c r="A59" s="9" t="s">
        <v>276</v>
      </c>
      <c r="B59" s="9" t="s">
        <v>280</v>
      </c>
      <c r="C59" s="10" t="s">
        <v>556</v>
      </c>
      <c r="D59" s="10">
        <v>200002443</v>
      </c>
      <c r="E59" s="10">
        <v>326607</v>
      </c>
      <c r="F59" s="11" t="s">
        <v>557</v>
      </c>
      <c r="G59" s="12">
        <v>0</v>
      </c>
      <c r="H59" s="12">
        <v>0</v>
      </c>
      <c r="I59" s="12">
        <v>0</v>
      </c>
      <c r="J59" s="12">
        <v>0</v>
      </c>
      <c r="K59" s="12"/>
      <c r="L59" s="13">
        <f t="shared" si="0"/>
        <v>0</v>
      </c>
    </row>
    <row r="60" spans="1:12" x14ac:dyDescent="0.25">
      <c r="A60" s="9" t="s">
        <v>276</v>
      </c>
      <c r="B60" s="9" t="s">
        <v>280</v>
      </c>
      <c r="C60" s="10" t="s">
        <v>563</v>
      </c>
      <c r="D60" s="10">
        <v>200002464</v>
      </c>
      <c r="E60" s="10">
        <v>326615</v>
      </c>
      <c r="F60" s="11" t="s">
        <v>564</v>
      </c>
      <c r="G60" s="12">
        <v>0</v>
      </c>
      <c r="H60" s="12">
        <v>0</v>
      </c>
      <c r="I60" s="12">
        <v>0</v>
      </c>
      <c r="J60" s="12">
        <v>0</v>
      </c>
      <c r="K60" s="12"/>
      <c r="L60" s="13">
        <f t="shared" si="0"/>
        <v>0</v>
      </c>
    </row>
    <row r="61" spans="1:12" x14ac:dyDescent="0.25">
      <c r="A61" s="9" t="s">
        <v>276</v>
      </c>
      <c r="B61" s="9" t="s">
        <v>280</v>
      </c>
      <c r="C61" s="10" t="s">
        <v>198</v>
      </c>
      <c r="D61" s="10">
        <v>200002483</v>
      </c>
      <c r="E61" s="10">
        <v>327646</v>
      </c>
      <c r="F61" s="11" t="s">
        <v>197</v>
      </c>
      <c r="G61" s="12"/>
      <c r="H61" s="12"/>
      <c r="I61" s="12"/>
      <c r="J61" s="12">
        <v>136</v>
      </c>
      <c r="K61" s="12">
        <v>136</v>
      </c>
      <c r="L61" s="13">
        <f t="shared" si="0"/>
        <v>272</v>
      </c>
    </row>
    <row r="62" spans="1:12" x14ac:dyDescent="0.25">
      <c r="A62" s="9" t="s">
        <v>276</v>
      </c>
      <c r="B62" s="9" t="s">
        <v>280</v>
      </c>
      <c r="C62" s="10" t="s">
        <v>212</v>
      </c>
      <c r="D62" s="10">
        <v>200002661</v>
      </c>
      <c r="E62" s="10">
        <v>330167</v>
      </c>
      <c r="F62" s="11" t="s">
        <v>211</v>
      </c>
      <c r="G62" s="12"/>
      <c r="H62" s="12"/>
      <c r="I62" s="12"/>
      <c r="J62" s="12">
        <v>0</v>
      </c>
      <c r="K62" s="12">
        <v>1904</v>
      </c>
      <c r="L62" s="13">
        <f t="shared" si="0"/>
        <v>1904</v>
      </c>
    </row>
    <row r="63" spans="1:12" x14ac:dyDescent="0.25">
      <c r="A63" s="9" t="s">
        <v>276</v>
      </c>
      <c r="B63" s="9" t="s">
        <v>280</v>
      </c>
      <c r="C63" s="10" t="s">
        <v>196</v>
      </c>
      <c r="D63" s="10">
        <v>200002384</v>
      </c>
      <c r="E63" s="10">
        <v>329321</v>
      </c>
      <c r="F63" s="11" t="s">
        <v>195</v>
      </c>
      <c r="G63" s="12"/>
      <c r="H63" s="12"/>
      <c r="I63" s="12"/>
      <c r="J63" s="12">
        <v>1331</v>
      </c>
      <c r="K63" s="12">
        <v>1331</v>
      </c>
      <c r="L63" s="13">
        <f t="shared" si="0"/>
        <v>2662</v>
      </c>
    </row>
    <row r="64" spans="1:12" x14ac:dyDescent="0.25">
      <c r="A64" s="9" t="s">
        <v>274</v>
      </c>
      <c r="B64" s="9" t="s">
        <v>280</v>
      </c>
      <c r="C64" s="10" t="s">
        <v>237</v>
      </c>
      <c r="D64" s="10">
        <v>200002966</v>
      </c>
      <c r="E64" s="10">
        <v>324442</v>
      </c>
      <c r="F64" s="11" t="s">
        <v>236</v>
      </c>
      <c r="G64" s="12"/>
      <c r="H64" s="12"/>
      <c r="I64" s="12"/>
      <c r="J64" s="12"/>
      <c r="K64" s="12">
        <v>919</v>
      </c>
      <c r="L64" s="13">
        <f t="shared" si="0"/>
        <v>919</v>
      </c>
    </row>
    <row r="65" spans="1:12" x14ac:dyDescent="0.25">
      <c r="A65" s="9" t="s">
        <v>274</v>
      </c>
      <c r="B65" s="9" t="s">
        <v>280</v>
      </c>
      <c r="C65" s="10" t="s">
        <v>254</v>
      </c>
      <c r="D65" s="10">
        <v>200003317</v>
      </c>
      <c r="E65" s="10">
        <v>331996</v>
      </c>
      <c r="F65" s="11" t="s">
        <v>253</v>
      </c>
      <c r="G65" s="12"/>
      <c r="H65" s="12"/>
      <c r="I65" s="12"/>
      <c r="J65" s="12">
        <v>693</v>
      </c>
      <c r="K65" s="12"/>
      <c r="L65" s="13">
        <f t="shared" si="0"/>
        <v>693</v>
      </c>
    </row>
    <row r="66" spans="1:12" x14ac:dyDescent="0.25">
      <c r="A66" s="9" t="s">
        <v>274</v>
      </c>
      <c r="B66" s="9" t="s">
        <v>280</v>
      </c>
      <c r="C66" s="10" t="s">
        <v>249</v>
      </c>
      <c r="D66" s="10">
        <v>200003315</v>
      </c>
      <c r="E66" s="10">
        <v>331619</v>
      </c>
      <c r="F66" s="11" t="s">
        <v>248</v>
      </c>
      <c r="G66" s="12"/>
      <c r="H66" s="12"/>
      <c r="I66" s="12"/>
      <c r="J66" s="12">
        <v>618</v>
      </c>
      <c r="K66" s="12">
        <v>618</v>
      </c>
      <c r="L66" s="13">
        <f t="shared" si="0"/>
        <v>1236</v>
      </c>
    </row>
    <row r="67" spans="1:12" x14ac:dyDescent="0.25">
      <c r="A67" s="9" t="s">
        <v>274</v>
      </c>
      <c r="B67" s="9" t="s">
        <v>280</v>
      </c>
      <c r="C67" s="10" t="s">
        <v>252</v>
      </c>
      <c r="D67" s="10">
        <v>200003316</v>
      </c>
      <c r="E67" s="10">
        <v>331899</v>
      </c>
      <c r="F67" s="11" t="s">
        <v>251</v>
      </c>
      <c r="G67" s="12"/>
      <c r="H67" s="12"/>
      <c r="I67" s="12">
        <v>0</v>
      </c>
      <c r="J67" s="12">
        <v>0</v>
      </c>
      <c r="K67" s="12">
        <v>0</v>
      </c>
      <c r="L67" s="13">
        <f t="shared" si="0"/>
        <v>0</v>
      </c>
    </row>
    <row r="68" spans="1:12" x14ac:dyDescent="0.25">
      <c r="A68" s="9" t="s">
        <v>274</v>
      </c>
      <c r="B68" s="9" t="s">
        <v>280</v>
      </c>
      <c r="C68" s="10" t="s">
        <v>215</v>
      </c>
      <c r="D68" s="10">
        <v>200002886</v>
      </c>
      <c r="E68" s="10">
        <v>329525</v>
      </c>
      <c r="F68" s="11" t="s">
        <v>214</v>
      </c>
      <c r="G68" s="12"/>
      <c r="H68" s="12"/>
      <c r="I68" s="12"/>
      <c r="J68" s="12">
        <v>574</v>
      </c>
      <c r="K68" s="12">
        <v>594</v>
      </c>
      <c r="L68" s="13">
        <f t="shared" si="0"/>
        <v>1168</v>
      </c>
    </row>
    <row r="69" spans="1:12" x14ac:dyDescent="0.25">
      <c r="A69" s="9" t="s">
        <v>274</v>
      </c>
      <c r="B69" s="9" t="s">
        <v>280</v>
      </c>
      <c r="C69" s="10" t="s">
        <v>244</v>
      </c>
      <c r="D69" s="10">
        <v>200003278</v>
      </c>
      <c r="E69" s="10">
        <v>329657</v>
      </c>
      <c r="F69" s="11" t="s">
        <v>243</v>
      </c>
      <c r="G69" s="12"/>
      <c r="H69" s="12"/>
      <c r="I69" s="12"/>
      <c r="J69" s="12"/>
      <c r="K69" s="12">
        <v>1841</v>
      </c>
      <c r="L69" s="13">
        <f t="shared" si="0"/>
        <v>1841</v>
      </c>
    </row>
    <row r="70" spans="1:12" x14ac:dyDescent="0.25">
      <c r="A70" s="9" t="s">
        <v>274</v>
      </c>
      <c r="B70" s="9" t="s">
        <v>280</v>
      </c>
      <c r="C70" s="10" t="s">
        <v>224</v>
      </c>
      <c r="D70" s="10">
        <v>200002903</v>
      </c>
      <c r="E70" s="10">
        <v>690937</v>
      </c>
      <c r="F70" s="11" t="s">
        <v>223</v>
      </c>
      <c r="G70" s="12">
        <v>0</v>
      </c>
      <c r="H70" s="12">
        <v>0</v>
      </c>
      <c r="I70" s="12">
        <v>278</v>
      </c>
      <c r="J70" s="12">
        <v>244</v>
      </c>
      <c r="K70" s="12">
        <v>188</v>
      </c>
      <c r="L70" s="13">
        <f t="shared" si="0"/>
        <v>710</v>
      </c>
    </row>
    <row r="71" spans="1:12" x14ac:dyDescent="0.25">
      <c r="A71" s="9" t="s">
        <v>274</v>
      </c>
      <c r="B71" s="9" t="s">
        <v>280</v>
      </c>
      <c r="C71" s="10" t="s">
        <v>220</v>
      </c>
      <c r="D71" s="10">
        <v>200002913</v>
      </c>
      <c r="E71" s="10">
        <v>691135</v>
      </c>
      <c r="F71" s="11" t="s">
        <v>218</v>
      </c>
      <c r="G71" s="12">
        <v>517</v>
      </c>
      <c r="H71" s="12">
        <v>1720</v>
      </c>
      <c r="I71" s="12">
        <v>1691</v>
      </c>
      <c r="J71" s="12">
        <v>1999</v>
      </c>
      <c r="K71" s="12">
        <v>1831</v>
      </c>
      <c r="L71" s="13">
        <f t="shared" ref="L71:L76" si="1">SUM(G71:K71)</f>
        <v>7758</v>
      </c>
    </row>
    <row r="72" spans="1:12" x14ac:dyDescent="0.25">
      <c r="A72" s="9" t="s">
        <v>274</v>
      </c>
      <c r="B72" s="9" t="s">
        <v>41</v>
      </c>
      <c r="C72" s="10" t="s">
        <v>208</v>
      </c>
      <c r="D72" s="10">
        <v>200002907</v>
      </c>
      <c r="E72" s="10">
        <v>179094</v>
      </c>
      <c r="F72" s="11" t="s">
        <v>207</v>
      </c>
      <c r="G72" s="12"/>
      <c r="H72" s="12">
        <v>0</v>
      </c>
      <c r="I72" s="12">
        <v>0</v>
      </c>
      <c r="J72" s="12">
        <v>0</v>
      </c>
      <c r="K72" s="12">
        <v>0</v>
      </c>
      <c r="L72" s="13">
        <f t="shared" si="1"/>
        <v>0</v>
      </c>
    </row>
    <row r="73" spans="1:12" x14ac:dyDescent="0.25">
      <c r="A73" s="9" t="s">
        <v>274</v>
      </c>
      <c r="B73" s="9" t="s">
        <v>41</v>
      </c>
      <c r="C73" s="10" t="s">
        <v>650</v>
      </c>
      <c r="D73" s="10">
        <v>200003228</v>
      </c>
      <c r="E73" s="10">
        <v>179108</v>
      </c>
      <c r="F73" s="11" t="s">
        <v>651</v>
      </c>
      <c r="G73" s="12"/>
      <c r="H73" s="12"/>
      <c r="I73" s="12">
        <v>77</v>
      </c>
      <c r="J73" s="12">
        <v>77</v>
      </c>
      <c r="K73" s="12">
        <v>77</v>
      </c>
      <c r="L73" s="13">
        <f t="shared" si="1"/>
        <v>231</v>
      </c>
    </row>
    <row r="74" spans="1:12" s="1" customFormat="1" x14ac:dyDescent="0.25">
      <c r="A74" s="9" t="s">
        <v>274</v>
      </c>
      <c r="B74" s="9" t="s">
        <v>41</v>
      </c>
      <c r="C74" s="10" t="s">
        <v>241</v>
      </c>
      <c r="D74" s="10">
        <v>200002895</v>
      </c>
      <c r="E74" s="10">
        <v>30305624</v>
      </c>
      <c r="F74" s="11" t="s">
        <v>240</v>
      </c>
      <c r="G74" s="12"/>
      <c r="H74" s="12"/>
      <c r="I74" s="12"/>
      <c r="J74" s="12">
        <v>1012</v>
      </c>
      <c r="K74" s="12">
        <v>1012</v>
      </c>
      <c r="L74" s="13">
        <f t="shared" si="1"/>
        <v>2024</v>
      </c>
    </row>
    <row r="75" spans="1:12" x14ac:dyDescent="0.25">
      <c r="A75" s="9" t="s">
        <v>274</v>
      </c>
      <c r="B75" s="9" t="s">
        <v>41</v>
      </c>
      <c r="C75" s="10" t="s">
        <v>660</v>
      </c>
      <c r="D75" s="10">
        <v>200003164</v>
      </c>
      <c r="E75" s="10">
        <v>30687446</v>
      </c>
      <c r="F75" s="11" t="s">
        <v>661</v>
      </c>
      <c r="G75" s="12"/>
      <c r="H75" s="12"/>
      <c r="I75" s="12">
        <v>0</v>
      </c>
      <c r="J75" s="12"/>
      <c r="K75" s="12"/>
      <c r="L75" s="13">
        <f t="shared" si="1"/>
        <v>0</v>
      </c>
    </row>
    <row r="76" spans="1:12" ht="30" x14ac:dyDescent="0.25">
      <c r="A76" s="9" t="s">
        <v>274</v>
      </c>
      <c r="B76" s="9" t="s">
        <v>41</v>
      </c>
      <c r="C76" s="10" t="s">
        <v>266</v>
      </c>
      <c r="D76" s="10">
        <v>200004043</v>
      </c>
      <c r="E76" s="10">
        <v>31996809</v>
      </c>
      <c r="F76" s="11" t="s">
        <v>265</v>
      </c>
      <c r="G76" s="12"/>
      <c r="H76" s="12"/>
      <c r="I76" s="12"/>
      <c r="J76" s="12">
        <v>190</v>
      </c>
      <c r="K76" s="12"/>
      <c r="L76" s="13">
        <f t="shared" si="1"/>
        <v>190</v>
      </c>
    </row>
    <row r="77" spans="1:12" ht="19.5" customHeight="1" x14ac:dyDescent="0.25">
      <c r="A77" s="14" t="s">
        <v>681</v>
      </c>
      <c r="B77" s="14"/>
      <c r="C77" s="14"/>
      <c r="D77" s="14"/>
      <c r="E77" s="14"/>
      <c r="F77" s="14"/>
      <c r="G77" s="15">
        <v>3603</v>
      </c>
      <c r="H77" s="15">
        <v>7328</v>
      </c>
      <c r="I77" s="15">
        <v>11134</v>
      </c>
      <c r="J77" s="15">
        <v>32193</v>
      </c>
      <c r="K77" s="15">
        <v>28927</v>
      </c>
      <c r="L77" s="15">
        <f>SUBTOTAL(9,L6:L76)</f>
        <v>83185</v>
      </c>
    </row>
  </sheetData>
  <autoFilter ref="A4:L74" xr:uid="{0D66E1B5-C3BA-4855-AE64-FDF04465D23E}"/>
  <mergeCells count="9">
    <mergeCell ref="A1:L1"/>
    <mergeCell ref="A2:L2"/>
    <mergeCell ref="G3:L3"/>
    <mergeCell ref="A3:A4"/>
    <mergeCell ref="B3:B4"/>
    <mergeCell ref="C3:C4"/>
    <mergeCell ref="D3:D4"/>
    <mergeCell ref="F3:F4"/>
    <mergeCell ref="E3:E4"/>
  </mergeCells>
  <pageMargins left="0.7" right="0.7" top="0.75" bottom="0.75" header="0.3" footer="0.3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CFD4A-372E-42F5-8C81-E2CA7A04D3A8}">
  <sheetPr>
    <tabColor theme="6" tint="0.79998168889431442"/>
    <pageSetUpPr fitToPage="1"/>
  </sheetPr>
  <dimension ref="A1:Y133"/>
  <sheetViews>
    <sheetView tabSelected="1" topLeftCell="A5" workbookViewId="0">
      <selection sqref="A1:Y15"/>
    </sheetView>
  </sheetViews>
  <sheetFormatPr defaultRowHeight="15" x14ac:dyDescent="0.25"/>
  <cols>
    <col min="1" max="1" width="6.5703125" customWidth="1"/>
    <col min="2" max="2" width="5.85546875" customWidth="1"/>
    <col min="3" max="3" width="8.28515625" customWidth="1"/>
    <col min="4" max="4" width="11.140625" bestFit="1" customWidth="1"/>
    <col min="5" max="5" width="25" customWidth="1"/>
    <col min="6" max="6" width="12.85546875" customWidth="1"/>
    <col min="7" max="7" width="27.28515625" customWidth="1"/>
    <col min="8" max="8" width="19" customWidth="1"/>
    <col min="9" max="9" width="18.5703125" customWidth="1"/>
    <col min="10" max="10" width="17" hidden="1" customWidth="1"/>
    <col min="11" max="11" width="15.85546875" style="1" customWidth="1"/>
    <col min="12" max="12" width="25.42578125" customWidth="1"/>
    <col min="13" max="13" width="14.140625" hidden="1" customWidth="1"/>
    <col min="14" max="14" width="15.85546875" style="1" customWidth="1"/>
    <col min="15" max="15" width="25.42578125" customWidth="1"/>
    <col min="16" max="16" width="17" hidden="1" customWidth="1"/>
    <col min="17" max="17" width="15.85546875" style="2" customWidth="1"/>
    <col min="18" max="18" width="25.42578125" customWidth="1"/>
    <col min="19" max="19" width="17" hidden="1" customWidth="1"/>
    <col min="20" max="20" width="15.85546875" customWidth="1"/>
    <col min="21" max="21" width="25.42578125" customWidth="1"/>
    <col min="22" max="22" width="17" hidden="1" customWidth="1"/>
    <col min="23" max="23" width="15.85546875" customWidth="1"/>
    <col min="24" max="24" width="25.42578125" customWidth="1"/>
    <col min="25" max="25" width="15.85546875" customWidth="1"/>
  </cols>
  <sheetData>
    <row r="1" spans="1:25" ht="69.75" customHeight="1" x14ac:dyDescent="0.25">
      <c r="A1" s="56" t="s">
        <v>686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t="23.25" customHeight="1" x14ac:dyDescent="0.25">
      <c r="A2" s="58" t="s">
        <v>285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33" customHeight="1" x14ac:dyDescent="0.25">
      <c r="A3" s="49" t="s">
        <v>707</v>
      </c>
      <c r="B3" s="49" t="s">
        <v>670</v>
      </c>
      <c r="C3" s="49" t="s">
        <v>671</v>
      </c>
      <c r="D3" s="49" t="s">
        <v>672</v>
      </c>
      <c r="E3" s="57" t="s">
        <v>27</v>
      </c>
      <c r="F3" s="57" t="s">
        <v>667</v>
      </c>
      <c r="G3" s="57" t="s">
        <v>267</v>
      </c>
      <c r="H3" s="57" t="s">
        <v>26</v>
      </c>
      <c r="I3" s="57" t="s">
        <v>268</v>
      </c>
      <c r="J3" s="54" t="s">
        <v>696</v>
      </c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5" ht="85.5" customHeight="1" x14ac:dyDescent="0.25">
      <c r="A4" s="49"/>
      <c r="B4" s="49" t="s">
        <v>269</v>
      </c>
      <c r="C4" s="49" t="s">
        <v>270</v>
      </c>
      <c r="D4" s="49" t="s">
        <v>271</v>
      </c>
      <c r="E4" s="57" t="s">
        <v>27</v>
      </c>
      <c r="F4" s="57" t="s">
        <v>667</v>
      </c>
      <c r="G4" s="57" t="s">
        <v>267</v>
      </c>
      <c r="H4" s="57" t="s">
        <v>26</v>
      </c>
      <c r="I4" s="57" t="s">
        <v>268</v>
      </c>
      <c r="J4" s="43" t="s">
        <v>290</v>
      </c>
      <c r="K4" s="40" t="s">
        <v>283</v>
      </c>
      <c r="L4" s="41" t="s">
        <v>286</v>
      </c>
      <c r="M4" s="39" t="s">
        <v>290</v>
      </c>
      <c r="N4" s="40" t="s">
        <v>284</v>
      </c>
      <c r="O4" s="41" t="s">
        <v>287</v>
      </c>
      <c r="P4" s="39" t="s">
        <v>290</v>
      </c>
      <c r="Q4" s="40" t="s">
        <v>288</v>
      </c>
      <c r="R4" s="41" t="s">
        <v>289</v>
      </c>
      <c r="S4" s="39" t="s">
        <v>290</v>
      </c>
      <c r="T4" s="40" t="s">
        <v>291</v>
      </c>
      <c r="U4" s="41" t="s">
        <v>292</v>
      </c>
      <c r="V4" s="39" t="s">
        <v>290</v>
      </c>
      <c r="W4" s="40" t="s">
        <v>293</v>
      </c>
      <c r="X4" s="41" t="s">
        <v>294</v>
      </c>
      <c r="Y4" s="42" t="s">
        <v>282</v>
      </c>
    </row>
    <row r="5" spans="1:25" ht="16.5" customHeight="1" x14ac:dyDescent="0.25">
      <c r="A5" s="21" t="s">
        <v>673</v>
      </c>
      <c r="B5" s="21" t="s">
        <v>674</v>
      </c>
      <c r="C5" s="21" t="s">
        <v>675</v>
      </c>
      <c r="D5" s="21" t="s">
        <v>676</v>
      </c>
      <c r="E5" s="21" t="s">
        <v>677</v>
      </c>
      <c r="F5" s="21" t="s">
        <v>679</v>
      </c>
      <c r="G5" s="21" t="s">
        <v>688</v>
      </c>
      <c r="H5" s="21" t="s">
        <v>687</v>
      </c>
      <c r="I5" s="36" t="s">
        <v>689</v>
      </c>
      <c r="J5" s="38" t="s">
        <v>702</v>
      </c>
      <c r="K5" s="22" t="s">
        <v>697</v>
      </c>
      <c r="L5" s="26" t="s">
        <v>690</v>
      </c>
      <c r="M5" s="25" t="s">
        <v>703</v>
      </c>
      <c r="N5" s="22" t="s">
        <v>691</v>
      </c>
      <c r="O5" s="26" t="s">
        <v>698</v>
      </c>
      <c r="P5" s="25" t="s">
        <v>704</v>
      </c>
      <c r="Q5" s="22" t="s">
        <v>692</v>
      </c>
      <c r="R5" s="26" t="s">
        <v>693</v>
      </c>
      <c r="S5" s="25" t="s">
        <v>705</v>
      </c>
      <c r="T5" s="22" t="s">
        <v>699</v>
      </c>
      <c r="U5" s="26" t="s">
        <v>694</v>
      </c>
      <c r="V5" s="25" t="s">
        <v>706</v>
      </c>
      <c r="W5" s="22" t="s">
        <v>695</v>
      </c>
      <c r="X5" s="26" t="s">
        <v>700</v>
      </c>
      <c r="Y5" s="33" t="s">
        <v>701</v>
      </c>
    </row>
    <row r="6" spans="1:25" ht="30" x14ac:dyDescent="0.25">
      <c r="A6" s="17" t="s">
        <v>273</v>
      </c>
      <c r="B6" s="17" t="s">
        <v>280</v>
      </c>
      <c r="C6" s="17" t="s">
        <v>57</v>
      </c>
      <c r="D6" s="17">
        <v>304743</v>
      </c>
      <c r="E6" s="18" t="s">
        <v>56</v>
      </c>
      <c r="F6" s="17">
        <v>31811523</v>
      </c>
      <c r="G6" s="19" t="s">
        <v>28</v>
      </c>
      <c r="H6" s="11" t="s">
        <v>2</v>
      </c>
      <c r="I6" s="20" t="s">
        <v>55</v>
      </c>
      <c r="J6" s="16"/>
      <c r="K6" s="12"/>
      <c r="L6" s="27"/>
      <c r="M6" s="16"/>
      <c r="N6" s="44"/>
      <c r="O6" s="27"/>
      <c r="P6" s="16" t="s">
        <v>295</v>
      </c>
      <c r="Q6" s="45">
        <v>988</v>
      </c>
      <c r="R6" s="27"/>
      <c r="S6" s="16" t="s">
        <v>296</v>
      </c>
      <c r="T6" s="45">
        <v>0</v>
      </c>
      <c r="U6" s="27" t="str">
        <f>INDEX([1]db!$BT$4:$BT$302,MATCH(MŠ!S6,[1]db!$N$4:$N$302,0))</f>
        <v xml:space="preserve">Nereálna jednotková cena zem. plynu. </v>
      </c>
      <c r="V6" s="16" t="s">
        <v>297</v>
      </c>
      <c r="W6" s="45">
        <v>0</v>
      </c>
      <c r="X6" s="27" t="str">
        <f>INDEX([1]db!$BT$4:$BT$302,MATCH(MŠ!V6,[1]db!$N$4:$N$302,0))</f>
        <v xml:space="preserve">Nereálna jednotková cena zem. plynu. </v>
      </c>
      <c r="Y6" s="34">
        <f>K6+N6+Q6+T6+W6</f>
        <v>988</v>
      </c>
    </row>
    <row r="7" spans="1:25" ht="30" x14ac:dyDescent="0.25">
      <c r="A7" s="17" t="s">
        <v>273</v>
      </c>
      <c r="B7" s="17" t="s">
        <v>280</v>
      </c>
      <c r="C7" s="17" t="s">
        <v>60</v>
      </c>
      <c r="D7" s="17">
        <v>304905</v>
      </c>
      <c r="E7" s="18" t="s">
        <v>59</v>
      </c>
      <c r="F7" s="17">
        <v>30846889</v>
      </c>
      <c r="G7" s="19" t="s">
        <v>28</v>
      </c>
      <c r="H7" s="11" t="s">
        <v>21</v>
      </c>
      <c r="I7" s="20" t="s">
        <v>58</v>
      </c>
      <c r="J7" s="16"/>
      <c r="K7" s="12"/>
      <c r="L7" s="27"/>
      <c r="M7" s="16"/>
      <c r="N7" s="44"/>
      <c r="O7" s="27"/>
      <c r="P7" s="16"/>
      <c r="Q7" s="45"/>
      <c r="R7" s="27"/>
      <c r="S7" s="16" t="s">
        <v>298</v>
      </c>
      <c r="T7" s="45">
        <v>283</v>
      </c>
      <c r="U7" s="27"/>
      <c r="V7" s="16"/>
      <c r="W7" s="45"/>
      <c r="X7" s="27"/>
      <c r="Y7" s="34">
        <f t="shared" ref="Y7:Y70" si="0">K7+N7+Q7+T7+W7</f>
        <v>283</v>
      </c>
    </row>
    <row r="8" spans="1:25" ht="63.75" x14ac:dyDescent="0.25">
      <c r="A8" s="17" t="s">
        <v>273</v>
      </c>
      <c r="B8" s="17" t="s">
        <v>280</v>
      </c>
      <c r="C8" s="17" t="s">
        <v>66</v>
      </c>
      <c r="D8" s="17">
        <v>304913</v>
      </c>
      <c r="E8" s="18" t="s">
        <v>65</v>
      </c>
      <c r="F8" s="17">
        <v>36064335</v>
      </c>
      <c r="G8" s="19" t="s">
        <v>28</v>
      </c>
      <c r="H8" s="11" t="s">
        <v>19</v>
      </c>
      <c r="I8" s="20" t="s">
        <v>64</v>
      </c>
      <c r="J8" s="16"/>
      <c r="K8" s="12"/>
      <c r="L8" s="27"/>
      <c r="M8" s="16"/>
      <c r="N8" s="44"/>
      <c r="O8" s="27"/>
      <c r="P8" s="16"/>
      <c r="Q8" s="46"/>
      <c r="R8" s="27"/>
      <c r="S8" s="16" t="s">
        <v>299</v>
      </c>
      <c r="T8" s="46">
        <v>0</v>
      </c>
      <c r="U8" s="27" t="str">
        <f>INDEX([1]db!$BT$4:$BT$302,MATCH(MŠ!S8,[1]db!$N$4:$N$302,0))</f>
        <v xml:space="preserve">Materská škola nie je oprávnený žiadateľ z dôvodu, že jednotková cena elektriny a plynu neprekročila zastropované ceny. </v>
      </c>
      <c r="V8" s="16"/>
      <c r="W8" s="46"/>
      <c r="X8" s="27"/>
      <c r="Y8" s="34">
        <f t="shared" si="0"/>
        <v>0</v>
      </c>
    </row>
    <row r="9" spans="1:25" ht="30" x14ac:dyDescent="0.25">
      <c r="A9" s="17" t="s">
        <v>273</v>
      </c>
      <c r="B9" s="17" t="s">
        <v>280</v>
      </c>
      <c r="C9" s="17" t="s">
        <v>300</v>
      </c>
      <c r="D9" s="17">
        <v>304921</v>
      </c>
      <c r="E9" s="18" t="s">
        <v>301</v>
      </c>
      <c r="F9" s="17">
        <v>48412741</v>
      </c>
      <c r="G9" s="19" t="s">
        <v>125</v>
      </c>
      <c r="H9" s="11" t="s">
        <v>302</v>
      </c>
      <c r="I9" s="20" t="s">
        <v>303</v>
      </c>
      <c r="J9" s="16" t="s">
        <v>304</v>
      </c>
      <c r="K9" s="12">
        <v>1789</v>
      </c>
      <c r="L9" s="28"/>
      <c r="M9" s="16" t="s">
        <v>305</v>
      </c>
      <c r="N9" s="44">
        <v>1723</v>
      </c>
      <c r="O9" s="28"/>
      <c r="P9" s="16" t="s">
        <v>306</v>
      </c>
      <c r="Q9" s="46">
        <v>1440</v>
      </c>
      <c r="R9" s="28"/>
      <c r="S9" s="16"/>
      <c r="T9" s="46"/>
      <c r="U9" s="28"/>
      <c r="V9" s="16"/>
      <c r="W9" s="46"/>
      <c r="X9" s="28"/>
      <c r="Y9" s="34">
        <f t="shared" si="0"/>
        <v>4952</v>
      </c>
    </row>
    <row r="10" spans="1:25" ht="30" x14ac:dyDescent="0.25">
      <c r="A10" s="17" t="s">
        <v>273</v>
      </c>
      <c r="B10" s="17" t="s">
        <v>280</v>
      </c>
      <c r="C10" s="17" t="s">
        <v>70</v>
      </c>
      <c r="D10" s="17">
        <v>305065</v>
      </c>
      <c r="E10" s="18" t="s">
        <v>69</v>
      </c>
      <c r="F10" s="17">
        <v>31816690</v>
      </c>
      <c r="G10" s="19" t="s">
        <v>28</v>
      </c>
      <c r="H10" s="11" t="s">
        <v>68</v>
      </c>
      <c r="I10" s="20" t="s">
        <v>307</v>
      </c>
      <c r="J10" s="16" t="s">
        <v>308</v>
      </c>
      <c r="K10" s="12">
        <v>70</v>
      </c>
      <c r="L10" s="27"/>
      <c r="M10" s="16"/>
      <c r="N10" s="44"/>
      <c r="O10" s="27"/>
      <c r="P10" s="16"/>
      <c r="Q10" s="45"/>
      <c r="R10" s="27"/>
      <c r="S10" s="16"/>
      <c r="T10" s="45"/>
      <c r="U10" s="27"/>
      <c r="V10" s="16"/>
      <c r="W10" s="45"/>
      <c r="X10" s="27"/>
      <c r="Y10" s="34">
        <f t="shared" si="0"/>
        <v>70</v>
      </c>
    </row>
    <row r="11" spans="1:25" ht="63.75" x14ac:dyDescent="0.25">
      <c r="A11" s="17" t="s">
        <v>273</v>
      </c>
      <c r="B11" s="17" t="s">
        <v>280</v>
      </c>
      <c r="C11" s="17" t="s">
        <v>70</v>
      </c>
      <c r="D11" s="17">
        <v>305065</v>
      </c>
      <c r="E11" s="18" t="s">
        <v>69</v>
      </c>
      <c r="F11" s="17">
        <v>31816746</v>
      </c>
      <c r="G11" s="19" t="s">
        <v>28</v>
      </c>
      <c r="H11" s="11" t="s">
        <v>68</v>
      </c>
      <c r="I11" s="20" t="s">
        <v>309</v>
      </c>
      <c r="J11" s="16"/>
      <c r="K11" s="12"/>
      <c r="L11" s="27"/>
      <c r="M11" s="16" t="s">
        <v>310</v>
      </c>
      <c r="N11" s="44">
        <v>0</v>
      </c>
      <c r="O11" s="27" t="str">
        <f>INDEX([1]db!$BT$4:$BT$302,MATCH(MŠ!M11,[1]db!$N$4:$N$302,0))</f>
        <v xml:space="preserve">Materská škola nie je oprávnený žiadateľ z dôvodu, že jednotková cena elektriny a plynu neprekročila zastropované ceny. </v>
      </c>
      <c r="P11" s="16" t="s">
        <v>311</v>
      </c>
      <c r="Q11" s="46">
        <v>0</v>
      </c>
      <c r="R11" s="27" t="str">
        <f>INDEX([1]db!$BT$4:$BT$302,MATCH(MŠ!P11,[1]db!$N$4:$N$302,0))</f>
        <v xml:space="preserve">Materská škola nie je oprávnený žiadateľ z dôvodu, že jednotková cena elektriny a plynu neprekročila zastropované ceny. </v>
      </c>
      <c r="S11" s="16"/>
      <c r="T11" s="46"/>
      <c r="U11" s="27"/>
      <c r="V11" s="16"/>
      <c r="W11" s="46"/>
      <c r="X11" s="27"/>
      <c r="Y11" s="34">
        <f t="shared" si="0"/>
        <v>0</v>
      </c>
    </row>
    <row r="12" spans="1:25" ht="30" x14ac:dyDescent="0.25">
      <c r="A12" s="17" t="s">
        <v>273</v>
      </c>
      <c r="B12" s="17" t="s">
        <v>280</v>
      </c>
      <c r="C12" s="17" t="s">
        <v>63</v>
      </c>
      <c r="D12" s="17">
        <v>305081</v>
      </c>
      <c r="E12" s="18" t="s">
        <v>62</v>
      </c>
      <c r="F12" s="17">
        <v>31813011</v>
      </c>
      <c r="G12" s="19" t="s">
        <v>28</v>
      </c>
      <c r="H12" s="11" t="s">
        <v>24</v>
      </c>
      <c r="I12" s="20" t="s">
        <v>61</v>
      </c>
      <c r="J12" s="16"/>
      <c r="K12" s="12"/>
      <c r="L12" s="27"/>
      <c r="M12" s="16"/>
      <c r="N12" s="44"/>
      <c r="O12" s="27"/>
      <c r="P12" s="16"/>
      <c r="Q12" s="46"/>
      <c r="R12" s="27"/>
      <c r="S12" s="16" t="s">
        <v>312</v>
      </c>
      <c r="T12" s="46">
        <v>68</v>
      </c>
      <c r="U12" s="27"/>
      <c r="V12" s="16"/>
      <c r="W12" s="46"/>
      <c r="X12" s="27"/>
      <c r="Y12" s="34">
        <f t="shared" si="0"/>
        <v>68</v>
      </c>
    </row>
    <row r="13" spans="1:25" ht="63.75" x14ac:dyDescent="0.25">
      <c r="A13" s="17" t="s">
        <v>273</v>
      </c>
      <c r="B13" s="17" t="s">
        <v>280</v>
      </c>
      <c r="C13" s="17" t="s">
        <v>63</v>
      </c>
      <c r="D13" s="17">
        <v>305081</v>
      </c>
      <c r="E13" s="18" t="s">
        <v>62</v>
      </c>
      <c r="F13" s="17">
        <v>31813038</v>
      </c>
      <c r="G13" s="19" t="s">
        <v>28</v>
      </c>
      <c r="H13" s="11" t="s">
        <v>24</v>
      </c>
      <c r="I13" s="20" t="s">
        <v>67</v>
      </c>
      <c r="J13" s="16"/>
      <c r="K13" s="12"/>
      <c r="L13" s="27"/>
      <c r="M13" s="16"/>
      <c r="N13" s="44"/>
      <c r="O13" s="27"/>
      <c r="P13" s="16"/>
      <c r="Q13" s="46"/>
      <c r="R13" s="27"/>
      <c r="S13" s="16" t="s">
        <v>313</v>
      </c>
      <c r="T13" s="46">
        <v>0</v>
      </c>
      <c r="U13" s="27" t="str">
        <f>INDEX([1]db!$BT$4:$BT$302,MATCH(MŠ!S13,[1]db!$N$4:$N$302,0))</f>
        <v xml:space="preserve">Materská škola nie je oprávnený žiadateľ z dôvodu, že jednotková cena elektriny a plynu neprekročila zastropované ceny. </v>
      </c>
      <c r="V13" s="16" t="s">
        <v>314</v>
      </c>
      <c r="W13" s="46">
        <v>0</v>
      </c>
      <c r="X13" s="27" t="str">
        <f>INDEX([1]db!$BT$4:$BT$302,MATCH(MŠ!V13,[1]db!$N$4:$N$302,0))</f>
        <v xml:space="preserve">Nereálna jednotková cena el. energie. Nesprávna spotreba el. energie, chýbajúci alebo nesprávny EIC kód pri vyúčt. faktúrach. </v>
      </c>
      <c r="Y13" s="34">
        <f t="shared" si="0"/>
        <v>0</v>
      </c>
    </row>
    <row r="14" spans="1:25" ht="63.75" x14ac:dyDescent="0.25">
      <c r="A14" s="17" t="s">
        <v>273</v>
      </c>
      <c r="B14" s="17" t="s">
        <v>280</v>
      </c>
      <c r="C14" s="17" t="s">
        <v>315</v>
      </c>
      <c r="D14" s="17">
        <v>305235</v>
      </c>
      <c r="E14" s="18" t="s">
        <v>316</v>
      </c>
      <c r="F14" s="17">
        <v>36065030</v>
      </c>
      <c r="G14" s="19" t="s">
        <v>28</v>
      </c>
      <c r="H14" s="11" t="s">
        <v>317</v>
      </c>
      <c r="I14" s="20" t="s">
        <v>318</v>
      </c>
      <c r="J14" s="16"/>
      <c r="K14" s="12"/>
      <c r="L14" s="28"/>
      <c r="M14" s="16"/>
      <c r="N14" s="44"/>
      <c r="O14" s="28"/>
      <c r="P14" s="16" t="s">
        <v>319</v>
      </c>
      <c r="Q14" s="46">
        <v>0</v>
      </c>
      <c r="R14" s="27" t="str">
        <f>INDEX([1]db!$BT$4:$BT$302,MATCH(MŠ!P14,[1]db!$N$4:$N$302,0))</f>
        <v xml:space="preserve">Materská škola nie je oprávnený žiadateľ z dôvodu, že jednotková cena elektriny a plynu neprekročila zastropované ceny. </v>
      </c>
      <c r="S14" s="16" t="s">
        <v>320</v>
      </c>
      <c r="T14" s="46">
        <v>0</v>
      </c>
      <c r="U14" s="27" t="str">
        <f>INDEX([1]db!$BT$4:$BT$302,MATCH(MŠ!S14,[1]db!$N$4:$N$302,0))</f>
        <v xml:space="preserve">Materská škola nie je oprávnený žiadateľ z dôvodu, že jednotková cena elektriny a plynu neprekročila zastropované ceny. </v>
      </c>
      <c r="V14" s="16"/>
      <c r="W14" s="46"/>
      <c r="X14" s="28"/>
      <c r="Y14" s="34">
        <f t="shared" si="0"/>
        <v>0</v>
      </c>
    </row>
    <row r="15" spans="1:25" ht="30" x14ac:dyDescent="0.25">
      <c r="A15" s="17" t="s">
        <v>273</v>
      </c>
      <c r="B15" s="17" t="s">
        <v>280</v>
      </c>
      <c r="C15" s="17" t="s">
        <v>31</v>
      </c>
      <c r="D15" s="17">
        <v>603147</v>
      </c>
      <c r="E15" s="18" t="s">
        <v>30</v>
      </c>
      <c r="F15" s="17">
        <v>30791863</v>
      </c>
      <c r="G15" s="19" t="s">
        <v>28</v>
      </c>
      <c r="H15" s="11" t="s">
        <v>18</v>
      </c>
      <c r="I15" s="20" t="s">
        <v>29</v>
      </c>
      <c r="J15" s="16"/>
      <c r="K15" s="12"/>
      <c r="L15" s="27"/>
      <c r="M15" s="16"/>
      <c r="N15" s="44"/>
      <c r="O15" s="27"/>
      <c r="P15" s="16"/>
      <c r="Q15" s="46"/>
      <c r="R15" s="27"/>
      <c r="S15" s="16" t="s">
        <v>321</v>
      </c>
      <c r="T15" s="46">
        <v>516</v>
      </c>
      <c r="U15" s="27"/>
      <c r="V15" s="16" t="s">
        <v>322</v>
      </c>
      <c r="W15" s="46">
        <v>516</v>
      </c>
      <c r="X15" s="27"/>
      <c r="Y15" s="34">
        <f t="shared" si="0"/>
        <v>1032</v>
      </c>
    </row>
    <row r="16" spans="1:25" ht="30" x14ac:dyDescent="0.25">
      <c r="A16" s="17" t="s">
        <v>273</v>
      </c>
      <c r="B16" s="17" t="s">
        <v>280</v>
      </c>
      <c r="C16" s="17" t="s">
        <v>31</v>
      </c>
      <c r="D16" s="17">
        <v>603147</v>
      </c>
      <c r="E16" s="18" t="s">
        <v>30</v>
      </c>
      <c r="F16" s="17">
        <v>30791871</v>
      </c>
      <c r="G16" s="19" t="s">
        <v>28</v>
      </c>
      <c r="H16" s="11" t="s">
        <v>18</v>
      </c>
      <c r="I16" s="20" t="s">
        <v>32</v>
      </c>
      <c r="J16" s="16"/>
      <c r="K16" s="12"/>
      <c r="L16" s="27"/>
      <c r="M16" s="16"/>
      <c r="N16" s="44"/>
      <c r="O16" s="27"/>
      <c r="P16" s="16"/>
      <c r="Q16" s="46"/>
      <c r="R16" s="27"/>
      <c r="S16" s="16" t="s">
        <v>323</v>
      </c>
      <c r="T16" s="46">
        <v>426</v>
      </c>
      <c r="U16" s="27"/>
      <c r="V16" s="16" t="s">
        <v>324</v>
      </c>
      <c r="W16" s="46">
        <v>426</v>
      </c>
      <c r="X16" s="27"/>
      <c r="Y16" s="34">
        <f t="shared" si="0"/>
        <v>852</v>
      </c>
    </row>
    <row r="17" spans="1:25" ht="51" x14ac:dyDescent="0.25">
      <c r="A17" s="17" t="s">
        <v>273</v>
      </c>
      <c r="B17" s="17" t="s">
        <v>280</v>
      </c>
      <c r="C17" s="17" t="s">
        <v>35</v>
      </c>
      <c r="D17" s="17">
        <v>641383</v>
      </c>
      <c r="E17" s="18" t="s">
        <v>34</v>
      </c>
      <c r="F17" s="17">
        <v>30853711</v>
      </c>
      <c r="G17" s="19" t="s">
        <v>28</v>
      </c>
      <c r="H17" s="11" t="s">
        <v>33</v>
      </c>
      <c r="I17" s="20" t="s">
        <v>36</v>
      </c>
      <c r="J17" s="16"/>
      <c r="K17" s="12"/>
      <c r="L17" s="28"/>
      <c r="M17" s="16"/>
      <c r="N17" s="44"/>
      <c r="O17" s="28"/>
      <c r="P17" s="16"/>
      <c r="Q17" s="46"/>
      <c r="R17" s="28"/>
      <c r="S17" s="16" t="s">
        <v>325</v>
      </c>
      <c r="T17" s="46">
        <v>0</v>
      </c>
      <c r="U17" s="27" t="str">
        <f>INDEX([1]db!$BT$4:$BT$302,MATCH(MŠ!S17,[1]db!$N$4:$N$302,0))</f>
        <v xml:space="preserve">Materská škola nie je oprávnený žiadateľ z dôvodu, že nezadala údaje o el. energii ani plyne. </v>
      </c>
      <c r="V17" s="16" t="s">
        <v>326</v>
      </c>
      <c r="W17" s="46">
        <v>0</v>
      </c>
      <c r="X17" s="27" t="str">
        <f>INDEX([1]db!$BT$4:$BT$302,MATCH(MŠ!V17,[1]db!$N$4:$N$302,0))</f>
        <v xml:space="preserve">Materská škola nie je oprávnený žiadateľ z dôvodu, že nezadala údaje o el. energii ani plyne. </v>
      </c>
      <c r="Y17" s="34">
        <f t="shared" si="0"/>
        <v>0</v>
      </c>
    </row>
    <row r="18" spans="1:25" ht="45" x14ac:dyDescent="0.25">
      <c r="A18" s="17" t="s">
        <v>273</v>
      </c>
      <c r="B18" s="17" t="s">
        <v>280</v>
      </c>
      <c r="C18" s="17" t="s">
        <v>35</v>
      </c>
      <c r="D18" s="17">
        <v>641383</v>
      </c>
      <c r="E18" s="18" t="s">
        <v>34</v>
      </c>
      <c r="F18" s="17">
        <v>52585204</v>
      </c>
      <c r="G18" s="19" t="s">
        <v>125</v>
      </c>
      <c r="H18" s="11" t="s">
        <v>33</v>
      </c>
      <c r="I18" s="20" t="s">
        <v>327</v>
      </c>
      <c r="J18" s="16"/>
      <c r="K18" s="12"/>
      <c r="L18" s="27"/>
      <c r="M18" s="16"/>
      <c r="N18" s="44"/>
      <c r="O18" s="27"/>
      <c r="P18" s="16" t="s">
        <v>328</v>
      </c>
      <c r="Q18" s="46">
        <v>193</v>
      </c>
      <c r="R18" s="27"/>
      <c r="S18" s="16" t="s">
        <v>329</v>
      </c>
      <c r="T18" s="46">
        <v>192</v>
      </c>
      <c r="U18" s="27"/>
      <c r="V18" s="16" t="s">
        <v>330</v>
      </c>
      <c r="W18" s="46">
        <v>192</v>
      </c>
      <c r="X18" s="27"/>
      <c r="Y18" s="34">
        <f t="shared" si="0"/>
        <v>577</v>
      </c>
    </row>
    <row r="19" spans="1:25" ht="63.75" x14ac:dyDescent="0.25">
      <c r="A19" s="17" t="s">
        <v>273</v>
      </c>
      <c r="B19" s="17" t="s">
        <v>280</v>
      </c>
      <c r="C19" s="17" t="s">
        <v>40</v>
      </c>
      <c r="D19" s="17">
        <v>603295</v>
      </c>
      <c r="E19" s="18" t="s">
        <v>39</v>
      </c>
      <c r="F19" s="17">
        <v>31787037</v>
      </c>
      <c r="G19" s="19" t="s">
        <v>28</v>
      </c>
      <c r="H19" s="11" t="s">
        <v>38</v>
      </c>
      <c r="I19" s="20" t="s">
        <v>37</v>
      </c>
      <c r="J19" s="16"/>
      <c r="K19" s="12"/>
      <c r="L19" s="27"/>
      <c r="M19" s="16"/>
      <c r="N19" s="44"/>
      <c r="O19" s="27"/>
      <c r="P19" s="16"/>
      <c r="Q19" s="46"/>
      <c r="R19" s="27"/>
      <c r="S19" s="16" t="s">
        <v>331</v>
      </c>
      <c r="T19" s="46">
        <v>0</v>
      </c>
      <c r="U19" s="27" t="str">
        <f>INDEX([1]db!$BT$4:$BT$302,MATCH(MŠ!S19,[1]db!$N$4:$N$302,0))</f>
        <v xml:space="preserve">Materská škola nie je oprávnený žiadateľ z dôvodu, že jednotková cena elektriny a plynu neprekročila zastropované ceny. </v>
      </c>
      <c r="V19" s="16"/>
      <c r="W19" s="46"/>
      <c r="X19" s="27"/>
      <c r="Y19" s="34">
        <f t="shared" si="0"/>
        <v>0</v>
      </c>
    </row>
    <row r="20" spans="1:25" ht="63.75" x14ac:dyDescent="0.25">
      <c r="A20" s="17" t="s">
        <v>273</v>
      </c>
      <c r="B20" s="17" t="s">
        <v>280</v>
      </c>
      <c r="C20" s="17" t="s">
        <v>40</v>
      </c>
      <c r="D20" s="17">
        <v>603295</v>
      </c>
      <c r="E20" s="18" t="s">
        <v>39</v>
      </c>
      <c r="F20" s="17">
        <v>30796733</v>
      </c>
      <c r="G20" s="19" t="s">
        <v>28</v>
      </c>
      <c r="H20" s="11" t="s">
        <v>38</v>
      </c>
      <c r="I20" s="20" t="s">
        <v>332</v>
      </c>
      <c r="J20" s="16" t="s">
        <v>333</v>
      </c>
      <c r="K20" s="12">
        <v>0</v>
      </c>
      <c r="L20" s="27" t="str">
        <f>INDEX([1]db!$BT$4:$BT$302,MATCH(MŠ!J20,[1]db!$N$4:$N$302,0))</f>
        <v>Výsledná suma fin. prostriedkov je nižšia ako 50 €.</v>
      </c>
      <c r="M20" s="16" t="s">
        <v>334</v>
      </c>
      <c r="N20" s="44">
        <v>0</v>
      </c>
      <c r="O20" s="27" t="str">
        <f>INDEX([1]db!$BT$4:$BT$302,MATCH(MŠ!M20,[1]db!$N$4:$N$302,0))</f>
        <v xml:space="preserve">Nesprávna spotreba el. energie, chýbajúci alebo nesprávny EIC kód pri vyúčt. faktúrach. </v>
      </c>
      <c r="P20" s="16" t="s">
        <v>335</v>
      </c>
      <c r="Q20" s="46">
        <v>0</v>
      </c>
      <c r="R20" s="27" t="str">
        <f>INDEX([1]db!$BT$4:$BT$302,MATCH(MŠ!P20,[1]db!$N$4:$N$302,0))</f>
        <v xml:space="preserve">Materská škola nie je oprávnený žiadateľ z dôvodu, že jednotková cena elektriny a plynu neprekročila zastropované ceny. </v>
      </c>
      <c r="S20" s="16" t="s">
        <v>336</v>
      </c>
      <c r="T20" s="46">
        <v>0</v>
      </c>
      <c r="U20" s="27" t="str">
        <f>INDEX([1]db!$BT$4:$BT$302,MATCH(MŠ!S20,[1]db!$N$4:$N$302,0))</f>
        <v xml:space="preserve">Materská škola nie je oprávnený žiadateľ z dôvodu, že jednotková cena elektriny a plynu neprekročila zastropované ceny. </v>
      </c>
      <c r="V20" s="16"/>
      <c r="W20" s="46"/>
      <c r="X20" s="27"/>
      <c r="Y20" s="34">
        <f t="shared" si="0"/>
        <v>0</v>
      </c>
    </row>
    <row r="21" spans="1:25" ht="30" x14ac:dyDescent="0.25">
      <c r="A21" s="17" t="s">
        <v>273</v>
      </c>
      <c r="B21" s="17" t="s">
        <v>280</v>
      </c>
      <c r="C21" s="17" t="s">
        <v>40</v>
      </c>
      <c r="D21" s="17">
        <v>603295</v>
      </c>
      <c r="E21" s="18" t="s">
        <v>39</v>
      </c>
      <c r="F21" s="17">
        <v>53200331</v>
      </c>
      <c r="G21" s="19" t="s">
        <v>28</v>
      </c>
      <c r="H21" s="11" t="s">
        <v>38</v>
      </c>
      <c r="I21" s="20" t="s">
        <v>256</v>
      </c>
      <c r="J21" s="16"/>
      <c r="K21" s="12"/>
      <c r="L21" s="27"/>
      <c r="M21" s="16"/>
      <c r="N21" s="44"/>
      <c r="O21" s="27"/>
      <c r="P21" s="16"/>
      <c r="Q21" s="45"/>
      <c r="R21" s="27"/>
      <c r="S21" s="16" t="s">
        <v>337</v>
      </c>
      <c r="T21" s="45">
        <v>622</v>
      </c>
      <c r="U21" s="27"/>
      <c r="V21" s="16" t="s">
        <v>338</v>
      </c>
      <c r="W21" s="45">
        <v>622</v>
      </c>
      <c r="X21" s="27"/>
      <c r="Y21" s="34">
        <f t="shared" si="0"/>
        <v>1244</v>
      </c>
    </row>
    <row r="22" spans="1:25" ht="51" x14ac:dyDescent="0.25">
      <c r="A22" s="17" t="s">
        <v>273</v>
      </c>
      <c r="B22" s="17" t="s">
        <v>280</v>
      </c>
      <c r="C22" s="17" t="s">
        <v>50</v>
      </c>
      <c r="D22" s="17">
        <v>304557</v>
      </c>
      <c r="E22" s="18" t="s">
        <v>49</v>
      </c>
      <c r="F22" s="17">
        <v>30794986</v>
      </c>
      <c r="G22" s="19" t="s">
        <v>28</v>
      </c>
      <c r="H22" s="11" t="s">
        <v>48</v>
      </c>
      <c r="I22" s="20" t="s">
        <v>47</v>
      </c>
      <c r="J22" s="16"/>
      <c r="K22" s="12"/>
      <c r="L22" s="27"/>
      <c r="M22" s="16"/>
      <c r="N22" s="44"/>
      <c r="O22" s="27"/>
      <c r="P22" s="16" t="s">
        <v>339</v>
      </c>
      <c r="Q22" s="46">
        <v>0</v>
      </c>
      <c r="R22" s="27" t="str">
        <f>INDEX([1]db!$BT$4:$BT$302,MATCH(MŠ!P22,[1]db!$N$4:$N$302,0))</f>
        <v xml:space="preserve">Materská škola nie je oprávnený žiadateľ z dôvodu, že nezadala údaje o el. energii ani plyne. </v>
      </c>
      <c r="S22" s="16" t="s">
        <v>340</v>
      </c>
      <c r="T22" s="46">
        <v>0</v>
      </c>
      <c r="U22" s="27" t="str">
        <f>INDEX([1]db!$BT$4:$BT$302,MATCH(MŠ!S22,[1]db!$N$4:$N$302,0))</f>
        <v xml:space="preserve">Materská škola nie je oprávnený žiadateľ z dôvodu, že nezadala údaje o el. energii ani plyne. </v>
      </c>
      <c r="V22" s="16" t="s">
        <v>341</v>
      </c>
      <c r="W22" s="46">
        <v>0</v>
      </c>
      <c r="X22" s="27" t="str">
        <f>INDEX([1]db!$BT$4:$BT$302,MATCH(MŠ!V22,[1]db!$N$4:$N$302,0))</f>
        <v xml:space="preserve">Materská škola nie je oprávnený žiadateľ z dôvodu, že nezadala údaje o el. energii ani plyne. </v>
      </c>
      <c r="Y22" s="34">
        <f t="shared" si="0"/>
        <v>0</v>
      </c>
    </row>
    <row r="23" spans="1:25" ht="51" x14ac:dyDescent="0.25">
      <c r="A23" s="17" t="s">
        <v>273</v>
      </c>
      <c r="B23" s="17" t="s">
        <v>280</v>
      </c>
      <c r="C23" s="17" t="s">
        <v>50</v>
      </c>
      <c r="D23" s="17">
        <v>304557</v>
      </c>
      <c r="E23" s="18" t="s">
        <v>49</v>
      </c>
      <c r="F23" s="17">
        <v>36063991</v>
      </c>
      <c r="G23" s="19" t="s">
        <v>28</v>
      </c>
      <c r="H23" s="11" t="s">
        <v>48</v>
      </c>
      <c r="I23" s="20" t="s">
        <v>342</v>
      </c>
      <c r="J23" s="16" t="s">
        <v>343</v>
      </c>
      <c r="K23" s="12">
        <v>0</v>
      </c>
      <c r="L23" s="27" t="str">
        <f>INDEX([1]db!$BT$4:$BT$302,MATCH(MŠ!J23,[1]db!$N$4:$N$302,0))</f>
        <v xml:space="preserve">Materská škola nie je oprávnený žiadateľ z dôvodu, že nezadala údaje o el. energii ani plyne. </v>
      </c>
      <c r="M23" s="16" t="s">
        <v>344</v>
      </c>
      <c r="N23" s="44">
        <v>0</v>
      </c>
      <c r="O23" s="27" t="str">
        <f>INDEX([1]db!$BT$4:$BT$302,MATCH(MŠ!M23,[1]db!$N$4:$N$302,0))</f>
        <v xml:space="preserve">Materská škola nie je oprávnený žiadateľ z dôvodu, že nezadala údaje o el. energii ani plyne. </v>
      </c>
      <c r="P23" s="16" t="s">
        <v>345</v>
      </c>
      <c r="Q23" s="46">
        <v>0</v>
      </c>
      <c r="R23" s="27" t="str">
        <f>INDEX([1]db!$BT$4:$BT$302,MATCH(MŠ!P23,[1]db!$N$4:$N$302,0))</f>
        <v xml:space="preserve">Materská škola nie je oprávnený žiadateľ z dôvodu, že nezadala údaje o el. energii ani plyne. </v>
      </c>
      <c r="S23" s="16" t="s">
        <v>346</v>
      </c>
      <c r="T23" s="46">
        <v>0</v>
      </c>
      <c r="U23" s="27" t="str">
        <f>INDEX([1]db!$BT$4:$BT$302,MATCH(MŠ!S23,[1]db!$N$4:$N$302,0))</f>
        <v xml:space="preserve">Materská škola nie je oprávnený žiadateľ z dôvodu, že nezadala údaje o el. energii ani plyne. </v>
      </c>
      <c r="V23" s="16" t="s">
        <v>347</v>
      </c>
      <c r="W23" s="46">
        <v>0</v>
      </c>
      <c r="X23" s="27" t="str">
        <f>INDEX([1]db!$BT$4:$BT$302,MATCH(MŠ!V23,[1]db!$N$4:$N$302,0))</f>
        <v xml:space="preserve">Materská škola nie je oprávnený žiadateľ z dôvodu, že nezadala údaje o el. energii ani plyne. </v>
      </c>
      <c r="Y23" s="34">
        <f t="shared" si="0"/>
        <v>0</v>
      </c>
    </row>
    <row r="24" spans="1:25" ht="51" x14ac:dyDescent="0.25">
      <c r="A24" s="17" t="s">
        <v>273</v>
      </c>
      <c r="B24" s="17" t="s">
        <v>280</v>
      </c>
      <c r="C24" s="17" t="s">
        <v>50</v>
      </c>
      <c r="D24" s="17">
        <v>304557</v>
      </c>
      <c r="E24" s="18" t="s">
        <v>49</v>
      </c>
      <c r="F24" s="17">
        <v>31810420</v>
      </c>
      <c r="G24" s="19" t="s">
        <v>28</v>
      </c>
      <c r="H24" s="11" t="s">
        <v>48</v>
      </c>
      <c r="I24" s="20" t="s">
        <v>348</v>
      </c>
      <c r="J24" s="16" t="s">
        <v>349</v>
      </c>
      <c r="K24" s="12">
        <v>0</v>
      </c>
      <c r="L24" s="27" t="str">
        <f>INDEX([1]db!$BT$4:$BT$302,MATCH(MŠ!J24,[1]db!$N$4:$N$302,0))</f>
        <v xml:space="preserve">Materská škola nie je oprávnený žiadateľ z dôvodu, že nezadala údaje o el. energii ani plyne. </v>
      </c>
      <c r="M24" s="16" t="s">
        <v>350</v>
      </c>
      <c r="N24" s="44">
        <v>0</v>
      </c>
      <c r="O24" s="27" t="str">
        <f>INDEX([1]db!$BT$4:$BT$302,MATCH(MŠ!M24,[1]db!$N$4:$N$302,0))</f>
        <v xml:space="preserve">Materská škola nie je oprávnený žiadateľ z dôvodu, že nezadala údaje o el. energii ani plyne. </v>
      </c>
      <c r="P24" s="16" t="s">
        <v>351</v>
      </c>
      <c r="Q24" s="46">
        <v>0</v>
      </c>
      <c r="R24" s="27" t="str">
        <f>INDEX([1]db!$BT$4:$BT$302,MATCH(MŠ!P24,[1]db!$N$4:$N$302,0))</f>
        <v xml:space="preserve">Materská škola nie je oprávnený žiadateľ z dôvodu, že nezadala údaje o el. energii ani plyne. </v>
      </c>
      <c r="S24" s="16" t="s">
        <v>352</v>
      </c>
      <c r="T24" s="46">
        <v>0</v>
      </c>
      <c r="U24" s="27" t="str">
        <f>INDEX([1]db!$BT$4:$BT$302,MATCH(MŠ!S24,[1]db!$N$4:$N$302,0))</f>
        <v xml:space="preserve">Materská škola nie je oprávnený žiadateľ z dôvodu, že nezadala údaje o el. energii ani plyne. </v>
      </c>
      <c r="V24" s="16" t="s">
        <v>353</v>
      </c>
      <c r="W24" s="46">
        <v>0</v>
      </c>
      <c r="X24" s="27" t="str">
        <f>INDEX([1]db!$BT$4:$BT$302,MATCH(MŠ!V24,[1]db!$N$4:$N$302,0))</f>
        <v xml:space="preserve">Materská škola nie je oprávnený žiadateľ z dôvodu, že nezadala údaje o el. energii ani plyne. </v>
      </c>
      <c r="Y24" s="34">
        <f t="shared" si="0"/>
        <v>0</v>
      </c>
    </row>
    <row r="25" spans="1:25" ht="63.75" x14ac:dyDescent="0.25">
      <c r="A25" s="17" t="s">
        <v>273</v>
      </c>
      <c r="B25" s="17" t="s">
        <v>280</v>
      </c>
      <c r="C25" s="17" t="s">
        <v>54</v>
      </c>
      <c r="D25" s="17">
        <v>603392</v>
      </c>
      <c r="E25" s="18" t="s">
        <v>53</v>
      </c>
      <c r="F25" s="17">
        <v>31808999</v>
      </c>
      <c r="G25" s="19" t="s">
        <v>28</v>
      </c>
      <c r="H25" s="11" t="s">
        <v>52</v>
      </c>
      <c r="I25" s="20" t="s">
        <v>354</v>
      </c>
      <c r="J25" s="16" t="s">
        <v>355</v>
      </c>
      <c r="K25" s="12">
        <v>0</v>
      </c>
      <c r="L25" s="27" t="str">
        <f>INDEX([1]db!$BT$4:$BT$302,MATCH(MŠ!J25,[1]db!$N$4:$N$302,0))</f>
        <v xml:space="preserve">Materská škola nie je oprávnený žiadateľ z dôvodu, že jednotková cena elektriny a plynu neprekročila zastropované ceny. </v>
      </c>
      <c r="M25" s="16"/>
      <c r="N25" s="44"/>
      <c r="O25" s="27"/>
      <c r="P25" s="16"/>
      <c r="Q25" s="46"/>
      <c r="R25" s="27"/>
      <c r="S25" s="16"/>
      <c r="T25" s="46"/>
      <c r="U25" s="27"/>
      <c r="V25" s="16"/>
      <c r="W25" s="46"/>
      <c r="X25" s="27"/>
      <c r="Y25" s="34">
        <f t="shared" si="0"/>
        <v>0</v>
      </c>
    </row>
    <row r="26" spans="1:25" ht="30" x14ac:dyDescent="0.25">
      <c r="A26" s="17" t="s">
        <v>273</v>
      </c>
      <c r="B26" s="17" t="s">
        <v>280</v>
      </c>
      <c r="C26" s="17" t="s">
        <v>54</v>
      </c>
      <c r="D26" s="17">
        <v>603392</v>
      </c>
      <c r="E26" s="18" t="s">
        <v>53</v>
      </c>
      <c r="F26" s="17">
        <v>31809006</v>
      </c>
      <c r="G26" s="19" t="s">
        <v>28</v>
      </c>
      <c r="H26" s="11" t="s">
        <v>52</v>
      </c>
      <c r="I26" s="20" t="s">
        <v>51</v>
      </c>
      <c r="J26" s="16"/>
      <c r="K26" s="12"/>
      <c r="L26" s="28"/>
      <c r="M26" s="16"/>
      <c r="N26" s="44"/>
      <c r="O26" s="28"/>
      <c r="P26" s="16"/>
      <c r="Q26" s="46"/>
      <c r="R26" s="28"/>
      <c r="S26" s="16" t="s">
        <v>356</v>
      </c>
      <c r="T26" s="46">
        <v>0</v>
      </c>
      <c r="U26" s="27" t="str">
        <f>INDEX([1]db!$BT$4:$BT$302,MATCH(MŠ!S26,[1]db!$N$4:$N$302,0))</f>
        <v>Výsledná suma fin. prostriedkov je nižšia ako 50 €.</v>
      </c>
      <c r="V26" s="16"/>
      <c r="W26" s="46"/>
      <c r="X26" s="28"/>
      <c r="Y26" s="34">
        <f t="shared" si="0"/>
        <v>0</v>
      </c>
    </row>
    <row r="27" spans="1:25" ht="63.75" x14ac:dyDescent="0.25">
      <c r="A27" s="17" t="s">
        <v>273</v>
      </c>
      <c r="B27" s="17" t="s">
        <v>41</v>
      </c>
      <c r="C27" s="17" t="s">
        <v>262</v>
      </c>
      <c r="D27" s="17">
        <v>42131685</v>
      </c>
      <c r="E27" s="18" t="s">
        <v>261</v>
      </c>
      <c r="F27" s="17">
        <v>50089811</v>
      </c>
      <c r="G27" s="19" t="s">
        <v>357</v>
      </c>
      <c r="H27" s="11" t="s">
        <v>358</v>
      </c>
      <c r="I27" s="20" t="s">
        <v>359</v>
      </c>
      <c r="J27" s="16" t="s">
        <v>360</v>
      </c>
      <c r="K27" s="12">
        <v>0</v>
      </c>
      <c r="L27" s="27" t="str">
        <f>INDEX([1]db!$BT$4:$BT$302,MATCH(MŠ!J27,[1]db!$N$4:$N$302,0))</f>
        <v xml:space="preserve">Materská škola nie je oprávnený žiadateľ z dôvodu, že jednotková cena elektriny neprekročila zastropované ceny. </v>
      </c>
      <c r="M27" s="16" t="s">
        <v>361</v>
      </c>
      <c r="N27" s="44">
        <v>548</v>
      </c>
      <c r="O27" s="27"/>
      <c r="P27" s="16" t="s">
        <v>362</v>
      </c>
      <c r="Q27" s="46">
        <v>548</v>
      </c>
      <c r="R27" s="27"/>
      <c r="S27" s="16" t="s">
        <v>363</v>
      </c>
      <c r="T27" s="46">
        <v>548</v>
      </c>
      <c r="U27" s="27"/>
      <c r="V27" s="16" t="s">
        <v>364</v>
      </c>
      <c r="W27" s="46">
        <v>548</v>
      </c>
      <c r="X27" s="27"/>
      <c r="Y27" s="34">
        <f t="shared" si="0"/>
        <v>2192</v>
      </c>
    </row>
    <row r="28" spans="1:25" ht="30" x14ac:dyDescent="0.25">
      <c r="A28" s="17" t="s">
        <v>273</v>
      </c>
      <c r="B28" s="17" t="s">
        <v>281</v>
      </c>
      <c r="C28" s="17" t="s">
        <v>46</v>
      </c>
      <c r="D28" s="17">
        <v>35923890</v>
      </c>
      <c r="E28" s="18" t="s">
        <v>45</v>
      </c>
      <c r="F28" s="17">
        <v>42254477</v>
      </c>
      <c r="G28" s="19" t="s">
        <v>42</v>
      </c>
      <c r="H28" s="11" t="s">
        <v>44</v>
      </c>
      <c r="I28" s="20" t="s">
        <v>43</v>
      </c>
      <c r="J28" s="16"/>
      <c r="K28" s="12"/>
      <c r="L28" s="27"/>
      <c r="M28" s="16"/>
      <c r="N28" s="44"/>
      <c r="O28" s="27"/>
      <c r="P28" s="16"/>
      <c r="Q28" s="46"/>
      <c r="R28" s="27"/>
      <c r="S28" s="16" t="s">
        <v>365</v>
      </c>
      <c r="T28" s="46">
        <v>216</v>
      </c>
      <c r="U28" s="27"/>
      <c r="V28" s="16" t="s">
        <v>366</v>
      </c>
      <c r="W28" s="46">
        <v>285</v>
      </c>
      <c r="X28" s="27"/>
      <c r="Y28" s="34">
        <f t="shared" si="0"/>
        <v>501</v>
      </c>
    </row>
    <row r="29" spans="1:25" x14ac:dyDescent="0.25">
      <c r="A29" s="17" t="s">
        <v>273</v>
      </c>
      <c r="B29" s="17" t="s">
        <v>281</v>
      </c>
      <c r="C29" s="17" t="s">
        <v>72</v>
      </c>
      <c r="D29" s="17">
        <v>90000328</v>
      </c>
      <c r="E29" s="18" t="s">
        <v>12</v>
      </c>
      <c r="F29" s="17">
        <v>30796016</v>
      </c>
      <c r="G29" s="19" t="s">
        <v>42</v>
      </c>
      <c r="H29" s="11" t="s">
        <v>68</v>
      </c>
      <c r="I29" s="20" t="s">
        <v>71</v>
      </c>
      <c r="J29" s="16"/>
      <c r="K29" s="12"/>
      <c r="L29" s="27"/>
      <c r="M29" s="16"/>
      <c r="N29" s="44"/>
      <c r="O29" s="27"/>
      <c r="P29" s="16"/>
      <c r="Q29" s="46"/>
      <c r="R29" s="27"/>
      <c r="S29" s="16" t="s">
        <v>367</v>
      </c>
      <c r="T29" s="46">
        <v>177</v>
      </c>
      <c r="U29" s="27"/>
      <c r="V29" s="16"/>
      <c r="W29" s="46"/>
      <c r="X29" s="27"/>
      <c r="Y29" s="34">
        <f t="shared" si="0"/>
        <v>177</v>
      </c>
    </row>
    <row r="30" spans="1:25" ht="63.75" x14ac:dyDescent="0.25">
      <c r="A30" s="17" t="s">
        <v>278</v>
      </c>
      <c r="B30" s="17" t="s">
        <v>280</v>
      </c>
      <c r="C30" s="17" t="s">
        <v>95</v>
      </c>
      <c r="D30" s="17">
        <v>309974</v>
      </c>
      <c r="E30" s="18" t="s">
        <v>94</v>
      </c>
      <c r="F30" s="17">
        <v>37840550</v>
      </c>
      <c r="G30" s="19" t="s">
        <v>28</v>
      </c>
      <c r="H30" s="11" t="s">
        <v>82</v>
      </c>
      <c r="I30" s="20" t="s">
        <v>93</v>
      </c>
      <c r="J30" s="16"/>
      <c r="K30" s="12"/>
      <c r="L30" s="27"/>
      <c r="M30" s="16"/>
      <c r="N30" s="44"/>
      <c r="O30" s="27"/>
      <c r="P30" s="16"/>
      <c r="Q30" s="45"/>
      <c r="R30" s="27"/>
      <c r="S30" s="16" t="s">
        <v>368</v>
      </c>
      <c r="T30" s="45">
        <v>0</v>
      </c>
      <c r="U30" s="27" t="str">
        <f>INDEX([1]db!$BT$4:$BT$302,MATCH(MŠ!S30,[1]db!$N$4:$N$302,0))</f>
        <v xml:space="preserve">Materská škola nie je oprávnený žiadateľ z dôvodu, že jednotková cena elektriny neprekročila zastropované ceny. </v>
      </c>
      <c r="V30" s="16" t="s">
        <v>369</v>
      </c>
      <c r="W30" s="45">
        <v>0</v>
      </c>
      <c r="X30" s="27" t="str">
        <f>INDEX([1]db!$BT$4:$BT$302,MATCH(MŠ!V30,[1]db!$N$4:$N$302,0))</f>
        <v xml:space="preserve">Materská škola nie je oprávnený žiadateľ z dôvodu, že jednotková cena elektriny neprekročila zastropované ceny. </v>
      </c>
      <c r="Y30" s="34">
        <f t="shared" si="0"/>
        <v>0</v>
      </c>
    </row>
    <row r="31" spans="1:25" ht="30" x14ac:dyDescent="0.25">
      <c r="A31" s="17" t="s">
        <v>278</v>
      </c>
      <c r="B31" s="17" t="s">
        <v>280</v>
      </c>
      <c r="C31" s="17" t="s">
        <v>84</v>
      </c>
      <c r="D31" s="17">
        <v>309419</v>
      </c>
      <c r="E31" s="18" t="s">
        <v>83</v>
      </c>
      <c r="F31" s="17">
        <v>37840614</v>
      </c>
      <c r="G31" s="19" t="s">
        <v>28</v>
      </c>
      <c r="H31" s="11" t="s">
        <v>20</v>
      </c>
      <c r="I31" s="20" t="s">
        <v>81</v>
      </c>
      <c r="J31" s="16"/>
      <c r="K31" s="12"/>
      <c r="L31" s="27"/>
      <c r="M31" s="16"/>
      <c r="N31" s="44"/>
      <c r="O31" s="27"/>
      <c r="P31" s="16"/>
      <c r="Q31" s="46"/>
      <c r="R31" s="27"/>
      <c r="S31" s="16" t="s">
        <v>370</v>
      </c>
      <c r="T31" s="46">
        <v>353</v>
      </c>
      <c r="U31" s="27"/>
      <c r="V31" s="16" t="s">
        <v>371</v>
      </c>
      <c r="W31" s="46">
        <v>254</v>
      </c>
      <c r="X31" s="27"/>
      <c r="Y31" s="34">
        <f t="shared" si="0"/>
        <v>607</v>
      </c>
    </row>
    <row r="32" spans="1:25" ht="30" x14ac:dyDescent="0.25">
      <c r="A32" s="17" t="s">
        <v>278</v>
      </c>
      <c r="B32" s="17" t="s">
        <v>280</v>
      </c>
      <c r="C32" s="17" t="s">
        <v>92</v>
      </c>
      <c r="D32" s="17">
        <v>309541</v>
      </c>
      <c r="E32" s="18" t="s">
        <v>91</v>
      </c>
      <c r="F32" s="17">
        <v>37990411</v>
      </c>
      <c r="G32" s="19" t="s">
        <v>28</v>
      </c>
      <c r="H32" s="11" t="s">
        <v>90</v>
      </c>
      <c r="I32" s="20" t="s">
        <v>89</v>
      </c>
      <c r="J32" s="16"/>
      <c r="K32" s="12"/>
      <c r="L32" s="27"/>
      <c r="M32" s="16"/>
      <c r="N32" s="44"/>
      <c r="O32" s="27"/>
      <c r="P32" s="16"/>
      <c r="Q32" s="46"/>
      <c r="R32" s="27"/>
      <c r="S32" s="16" t="s">
        <v>372</v>
      </c>
      <c r="T32" s="46">
        <v>619</v>
      </c>
      <c r="U32" s="27"/>
      <c r="V32" s="16" t="s">
        <v>373</v>
      </c>
      <c r="W32" s="46">
        <v>748</v>
      </c>
      <c r="X32" s="27"/>
      <c r="Y32" s="34">
        <f t="shared" si="0"/>
        <v>1367</v>
      </c>
    </row>
    <row r="33" spans="1:25" ht="63.75" x14ac:dyDescent="0.25">
      <c r="A33" s="17" t="s">
        <v>278</v>
      </c>
      <c r="B33" s="17" t="s">
        <v>280</v>
      </c>
      <c r="C33" s="17" t="s">
        <v>88</v>
      </c>
      <c r="D33" s="17">
        <v>309672</v>
      </c>
      <c r="E33" s="18" t="s">
        <v>87</v>
      </c>
      <c r="F33" s="17">
        <v>37840622</v>
      </c>
      <c r="G33" s="19" t="s">
        <v>28</v>
      </c>
      <c r="H33" s="11" t="s">
        <v>86</v>
      </c>
      <c r="I33" s="20" t="s">
        <v>85</v>
      </c>
      <c r="J33" s="16"/>
      <c r="K33" s="12"/>
      <c r="L33" s="27"/>
      <c r="M33" s="16"/>
      <c r="N33" s="44"/>
      <c r="O33" s="27"/>
      <c r="P33" s="16" t="s">
        <v>374</v>
      </c>
      <c r="Q33" s="46">
        <v>0</v>
      </c>
      <c r="R33" s="27" t="str">
        <f>INDEX([1]db!$BT$4:$BT$302,MATCH(MŠ!P33,[1]db!$N$4:$N$302,0))</f>
        <v>Materská škola nie je oprávnený žiadateľ z dôvodu, že jednotková cena plynu neprekročila zastropované ceny.</v>
      </c>
      <c r="S33" s="16" t="s">
        <v>375</v>
      </c>
      <c r="T33" s="46">
        <v>0</v>
      </c>
      <c r="U33" s="27" t="str">
        <f>INDEX([1]db!$BT$4:$BT$302,MATCH(MŠ!S33,[1]db!$N$4:$N$302,0))</f>
        <v>Materská škola nie je oprávnený žiadateľ z dôvodu, že jednotková cena plynu neprekročila zastropované ceny.</v>
      </c>
      <c r="V33" s="16" t="s">
        <v>376</v>
      </c>
      <c r="W33" s="46">
        <v>0</v>
      </c>
      <c r="X33" s="27" t="str">
        <f>INDEX([1]db!$BT$4:$BT$302,MATCH(MŠ!V33,[1]db!$N$4:$N$302,0))</f>
        <v>Materská škola nie je oprávnený žiadateľ z dôvodu, že jednotková cena plynu neprekročila zastropované ceny.</v>
      </c>
      <c r="Y33" s="34">
        <f t="shared" si="0"/>
        <v>0</v>
      </c>
    </row>
    <row r="34" spans="1:25" ht="30" x14ac:dyDescent="0.25">
      <c r="A34" s="17" t="s">
        <v>278</v>
      </c>
      <c r="B34" s="17" t="s">
        <v>280</v>
      </c>
      <c r="C34" s="17" t="s">
        <v>377</v>
      </c>
      <c r="D34" s="17">
        <v>309907</v>
      </c>
      <c r="E34" s="18" t="s">
        <v>378</v>
      </c>
      <c r="F34" s="17">
        <v>37843061</v>
      </c>
      <c r="G34" s="19" t="s">
        <v>28</v>
      </c>
      <c r="H34" s="11" t="s">
        <v>379</v>
      </c>
      <c r="I34" s="20"/>
      <c r="J34" s="16"/>
      <c r="K34" s="12"/>
      <c r="L34" s="27"/>
      <c r="M34" s="16"/>
      <c r="N34" s="44"/>
      <c r="O34" s="27"/>
      <c r="P34" s="16" t="s">
        <v>380</v>
      </c>
      <c r="Q34" s="46">
        <v>197</v>
      </c>
      <c r="R34" s="27"/>
      <c r="S34" s="16" t="s">
        <v>381</v>
      </c>
      <c r="T34" s="46">
        <v>161</v>
      </c>
      <c r="U34" s="27"/>
      <c r="V34" s="16"/>
      <c r="W34" s="46"/>
      <c r="X34" s="27"/>
      <c r="Y34" s="34">
        <f t="shared" si="0"/>
        <v>358</v>
      </c>
    </row>
    <row r="35" spans="1:25" ht="63.75" x14ac:dyDescent="0.25">
      <c r="A35" s="17" t="s">
        <v>278</v>
      </c>
      <c r="B35" s="17" t="s">
        <v>280</v>
      </c>
      <c r="C35" s="17" t="s">
        <v>382</v>
      </c>
      <c r="D35" s="17">
        <v>310069</v>
      </c>
      <c r="E35" s="18" t="s">
        <v>383</v>
      </c>
      <c r="F35" s="17">
        <v>37840649</v>
      </c>
      <c r="G35" s="19" t="s">
        <v>384</v>
      </c>
      <c r="H35" s="11" t="s">
        <v>385</v>
      </c>
      <c r="I35" s="20" t="s">
        <v>386</v>
      </c>
      <c r="J35" s="16" t="s">
        <v>387</v>
      </c>
      <c r="K35" s="12">
        <v>0</v>
      </c>
      <c r="L35" s="27" t="str">
        <f>INDEX([1]db!$BT$4:$BT$302,MATCH(MŠ!J35,[1]db!$N$4:$N$302,0))</f>
        <v xml:space="preserve">Materská škola nie je oprávnený žiadateľ z dôvodu, že jednotková cena elektriny neprekročila zastropované ceny. </v>
      </c>
      <c r="M35" s="16" t="s">
        <v>388</v>
      </c>
      <c r="N35" s="44">
        <v>812</v>
      </c>
      <c r="O35" s="27"/>
      <c r="P35" s="16" t="s">
        <v>389</v>
      </c>
      <c r="Q35" s="46">
        <v>812</v>
      </c>
      <c r="R35" s="27"/>
      <c r="S35" s="16" t="s">
        <v>390</v>
      </c>
      <c r="T35" s="46">
        <v>812</v>
      </c>
      <c r="U35" s="27"/>
      <c r="V35" s="16" t="s">
        <v>391</v>
      </c>
      <c r="W35" s="46">
        <v>812</v>
      </c>
      <c r="X35" s="27"/>
      <c r="Y35" s="34">
        <f t="shared" si="0"/>
        <v>3248</v>
      </c>
    </row>
    <row r="36" spans="1:25" ht="30" x14ac:dyDescent="0.25">
      <c r="A36" s="17" t="s">
        <v>278</v>
      </c>
      <c r="B36" s="17" t="s">
        <v>280</v>
      </c>
      <c r="C36" s="17" t="s">
        <v>77</v>
      </c>
      <c r="D36" s="17">
        <v>312509</v>
      </c>
      <c r="E36" s="18" t="s">
        <v>75</v>
      </c>
      <c r="F36" s="17">
        <v>42287618</v>
      </c>
      <c r="G36" s="19" t="s">
        <v>28</v>
      </c>
      <c r="H36" s="11" t="s">
        <v>74</v>
      </c>
      <c r="I36" s="20" t="s">
        <v>73</v>
      </c>
      <c r="J36" s="16"/>
      <c r="K36" s="12"/>
      <c r="L36" s="28"/>
      <c r="M36" s="16"/>
      <c r="N36" s="44"/>
      <c r="O36" s="28"/>
      <c r="P36" s="16"/>
      <c r="Q36" s="46"/>
      <c r="R36" s="28"/>
      <c r="S36" s="16" t="s">
        <v>392</v>
      </c>
      <c r="T36" s="46">
        <v>747</v>
      </c>
      <c r="U36" s="28"/>
      <c r="V36" s="16"/>
      <c r="W36" s="46"/>
      <c r="X36" s="28"/>
      <c r="Y36" s="34">
        <f t="shared" si="0"/>
        <v>747</v>
      </c>
    </row>
    <row r="37" spans="1:25" ht="30" x14ac:dyDescent="0.25">
      <c r="A37" s="17" t="s">
        <v>278</v>
      </c>
      <c r="B37" s="17" t="s">
        <v>280</v>
      </c>
      <c r="C37" s="17" t="s">
        <v>98</v>
      </c>
      <c r="D37" s="17">
        <v>312746</v>
      </c>
      <c r="E37" s="18" t="s">
        <v>97</v>
      </c>
      <c r="F37" s="17">
        <v>37842391</v>
      </c>
      <c r="G37" s="19" t="s">
        <v>28</v>
      </c>
      <c r="H37" s="11" t="s">
        <v>96</v>
      </c>
      <c r="I37" s="20"/>
      <c r="J37" s="16"/>
      <c r="K37" s="12"/>
      <c r="L37" s="27"/>
      <c r="M37" s="16"/>
      <c r="N37" s="44"/>
      <c r="O37" s="27"/>
      <c r="P37" s="16" t="s">
        <v>393</v>
      </c>
      <c r="Q37" s="46">
        <v>92</v>
      </c>
      <c r="R37" s="27"/>
      <c r="S37" s="16" t="s">
        <v>394</v>
      </c>
      <c r="T37" s="46">
        <v>78</v>
      </c>
      <c r="U37" s="27"/>
      <c r="V37" s="16"/>
      <c r="W37" s="46"/>
      <c r="X37" s="27"/>
      <c r="Y37" s="34">
        <f t="shared" si="0"/>
        <v>170</v>
      </c>
    </row>
    <row r="38" spans="1:25" ht="30" x14ac:dyDescent="0.25">
      <c r="A38" s="17" t="s">
        <v>278</v>
      </c>
      <c r="B38" s="17" t="s">
        <v>280</v>
      </c>
      <c r="C38" s="17" t="s">
        <v>80</v>
      </c>
      <c r="D38" s="17">
        <v>313149</v>
      </c>
      <c r="E38" s="18" t="s">
        <v>79</v>
      </c>
      <c r="F38" s="17">
        <v>37842269</v>
      </c>
      <c r="G38" s="19" t="s">
        <v>28</v>
      </c>
      <c r="H38" s="11" t="s">
        <v>9</v>
      </c>
      <c r="I38" s="20" t="s">
        <v>78</v>
      </c>
      <c r="J38" s="16"/>
      <c r="K38" s="12"/>
      <c r="L38" s="28"/>
      <c r="M38" s="16"/>
      <c r="N38" s="44"/>
      <c r="O38" s="28"/>
      <c r="P38" s="16"/>
      <c r="Q38" s="46"/>
      <c r="R38" s="28"/>
      <c r="S38" s="16" t="s">
        <v>395</v>
      </c>
      <c r="T38" s="46">
        <v>661</v>
      </c>
      <c r="U38" s="28"/>
      <c r="V38" s="16"/>
      <c r="W38" s="46"/>
      <c r="X38" s="28"/>
      <c r="Y38" s="34">
        <f t="shared" si="0"/>
        <v>661</v>
      </c>
    </row>
    <row r="39" spans="1:25" ht="30" x14ac:dyDescent="0.25">
      <c r="A39" s="17" t="s">
        <v>277</v>
      </c>
      <c r="B39" s="17" t="s">
        <v>280</v>
      </c>
      <c r="C39" s="17" t="s">
        <v>102</v>
      </c>
      <c r="D39" s="17">
        <v>309745</v>
      </c>
      <c r="E39" s="18" t="s">
        <v>101</v>
      </c>
      <c r="F39" s="17">
        <v>42378508</v>
      </c>
      <c r="G39" s="19" t="s">
        <v>28</v>
      </c>
      <c r="H39" s="11" t="s">
        <v>100</v>
      </c>
      <c r="I39" s="20" t="s">
        <v>99</v>
      </c>
      <c r="J39" s="16"/>
      <c r="K39" s="12"/>
      <c r="L39" s="27"/>
      <c r="M39" s="16"/>
      <c r="N39" s="44"/>
      <c r="O39" s="27"/>
      <c r="P39" s="16"/>
      <c r="Q39" s="46"/>
      <c r="R39" s="27"/>
      <c r="S39" s="16" t="s">
        <v>396</v>
      </c>
      <c r="T39" s="46">
        <v>678</v>
      </c>
      <c r="U39" s="27"/>
      <c r="V39" s="16" t="s">
        <v>397</v>
      </c>
      <c r="W39" s="46">
        <v>747</v>
      </c>
      <c r="X39" s="27"/>
      <c r="Y39" s="34">
        <f t="shared" si="0"/>
        <v>1425</v>
      </c>
    </row>
    <row r="40" spans="1:25" ht="30" x14ac:dyDescent="0.25">
      <c r="A40" s="17" t="s">
        <v>277</v>
      </c>
      <c r="B40" s="17" t="s">
        <v>280</v>
      </c>
      <c r="C40" s="17" t="s">
        <v>398</v>
      </c>
      <c r="D40" s="17">
        <v>311812</v>
      </c>
      <c r="E40" s="18" t="s">
        <v>399</v>
      </c>
      <c r="F40" s="17">
        <v>42281806</v>
      </c>
      <c r="G40" s="19" t="s">
        <v>28</v>
      </c>
      <c r="H40" s="11" t="s">
        <v>400</v>
      </c>
      <c r="I40" s="20" t="s">
        <v>401</v>
      </c>
      <c r="J40" s="16"/>
      <c r="K40" s="12"/>
      <c r="L40" s="27"/>
      <c r="M40" s="16"/>
      <c r="N40" s="44"/>
      <c r="O40" s="27"/>
      <c r="P40" s="16" t="s">
        <v>402</v>
      </c>
      <c r="Q40" s="46">
        <v>847</v>
      </c>
      <c r="R40" s="27"/>
      <c r="S40" s="16" t="s">
        <v>403</v>
      </c>
      <c r="T40" s="46">
        <v>756</v>
      </c>
      <c r="U40" s="27"/>
      <c r="V40" s="16"/>
      <c r="W40" s="46"/>
      <c r="X40" s="27"/>
      <c r="Y40" s="34">
        <f t="shared" si="0"/>
        <v>1603</v>
      </c>
    </row>
    <row r="41" spans="1:25" ht="63.75" x14ac:dyDescent="0.25">
      <c r="A41" s="17" t="s">
        <v>277</v>
      </c>
      <c r="B41" s="17" t="s">
        <v>280</v>
      </c>
      <c r="C41" s="17" t="s">
        <v>105</v>
      </c>
      <c r="D41" s="17">
        <v>317667</v>
      </c>
      <c r="E41" s="18" t="s">
        <v>104</v>
      </c>
      <c r="F41" s="17">
        <v>36128422</v>
      </c>
      <c r="G41" s="19" t="s">
        <v>28</v>
      </c>
      <c r="H41" s="11" t="s">
        <v>3</v>
      </c>
      <c r="I41" s="20" t="s">
        <v>103</v>
      </c>
      <c r="J41" s="16" t="s">
        <v>404</v>
      </c>
      <c r="K41" s="12">
        <v>0</v>
      </c>
      <c r="L41" s="27" t="str">
        <f>INDEX([1]db!$BT$4:$BT$302,MATCH(MŠ!J41,[1]db!$N$4:$N$302,0))</f>
        <v xml:space="preserve">Nesprávna spotreba el. energie, chýbajúci alebo nesprávny EIC kód pri vyúčt. faktúrach. </v>
      </c>
      <c r="M41" s="16" t="s">
        <v>405</v>
      </c>
      <c r="N41" s="44">
        <v>165</v>
      </c>
      <c r="O41" s="27"/>
      <c r="P41" s="16" t="s">
        <v>406</v>
      </c>
      <c r="Q41" s="46">
        <v>0</v>
      </c>
      <c r="R41" s="27" t="str">
        <f>INDEX([1]db!$BT$4:$BT$302,MATCH(MŠ!P41,[1]db!$N$4:$N$302,0))</f>
        <v xml:space="preserve">Materská škola nie je oprávnený žiadateľ z dôvodu, že jednotková cena elektriny neprekročila zastropované ceny. </v>
      </c>
      <c r="S41" s="16" t="s">
        <v>407</v>
      </c>
      <c r="T41" s="46">
        <v>0</v>
      </c>
      <c r="U41" s="27" t="str">
        <f>INDEX([1]db!$BT$4:$BT$302,MATCH(MŠ!S41,[1]db!$N$4:$N$302,0))</f>
        <v>Výsledná suma fin. prostriedkov je nižšia ako 50 €.</v>
      </c>
      <c r="V41" s="16"/>
      <c r="W41" s="46"/>
      <c r="X41" s="27"/>
      <c r="Y41" s="34">
        <f t="shared" si="0"/>
        <v>165</v>
      </c>
    </row>
    <row r="42" spans="1:25" ht="30" x14ac:dyDescent="0.25">
      <c r="A42" s="17" t="s">
        <v>277</v>
      </c>
      <c r="B42" s="17" t="s">
        <v>280</v>
      </c>
      <c r="C42" s="17" t="s">
        <v>105</v>
      </c>
      <c r="D42" s="17">
        <v>317667</v>
      </c>
      <c r="E42" s="18" t="s">
        <v>104</v>
      </c>
      <c r="F42" s="17">
        <v>42276624</v>
      </c>
      <c r="G42" s="19" t="s">
        <v>28</v>
      </c>
      <c r="H42" s="11" t="s">
        <v>3</v>
      </c>
      <c r="I42" s="20" t="s">
        <v>106</v>
      </c>
      <c r="J42" s="16"/>
      <c r="K42" s="12"/>
      <c r="L42" s="27"/>
      <c r="M42" s="16"/>
      <c r="N42" s="44"/>
      <c r="O42" s="27"/>
      <c r="P42" s="16"/>
      <c r="Q42" s="46"/>
      <c r="R42" s="27"/>
      <c r="S42" s="16" t="s">
        <v>408</v>
      </c>
      <c r="T42" s="46">
        <v>3134</v>
      </c>
      <c r="U42" s="27"/>
      <c r="V42" s="16" t="s">
        <v>409</v>
      </c>
      <c r="W42" s="46">
        <v>3158</v>
      </c>
      <c r="X42" s="27"/>
      <c r="Y42" s="34">
        <f t="shared" si="0"/>
        <v>6292</v>
      </c>
    </row>
    <row r="43" spans="1:25" ht="38.25" x14ac:dyDescent="0.25">
      <c r="A43" s="17" t="s">
        <v>277</v>
      </c>
      <c r="B43" s="17" t="s">
        <v>280</v>
      </c>
      <c r="C43" s="17" t="s">
        <v>105</v>
      </c>
      <c r="D43" s="17">
        <v>317667</v>
      </c>
      <c r="E43" s="18" t="s">
        <v>104</v>
      </c>
      <c r="F43" s="17">
        <v>42276098</v>
      </c>
      <c r="G43" s="19" t="s">
        <v>28</v>
      </c>
      <c r="H43" s="11" t="s">
        <v>3</v>
      </c>
      <c r="I43" s="20" t="s">
        <v>107</v>
      </c>
      <c r="J43" s="16"/>
      <c r="K43" s="12"/>
      <c r="L43" s="27"/>
      <c r="M43" s="16"/>
      <c r="N43" s="44"/>
      <c r="O43" s="27"/>
      <c r="P43" s="16"/>
      <c r="Q43" s="46"/>
      <c r="R43" s="27"/>
      <c r="S43" s="16" t="s">
        <v>410</v>
      </c>
      <c r="T43" s="46">
        <v>0</v>
      </c>
      <c r="U43" s="27" t="str">
        <f>INDEX([1]db!$BT$4:$BT$302,MATCH(MŠ!S43,[1]db!$N$4:$N$302,0))</f>
        <v xml:space="preserve">Nesprávna spotreba el. energie, chýbajúci alebo nesprávny EIC kód pri vyúčt. faktúrach. </v>
      </c>
      <c r="V43" s="16"/>
      <c r="W43" s="46"/>
      <c r="X43" s="27"/>
      <c r="Y43" s="34">
        <f t="shared" si="0"/>
        <v>0</v>
      </c>
    </row>
    <row r="44" spans="1:25" ht="89.25" x14ac:dyDescent="0.25">
      <c r="A44" s="17" t="s">
        <v>277</v>
      </c>
      <c r="B44" s="17" t="s">
        <v>280</v>
      </c>
      <c r="C44" s="17" t="s">
        <v>105</v>
      </c>
      <c r="D44" s="17">
        <v>317667</v>
      </c>
      <c r="E44" s="18" t="s">
        <v>104</v>
      </c>
      <c r="F44" s="17">
        <v>42276616</v>
      </c>
      <c r="G44" s="19" t="s">
        <v>28</v>
      </c>
      <c r="H44" s="11" t="s">
        <v>3</v>
      </c>
      <c r="I44" s="20" t="s">
        <v>108</v>
      </c>
      <c r="J44" s="16"/>
      <c r="K44" s="12"/>
      <c r="L44" s="27"/>
      <c r="M44" s="16"/>
      <c r="N44" s="44"/>
      <c r="O44" s="27"/>
      <c r="P44" s="16"/>
      <c r="Q44" s="46"/>
      <c r="R44" s="27"/>
      <c r="S44" s="16" t="s">
        <v>411</v>
      </c>
      <c r="T44" s="46">
        <v>0</v>
      </c>
      <c r="U44" s="27" t="str">
        <f>INDEX([1]db!$BT$4:$BT$302,MATCH(MŠ!S44,[1]db!$N$4:$N$302,0))</f>
        <v>Materská škola nie je oprávnený žiadateľ z dôvodu, že jednotková cena elektriny neprekročila zastropované ceny. Nesprávna spotreba plynu pri zálohových faktúrach.</v>
      </c>
      <c r="V44" s="16"/>
      <c r="W44" s="46"/>
      <c r="X44" s="27"/>
      <c r="Y44" s="34">
        <f t="shared" si="0"/>
        <v>0</v>
      </c>
    </row>
    <row r="45" spans="1:25" ht="38.25" x14ac:dyDescent="0.25">
      <c r="A45" s="17" t="s">
        <v>277</v>
      </c>
      <c r="B45" s="17" t="s">
        <v>280</v>
      </c>
      <c r="C45" s="17" t="s">
        <v>105</v>
      </c>
      <c r="D45" s="17">
        <v>317667</v>
      </c>
      <c r="E45" s="18" t="s">
        <v>104</v>
      </c>
      <c r="F45" s="17">
        <v>36128431</v>
      </c>
      <c r="G45" s="19" t="s">
        <v>28</v>
      </c>
      <c r="H45" s="11" t="s">
        <v>3</v>
      </c>
      <c r="I45" s="20" t="s">
        <v>109</v>
      </c>
      <c r="J45" s="16" t="s">
        <v>412</v>
      </c>
      <c r="K45" s="12">
        <v>0</v>
      </c>
      <c r="L45" s="27" t="str">
        <f>INDEX([1]db!$BT$4:$BT$302,MATCH(MŠ!J45,[1]db!$N$4:$N$302,0))</f>
        <v xml:space="preserve">Nesprávna spotreba el. energie, chýbajúci alebo nesprávny EIC kód pri vyúčt. faktúrach. </v>
      </c>
      <c r="M45" s="16" t="s">
        <v>413</v>
      </c>
      <c r="N45" s="44">
        <v>0</v>
      </c>
      <c r="O45" s="27" t="str">
        <f>INDEX([1]db!$BT$4:$BT$302,MATCH(MŠ!M45,[1]db!$N$4:$N$302,0))</f>
        <v xml:space="preserve">Nesprávna spotreba el. energie, chýbajúci alebo nesprávny EIC kód pri vyúčt. faktúrach. </v>
      </c>
      <c r="P45" s="16" t="s">
        <v>414</v>
      </c>
      <c r="Q45" s="46">
        <v>0</v>
      </c>
      <c r="R45" s="27" t="str">
        <f>INDEX([1]db!$BT$4:$BT$302,MATCH(MŠ!P45,[1]db!$N$4:$N$302,0))</f>
        <v xml:space="preserve">Nesprávna spotreba el. energie, chýbajúci alebo nesprávny EIC kód pri vyúčt. faktúrach. </v>
      </c>
      <c r="S45" s="16" t="s">
        <v>415</v>
      </c>
      <c r="T45" s="46">
        <v>0</v>
      </c>
      <c r="U45" s="27" t="str">
        <f>INDEX([1]db!$BT$4:$BT$302,MATCH(MŠ!S45,[1]db!$N$4:$N$302,0))</f>
        <v xml:space="preserve">Nesprávna spotreba el. energie, chýbajúci alebo nesprávny EIC kód pri vyúčt. faktúrach. </v>
      </c>
      <c r="V45" s="16" t="s">
        <v>416</v>
      </c>
      <c r="W45" s="46">
        <v>0</v>
      </c>
      <c r="X45" s="27" t="str">
        <f>INDEX([1]db!$BT$4:$BT$302,MATCH(MŠ!V45,[1]db!$N$4:$N$302,0))</f>
        <v xml:space="preserve">Nesprávna spotreba el. energie, chýbajúci alebo nesprávny EIC kód pri vyúčt. faktúrach. </v>
      </c>
      <c r="Y45" s="34">
        <f t="shared" si="0"/>
        <v>0</v>
      </c>
    </row>
    <row r="46" spans="1:25" ht="30" x14ac:dyDescent="0.25">
      <c r="A46" s="17" t="s">
        <v>277</v>
      </c>
      <c r="B46" s="17" t="s">
        <v>280</v>
      </c>
      <c r="C46" s="17" t="s">
        <v>115</v>
      </c>
      <c r="D46" s="17">
        <v>317063</v>
      </c>
      <c r="E46" s="18" t="s">
        <v>114</v>
      </c>
      <c r="F46" s="17">
        <v>36129712</v>
      </c>
      <c r="G46" s="19" t="s">
        <v>28</v>
      </c>
      <c r="H46" s="11" t="s">
        <v>113</v>
      </c>
      <c r="I46" s="20" t="s">
        <v>112</v>
      </c>
      <c r="J46" s="16"/>
      <c r="K46" s="12"/>
      <c r="L46" s="27"/>
      <c r="M46" s="16"/>
      <c r="N46" s="44"/>
      <c r="O46" s="27"/>
      <c r="P46" s="16"/>
      <c r="Q46" s="46"/>
      <c r="R46" s="27"/>
      <c r="S46" s="16" t="s">
        <v>417</v>
      </c>
      <c r="T46" s="46">
        <v>1926</v>
      </c>
      <c r="U46" s="27"/>
      <c r="V46" s="16" t="s">
        <v>418</v>
      </c>
      <c r="W46" s="46">
        <v>1927</v>
      </c>
      <c r="X46" s="27"/>
      <c r="Y46" s="34">
        <f t="shared" si="0"/>
        <v>3853</v>
      </c>
    </row>
    <row r="47" spans="1:25" ht="30" x14ac:dyDescent="0.25">
      <c r="A47" s="17" t="s">
        <v>277</v>
      </c>
      <c r="B47" s="17" t="s">
        <v>280</v>
      </c>
      <c r="C47" s="17" t="s">
        <v>117</v>
      </c>
      <c r="D47" s="17">
        <v>317748</v>
      </c>
      <c r="E47" s="18" t="s">
        <v>116</v>
      </c>
      <c r="F47" s="17">
        <v>36130711</v>
      </c>
      <c r="G47" s="19" t="s">
        <v>28</v>
      </c>
      <c r="H47" s="11" t="s">
        <v>5</v>
      </c>
      <c r="I47" s="20" t="s">
        <v>118</v>
      </c>
      <c r="J47" s="16"/>
      <c r="K47" s="12"/>
      <c r="L47" s="27"/>
      <c r="M47" s="16"/>
      <c r="N47" s="44"/>
      <c r="O47" s="27"/>
      <c r="P47" s="16"/>
      <c r="Q47" s="46"/>
      <c r="R47" s="27"/>
      <c r="S47" s="16" t="s">
        <v>419</v>
      </c>
      <c r="T47" s="46">
        <v>365</v>
      </c>
      <c r="U47" s="27"/>
      <c r="V47" s="16" t="s">
        <v>420</v>
      </c>
      <c r="W47" s="46">
        <v>365</v>
      </c>
      <c r="X47" s="27"/>
      <c r="Y47" s="34">
        <f t="shared" si="0"/>
        <v>730</v>
      </c>
    </row>
    <row r="48" spans="1:25" ht="76.5" x14ac:dyDescent="0.25">
      <c r="A48" s="17" t="s">
        <v>277</v>
      </c>
      <c r="B48" s="17" t="s">
        <v>280</v>
      </c>
      <c r="C48" s="17" t="s">
        <v>421</v>
      </c>
      <c r="D48" s="17">
        <v>318094</v>
      </c>
      <c r="E48" s="18" t="s">
        <v>422</v>
      </c>
      <c r="F48" s="17">
        <v>42141303</v>
      </c>
      <c r="G48" s="19" t="s">
        <v>28</v>
      </c>
      <c r="H48" s="11" t="s">
        <v>423</v>
      </c>
      <c r="I48" s="20" t="s">
        <v>424</v>
      </c>
      <c r="J48" s="16"/>
      <c r="K48" s="12"/>
      <c r="L48" s="27"/>
      <c r="M48" s="16"/>
      <c r="N48" s="44"/>
      <c r="O48" s="27"/>
      <c r="P48" s="16" t="s">
        <v>425</v>
      </c>
      <c r="Q48" s="46">
        <v>0</v>
      </c>
      <c r="R48" s="27" t="str">
        <f>INDEX([1]db!$BT$4:$BT$302,MATCH(MŠ!P48,[1]db!$N$4:$N$302,0))</f>
        <v xml:space="preserve">Materská škola nie je oprávnený žiadateľ z dôvodu, že jednotková cena plynu neprekročila zastropované ceny. Nereálna jednotková cena el. energie. </v>
      </c>
      <c r="S48" s="16" t="s">
        <v>426</v>
      </c>
      <c r="T48" s="46">
        <v>0</v>
      </c>
      <c r="U48" s="27" t="str">
        <f>INDEX([1]db!$BT$4:$BT$302,MATCH(MŠ!S48,[1]db!$N$4:$N$302,0))</f>
        <v>Materská škola nie je oprávnený žiadateľ z dôvodu, že jednotková cena plynu neprekročila zastropované ceny. Nereálna jednotková cena el. energie.</v>
      </c>
      <c r="V48" s="16" t="s">
        <v>427</v>
      </c>
      <c r="W48" s="46">
        <v>0</v>
      </c>
      <c r="X48" s="27" t="str">
        <f>INDEX([1]db!$BT$4:$BT$302,MATCH(MŠ!V48,[1]db!$N$4:$N$302,0))</f>
        <v xml:space="preserve">Nereálna jednotková cena el. energie. Nesprávna spotreba el. energie, chýbajúci alebo nesprávny EIC kód pri vyúčt. faktúrach. Nereálna jednotková cena zem. plynu. </v>
      </c>
      <c r="Y48" s="34">
        <f t="shared" si="0"/>
        <v>0</v>
      </c>
    </row>
    <row r="49" spans="1:25" ht="30" x14ac:dyDescent="0.25">
      <c r="A49" s="17" t="s">
        <v>277</v>
      </c>
      <c r="B49" s="17" t="s">
        <v>280</v>
      </c>
      <c r="C49" s="17" t="s">
        <v>111</v>
      </c>
      <c r="D49" s="17">
        <v>318345</v>
      </c>
      <c r="E49" s="18" t="s">
        <v>110</v>
      </c>
      <c r="F49" s="17">
        <v>37915673</v>
      </c>
      <c r="G49" s="19" t="s">
        <v>28</v>
      </c>
      <c r="H49" s="11" t="s">
        <v>16</v>
      </c>
      <c r="I49" s="20" t="s">
        <v>55</v>
      </c>
      <c r="J49" s="16"/>
      <c r="K49" s="12"/>
      <c r="L49" s="27"/>
      <c r="M49" s="16"/>
      <c r="N49" s="44"/>
      <c r="O49" s="27"/>
      <c r="P49" s="16"/>
      <c r="Q49" s="45"/>
      <c r="R49" s="27"/>
      <c r="S49" s="16" t="s">
        <v>428</v>
      </c>
      <c r="T49" s="45">
        <v>294</v>
      </c>
      <c r="U49" s="27"/>
      <c r="V49" s="16" t="s">
        <v>429</v>
      </c>
      <c r="W49" s="45">
        <v>61</v>
      </c>
      <c r="X49" s="27"/>
      <c r="Y49" s="34">
        <f t="shared" si="0"/>
        <v>355</v>
      </c>
    </row>
    <row r="50" spans="1:25" ht="30" x14ac:dyDescent="0.25">
      <c r="A50" s="17" t="s">
        <v>275</v>
      </c>
      <c r="B50" s="17" t="s">
        <v>280</v>
      </c>
      <c r="C50" s="17" t="s">
        <v>430</v>
      </c>
      <c r="D50" s="17">
        <v>308439</v>
      </c>
      <c r="E50" s="18" t="s">
        <v>431</v>
      </c>
      <c r="F50" s="17">
        <v>37960865</v>
      </c>
      <c r="G50" s="19" t="s">
        <v>28</v>
      </c>
      <c r="H50" s="11" t="s">
        <v>432</v>
      </c>
      <c r="I50" s="20" t="s">
        <v>433</v>
      </c>
      <c r="J50" s="16"/>
      <c r="K50" s="12"/>
      <c r="L50" s="27"/>
      <c r="M50" s="16" t="s">
        <v>434</v>
      </c>
      <c r="N50" s="44">
        <v>1378</v>
      </c>
      <c r="O50" s="27"/>
      <c r="P50" s="16" t="s">
        <v>435</v>
      </c>
      <c r="Q50" s="46">
        <v>1378</v>
      </c>
      <c r="R50" s="27"/>
      <c r="S50" s="16" t="s">
        <v>436</v>
      </c>
      <c r="T50" s="46">
        <v>1378</v>
      </c>
      <c r="U50" s="27"/>
      <c r="V50" s="16"/>
      <c r="W50" s="46"/>
      <c r="X50" s="27"/>
      <c r="Y50" s="34">
        <f t="shared" si="0"/>
        <v>4134</v>
      </c>
    </row>
    <row r="51" spans="1:25" ht="63.75" x14ac:dyDescent="0.25">
      <c r="A51" s="17" t="s">
        <v>275</v>
      </c>
      <c r="B51" s="17" t="s">
        <v>280</v>
      </c>
      <c r="C51" s="17" t="s">
        <v>124</v>
      </c>
      <c r="D51" s="17">
        <v>309150</v>
      </c>
      <c r="E51" s="18" t="s">
        <v>123</v>
      </c>
      <c r="F51" s="17">
        <v>37961292</v>
      </c>
      <c r="G51" s="19" t="s">
        <v>28</v>
      </c>
      <c r="H51" s="11" t="s">
        <v>0</v>
      </c>
      <c r="I51" s="20" t="s">
        <v>122</v>
      </c>
      <c r="J51" s="16"/>
      <c r="K51" s="12"/>
      <c r="L51" s="27"/>
      <c r="M51" s="16"/>
      <c r="N51" s="44"/>
      <c r="O51" s="27"/>
      <c r="P51" s="16"/>
      <c r="Q51" s="45"/>
      <c r="R51" s="27"/>
      <c r="S51" s="16" t="s">
        <v>437</v>
      </c>
      <c r="T51" s="45">
        <v>0</v>
      </c>
      <c r="U51" s="27" t="str">
        <f>INDEX([1]db!$BT$4:$BT$302,MATCH(MŠ!S51,[1]db!$N$4:$N$302,0))</f>
        <v xml:space="preserve">Materská škola nie je oprávnený žiadateľ z dôvodu, že jednotková cena elektriny a plynu neprekročila zastropované ceny. </v>
      </c>
      <c r="V51" s="16" t="s">
        <v>438</v>
      </c>
      <c r="W51" s="45">
        <v>0</v>
      </c>
      <c r="X51" s="27" t="str">
        <f>INDEX([1]db!$BT$4:$BT$302,MATCH(MŠ!V51,[1]db!$N$4:$N$302,0))</f>
        <v xml:space="preserve">Materská škola nie je oprávnený žiadateľ z dôvodu, že jednotková cena elektriny a plynu neprekročila zastropované ceny. </v>
      </c>
      <c r="Y51" s="34">
        <f t="shared" si="0"/>
        <v>0</v>
      </c>
    </row>
    <row r="52" spans="1:25" ht="30" x14ac:dyDescent="0.25">
      <c r="A52" s="17" t="s">
        <v>275</v>
      </c>
      <c r="B52" s="17" t="s">
        <v>280</v>
      </c>
      <c r="C52" s="17" t="s">
        <v>124</v>
      </c>
      <c r="D52" s="17">
        <v>309150</v>
      </c>
      <c r="E52" s="18" t="s">
        <v>123</v>
      </c>
      <c r="F52" s="17">
        <v>37961314</v>
      </c>
      <c r="G52" s="19" t="s">
        <v>28</v>
      </c>
      <c r="H52" s="11" t="s">
        <v>0</v>
      </c>
      <c r="I52" s="20" t="s">
        <v>439</v>
      </c>
      <c r="J52" s="16"/>
      <c r="K52" s="12"/>
      <c r="L52" s="27"/>
      <c r="M52" s="16"/>
      <c r="N52" s="44"/>
      <c r="O52" s="27"/>
      <c r="P52" s="16" t="s">
        <v>440</v>
      </c>
      <c r="Q52" s="45">
        <v>0</v>
      </c>
      <c r="R52" s="27" t="str">
        <f>INDEX([1]db!$BT$4:$BT$302,MATCH(MŠ!P52,[1]db!$N$4:$N$302,0))</f>
        <v xml:space="preserve">Nereálna jednotková cena el. energie. </v>
      </c>
      <c r="S52" s="16" t="s">
        <v>441</v>
      </c>
      <c r="T52" s="45">
        <v>134</v>
      </c>
      <c r="U52" s="27"/>
      <c r="V52" s="16"/>
      <c r="W52" s="45"/>
      <c r="X52" s="27"/>
      <c r="Y52" s="34">
        <f t="shared" si="0"/>
        <v>134</v>
      </c>
    </row>
    <row r="53" spans="1:25" ht="63.75" x14ac:dyDescent="0.25">
      <c r="A53" s="17" t="s">
        <v>275</v>
      </c>
      <c r="B53" s="17" t="s">
        <v>280</v>
      </c>
      <c r="C53" s="17" t="s">
        <v>129</v>
      </c>
      <c r="D53" s="17">
        <v>306185</v>
      </c>
      <c r="E53" s="18" t="s">
        <v>128</v>
      </c>
      <c r="F53" s="17">
        <v>37863592</v>
      </c>
      <c r="G53" s="19" t="s">
        <v>28</v>
      </c>
      <c r="H53" s="11" t="s">
        <v>127</v>
      </c>
      <c r="I53" s="20" t="s">
        <v>442</v>
      </c>
      <c r="J53" s="16" t="s">
        <v>443</v>
      </c>
      <c r="K53" s="12">
        <v>0</v>
      </c>
      <c r="L53" s="27" t="str">
        <f>INDEX([1]db!$BT$4:$BT$302,MATCH(MŠ!J53,[1]db!$N$4:$N$302,0))</f>
        <v>Výsledná suma fin. prostriedkov je nižšia ako 50 €.</v>
      </c>
      <c r="M53" s="16" t="s">
        <v>444</v>
      </c>
      <c r="N53" s="44">
        <v>0</v>
      </c>
      <c r="O53" s="27" t="str">
        <f>INDEX([1]db!$BT$4:$BT$302,MATCH(MŠ!M53,[1]db!$N$4:$N$302,0))</f>
        <v xml:space="preserve">Materská škola nie je oprávnený žiadateľ z dôvodu, že jednotková cena plynu neprekročila zastropované ceny. </v>
      </c>
      <c r="P53" s="16" t="s">
        <v>445</v>
      </c>
      <c r="Q53" s="46">
        <v>0</v>
      </c>
      <c r="R53" s="27" t="str">
        <f>INDEX([1]db!$BT$4:$BT$302,MATCH(MŠ!P53,[1]db!$N$4:$N$302,0))</f>
        <v xml:space="preserve">Materská škola nie je oprávnený žiadateľ z dôvodu, že jednotková cena elektriny a plynu neprekročila zastropované ceny. </v>
      </c>
      <c r="S53" s="16" t="s">
        <v>446</v>
      </c>
      <c r="T53" s="46">
        <v>0</v>
      </c>
      <c r="U53" s="27" t="str">
        <f>INDEX([1]db!$BT$4:$BT$302,MATCH(MŠ!S53,[1]db!$N$4:$N$302,0))</f>
        <v xml:space="preserve">Materská škola nie je oprávnený žiadateľ z dôvodu, že jednotková cena elektriny a plynu neprekročila zastropované ceny. </v>
      </c>
      <c r="V53" s="16"/>
      <c r="W53" s="46"/>
      <c r="X53" s="27"/>
      <c r="Y53" s="34">
        <f t="shared" si="0"/>
        <v>0</v>
      </c>
    </row>
    <row r="54" spans="1:25" ht="30" x14ac:dyDescent="0.25">
      <c r="A54" s="17" t="s">
        <v>275</v>
      </c>
      <c r="B54" s="17" t="s">
        <v>280</v>
      </c>
      <c r="C54" s="17" t="s">
        <v>120</v>
      </c>
      <c r="D54" s="17">
        <v>699161</v>
      </c>
      <c r="E54" s="18" t="s">
        <v>119</v>
      </c>
      <c r="F54" s="17">
        <v>37855735</v>
      </c>
      <c r="G54" s="19" t="s">
        <v>28</v>
      </c>
      <c r="H54" s="11" t="s">
        <v>11</v>
      </c>
      <c r="I54" s="20"/>
      <c r="J54" s="16"/>
      <c r="K54" s="12"/>
      <c r="L54" s="27"/>
      <c r="M54" s="16"/>
      <c r="N54" s="44"/>
      <c r="O54" s="27"/>
      <c r="P54" s="16"/>
      <c r="Q54" s="46"/>
      <c r="R54" s="27"/>
      <c r="S54" s="16" t="s">
        <v>447</v>
      </c>
      <c r="T54" s="46">
        <v>0</v>
      </c>
      <c r="U54" s="27" t="str">
        <f>INDEX([1]db!$BT$4:$BT$302,MATCH(MŠ!S54,[1]db!$N$4:$N$302,0))</f>
        <v xml:space="preserve">Nereálna jednotková cena zem. plynu. </v>
      </c>
      <c r="V54" s="16" t="s">
        <v>448</v>
      </c>
      <c r="W54" s="46">
        <v>65</v>
      </c>
      <c r="X54" s="27"/>
      <c r="Y54" s="34">
        <f t="shared" si="0"/>
        <v>65</v>
      </c>
    </row>
    <row r="55" spans="1:25" ht="30" x14ac:dyDescent="0.25">
      <c r="A55" s="17" t="s">
        <v>279</v>
      </c>
      <c r="B55" s="17" t="s">
        <v>280</v>
      </c>
      <c r="C55" s="17" t="s">
        <v>132</v>
      </c>
      <c r="D55" s="17">
        <v>313971</v>
      </c>
      <c r="E55" s="18" t="s">
        <v>131</v>
      </c>
      <c r="F55" s="17">
        <v>37900838</v>
      </c>
      <c r="G55" s="19" t="s">
        <v>28</v>
      </c>
      <c r="H55" s="11" t="s">
        <v>6</v>
      </c>
      <c r="I55" s="20" t="s">
        <v>130</v>
      </c>
      <c r="J55" s="16"/>
      <c r="K55" s="12"/>
      <c r="L55" s="27"/>
      <c r="M55" s="16"/>
      <c r="N55" s="44"/>
      <c r="O55" s="27"/>
      <c r="P55" s="16"/>
      <c r="Q55" s="45"/>
      <c r="R55" s="27"/>
      <c r="S55" s="16" t="s">
        <v>449</v>
      </c>
      <c r="T55" s="45">
        <v>490</v>
      </c>
      <c r="U55" s="27"/>
      <c r="V55" s="16" t="s">
        <v>450</v>
      </c>
      <c r="W55" s="45">
        <v>490</v>
      </c>
      <c r="X55" s="27"/>
      <c r="Y55" s="34">
        <f t="shared" si="0"/>
        <v>980</v>
      </c>
    </row>
    <row r="56" spans="1:25" ht="30" x14ac:dyDescent="0.25">
      <c r="A56" s="17" t="s">
        <v>279</v>
      </c>
      <c r="B56" s="17" t="s">
        <v>280</v>
      </c>
      <c r="C56" s="17" t="s">
        <v>132</v>
      </c>
      <c r="D56" s="17">
        <v>313971</v>
      </c>
      <c r="E56" s="18" t="s">
        <v>131</v>
      </c>
      <c r="F56" s="17">
        <v>37900927</v>
      </c>
      <c r="G56" s="19" t="s">
        <v>28</v>
      </c>
      <c r="H56" s="11" t="s">
        <v>6</v>
      </c>
      <c r="I56" s="20" t="s">
        <v>133</v>
      </c>
      <c r="J56" s="16"/>
      <c r="K56" s="12"/>
      <c r="L56" s="27"/>
      <c r="M56" s="16"/>
      <c r="N56" s="44"/>
      <c r="O56" s="27"/>
      <c r="P56" s="16"/>
      <c r="Q56" s="46"/>
      <c r="R56" s="27"/>
      <c r="S56" s="16" t="s">
        <v>451</v>
      </c>
      <c r="T56" s="46">
        <v>0</v>
      </c>
      <c r="U56" s="27" t="str">
        <f>INDEX([1]db!$BT$4:$BT$302,MATCH(MŠ!S56,[1]db!$N$4:$N$302,0))</f>
        <v>Výsledná suma fin. prostriedkov je nižšia ako 50 €.</v>
      </c>
      <c r="V56" s="16" t="s">
        <v>452</v>
      </c>
      <c r="W56" s="46">
        <v>0</v>
      </c>
      <c r="X56" s="27" t="str">
        <f>INDEX([1]db!$BT$4:$BT$302,MATCH(MŠ!V56,[1]db!$N$4:$N$302,0))</f>
        <v>Výsledná suma fin. prostriedkov je nižšia ako 50 €.</v>
      </c>
      <c r="Y56" s="34">
        <f t="shared" si="0"/>
        <v>0</v>
      </c>
    </row>
    <row r="57" spans="1:25" ht="63.75" x14ac:dyDescent="0.25">
      <c r="A57" s="17" t="s">
        <v>279</v>
      </c>
      <c r="B57" s="17" t="s">
        <v>280</v>
      </c>
      <c r="C57" s="17" t="s">
        <v>132</v>
      </c>
      <c r="D57" s="17">
        <v>313971</v>
      </c>
      <c r="E57" s="18" t="s">
        <v>131</v>
      </c>
      <c r="F57" s="17">
        <v>37900901</v>
      </c>
      <c r="G57" s="19" t="s">
        <v>28</v>
      </c>
      <c r="H57" s="11" t="s">
        <v>6</v>
      </c>
      <c r="I57" s="20" t="s">
        <v>134</v>
      </c>
      <c r="J57" s="16"/>
      <c r="K57" s="12"/>
      <c r="L57" s="27"/>
      <c r="M57" s="16"/>
      <c r="N57" s="44"/>
      <c r="O57" s="27"/>
      <c r="P57" s="16"/>
      <c r="Q57" s="46"/>
      <c r="R57" s="27"/>
      <c r="S57" s="16" t="s">
        <v>453</v>
      </c>
      <c r="T57" s="46">
        <v>0</v>
      </c>
      <c r="U57" s="27" t="str">
        <f>INDEX([1]db!$BT$4:$BT$302,MATCH(MŠ!S57,[1]db!$N$4:$N$302,0))</f>
        <v xml:space="preserve">Materská škola nie je oprávnený žiadateľ z dôvodu, že jednotková cena elektriny neprekročila zastropované ceny. </v>
      </c>
      <c r="V57" s="16"/>
      <c r="W57" s="46"/>
      <c r="X57" s="27"/>
      <c r="Y57" s="34">
        <f t="shared" si="0"/>
        <v>0</v>
      </c>
    </row>
    <row r="58" spans="1:25" ht="30" x14ac:dyDescent="0.25">
      <c r="A58" s="17" t="s">
        <v>279</v>
      </c>
      <c r="B58" s="17" t="s">
        <v>280</v>
      </c>
      <c r="C58" s="17" t="s">
        <v>132</v>
      </c>
      <c r="D58" s="17">
        <v>313971</v>
      </c>
      <c r="E58" s="18" t="s">
        <v>131</v>
      </c>
      <c r="F58" s="17">
        <v>37900889</v>
      </c>
      <c r="G58" s="19" t="s">
        <v>28</v>
      </c>
      <c r="H58" s="11" t="s">
        <v>6</v>
      </c>
      <c r="I58" s="20" t="s">
        <v>135</v>
      </c>
      <c r="J58" s="16"/>
      <c r="K58" s="12"/>
      <c r="L58" s="27"/>
      <c r="M58" s="16"/>
      <c r="N58" s="44"/>
      <c r="O58" s="27"/>
      <c r="P58" s="16"/>
      <c r="Q58" s="46"/>
      <c r="R58" s="27"/>
      <c r="S58" s="16" t="s">
        <v>454</v>
      </c>
      <c r="T58" s="46">
        <v>295</v>
      </c>
      <c r="U58" s="27"/>
      <c r="V58" s="16"/>
      <c r="W58" s="46"/>
      <c r="X58" s="27"/>
      <c r="Y58" s="34">
        <f t="shared" si="0"/>
        <v>295</v>
      </c>
    </row>
    <row r="59" spans="1:25" ht="51" x14ac:dyDescent="0.25">
      <c r="A59" s="17" t="s">
        <v>279</v>
      </c>
      <c r="B59" s="17" t="s">
        <v>280</v>
      </c>
      <c r="C59" s="17" t="s">
        <v>132</v>
      </c>
      <c r="D59" s="17">
        <v>313971</v>
      </c>
      <c r="E59" s="18" t="s">
        <v>131</v>
      </c>
      <c r="F59" s="17">
        <v>37812645</v>
      </c>
      <c r="G59" s="19" t="s">
        <v>28</v>
      </c>
      <c r="H59" s="11" t="s">
        <v>6</v>
      </c>
      <c r="I59" s="20" t="s">
        <v>136</v>
      </c>
      <c r="J59" s="16"/>
      <c r="K59" s="12"/>
      <c r="L59" s="27"/>
      <c r="M59" s="16"/>
      <c r="N59" s="44"/>
      <c r="O59" s="27"/>
      <c r="P59" s="16"/>
      <c r="Q59" s="46"/>
      <c r="R59" s="27"/>
      <c r="S59" s="16" t="s">
        <v>455</v>
      </c>
      <c r="T59" s="46">
        <v>0</v>
      </c>
      <c r="U59" s="27" t="str">
        <f>INDEX([1]db!$BT$4:$BT$302,MATCH(MŠ!S59,[1]db!$N$4:$N$302,0))</f>
        <v xml:space="preserve">Materská škola nie je oprávnený žiadateľ z dôvodu, že nezadala údaje o el. energii ani plyne. </v>
      </c>
      <c r="V59" s="16" t="s">
        <v>456</v>
      </c>
      <c r="W59" s="46">
        <v>0</v>
      </c>
      <c r="X59" s="27" t="str">
        <f>INDEX([1]db!$BT$4:$BT$302,MATCH(MŠ!V59,[1]db!$N$4:$N$302,0))</f>
        <v xml:space="preserve">Materská škola nie je oprávnený žiadateľ z dôvodu, že nezadala údaje o el. energii ani plyne. </v>
      </c>
      <c r="Y59" s="34">
        <f t="shared" si="0"/>
        <v>0</v>
      </c>
    </row>
    <row r="60" spans="1:25" ht="63.75" x14ac:dyDescent="0.25">
      <c r="A60" s="17" t="s">
        <v>279</v>
      </c>
      <c r="B60" s="17" t="s">
        <v>280</v>
      </c>
      <c r="C60" s="17" t="s">
        <v>457</v>
      </c>
      <c r="D60" s="17">
        <v>314030</v>
      </c>
      <c r="E60" s="18" t="s">
        <v>458</v>
      </c>
      <c r="F60" s="17">
        <v>37812556</v>
      </c>
      <c r="G60" s="19" t="s">
        <v>28</v>
      </c>
      <c r="H60" s="11" t="s">
        <v>459</v>
      </c>
      <c r="I60" s="20"/>
      <c r="J60" s="16"/>
      <c r="K60" s="12"/>
      <c r="L60" s="27"/>
      <c r="M60" s="16"/>
      <c r="N60" s="44"/>
      <c r="O60" s="27"/>
      <c r="P60" s="16" t="s">
        <v>460</v>
      </c>
      <c r="Q60" s="46">
        <v>0</v>
      </c>
      <c r="R60" s="27" t="str">
        <f>INDEX([1]db!$BT$4:$BT$302,MATCH(MŠ!P60,[1]db!$N$4:$N$302,0))</f>
        <v xml:space="preserve">Materská škola nie je oprávnený žiadateľ z dôvodu, že jednotková cena elektriny a plynu neprekročila zastropované ceny. </v>
      </c>
      <c r="S60" s="16" t="s">
        <v>461</v>
      </c>
      <c r="T60" s="46">
        <v>0</v>
      </c>
      <c r="U60" s="27" t="str">
        <f>INDEX([1]db!$BT$4:$BT$302,MATCH(MŠ!S60,[1]db!$N$4:$N$302,0))</f>
        <v xml:space="preserve">Materská škola nie je oprávnený žiadateľ z dôvodu, že jednotková cena elektriny a plynu neprekročila zastropované ceny. </v>
      </c>
      <c r="V60" s="16" t="s">
        <v>462</v>
      </c>
      <c r="W60" s="46">
        <v>0</v>
      </c>
      <c r="X60" s="27" t="str">
        <f>INDEX([1]db!$BT$4:$BT$302,MATCH(MŠ!V60,[1]db!$N$4:$N$302,0))</f>
        <v xml:space="preserve">Materská škola nie je oprávnený žiadateľ z dôvodu, že jednotková cena elektriny a plynu neprekročila zastropované ceny. </v>
      </c>
      <c r="Y60" s="34">
        <f t="shared" si="0"/>
        <v>0</v>
      </c>
    </row>
    <row r="61" spans="1:25" ht="30" x14ac:dyDescent="0.25">
      <c r="A61" s="17" t="s">
        <v>279</v>
      </c>
      <c r="B61" s="17" t="s">
        <v>280</v>
      </c>
      <c r="C61" s="17" t="s">
        <v>463</v>
      </c>
      <c r="D61" s="17">
        <v>314099</v>
      </c>
      <c r="E61" s="18" t="s">
        <v>464</v>
      </c>
      <c r="F61" s="17">
        <v>37812599</v>
      </c>
      <c r="G61" s="19" t="s">
        <v>28</v>
      </c>
      <c r="H61" s="11" t="s">
        <v>465</v>
      </c>
      <c r="I61" s="20" t="s">
        <v>466</v>
      </c>
      <c r="J61" s="16" t="s">
        <v>467</v>
      </c>
      <c r="K61" s="12">
        <v>292</v>
      </c>
      <c r="L61" s="27"/>
      <c r="M61" s="16"/>
      <c r="N61" s="44"/>
      <c r="O61" s="27"/>
      <c r="P61" s="16" t="s">
        <v>468</v>
      </c>
      <c r="Q61" s="46">
        <v>303</v>
      </c>
      <c r="R61" s="27"/>
      <c r="S61" s="16" t="s">
        <v>469</v>
      </c>
      <c r="T61" s="46">
        <v>201</v>
      </c>
      <c r="U61" s="27"/>
      <c r="V61" s="16"/>
      <c r="W61" s="46"/>
      <c r="X61" s="27"/>
      <c r="Y61" s="34">
        <f t="shared" si="0"/>
        <v>796</v>
      </c>
    </row>
    <row r="62" spans="1:25" ht="30" x14ac:dyDescent="0.25">
      <c r="A62" s="17" t="s">
        <v>279</v>
      </c>
      <c r="B62" s="17" t="s">
        <v>280</v>
      </c>
      <c r="C62" s="17" t="s">
        <v>141</v>
      </c>
      <c r="D62" s="17">
        <v>314081</v>
      </c>
      <c r="E62" s="18" t="s">
        <v>140</v>
      </c>
      <c r="F62" s="17">
        <v>37812769</v>
      </c>
      <c r="G62" s="19" t="s">
        <v>28</v>
      </c>
      <c r="H62" s="11" t="s">
        <v>139</v>
      </c>
      <c r="I62" s="20"/>
      <c r="J62" s="16"/>
      <c r="K62" s="12"/>
      <c r="L62" s="27"/>
      <c r="M62" s="16"/>
      <c r="N62" s="44"/>
      <c r="O62" s="27"/>
      <c r="P62" s="16"/>
      <c r="Q62" s="46"/>
      <c r="R62" s="27"/>
      <c r="S62" s="16" t="s">
        <v>470</v>
      </c>
      <c r="T62" s="46">
        <v>1263</v>
      </c>
      <c r="U62" s="27"/>
      <c r="V62" s="16" t="s">
        <v>471</v>
      </c>
      <c r="W62" s="46">
        <v>1263</v>
      </c>
      <c r="X62" s="27"/>
      <c r="Y62" s="34">
        <f t="shared" si="0"/>
        <v>2526</v>
      </c>
    </row>
    <row r="63" spans="1:25" ht="30" x14ac:dyDescent="0.25">
      <c r="A63" s="17" t="s">
        <v>279</v>
      </c>
      <c r="B63" s="17" t="s">
        <v>280</v>
      </c>
      <c r="C63" s="17" t="s">
        <v>163</v>
      </c>
      <c r="D63" s="17">
        <v>314897</v>
      </c>
      <c r="E63" s="18" t="s">
        <v>162</v>
      </c>
      <c r="F63" s="17">
        <v>42349150</v>
      </c>
      <c r="G63" s="19" t="s">
        <v>28</v>
      </c>
      <c r="H63" s="11" t="s">
        <v>7</v>
      </c>
      <c r="I63" s="20" t="s">
        <v>161</v>
      </c>
      <c r="J63" s="16"/>
      <c r="K63" s="12"/>
      <c r="L63" s="27"/>
      <c r="M63" s="16"/>
      <c r="N63" s="44"/>
      <c r="O63" s="27"/>
      <c r="P63" s="16"/>
      <c r="Q63" s="46"/>
      <c r="R63" s="27"/>
      <c r="S63" s="16" t="s">
        <v>472</v>
      </c>
      <c r="T63" s="46">
        <v>567</v>
      </c>
      <c r="U63" s="27"/>
      <c r="V63" s="16" t="s">
        <v>473</v>
      </c>
      <c r="W63" s="46">
        <v>562</v>
      </c>
      <c r="X63" s="27"/>
      <c r="Y63" s="34">
        <f t="shared" si="0"/>
        <v>1129</v>
      </c>
    </row>
    <row r="64" spans="1:25" ht="38.25" x14ac:dyDescent="0.25">
      <c r="A64" s="17" t="s">
        <v>279</v>
      </c>
      <c r="B64" s="17" t="s">
        <v>280</v>
      </c>
      <c r="C64" s="17" t="s">
        <v>144</v>
      </c>
      <c r="D64" s="17">
        <v>315524</v>
      </c>
      <c r="E64" s="18" t="s">
        <v>143</v>
      </c>
      <c r="F64" s="17">
        <v>37810511</v>
      </c>
      <c r="G64" s="19" t="s">
        <v>28</v>
      </c>
      <c r="H64" s="11" t="s">
        <v>15</v>
      </c>
      <c r="I64" s="20" t="s">
        <v>142</v>
      </c>
      <c r="J64" s="16" t="s">
        <v>474</v>
      </c>
      <c r="K64" s="12">
        <v>0</v>
      </c>
      <c r="L64" s="27" t="str">
        <f>INDEX([1]db!$BT$4:$BT$302,MATCH(MŠ!J64,[1]db!$N$4:$N$302,0))</f>
        <v xml:space="preserve">Nesprávna spotreba el. energie, chýbajúci alebo nesprávny EIC kód pri vyúčt. faktúrach. </v>
      </c>
      <c r="M64" s="16"/>
      <c r="N64" s="44"/>
      <c r="O64" s="27"/>
      <c r="P64" s="16" t="s">
        <v>475</v>
      </c>
      <c r="Q64" s="46">
        <v>0</v>
      </c>
      <c r="R64" s="27" t="str">
        <f>INDEX([1]db!$BT$4:$BT$302,MATCH(MŠ!P64,[1]db!$N$4:$N$302,0))</f>
        <v xml:space="preserve">Nesprávna spotreba el. energie, chýbajúci alebo nesprávny EIC kód pri vyúčt. faktúrach. </v>
      </c>
      <c r="S64" s="16"/>
      <c r="T64" s="46"/>
      <c r="U64" s="27"/>
      <c r="V64" s="16"/>
      <c r="W64" s="46"/>
      <c r="X64" s="27"/>
      <c r="Y64" s="34">
        <f t="shared" si="0"/>
        <v>0</v>
      </c>
    </row>
    <row r="65" spans="1:25" ht="30" x14ac:dyDescent="0.25">
      <c r="A65" s="17" t="s">
        <v>279</v>
      </c>
      <c r="B65" s="17" t="s">
        <v>280</v>
      </c>
      <c r="C65" s="17" t="s">
        <v>144</v>
      </c>
      <c r="D65" s="17">
        <v>315524</v>
      </c>
      <c r="E65" s="18" t="s">
        <v>143</v>
      </c>
      <c r="F65" s="17">
        <v>42066301</v>
      </c>
      <c r="G65" s="19" t="s">
        <v>28</v>
      </c>
      <c r="H65" s="11" t="s">
        <v>15</v>
      </c>
      <c r="I65" s="20" t="s">
        <v>145</v>
      </c>
      <c r="J65" s="16"/>
      <c r="K65" s="12"/>
      <c r="L65" s="27"/>
      <c r="M65" s="16"/>
      <c r="N65" s="44"/>
      <c r="O65" s="27"/>
      <c r="P65" s="16"/>
      <c r="Q65" s="46"/>
      <c r="R65" s="27"/>
      <c r="S65" s="16" t="s">
        <v>476</v>
      </c>
      <c r="T65" s="46">
        <v>76</v>
      </c>
      <c r="U65" s="27"/>
      <c r="V65" s="16" t="s">
        <v>477</v>
      </c>
      <c r="W65" s="46">
        <v>76</v>
      </c>
      <c r="X65" s="27"/>
      <c r="Y65" s="34">
        <f t="shared" si="0"/>
        <v>152</v>
      </c>
    </row>
    <row r="66" spans="1:25" ht="30" x14ac:dyDescent="0.25">
      <c r="A66" s="17" t="s">
        <v>279</v>
      </c>
      <c r="B66" s="17" t="s">
        <v>280</v>
      </c>
      <c r="C66" s="17" t="s">
        <v>144</v>
      </c>
      <c r="D66" s="17">
        <v>315524</v>
      </c>
      <c r="E66" s="18" t="s">
        <v>143</v>
      </c>
      <c r="F66" s="17">
        <v>42066298</v>
      </c>
      <c r="G66" s="19" t="s">
        <v>28</v>
      </c>
      <c r="H66" s="11" t="s">
        <v>15</v>
      </c>
      <c r="I66" s="20" t="s">
        <v>138</v>
      </c>
      <c r="J66" s="16" t="s">
        <v>478</v>
      </c>
      <c r="K66" s="12">
        <v>0</v>
      </c>
      <c r="L66" s="27" t="str">
        <f>INDEX([1]db!$BT$4:$BT$302,MATCH(MŠ!J66,[1]db!$N$4:$N$302,0))</f>
        <v xml:space="preserve">Nereálna jednotková cena el. energie. </v>
      </c>
      <c r="M66" s="16" t="s">
        <v>479</v>
      </c>
      <c r="N66" s="44">
        <v>0</v>
      </c>
      <c r="O66" s="27" t="str">
        <f>INDEX([1]db!$BT$4:$BT$302,MATCH(MŠ!M66,[1]db!$N$4:$N$302,0))</f>
        <v xml:space="preserve">Nereálna jednotková cena el. energie. </v>
      </c>
      <c r="P66" s="16" t="s">
        <v>480</v>
      </c>
      <c r="Q66" s="46">
        <v>0</v>
      </c>
      <c r="R66" s="27" t="str">
        <f>INDEX([1]db!$BT$4:$BT$302,MATCH(MŠ!P66,[1]db!$N$4:$N$302,0))</f>
        <v xml:space="preserve">Nereálna jednotková cena el. energie. </v>
      </c>
      <c r="S66" s="16" t="s">
        <v>481</v>
      </c>
      <c r="T66" s="46">
        <v>0</v>
      </c>
      <c r="U66" s="27" t="str">
        <f>INDEX([1]db!$BT$4:$BT$302,MATCH(MŠ!S66,[1]db!$N$4:$N$302,0))</f>
        <v xml:space="preserve">Nereálna jednotková cena el. energie. </v>
      </c>
      <c r="V66" s="16"/>
      <c r="W66" s="46"/>
      <c r="X66" s="27"/>
      <c r="Y66" s="34">
        <f t="shared" si="0"/>
        <v>0</v>
      </c>
    </row>
    <row r="67" spans="1:25" ht="30" x14ac:dyDescent="0.25">
      <c r="A67" s="17" t="s">
        <v>279</v>
      </c>
      <c r="B67" s="17" t="s">
        <v>280</v>
      </c>
      <c r="C67" s="17" t="s">
        <v>144</v>
      </c>
      <c r="D67" s="17">
        <v>315524</v>
      </c>
      <c r="E67" s="18" t="s">
        <v>143</v>
      </c>
      <c r="F67" s="17">
        <v>37810529</v>
      </c>
      <c r="G67" s="19" t="s">
        <v>28</v>
      </c>
      <c r="H67" s="11" t="s">
        <v>15</v>
      </c>
      <c r="I67" s="20" t="s">
        <v>482</v>
      </c>
      <c r="J67" s="16"/>
      <c r="K67" s="12"/>
      <c r="L67" s="27"/>
      <c r="M67" s="16"/>
      <c r="N67" s="44"/>
      <c r="O67" s="27"/>
      <c r="P67" s="16" t="s">
        <v>483</v>
      </c>
      <c r="Q67" s="46">
        <v>701</v>
      </c>
      <c r="R67" s="27"/>
      <c r="S67" s="16" t="s">
        <v>484</v>
      </c>
      <c r="T67" s="46">
        <v>527</v>
      </c>
      <c r="U67" s="27"/>
      <c r="V67" s="16"/>
      <c r="W67" s="46"/>
      <c r="X67" s="27"/>
      <c r="Y67" s="34">
        <f t="shared" si="0"/>
        <v>1228</v>
      </c>
    </row>
    <row r="68" spans="1:25" ht="30" x14ac:dyDescent="0.25">
      <c r="A68" s="17" t="s">
        <v>279</v>
      </c>
      <c r="B68" s="17" t="s">
        <v>280</v>
      </c>
      <c r="C68" s="17" t="s">
        <v>144</v>
      </c>
      <c r="D68" s="17">
        <v>315524</v>
      </c>
      <c r="E68" s="18" t="s">
        <v>143</v>
      </c>
      <c r="F68" s="17">
        <v>37810537</v>
      </c>
      <c r="G68" s="19" t="s">
        <v>28</v>
      </c>
      <c r="H68" s="11" t="s">
        <v>15</v>
      </c>
      <c r="I68" s="20" t="s">
        <v>146</v>
      </c>
      <c r="J68" s="16" t="s">
        <v>485</v>
      </c>
      <c r="K68" s="12">
        <v>812</v>
      </c>
      <c r="L68" s="27"/>
      <c r="M68" s="16" t="s">
        <v>486</v>
      </c>
      <c r="N68" s="44">
        <v>869</v>
      </c>
      <c r="O68" s="27"/>
      <c r="P68" s="16" t="s">
        <v>487</v>
      </c>
      <c r="Q68" s="45">
        <v>918</v>
      </c>
      <c r="R68" s="27"/>
      <c r="S68" s="16" t="s">
        <v>488</v>
      </c>
      <c r="T68" s="45">
        <v>571</v>
      </c>
      <c r="U68" s="27"/>
      <c r="V68" s="16"/>
      <c r="W68" s="45"/>
      <c r="X68" s="27"/>
      <c r="Y68" s="34">
        <f t="shared" si="0"/>
        <v>3170</v>
      </c>
    </row>
    <row r="69" spans="1:25" ht="102" x14ac:dyDescent="0.25">
      <c r="A69" s="17" t="s">
        <v>279</v>
      </c>
      <c r="B69" s="17" t="s">
        <v>280</v>
      </c>
      <c r="C69" s="17" t="s">
        <v>144</v>
      </c>
      <c r="D69" s="17">
        <v>315524</v>
      </c>
      <c r="E69" s="18" t="s">
        <v>143</v>
      </c>
      <c r="F69" s="17">
        <v>42066271</v>
      </c>
      <c r="G69" s="19" t="s">
        <v>28</v>
      </c>
      <c r="H69" s="11" t="s">
        <v>15</v>
      </c>
      <c r="I69" s="20" t="s">
        <v>147</v>
      </c>
      <c r="J69" s="16"/>
      <c r="K69" s="12"/>
      <c r="L69" s="27"/>
      <c r="M69" s="16" t="s">
        <v>489</v>
      </c>
      <c r="N69" s="44">
        <v>0</v>
      </c>
      <c r="O69" s="27" t="str">
        <f>INDEX([1]db!$BT$4:$BT$302,MATCH(MŠ!M69,[1]db!$N$4:$N$302,0))</f>
        <v xml:space="preserve">Materská škola nie je oprávnený žiadateľ z dôvodu, že jednotková cena plynu neprekročila zastropované ceny. Nesprávna spotreba el. energie, chýbajúci alebo nesprávny EIC kód pri vyúčt. faktúrach. </v>
      </c>
      <c r="P69" s="16" t="s">
        <v>490</v>
      </c>
      <c r="Q69" s="46">
        <v>0</v>
      </c>
      <c r="R69" s="27" t="str">
        <f>INDEX([1]db!$BT$4:$BT$302,MATCH(MŠ!P69,[1]db!$N$4:$N$302,0))</f>
        <v>Celková suma znížená o čiastku poskytnutú v minulom kole na základe žiadosti MŠ o vymazanie žiadosti č. ZEJ7T18UXN</v>
      </c>
      <c r="S69" s="16" t="s">
        <v>491</v>
      </c>
      <c r="T69" s="46">
        <v>87</v>
      </c>
      <c r="U69" s="27"/>
      <c r="V69" s="16" t="s">
        <v>492</v>
      </c>
      <c r="W69" s="46">
        <v>106</v>
      </c>
      <c r="X69" s="27"/>
      <c r="Y69" s="34">
        <f t="shared" si="0"/>
        <v>193</v>
      </c>
    </row>
    <row r="70" spans="1:25" ht="30" x14ac:dyDescent="0.25">
      <c r="A70" s="17" t="s">
        <v>279</v>
      </c>
      <c r="B70" s="17" t="s">
        <v>280</v>
      </c>
      <c r="C70" s="17" t="s">
        <v>144</v>
      </c>
      <c r="D70" s="17">
        <v>315524</v>
      </c>
      <c r="E70" s="18" t="s">
        <v>143</v>
      </c>
      <c r="F70" s="17">
        <v>42066280</v>
      </c>
      <c r="G70" s="19" t="s">
        <v>28</v>
      </c>
      <c r="H70" s="11" t="s">
        <v>15</v>
      </c>
      <c r="I70" s="20" t="s">
        <v>148</v>
      </c>
      <c r="J70" s="16" t="s">
        <v>493</v>
      </c>
      <c r="K70" s="12">
        <v>123</v>
      </c>
      <c r="L70" s="27"/>
      <c r="M70" s="16" t="s">
        <v>494</v>
      </c>
      <c r="N70" s="44">
        <v>113</v>
      </c>
      <c r="O70" s="27"/>
      <c r="P70" s="16"/>
      <c r="Q70" s="46"/>
      <c r="R70" s="27"/>
      <c r="S70" s="16" t="s">
        <v>495</v>
      </c>
      <c r="T70" s="46">
        <v>98</v>
      </c>
      <c r="U70" s="27"/>
      <c r="V70" s="16" t="s">
        <v>496</v>
      </c>
      <c r="W70" s="46">
        <v>112</v>
      </c>
      <c r="X70" s="27"/>
      <c r="Y70" s="34">
        <f t="shared" si="0"/>
        <v>446</v>
      </c>
    </row>
    <row r="71" spans="1:25" ht="30" x14ac:dyDescent="0.25">
      <c r="A71" s="17" t="s">
        <v>279</v>
      </c>
      <c r="B71" s="17" t="s">
        <v>280</v>
      </c>
      <c r="C71" s="17" t="s">
        <v>144</v>
      </c>
      <c r="D71" s="17">
        <v>315524</v>
      </c>
      <c r="E71" s="18" t="s">
        <v>143</v>
      </c>
      <c r="F71" s="17">
        <v>37972031</v>
      </c>
      <c r="G71" s="19" t="s">
        <v>28</v>
      </c>
      <c r="H71" s="11" t="s">
        <v>15</v>
      </c>
      <c r="I71" s="20" t="s">
        <v>149</v>
      </c>
      <c r="J71" s="16"/>
      <c r="K71" s="12"/>
      <c r="L71" s="27"/>
      <c r="M71" s="16"/>
      <c r="N71" s="44"/>
      <c r="O71" s="27"/>
      <c r="P71" s="16"/>
      <c r="Q71" s="46"/>
      <c r="R71" s="27"/>
      <c r="S71" s="16" t="s">
        <v>497</v>
      </c>
      <c r="T71" s="46">
        <v>920</v>
      </c>
      <c r="U71" s="27"/>
      <c r="V71" s="16" t="s">
        <v>498</v>
      </c>
      <c r="W71" s="46">
        <v>920</v>
      </c>
      <c r="X71" s="27"/>
      <c r="Y71" s="34">
        <f t="shared" ref="Y71:Y132" si="1">K71+N71+Q71+T71+W71</f>
        <v>1840</v>
      </c>
    </row>
    <row r="72" spans="1:25" ht="30" x14ac:dyDescent="0.25">
      <c r="A72" s="17" t="s">
        <v>279</v>
      </c>
      <c r="B72" s="17" t="s">
        <v>280</v>
      </c>
      <c r="C72" s="17" t="s">
        <v>144</v>
      </c>
      <c r="D72" s="17">
        <v>315524</v>
      </c>
      <c r="E72" s="18" t="s">
        <v>143</v>
      </c>
      <c r="F72" s="17">
        <v>37972049</v>
      </c>
      <c r="G72" s="19" t="s">
        <v>28</v>
      </c>
      <c r="H72" s="11" t="s">
        <v>15</v>
      </c>
      <c r="I72" s="20" t="s">
        <v>150</v>
      </c>
      <c r="J72" s="16"/>
      <c r="K72" s="12"/>
      <c r="L72" s="27"/>
      <c r="M72" s="16"/>
      <c r="N72" s="44"/>
      <c r="O72" s="27"/>
      <c r="P72" s="16"/>
      <c r="Q72" s="46"/>
      <c r="R72" s="27"/>
      <c r="S72" s="16" t="s">
        <v>499</v>
      </c>
      <c r="T72" s="46">
        <v>271</v>
      </c>
      <c r="U72" s="27"/>
      <c r="V72" s="16" t="s">
        <v>500</v>
      </c>
      <c r="W72" s="46">
        <v>338</v>
      </c>
      <c r="X72" s="27"/>
      <c r="Y72" s="34">
        <f t="shared" si="1"/>
        <v>609</v>
      </c>
    </row>
    <row r="73" spans="1:25" ht="30" x14ac:dyDescent="0.25">
      <c r="A73" s="17" t="s">
        <v>279</v>
      </c>
      <c r="B73" s="17" t="s">
        <v>280</v>
      </c>
      <c r="C73" s="17" t="s">
        <v>153</v>
      </c>
      <c r="D73" s="17">
        <v>315753</v>
      </c>
      <c r="E73" s="18" t="s">
        <v>152</v>
      </c>
      <c r="F73" s="17">
        <v>37904990</v>
      </c>
      <c r="G73" s="19" t="s">
        <v>28</v>
      </c>
      <c r="H73" s="11" t="s">
        <v>151</v>
      </c>
      <c r="I73" s="20"/>
      <c r="J73" s="16"/>
      <c r="K73" s="12"/>
      <c r="L73" s="27"/>
      <c r="M73" s="16"/>
      <c r="N73" s="44"/>
      <c r="O73" s="27"/>
      <c r="P73" s="16"/>
      <c r="Q73" s="46"/>
      <c r="R73" s="27"/>
      <c r="S73" s="16" t="s">
        <v>501</v>
      </c>
      <c r="T73" s="46">
        <v>466</v>
      </c>
      <c r="U73" s="27"/>
      <c r="V73" s="16"/>
      <c r="W73" s="46"/>
      <c r="X73" s="27"/>
      <c r="Y73" s="34">
        <f t="shared" si="1"/>
        <v>466</v>
      </c>
    </row>
    <row r="74" spans="1:25" ht="63.75" x14ac:dyDescent="0.25">
      <c r="A74" s="17" t="s">
        <v>279</v>
      </c>
      <c r="B74" s="17" t="s">
        <v>280</v>
      </c>
      <c r="C74" s="17" t="s">
        <v>156</v>
      </c>
      <c r="D74" s="17">
        <v>316792</v>
      </c>
      <c r="E74" s="18" t="s">
        <v>155</v>
      </c>
      <c r="F74" s="17">
        <v>37811797</v>
      </c>
      <c r="G74" s="19" t="s">
        <v>28</v>
      </c>
      <c r="H74" s="11" t="s">
        <v>13</v>
      </c>
      <c r="I74" s="20" t="s">
        <v>154</v>
      </c>
      <c r="J74" s="16"/>
      <c r="K74" s="12"/>
      <c r="L74" s="27"/>
      <c r="M74" s="16"/>
      <c r="N74" s="44"/>
      <c r="O74" s="27"/>
      <c r="P74" s="16"/>
      <c r="Q74" s="46"/>
      <c r="R74" s="27"/>
      <c r="S74" s="16" t="s">
        <v>502</v>
      </c>
      <c r="T74" s="46">
        <v>0</v>
      </c>
      <c r="U74" s="27" t="str">
        <f>INDEX([1]db!$BT$4:$BT$302,MATCH(MŠ!S74,[1]db!$N$4:$N$302,0))</f>
        <v xml:space="preserve">Materská škola nie je oprávnený žiadateľ z dôvodu, že jednotková cena elektriny neprekročila zastropované ceny. </v>
      </c>
      <c r="V74" s="16" t="s">
        <v>503</v>
      </c>
      <c r="W74" s="46">
        <v>0</v>
      </c>
      <c r="X74" s="27" t="str">
        <f>INDEX([1]db!$BT$4:$BT$302,MATCH(MŠ!V74,[1]db!$N$4:$N$302,0))</f>
        <v xml:space="preserve">Materská škola nie je oprávnený žiadateľ z dôvodu, že jednotková cena elektriny neprekročila zastropované ceny. </v>
      </c>
      <c r="Y74" s="34">
        <f t="shared" si="1"/>
        <v>0</v>
      </c>
    </row>
    <row r="75" spans="1:25" ht="63.75" x14ac:dyDescent="0.25">
      <c r="A75" s="17" t="s">
        <v>279</v>
      </c>
      <c r="B75" s="17" t="s">
        <v>280</v>
      </c>
      <c r="C75" s="17" t="s">
        <v>156</v>
      </c>
      <c r="D75" s="17">
        <v>316792</v>
      </c>
      <c r="E75" s="18" t="s">
        <v>155</v>
      </c>
      <c r="F75" s="17">
        <v>37975111</v>
      </c>
      <c r="G75" s="19" t="s">
        <v>28</v>
      </c>
      <c r="H75" s="11" t="s">
        <v>13</v>
      </c>
      <c r="I75" s="20" t="s">
        <v>126</v>
      </c>
      <c r="J75" s="16"/>
      <c r="K75" s="12"/>
      <c r="L75" s="27"/>
      <c r="M75" s="16"/>
      <c r="N75" s="44"/>
      <c r="O75" s="27"/>
      <c r="P75" s="16"/>
      <c r="Q75" s="46"/>
      <c r="R75" s="27"/>
      <c r="S75" s="16" t="s">
        <v>504</v>
      </c>
      <c r="T75" s="46">
        <v>0</v>
      </c>
      <c r="U75" s="27" t="str">
        <f>INDEX([1]db!$BT$4:$BT$302,MATCH(MŠ!S75,[1]db!$N$4:$N$302,0))</f>
        <v xml:space="preserve">Materská škola nie je oprávnený žiadateľ z dôvodu, že jednotková cena elektriny a plynu neprekročila zastropované ceny. </v>
      </c>
      <c r="V75" s="16" t="s">
        <v>505</v>
      </c>
      <c r="W75" s="46">
        <v>0</v>
      </c>
      <c r="X75" s="27" t="str">
        <f>INDEX([1]db!$BT$4:$BT$302,MATCH(MŠ!V75,[1]db!$N$4:$N$302,0))</f>
        <v xml:space="preserve">Materská škola nie je oprávnený žiadateľ z dôvodu, že jednotková cena elektriny a plynu neprekročila zastropované ceny. </v>
      </c>
      <c r="Y75" s="34">
        <f t="shared" si="1"/>
        <v>0</v>
      </c>
    </row>
    <row r="76" spans="1:25" ht="51" x14ac:dyDescent="0.25">
      <c r="A76" s="17" t="s">
        <v>279</v>
      </c>
      <c r="B76" s="17" t="s">
        <v>280</v>
      </c>
      <c r="C76" s="17" t="s">
        <v>156</v>
      </c>
      <c r="D76" s="17">
        <v>316792</v>
      </c>
      <c r="E76" s="18" t="s">
        <v>155</v>
      </c>
      <c r="F76" s="17">
        <v>37975099</v>
      </c>
      <c r="G76" s="19" t="s">
        <v>28</v>
      </c>
      <c r="H76" s="11" t="s">
        <v>13</v>
      </c>
      <c r="I76" s="20" t="s">
        <v>157</v>
      </c>
      <c r="J76" s="16"/>
      <c r="K76" s="12"/>
      <c r="L76" s="27"/>
      <c r="M76" s="16"/>
      <c r="N76" s="44"/>
      <c r="O76" s="27"/>
      <c r="P76" s="16"/>
      <c r="Q76" s="46"/>
      <c r="R76" s="27"/>
      <c r="S76" s="16" t="s">
        <v>506</v>
      </c>
      <c r="T76" s="46">
        <v>0</v>
      </c>
      <c r="U76" s="27" t="str">
        <f>INDEX([1]db!$BT$4:$BT$302,MATCH(MŠ!S76,[1]db!$N$4:$N$302,0))</f>
        <v xml:space="preserve">Materská škola nie je oprávnený žiadateľ z dôvodu, že nezadala údaje o el. energii ani plyne. </v>
      </c>
      <c r="V76" s="16" t="s">
        <v>507</v>
      </c>
      <c r="W76" s="46">
        <v>0</v>
      </c>
      <c r="X76" s="27" t="str">
        <f>INDEX([1]db!$BT$4:$BT$302,MATCH(MŠ!V76,[1]db!$N$4:$N$302,0))</f>
        <v xml:space="preserve">Materská škola nie je oprávnený žiadateľ z dôvodu, že nezadala údaje o el. energii ani plyne. </v>
      </c>
      <c r="Y76" s="34">
        <f t="shared" si="1"/>
        <v>0</v>
      </c>
    </row>
    <row r="77" spans="1:25" ht="51" x14ac:dyDescent="0.25">
      <c r="A77" s="17" t="s">
        <v>279</v>
      </c>
      <c r="B77" s="17" t="s">
        <v>280</v>
      </c>
      <c r="C77" s="17" t="s">
        <v>156</v>
      </c>
      <c r="D77" s="17">
        <v>316792</v>
      </c>
      <c r="E77" s="18" t="s">
        <v>155</v>
      </c>
      <c r="F77" s="17">
        <v>37975102</v>
      </c>
      <c r="G77" s="19" t="s">
        <v>28</v>
      </c>
      <c r="H77" s="11" t="s">
        <v>13</v>
      </c>
      <c r="I77" s="20" t="s">
        <v>158</v>
      </c>
      <c r="J77" s="16"/>
      <c r="K77" s="12"/>
      <c r="L77" s="27"/>
      <c r="M77" s="16"/>
      <c r="N77" s="44"/>
      <c r="O77" s="27"/>
      <c r="P77" s="16"/>
      <c r="Q77" s="46"/>
      <c r="R77" s="27"/>
      <c r="S77" s="16" t="s">
        <v>508</v>
      </c>
      <c r="T77" s="46">
        <v>0</v>
      </c>
      <c r="U77" s="27" t="str">
        <f>INDEX([1]db!$BT$4:$BT$302,MATCH(MŠ!S77,[1]db!$N$4:$N$302,0))</f>
        <v xml:space="preserve">Materská škola nie je oprávnený žiadateľ z dôvodu, že nezadala údaje o el. energii ani plyne. </v>
      </c>
      <c r="V77" s="16" t="s">
        <v>509</v>
      </c>
      <c r="W77" s="46">
        <v>0</v>
      </c>
      <c r="X77" s="27" t="str">
        <f>INDEX([1]db!$BT$4:$BT$302,MATCH(MŠ!V77,[1]db!$N$4:$N$302,0))</f>
        <v xml:space="preserve">Materská škola nie je oprávnený žiadateľ z dôvodu, že nezadala údaje o el. energii ani plyne. </v>
      </c>
      <c r="Y77" s="34">
        <f t="shared" si="1"/>
        <v>0</v>
      </c>
    </row>
    <row r="78" spans="1:25" ht="63.75" x14ac:dyDescent="0.25">
      <c r="A78" s="17" t="s">
        <v>279</v>
      </c>
      <c r="B78" s="17" t="s">
        <v>280</v>
      </c>
      <c r="C78" s="17" t="s">
        <v>156</v>
      </c>
      <c r="D78" s="17">
        <v>316792</v>
      </c>
      <c r="E78" s="18" t="s">
        <v>155</v>
      </c>
      <c r="F78" s="17">
        <v>37975081</v>
      </c>
      <c r="G78" s="19" t="s">
        <v>28</v>
      </c>
      <c r="H78" s="11" t="s">
        <v>13</v>
      </c>
      <c r="I78" s="20" t="s">
        <v>159</v>
      </c>
      <c r="J78" s="16"/>
      <c r="K78" s="12"/>
      <c r="L78" s="27"/>
      <c r="M78" s="16"/>
      <c r="N78" s="44"/>
      <c r="O78" s="27"/>
      <c r="P78" s="16"/>
      <c r="Q78" s="46"/>
      <c r="R78" s="27"/>
      <c r="S78" s="16" t="s">
        <v>510</v>
      </c>
      <c r="T78" s="46">
        <v>0</v>
      </c>
      <c r="U78" s="27" t="str">
        <f>INDEX([1]db!$BT$4:$BT$302,MATCH(MŠ!S78,[1]db!$N$4:$N$302,0))</f>
        <v xml:space="preserve">Materská škola nie je oprávnený žiadateľ z dôvodu, že jednotková cena elektriny neprekročila zastropované ceny. </v>
      </c>
      <c r="V78" s="16" t="s">
        <v>511</v>
      </c>
      <c r="W78" s="46">
        <v>0</v>
      </c>
      <c r="X78" s="27" t="str">
        <f>INDEX([1]db!$BT$4:$BT$302,MATCH(MŠ!V78,[1]db!$N$4:$N$302,0))</f>
        <v xml:space="preserve">Materská škola nie je oprávnený žiadateľ z dôvodu, že jednotková cena elektriny neprekročila zastropované ceny. </v>
      </c>
      <c r="Y78" s="34">
        <f t="shared" si="1"/>
        <v>0</v>
      </c>
    </row>
    <row r="79" spans="1:25" ht="63.75" x14ac:dyDescent="0.25">
      <c r="A79" s="17" t="s">
        <v>279</v>
      </c>
      <c r="B79" s="17" t="s">
        <v>280</v>
      </c>
      <c r="C79" s="17" t="s">
        <v>156</v>
      </c>
      <c r="D79" s="17">
        <v>316792</v>
      </c>
      <c r="E79" s="18" t="s">
        <v>155</v>
      </c>
      <c r="F79" s="17">
        <v>42071321</v>
      </c>
      <c r="G79" s="19" t="s">
        <v>28</v>
      </c>
      <c r="H79" s="11" t="s">
        <v>13</v>
      </c>
      <c r="I79" s="20" t="s">
        <v>160</v>
      </c>
      <c r="J79" s="16"/>
      <c r="K79" s="12"/>
      <c r="L79" s="27"/>
      <c r="M79" s="16"/>
      <c r="N79" s="44"/>
      <c r="O79" s="27"/>
      <c r="P79" s="16"/>
      <c r="Q79" s="46"/>
      <c r="R79" s="27"/>
      <c r="S79" s="16" t="s">
        <v>512</v>
      </c>
      <c r="T79" s="46">
        <v>0</v>
      </c>
      <c r="U79" s="27" t="str">
        <f>INDEX([1]db!$BT$4:$BT$302,MATCH(MŠ!S79,[1]db!$N$4:$N$302,0))</f>
        <v xml:space="preserve">Materská škola nie je oprávnený žiadateľ z dôvodu, že jednotková cena elektriny a plynu neprekročila zastropované ceny. </v>
      </c>
      <c r="V79" s="16" t="s">
        <v>513</v>
      </c>
      <c r="W79" s="46">
        <v>0</v>
      </c>
      <c r="X79" s="27" t="str">
        <f>INDEX([1]db!$BT$4:$BT$302,MATCH(MŠ!V79,[1]db!$N$4:$N$302,0))</f>
        <v xml:space="preserve">Materská škola nie je oprávnený žiadateľ z dôvodu, že jednotková cena elektriny a plynu neprekročila zastropované ceny. </v>
      </c>
      <c r="Y79" s="34">
        <f t="shared" si="1"/>
        <v>0</v>
      </c>
    </row>
    <row r="80" spans="1:25" ht="30" x14ac:dyDescent="0.25">
      <c r="A80" s="17" t="s">
        <v>279</v>
      </c>
      <c r="B80" s="17" t="s">
        <v>280</v>
      </c>
      <c r="C80" s="17" t="s">
        <v>166</v>
      </c>
      <c r="D80" s="17">
        <v>648981</v>
      </c>
      <c r="E80" s="18" t="s">
        <v>165</v>
      </c>
      <c r="F80" s="17">
        <v>37903161</v>
      </c>
      <c r="G80" s="19" t="s">
        <v>28</v>
      </c>
      <c r="H80" s="11" t="s">
        <v>4</v>
      </c>
      <c r="I80" s="20" t="s">
        <v>164</v>
      </c>
      <c r="J80" s="16"/>
      <c r="K80" s="12"/>
      <c r="L80" s="27"/>
      <c r="M80" s="16"/>
      <c r="N80" s="44"/>
      <c r="O80" s="27"/>
      <c r="P80" s="16"/>
      <c r="Q80" s="46"/>
      <c r="R80" s="27"/>
      <c r="S80" s="16"/>
      <c r="T80" s="46"/>
      <c r="U80" s="27"/>
      <c r="V80" s="16" t="s">
        <v>514</v>
      </c>
      <c r="W80" s="46">
        <v>920</v>
      </c>
      <c r="X80" s="27"/>
      <c r="Y80" s="34">
        <f t="shared" si="1"/>
        <v>920</v>
      </c>
    </row>
    <row r="81" spans="1:25" x14ac:dyDescent="0.25">
      <c r="A81" s="17" t="s">
        <v>279</v>
      </c>
      <c r="B81" s="17" t="s">
        <v>281</v>
      </c>
      <c r="C81" s="17" t="s">
        <v>515</v>
      </c>
      <c r="D81" s="17">
        <v>45520259</v>
      </c>
      <c r="E81" s="18" t="s">
        <v>516</v>
      </c>
      <c r="F81" s="17">
        <v>52617700</v>
      </c>
      <c r="G81" s="19" t="s">
        <v>42</v>
      </c>
      <c r="H81" s="11" t="s">
        <v>517</v>
      </c>
      <c r="I81" s="20" t="s">
        <v>518</v>
      </c>
      <c r="J81" s="16"/>
      <c r="K81" s="12"/>
      <c r="L81" s="27"/>
      <c r="M81" s="16"/>
      <c r="N81" s="44"/>
      <c r="O81" s="27"/>
      <c r="P81" s="16" t="s">
        <v>519</v>
      </c>
      <c r="Q81" s="46">
        <v>165</v>
      </c>
      <c r="R81" s="27"/>
      <c r="S81" s="16" t="s">
        <v>520</v>
      </c>
      <c r="T81" s="46">
        <v>165</v>
      </c>
      <c r="U81" s="27"/>
      <c r="V81" s="16"/>
      <c r="W81" s="46"/>
      <c r="X81" s="27"/>
      <c r="Y81" s="34">
        <f t="shared" si="1"/>
        <v>330</v>
      </c>
    </row>
    <row r="82" spans="1:25" ht="63.75" x14ac:dyDescent="0.25">
      <c r="A82" s="17" t="s">
        <v>272</v>
      </c>
      <c r="B82" s="17" t="s">
        <v>280</v>
      </c>
      <c r="C82" s="17" t="s">
        <v>173</v>
      </c>
      <c r="D82" s="17">
        <v>319031</v>
      </c>
      <c r="E82" s="18" t="s">
        <v>172</v>
      </c>
      <c r="F82" s="17">
        <v>37957988</v>
      </c>
      <c r="G82" s="19" t="s">
        <v>125</v>
      </c>
      <c r="H82" s="11" t="s">
        <v>10</v>
      </c>
      <c r="I82" s="20" t="s">
        <v>171</v>
      </c>
      <c r="J82" s="16"/>
      <c r="K82" s="12"/>
      <c r="L82" s="27"/>
      <c r="M82" s="16"/>
      <c r="N82" s="44"/>
      <c r="O82" s="27"/>
      <c r="P82" s="16"/>
      <c r="Q82" s="46"/>
      <c r="R82" s="27"/>
      <c r="S82" s="16" t="s">
        <v>521</v>
      </c>
      <c r="T82" s="46">
        <v>0</v>
      </c>
      <c r="U82" s="27" t="str">
        <f>INDEX([1]db!$BT$4:$BT$302,MATCH(MŠ!S82,[1]db!$N$4:$N$302,0))</f>
        <v xml:space="preserve">Materská škola nie je oprávnený žiadateľ z dôvodu, že jednotková cena elektriny a plynu neprekročila zastropované ceny. </v>
      </c>
      <c r="V82" s="16" t="s">
        <v>522</v>
      </c>
      <c r="W82" s="46">
        <v>0</v>
      </c>
      <c r="X82" s="27" t="str">
        <f>INDEX([1]db!$BT$4:$BT$302,MATCH(MŠ!V82,[1]db!$N$4:$N$302,0))</f>
        <v xml:space="preserve">Materská škola nie je oprávnený žiadateľ z dôvodu, že jednotková cena elektriny a plynu neprekročila zastropované ceny. </v>
      </c>
      <c r="Y82" s="34">
        <f t="shared" si="1"/>
        <v>0</v>
      </c>
    </row>
    <row r="83" spans="1:25" ht="30" x14ac:dyDescent="0.25">
      <c r="A83" s="17" t="s">
        <v>272</v>
      </c>
      <c r="B83" s="17" t="s">
        <v>280</v>
      </c>
      <c r="C83" s="17" t="s">
        <v>173</v>
      </c>
      <c r="D83" s="17">
        <v>319031</v>
      </c>
      <c r="E83" s="18" t="s">
        <v>172</v>
      </c>
      <c r="F83" s="17">
        <v>45025266</v>
      </c>
      <c r="G83" s="19" t="s">
        <v>28</v>
      </c>
      <c r="H83" s="11" t="s">
        <v>10</v>
      </c>
      <c r="I83" s="20" t="s">
        <v>174</v>
      </c>
      <c r="J83" s="16"/>
      <c r="K83" s="12"/>
      <c r="L83" s="27"/>
      <c r="M83" s="16"/>
      <c r="N83" s="44"/>
      <c r="O83" s="27"/>
      <c r="P83" s="16"/>
      <c r="Q83" s="46"/>
      <c r="R83" s="27"/>
      <c r="S83" s="16" t="s">
        <v>523</v>
      </c>
      <c r="T83" s="46">
        <v>0</v>
      </c>
      <c r="U83" s="27" t="str">
        <f>INDEX([1]db!$BT$4:$BT$302,MATCH(MŠ!S83,[1]db!$N$4:$N$302,0))</f>
        <v xml:space="preserve">Nesprávna spotreba el. energie pri zálohových faktúrach. </v>
      </c>
      <c r="V83" s="16" t="s">
        <v>524</v>
      </c>
      <c r="W83" s="46">
        <v>0</v>
      </c>
      <c r="X83" s="27" t="str">
        <f>INDEX([1]db!$BT$4:$BT$302,MATCH(MŠ!V83,[1]db!$N$4:$N$302,0))</f>
        <v xml:space="preserve">Nesprávna spotreba el. energie pri zálohových faktúrach. </v>
      </c>
      <c r="Y83" s="34">
        <f t="shared" si="1"/>
        <v>0</v>
      </c>
    </row>
    <row r="84" spans="1:25" ht="30" x14ac:dyDescent="0.25">
      <c r="A84" s="17" t="s">
        <v>272</v>
      </c>
      <c r="B84" s="17" t="s">
        <v>280</v>
      </c>
      <c r="C84" s="17" t="s">
        <v>173</v>
      </c>
      <c r="D84" s="17">
        <v>319031</v>
      </c>
      <c r="E84" s="18" t="s">
        <v>172</v>
      </c>
      <c r="F84" s="17">
        <v>37957996</v>
      </c>
      <c r="G84" s="19" t="s">
        <v>28</v>
      </c>
      <c r="H84" s="11" t="s">
        <v>10</v>
      </c>
      <c r="I84" s="20" t="s">
        <v>175</v>
      </c>
      <c r="J84" s="16"/>
      <c r="K84" s="12"/>
      <c r="L84" s="27"/>
      <c r="M84" s="16"/>
      <c r="N84" s="44"/>
      <c r="O84" s="27"/>
      <c r="P84" s="16"/>
      <c r="Q84" s="46"/>
      <c r="R84" s="27"/>
      <c r="S84" s="16" t="s">
        <v>525</v>
      </c>
      <c r="T84" s="46">
        <v>189</v>
      </c>
      <c r="U84" s="27"/>
      <c r="V84" s="16" t="s">
        <v>526</v>
      </c>
      <c r="W84" s="46">
        <v>189</v>
      </c>
      <c r="X84" s="27"/>
      <c r="Y84" s="34">
        <f t="shared" si="1"/>
        <v>378</v>
      </c>
    </row>
    <row r="85" spans="1:25" ht="38.25" x14ac:dyDescent="0.25">
      <c r="A85" s="17" t="s">
        <v>272</v>
      </c>
      <c r="B85" s="17" t="s">
        <v>280</v>
      </c>
      <c r="C85" s="17" t="s">
        <v>186</v>
      </c>
      <c r="D85" s="17">
        <v>321125</v>
      </c>
      <c r="E85" s="18" t="s">
        <v>185</v>
      </c>
      <c r="F85" s="17">
        <v>42001692</v>
      </c>
      <c r="G85" s="19" t="s">
        <v>28</v>
      </c>
      <c r="H85" s="11" t="s">
        <v>181</v>
      </c>
      <c r="I85" s="20" t="s">
        <v>184</v>
      </c>
      <c r="J85" s="16" t="s">
        <v>527</v>
      </c>
      <c r="K85" s="12">
        <v>0</v>
      </c>
      <c r="L85" s="29" t="s">
        <v>528</v>
      </c>
      <c r="M85" s="16" t="s">
        <v>529</v>
      </c>
      <c r="N85" s="44">
        <v>0</v>
      </c>
      <c r="O85" s="29" t="s">
        <v>528</v>
      </c>
      <c r="P85" s="16" t="s">
        <v>530</v>
      </c>
      <c r="Q85" s="46">
        <v>0</v>
      </c>
      <c r="R85" s="27" t="str">
        <f>INDEX([1]db!$BT$4:$BT$302,MATCH(MŠ!P85,[1]db!$N$4:$N$302,0))</f>
        <v xml:space="preserve">Nesprávna spotreba plynu, chýbajúci alebo nesprávny POD kód pri vyúčt. faktúrach. </v>
      </c>
      <c r="S85" s="16" t="s">
        <v>531</v>
      </c>
      <c r="T85" s="46">
        <v>398</v>
      </c>
      <c r="U85" s="27"/>
      <c r="V85" s="16" t="s">
        <v>532</v>
      </c>
      <c r="W85" s="46">
        <v>398</v>
      </c>
      <c r="X85" s="27"/>
      <c r="Y85" s="34">
        <f t="shared" si="1"/>
        <v>796</v>
      </c>
    </row>
    <row r="86" spans="1:25" ht="30" x14ac:dyDescent="0.25">
      <c r="A86" s="17" t="s">
        <v>272</v>
      </c>
      <c r="B86" s="17" t="s">
        <v>280</v>
      </c>
      <c r="C86" s="17" t="s">
        <v>183</v>
      </c>
      <c r="D86" s="17">
        <v>320781</v>
      </c>
      <c r="E86" s="18" t="s">
        <v>182</v>
      </c>
      <c r="F86" s="17">
        <v>37892614</v>
      </c>
      <c r="G86" s="19" t="s">
        <v>28</v>
      </c>
      <c r="H86" s="11" t="s">
        <v>14</v>
      </c>
      <c r="I86" s="20" t="s">
        <v>180</v>
      </c>
      <c r="J86" s="16"/>
      <c r="K86" s="12"/>
      <c r="L86" s="27"/>
      <c r="M86" s="16"/>
      <c r="N86" s="44"/>
      <c r="O86" s="27"/>
      <c r="P86" s="16"/>
      <c r="Q86" s="46"/>
      <c r="R86" s="27"/>
      <c r="S86" s="16" t="s">
        <v>533</v>
      </c>
      <c r="T86" s="46">
        <v>559</v>
      </c>
      <c r="U86" s="27"/>
      <c r="V86" s="16" t="s">
        <v>534</v>
      </c>
      <c r="W86" s="46">
        <v>112</v>
      </c>
      <c r="X86" s="27"/>
      <c r="Y86" s="34">
        <f t="shared" si="1"/>
        <v>671</v>
      </c>
    </row>
    <row r="87" spans="1:25" ht="30" x14ac:dyDescent="0.25">
      <c r="A87" s="17" t="s">
        <v>272</v>
      </c>
      <c r="B87" s="17" t="s">
        <v>280</v>
      </c>
      <c r="C87" s="17" t="s">
        <v>170</v>
      </c>
      <c r="D87" s="17">
        <v>319805</v>
      </c>
      <c r="E87" s="18" t="s">
        <v>169</v>
      </c>
      <c r="F87" s="17">
        <v>42001161</v>
      </c>
      <c r="G87" s="19" t="s">
        <v>28</v>
      </c>
      <c r="H87" s="11" t="s">
        <v>168</v>
      </c>
      <c r="I87" s="20" t="s">
        <v>76</v>
      </c>
      <c r="J87" s="16"/>
      <c r="K87" s="12"/>
      <c r="L87" s="27"/>
      <c r="M87" s="16"/>
      <c r="N87" s="44"/>
      <c r="O87" s="27"/>
      <c r="P87" s="16"/>
      <c r="Q87" s="46"/>
      <c r="R87" s="27"/>
      <c r="S87" s="16" t="s">
        <v>535</v>
      </c>
      <c r="T87" s="46">
        <v>685</v>
      </c>
      <c r="U87" s="27"/>
      <c r="V87" s="16" t="s">
        <v>536</v>
      </c>
      <c r="W87" s="46">
        <v>651</v>
      </c>
      <c r="X87" s="27"/>
      <c r="Y87" s="34">
        <f t="shared" si="1"/>
        <v>1336</v>
      </c>
    </row>
    <row r="88" spans="1:25" ht="30" x14ac:dyDescent="0.25">
      <c r="A88" s="17" t="s">
        <v>272</v>
      </c>
      <c r="B88" s="17" t="s">
        <v>280</v>
      </c>
      <c r="C88" s="17" t="s">
        <v>170</v>
      </c>
      <c r="D88" s="17">
        <v>319805</v>
      </c>
      <c r="E88" s="18" t="s">
        <v>169</v>
      </c>
      <c r="F88" s="17">
        <v>42303117</v>
      </c>
      <c r="G88" s="19" t="s">
        <v>28</v>
      </c>
      <c r="H88" s="11" t="s">
        <v>168</v>
      </c>
      <c r="I88" s="20" t="s">
        <v>167</v>
      </c>
      <c r="J88" s="16"/>
      <c r="K88" s="12"/>
      <c r="L88" s="27"/>
      <c r="M88" s="16"/>
      <c r="N88" s="44"/>
      <c r="O88" s="27"/>
      <c r="P88" s="16"/>
      <c r="Q88" s="46"/>
      <c r="R88" s="27"/>
      <c r="S88" s="16" t="s">
        <v>537</v>
      </c>
      <c r="T88" s="46">
        <v>512</v>
      </c>
      <c r="U88" s="27"/>
      <c r="V88" s="16"/>
      <c r="W88" s="46"/>
      <c r="X88" s="27"/>
      <c r="Y88" s="34">
        <f t="shared" si="1"/>
        <v>512</v>
      </c>
    </row>
    <row r="89" spans="1:25" ht="30" x14ac:dyDescent="0.25">
      <c r="A89" s="17" t="s">
        <v>272</v>
      </c>
      <c r="B89" s="17" t="s">
        <v>280</v>
      </c>
      <c r="C89" s="17" t="s">
        <v>179</v>
      </c>
      <c r="D89" s="17">
        <v>647861</v>
      </c>
      <c r="E89" s="18" t="s">
        <v>178</v>
      </c>
      <c r="F89" s="17">
        <v>37897004</v>
      </c>
      <c r="G89" s="19" t="s">
        <v>28</v>
      </c>
      <c r="H89" s="11" t="s">
        <v>177</v>
      </c>
      <c r="I89" s="20" t="s">
        <v>176</v>
      </c>
      <c r="J89" s="16"/>
      <c r="K89" s="12"/>
      <c r="L89" s="27"/>
      <c r="M89" s="16"/>
      <c r="N89" s="44"/>
      <c r="O89" s="27"/>
      <c r="P89" s="16"/>
      <c r="Q89" s="46"/>
      <c r="R89" s="27"/>
      <c r="S89" s="16" t="s">
        <v>538</v>
      </c>
      <c r="T89" s="46">
        <v>303</v>
      </c>
      <c r="U89" s="27"/>
      <c r="V89" s="16" t="s">
        <v>539</v>
      </c>
      <c r="W89" s="46">
        <v>275</v>
      </c>
      <c r="X89" s="27"/>
      <c r="Y89" s="34">
        <f t="shared" si="1"/>
        <v>578</v>
      </c>
    </row>
    <row r="90" spans="1:25" ht="63.75" x14ac:dyDescent="0.25">
      <c r="A90" s="17" t="s">
        <v>276</v>
      </c>
      <c r="B90" s="17" t="s">
        <v>280</v>
      </c>
      <c r="C90" s="17" t="s">
        <v>189</v>
      </c>
      <c r="D90" s="17">
        <v>323021</v>
      </c>
      <c r="E90" s="18" t="s">
        <v>188</v>
      </c>
      <c r="F90" s="17">
        <v>37947958</v>
      </c>
      <c r="G90" s="19" t="s">
        <v>28</v>
      </c>
      <c r="H90" s="11" t="s">
        <v>17</v>
      </c>
      <c r="I90" s="20" t="s">
        <v>187</v>
      </c>
      <c r="J90" s="16" t="s">
        <v>540</v>
      </c>
      <c r="K90" s="12">
        <v>0</v>
      </c>
      <c r="L90" s="27" t="str">
        <f>INDEX([1]db!$BT$4:$BT$302,MATCH(MŠ!J90,[1]db!$N$4:$N$302,0))</f>
        <v xml:space="preserve">Materská škola nie je oprávnený žiadateľ z dôvodu, že jednotková cena elektriny a plynu neprekročila zastropované ceny. </v>
      </c>
      <c r="M90" s="16" t="s">
        <v>541</v>
      </c>
      <c r="N90" s="44">
        <v>0</v>
      </c>
      <c r="O90" s="27" t="str">
        <f>INDEX([1]db!$BT$4:$BT$302,MATCH(MŠ!M90,[1]db!$N$4:$N$302,0))</f>
        <v xml:space="preserve">Materská škola nie je oprávnený žiadateľ z dôvodu, že jednotková cena elektriny a plynu neprekročila zastropované ceny. </v>
      </c>
      <c r="P90" s="16" t="s">
        <v>542</v>
      </c>
      <c r="Q90" s="46">
        <v>0</v>
      </c>
      <c r="R90" s="27" t="str">
        <f>INDEX([1]db!$BT$4:$BT$302,MATCH(MŠ!P90,[1]db!$N$4:$N$302,0))</f>
        <v xml:space="preserve">Materská škola nie je oprávnený žiadateľ z dôvodu, že jednotková cena elektriny a plynu neprekročila zastropované ceny. </v>
      </c>
      <c r="S90" s="16" t="s">
        <v>543</v>
      </c>
      <c r="T90" s="46">
        <v>0</v>
      </c>
      <c r="U90" s="27" t="str">
        <f>INDEX([1]db!$BT$4:$BT$302,MATCH(MŠ!S90,[1]db!$N$4:$N$302,0))</f>
        <v xml:space="preserve">Materská škola nie je oprávnený žiadateľ z dôvodu, že jednotková cena elektriny a plynu neprekročila zastropované ceny. </v>
      </c>
      <c r="V90" s="16" t="s">
        <v>544</v>
      </c>
      <c r="W90" s="46">
        <v>0</v>
      </c>
      <c r="X90" s="27" t="str">
        <f>INDEX([1]db!$BT$4:$BT$302,MATCH(MŠ!V90,[1]db!$N$4:$N$302,0))</f>
        <v xml:space="preserve">Materská škola nie je oprávnený žiadateľ z dôvodu, že jednotková cena elektriny a plynu neprekročila zastropované ceny. </v>
      </c>
      <c r="Y90" s="34">
        <f t="shared" si="1"/>
        <v>0</v>
      </c>
    </row>
    <row r="91" spans="1:25" ht="30" x14ac:dyDescent="0.25">
      <c r="A91" s="17" t="s">
        <v>276</v>
      </c>
      <c r="B91" s="17" t="s">
        <v>280</v>
      </c>
      <c r="C91" s="17" t="s">
        <v>204</v>
      </c>
      <c r="D91" s="17">
        <v>323560</v>
      </c>
      <c r="E91" s="18" t="s">
        <v>203</v>
      </c>
      <c r="F91" s="17">
        <v>37873679</v>
      </c>
      <c r="G91" s="19" t="s">
        <v>28</v>
      </c>
      <c r="H91" s="11" t="s">
        <v>25</v>
      </c>
      <c r="I91" s="20" t="s">
        <v>205</v>
      </c>
      <c r="J91" s="16"/>
      <c r="K91" s="12"/>
      <c r="L91" s="27"/>
      <c r="M91" s="16"/>
      <c r="N91" s="44"/>
      <c r="O91" s="27"/>
      <c r="P91" s="16"/>
      <c r="Q91" s="46"/>
      <c r="R91" s="27"/>
      <c r="S91" s="16" t="s">
        <v>545</v>
      </c>
      <c r="T91" s="46">
        <v>72</v>
      </c>
      <c r="U91" s="27"/>
      <c r="V91" s="16" t="s">
        <v>546</v>
      </c>
      <c r="W91" s="46">
        <v>63</v>
      </c>
      <c r="X91" s="27"/>
      <c r="Y91" s="34">
        <f t="shared" si="1"/>
        <v>135</v>
      </c>
    </row>
    <row r="92" spans="1:25" ht="30" x14ac:dyDescent="0.25">
      <c r="A92" s="17" t="s">
        <v>276</v>
      </c>
      <c r="B92" s="17" t="s">
        <v>280</v>
      </c>
      <c r="C92" s="17" t="s">
        <v>204</v>
      </c>
      <c r="D92" s="17">
        <v>323560</v>
      </c>
      <c r="E92" s="18" t="s">
        <v>203</v>
      </c>
      <c r="F92" s="17">
        <v>37876643</v>
      </c>
      <c r="G92" s="19" t="s">
        <v>28</v>
      </c>
      <c r="H92" s="11" t="s">
        <v>25</v>
      </c>
      <c r="I92" s="20" t="s">
        <v>547</v>
      </c>
      <c r="J92" s="16"/>
      <c r="K92" s="12"/>
      <c r="L92" s="27"/>
      <c r="M92" s="16"/>
      <c r="N92" s="44"/>
      <c r="O92" s="27"/>
      <c r="P92" s="16" t="s">
        <v>548</v>
      </c>
      <c r="Q92" s="46">
        <v>506</v>
      </c>
      <c r="R92" s="27"/>
      <c r="S92" s="16" t="s">
        <v>549</v>
      </c>
      <c r="T92" s="46">
        <v>506</v>
      </c>
      <c r="U92" s="27"/>
      <c r="V92" s="16" t="s">
        <v>550</v>
      </c>
      <c r="W92" s="46">
        <v>506</v>
      </c>
      <c r="X92" s="27"/>
      <c r="Y92" s="34">
        <f t="shared" si="1"/>
        <v>1518</v>
      </c>
    </row>
    <row r="93" spans="1:25" ht="63.75" x14ac:dyDescent="0.25">
      <c r="A93" s="17" t="s">
        <v>276</v>
      </c>
      <c r="B93" s="17" t="s">
        <v>280</v>
      </c>
      <c r="C93" s="17" t="s">
        <v>204</v>
      </c>
      <c r="D93" s="17">
        <v>323560</v>
      </c>
      <c r="E93" s="18" t="s">
        <v>203</v>
      </c>
      <c r="F93" s="17">
        <v>37873709</v>
      </c>
      <c r="G93" s="19" t="s">
        <v>28</v>
      </c>
      <c r="H93" s="11" t="s">
        <v>25</v>
      </c>
      <c r="I93" s="20" t="s">
        <v>228</v>
      </c>
      <c r="J93" s="16" t="s">
        <v>551</v>
      </c>
      <c r="K93" s="12">
        <v>0</v>
      </c>
      <c r="L93" s="27" t="str">
        <f>INDEX([1]db!$BT$4:$BT$302,MATCH(MŠ!J93,[1]db!$N$4:$N$302,0))</f>
        <v xml:space="preserve">Materská škola nie je oprávnený žiadateľ z dôvodu, že jednotková cena elektriny neprekročila zastropované ceny. </v>
      </c>
      <c r="M93" s="16" t="s">
        <v>552</v>
      </c>
      <c r="N93" s="44">
        <v>0</v>
      </c>
      <c r="O93" s="27" t="str">
        <f>INDEX([1]db!$BT$4:$BT$302,MATCH(MŠ!M93,[1]db!$N$4:$N$302,0))</f>
        <v xml:space="preserve">Materská škola nie je oprávnený žiadateľ z dôvodu, že jednotková cena elektriny neprekročila zastropované ceny. </v>
      </c>
      <c r="P93" s="16" t="s">
        <v>553</v>
      </c>
      <c r="Q93" s="46">
        <v>0</v>
      </c>
      <c r="R93" s="27" t="str">
        <f>INDEX([1]db!$BT$4:$BT$302,MATCH(MŠ!P93,[1]db!$N$4:$N$302,0))</f>
        <v xml:space="preserve">Materská škola nie je oprávnený žiadateľ z dôvodu, že jednotková cena elektriny neprekročila zastropované ceny. </v>
      </c>
      <c r="S93" s="16"/>
      <c r="T93" s="46"/>
      <c r="U93" s="27"/>
      <c r="V93" s="16"/>
      <c r="W93" s="46"/>
      <c r="X93" s="27"/>
      <c r="Y93" s="34">
        <f t="shared" si="1"/>
        <v>0</v>
      </c>
    </row>
    <row r="94" spans="1:25" ht="30" x14ac:dyDescent="0.25">
      <c r="A94" s="17" t="s">
        <v>276</v>
      </c>
      <c r="B94" s="17" t="s">
        <v>280</v>
      </c>
      <c r="C94" s="17" t="s">
        <v>192</v>
      </c>
      <c r="D94" s="17">
        <v>326518</v>
      </c>
      <c r="E94" s="18" t="s">
        <v>191</v>
      </c>
      <c r="F94" s="17">
        <v>37874292</v>
      </c>
      <c r="G94" s="19" t="s">
        <v>28</v>
      </c>
      <c r="H94" s="11" t="s">
        <v>190</v>
      </c>
      <c r="I94" s="20" t="s">
        <v>108</v>
      </c>
      <c r="J94" s="16"/>
      <c r="K94" s="12"/>
      <c r="L94" s="27"/>
      <c r="M94" s="16"/>
      <c r="N94" s="44"/>
      <c r="O94" s="27"/>
      <c r="P94" s="16"/>
      <c r="Q94" s="46"/>
      <c r="R94" s="27"/>
      <c r="S94" s="16" t="s">
        <v>554</v>
      </c>
      <c r="T94" s="46">
        <v>954</v>
      </c>
      <c r="U94" s="27"/>
      <c r="V94" s="16" t="s">
        <v>555</v>
      </c>
      <c r="W94" s="46">
        <v>769</v>
      </c>
      <c r="X94" s="27"/>
      <c r="Y94" s="34">
        <f t="shared" si="1"/>
        <v>1723</v>
      </c>
    </row>
    <row r="95" spans="1:25" ht="51" x14ac:dyDescent="0.25">
      <c r="A95" s="17" t="s">
        <v>276</v>
      </c>
      <c r="B95" s="17" t="s">
        <v>280</v>
      </c>
      <c r="C95" s="17" t="s">
        <v>556</v>
      </c>
      <c r="D95" s="17">
        <v>326607</v>
      </c>
      <c r="E95" s="18" t="s">
        <v>557</v>
      </c>
      <c r="F95" s="17">
        <v>51048418</v>
      </c>
      <c r="G95" s="19" t="s">
        <v>28</v>
      </c>
      <c r="H95" s="11" t="s">
        <v>558</v>
      </c>
      <c r="I95" s="20" t="s">
        <v>108</v>
      </c>
      <c r="J95" s="16" t="s">
        <v>559</v>
      </c>
      <c r="K95" s="12">
        <v>0</v>
      </c>
      <c r="L95" s="27" t="str">
        <f>INDEX([1]db!$BT$4:$BT$302,MATCH(MŠ!J95,[1]db!$N$4:$N$302,0))</f>
        <v xml:space="preserve">Materská škola nie je oprávnený žiadateľ z dôvodu, že nezadala údaje o el. energii ani plyne. </v>
      </c>
      <c r="M95" s="16" t="s">
        <v>560</v>
      </c>
      <c r="N95" s="44">
        <v>0</v>
      </c>
      <c r="O95" s="27" t="str">
        <f>INDEX([1]db!$BT$4:$BT$302,MATCH(MŠ!M95,[1]db!$N$4:$N$302,0))</f>
        <v xml:space="preserve">Materská škola nie je oprávnený žiadateľ z dôvodu, že nezadala údaje o el. energii ani plyne. </v>
      </c>
      <c r="P95" s="16" t="s">
        <v>561</v>
      </c>
      <c r="Q95" s="45">
        <v>0</v>
      </c>
      <c r="R95" s="27" t="str">
        <f>INDEX([1]db!$BT$4:$BT$302,MATCH(MŠ!P95,[1]db!$N$4:$N$302,0))</f>
        <v xml:space="preserve">Materská škola nie je oprávnený žiadateľ z dôvodu, že nezadala údaje o el. energii ani plyne. </v>
      </c>
      <c r="S95" s="16" t="s">
        <v>562</v>
      </c>
      <c r="T95" s="45">
        <v>0</v>
      </c>
      <c r="U95" s="27" t="str">
        <f>INDEX([1]db!$BT$4:$BT$302,MATCH(MŠ!S95,[1]db!$N$4:$N$302,0))</f>
        <v xml:space="preserve">Materská škola nie je oprávnený žiadateľ z dôvodu, že nezadala údaje o el. energii ani plyne. </v>
      </c>
      <c r="V95" s="16"/>
      <c r="W95" s="45"/>
      <c r="X95" s="27"/>
      <c r="Y95" s="34">
        <f t="shared" si="1"/>
        <v>0</v>
      </c>
    </row>
    <row r="96" spans="1:25" ht="30" x14ac:dyDescent="0.25">
      <c r="A96" s="17" t="s">
        <v>276</v>
      </c>
      <c r="B96" s="17" t="s">
        <v>280</v>
      </c>
      <c r="C96" s="17" t="s">
        <v>563</v>
      </c>
      <c r="D96" s="17">
        <v>326615</v>
      </c>
      <c r="E96" s="18" t="s">
        <v>564</v>
      </c>
      <c r="F96" s="17">
        <v>42343747</v>
      </c>
      <c r="G96" s="19" t="s">
        <v>28</v>
      </c>
      <c r="H96" s="11" t="s">
        <v>565</v>
      </c>
      <c r="I96" s="20" t="s">
        <v>318</v>
      </c>
      <c r="J96" s="16" t="s">
        <v>566</v>
      </c>
      <c r="K96" s="12">
        <v>0</v>
      </c>
      <c r="L96" s="27" t="str">
        <f>INDEX([1]db!$BT$4:$BT$302,MATCH(MŠ!J96,[1]db!$N$4:$N$302,0))</f>
        <v>Výsledná suma fin. prostriedkov je nižšia ako 50 €.</v>
      </c>
      <c r="M96" s="16" t="s">
        <v>567</v>
      </c>
      <c r="N96" s="44">
        <v>0</v>
      </c>
      <c r="O96" s="27" t="str">
        <f>INDEX([1]db!$BT$4:$BT$302,MATCH(MŠ!M96,[1]db!$N$4:$N$302,0))</f>
        <v>Výsledná suma fin. prostriedkov je nižšia ako 50 €.</v>
      </c>
      <c r="P96" s="16" t="s">
        <v>568</v>
      </c>
      <c r="Q96" s="46">
        <v>0</v>
      </c>
      <c r="R96" s="27" t="str">
        <f>INDEX([1]db!$BT$4:$BT$302,MATCH(MŠ!P96,[1]db!$N$4:$N$302,0))</f>
        <v>Výsledná suma fin. prostriedkov je nižšia ako 50 €.</v>
      </c>
      <c r="S96" s="16" t="s">
        <v>569</v>
      </c>
      <c r="T96" s="46">
        <v>0</v>
      </c>
      <c r="U96" s="27" t="str">
        <f>INDEX([1]db!$BT$4:$BT$302,MATCH(MŠ!S96,[1]db!$N$4:$N$302,0))</f>
        <v>Výsledná suma fin. prostriedkov je nižšia ako 50 €.</v>
      </c>
      <c r="V96" s="16"/>
      <c r="W96" s="46"/>
      <c r="X96" s="27"/>
      <c r="Y96" s="34">
        <f t="shared" si="1"/>
        <v>0</v>
      </c>
    </row>
    <row r="97" spans="1:25" ht="30" x14ac:dyDescent="0.25">
      <c r="A97" s="17" t="s">
        <v>276</v>
      </c>
      <c r="B97" s="17" t="s">
        <v>280</v>
      </c>
      <c r="C97" s="17" t="s">
        <v>198</v>
      </c>
      <c r="D97" s="17">
        <v>327646</v>
      </c>
      <c r="E97" s="18" t="s">
        <v>197</v>
      </c>
      <c r="F97" s="17">
        <v>42085471</v>
      </c>
      <c r="G97" s="19" t="s">
        <v>28</v>
      </c>
      <c r="H97" s="11" t="s">
        <v>8</v>
      </c>
      <c r="I97" s="20" t="s">
        <v>199</v>
      </c>
      <c r="J97" s="16"/>
      <c r="K97" s="12"/>
      <c r="L97" s="27"/>
      <c r="M97" s="16"/>
      <c r="N97" s="44"/>
      <c r="O97" s="27"/>
      <c r="P97" s="16"/>
      <c r="Q97" s="46"/>
      <c r="R97" s="27"/>
      <c r="S97" s="16" t="s">
        <v>570</v>
      </c>
      <c r="T97" s="46">
        <v>136</v>
      </c>
      <c r="U97" s="27"/>
      <c r="V97" s="16" t="s">
        <v>571</v>
      </c>
      <c r="W97" s="46">
        <v>136</v>
      </c>
      <c r="X97" s="27"/>
      <c r="Y97" s="34">
        <f t="shared" si="1"/>
        <v>272</v>
      </c>
    </row>
    <row r="98" spans="1:25" ht="63.75" x14ac:dyDescent="0.25">
      <c r="A98" s="17" t="s">
        <v>276</v>
      </c>
      <c r="B98" s="17" t="s">
        <v>280</v>
      </c>
      <c r="C98" s="17" t="s">
        <v>198</v>
      </c>
      <c r="D98" s="17">
        <v>327646</v>
      </c>
      <c r="E98" s="18" t="s">
        <v>197</v>
      </c>
      <c r="F98" s="17">
        <v>42085501</v>
      </c>
      <c r="G98" s="19" t="s">
        <v>28</v>
      </c>
      <c r="H98" s="11" t="s">
        <v>8</v>
      </c>
      <c r="I98" s="20" t="s">
        <v>200</v>
      </c>
      <c r="J98" s="16"/>
      <c r="K98" s="12"/>
      <c r="L98" s="27"/>
      <c r="M98" s="16"/>
      <c r="N98" s="44"/>
      <c r="O98" s="27"/>
      <c r="P98" s="16"/>
      <c r="Q98" s="46"/>
      <c r="R98" s="27"/>
      <c r="S98" s="16" t="s">
        <v>572</v>
      </c>
      <c r="T98" s="46">
        <v>0</v>
      </c>
      <c r="U98" s="27" t="str">
        <f>INDEX([1]db!$BT$4:$BT$302,MATCH(MŠ!S98,[1]db!$N$4:$N$302,0))</f>
        <v xml:space="preserve">Materská škola nie je oprávnený žiadateľ z dôvodu, že jednotková cena elektriny neprekročila zastropované ceny. </v>
      </c>
      <c r="V98" s="16"/>
      <c r="W98" s="46"/>
      <c r="X98" s="27"/>
      <c r="Y98" s="34">
        <f t="shared" si="1"/>
        <v>0</v>
      </c>
    </row>
    <row r="99" spans="1:25" ht="30" x14ac:dyDescent="0.25">
      <c r="A99" s="17" t="s">
        <v>276</v>
      </c>
      <c r="B99" s="17" t="s">
        <v>280</v>
      </c>
      <c r="C99" s="17" t="s">
        <v>198</v>
      </c>
      <c r="D99" s="17">
        <v>327646</v>
      </c>
      <c r="E99" s="18" t="s">
        <v>197</v>
      </c>
      <c r="F99" s="17">
        <v>42085535</v>
      </c>
      <c r="G99" s="19" t="s">
        <v>28</v>
      </c>
      <c r="H99" s="11" t="s">
        <v>8</v>
      </c>
      <c r="I99" s="20" t="s">
        <v>201</v>
      </c>
      <c r="J99" s="16"/>
      <c r="K99" s="12"/>
      <c r="L99" s="27"/>
      <c r="M99" s="16"/>
      <c r="N99" s="44"/>
      <c r="O99" s="27"/>
      <c r="P99" s="16"/>
      <c r="Q99" s="46"/>
      <c r="R99" s="27"/>
      <c r="S99" s="16" t="s">
        <v>573</v>
      </c>
      <c r="T99" s="46">
        <v>0</v>
      </c>
      <c r="U99" s="27" t="str">
        <f>INDEX([1]db!$BT$4:$BT$302,MATCH(MŠ!S99,[1]db!$N$4:$N$302,0))</f>
        <v>Výsledná suma fin. prostriedkov je nižšia ako 50 €.</v>
      </c>
      <c r="V99" s="16"/>
      <c r="W99" s="46"/>
      <c r="X99" s="27"/>
      <c r="Y99" s="34">
        <f t="shared" si="1"/>
        <v>0</v>
      </c>
    </row>
    <row r="100" spans="1:25" ht="63.75" x14ac:dyDescent="0.25">
      <c r="A100" s="17" t="s">
        <v>276</v>
      </c>
      <c r="B100" s="17" t="s">
        <v>280</v>
      </c>
      <c r="C100" s="17" t="s">
        <v>212</v>
      </c>
      <c r="D100" s="17">
        <v>330167</v>
      </c>
      <c r="E100" s="18" t="s">
        <v>211</v>
      </c>
      <c r="F100" s="17">
        <v>37876597</v>
      </c>
      <c r="G100" s="19" t="s">
        <v>28</v>
      </c>
      <c r="H100" s="11" t="s">
        <v>210</v>
      </c>
      <c r="I100" s="20" t="s">
        <v>209</v>
      </c>
      <c r="J100" s="16"/>
      <c r="K100" s="12"/>
      <c r="L100" s="27"/>
      <c r="M100" s="16"/>
      <c r="N100" s="44"/>
      <c r="O100" s="27"/>
      <c r="P100" s="16"/>
      <c r="Q100" s="45"/>
      <c r="R100" s="27"/>
      <c r="S100" s="16" t="s">
        <v>574</v>
      </c>
      <c r="T100" s="45">
        <v>0</v>
      </c>
      <c r="U100" s="27" t="str">
        <f>INDEX([1]db!$BT$4:$BT$302,MATCH(MŠ!S100,[1]db!$N$4:$N$302,0))</f>
        <v xml:space="preserve">Nereálna jednotková cena el. energie. Nesprávna spotreba el. energie, chýbajúci alebo nesprávny EIC kód pri vyúčt. faktúrach. </v>
      </c>
      <c r="V100" s="16" t="s">
        <v>575</v>
      </c>
      <c r="W100" s="45">
        <v>1904</v>
      </c>
      <c r="X100" s="27"/>
      <c r="Y100" s="34">
        <f t="shared" si="1"/>
        <v>1904</v>
      </c>
    </row>
    <row r="101" spans="1:25" ht="63.75" x14ac:dyDescent="0.25">
      <c r="A101" s="17" t="s">
        <v>276</v>
      </c>
      <c r="B101" s="17" t="s">
        <v>280</v>
      </c>
      <c r="C101" s="17" t="s">
        <v>196</v>
      </c>
      <c r="D101" s="17">
        <v>329321</v>
      </c>
      <c r="E101" s="18" t="s">
        <v>195</v>
      </c>
      <c r="F101" s="17">
        <v>37879405</v>
      </c>
      <c r="G101" s="19" t="s">
        <v>28</v>
      </c>
      <c r="H101" s="11" t="s">
        <v>194</v>
      </c>
      <c r="I101" s="20" t="s">
        <v>193</v>
      </c>
      <c r="J101" s="16"/>
      <c r="K101" s="12"/>
      <c r="L101" s="27"/>
      <c r="M101" s="16"/>
      <c r="N101" s="44"/>
      <c r="O101" s="27"/>
      <c r="P101" s="16"/>
      <c r="Q101" s="46"/>
      <c r="R101" s="27"/>
      <c r="S101" s="16" t="s">
        <v>576</v>
      </c>
      <c r="T101" s="46">
        <v>0</v>
      </c>
      <c r="U101" s="27" t="str">
        <f>INDEX([1]db!$BT$4:$BT$302,MATCH(MŠ!S101,[1]db!$N$4:$N$302,0))</f>
        <v xml:space="preserve">Materská škola nie je oprávnený žiadateľ z dôvodu, že jednotková cena elektriny a plynu neprekročila zastropované ceny. </v>
      </c>
      <c r="V101" s="16" t="s">
        <v>577</v>
      </c>
      <c r="W101" s="46">
        <v>0</v>
      </c>
      <c r="X101" s="27" t="str">
        <f>INDEX([1]db!$BT$4:$BT$302,MATCH(MŠ!V101,[1]db!$N$4:$N$302,0))</f>
        <v xml:space="preserve">Materská škola nie je oprávnený žiadateľ z dôvodu, že jednotková cena elektriny a plynu neprekročila zastropované ceny. </v>
      </c>
      <c r="Y101" s="34">
        <f t="shared" si="1"/>
        <v>0</v>
      </c>
    </row>
    <row r="102" spans="1:25" ht="30" x14ac:dyDescent="0.25">
      <c r="A102" s="17" t="s">
        <v>276</v>
      </c>
      <c r="B102" s="17" t="s">
        <v>280</v>
      </c>
      <c r="C102" s="17" t="s">
        <v>196</v>
      </c>
      <c r="D102" s="17">
        <v>329321</v>
      </c>
      <c r="E102" s="18" t="s">
        <v>195</v>
      </c>
      <c r="F102" s="17">
        <v>53480341</v>
      </c>
      <c r="G102" s="19" t="s">
        <v>28</v>
      </c>
      <c r="H102" s="11" t="s">
        <v>194</v>
      </c>
      <c r="I102" s="20" t="s">
        <v>257</v>
      </c>
      <c r="J102" s="16"/>
      <c r="K102" s="12"/>
      <c r="L102" s="27"/>
      <c r="M102" s="16"/>
      <c r="N102" s="44"/>
      <c r="O102" s="27"/>
      <c r="P102" s="16"/>
      <c r="Q102" s="46"/>
      <c r="R102" s="27"/>
      <c r="S102" s="16" t="s">
        <v>578</v>
      </c>
      <c r="T102" s="46">
        <v>635</v>
      </c>
      <c r="U102" s="27"/>
      <c r="V102" s="16" t="s">
        <v>579</v>
      </c>
      <c r="W102" s="46">
        <v>635</v>
      </c>
      <c r="X102" s="27"/>
      <c r="Y102" s="34">
        <f t="shared" si="1"/>
        <v>1270</v>
      </c>
    </row>
    <row r="103" spans="1:25" ht="30" x14ac:dyDescent="0.25">
      <c r="A103" s="17" t="s">
        <v>276</v>
      </c>
      <c r="B103" s="17" t="s">
        <v>280</v>
      </c>
      <c r="C103" s="17" t="s">
        <v>196</v>
      </c>
      <c r="D103" s="17">
        <v>329321</v>
      </c>
      <c r="E103" s="18" t="s">
        <v>195</v>
      </c>
      <c r="F103" s="17">
        <v>53480465</v>
      </c>
      <c r="G103" s="19" t="s">
        <v>28</v>
      </c>
      <c r="H103" s="11" t="s">
        <v>194</v>
      </c>
      <c r="I103" s="20" t="s">
        <v>258</v>
      </c>
      <c r="J103" s="16"/>
      <c r="K103" s="12"/>
      <c r="L103" s="27"/>
      <c r="M103" s="16"/>
      <c r="N103" s="44"/>
      <c r="O103" s="27"/>
      <c r="P103" s="16"/>
      <c r="Q103" s="46"/>
      <c r="R103" s="27"/>
      <c r="S103" s="16" t="s">
        <v>580</v>
      </c>
      <c r="T103" s="46">
        <v>696</v>
      </c>
      <c r="U103" s="27"/>
      <c r="V103" s="16" t="s">
        <v>581</v>
      </c>
      <c r="W103" s="46">
        <v>696</v>
      </c>
      <c r="X103" s="27"/>
      <c r="Y103" s="34">
        <f t="shared" si="1"/>
        <v>1392</v>
      </c>
    </row>
    <row r="104" spans="1:25" ht="63.75" x14ac:dyDescent="0.25">
      <c r="A104" s="17" t="s">
        <v>276</v>
      </c>
      <c r="B104" s="17" t="s">
        <v>280</v>
      </c>
      <c r="C104" s="17" t="s">
        <v>196</v>
      </c>
      <c r="D104" s="17">
        <v>329321</v>
      </c>
      <c r="E104" s="18" t="s">
        <v>195</v>
      </c>
      <c r="F104" s="17">
        <v>53480899</v>
      </c>
      <c r="G104" s="19" t="s">
        <v>28</v>
      </c>
      <c r="H104" s="11" t="s">
        <v>194</v>
      </c>
      <c r="I104" s="20" t="s">
        <v>259</v>
      </c>
      <c r="J104" s="16"/>
      <c r="K104" s="12"/>
      <c r="L104" s="27"/>
      <c r="M104" s="16"/>
      <c r="N104" s="44"/>
      <c r="O104" s="27"/>
      <c r="P104" s="16"/>
      <c r="Q104" s="46"/>
      <c r="R104" s="27"/>
      <c r="S104" s="16" t="s">
        <v>582</v>
      </c>
      <c r="T104" s="46">
        <v>0</v>
      </c>
      <c r="U104" s="27" t="str">
        <f>INDEX([1]db!$BT$4:$BT$302,MATCH(MŠ!S104,[1]db!$N$4:$N$302,0))</f>
        <v xml:space="preserve">Materská škola nie je oprávnený žiadateľ z dôvodu, že jednotková cena elektriny a plynu neprekročila zastropované ceny. </v>
      </c>
      <c r="V104" s="16" t="s">
        <v>583</v>
      </c>
      <c r="W104" s="46">
        <v>0</v>
      </c>
      <c r="X104" s="27" t="str">
        <f>INDEX([1]db!$BT$4:$BT$302,MATCH(MŠ!V104,[1]db!$N$4:$N$302,0))</f>
        <v xml:space="preserve">Materská škola nie je oprávnený žiadateľ z dôvodu, že jednotková cena elektriny a plynu neprekročila zastropované ceny. </v>
      </c>
      <c r="Y104" s="34">
        <f t="shared" si="1"/>
        <v>0</v>
      </c>
    </row>
    <row r="105" spans="1:25" ht="63.75" x14ac:dyDescent="0.25">
      <c r="A105" s="17" t="s">
        <v>276</v>
      </c>
      <c r="B105" s="17" t="s">
        <v>280</v>
      </c>
      <c r="C105" s="17" t="s">
        <v>196</v>
      </c>
      <c r="D105" s="17">
        <v>329321</v>
      </c>
      <c r="E105" s="18" t="s">
        <v>195</v>
      </c>
      <c r="F105" s="17">
        <v>53480783</v>
      </c>
      <c r="G105" s="19" t="s">
        <v>28</v>
      </c>
      <c r="H105" s="11" t="s">
        <v>194</v>
      </c>
      <c r="I105" s="20" t="s">
        <v>260</v>
      </c>
      <c r="J105" s="16"/>
      <c r="K105" s="12"/>
      <c r="L105" s="27"/>
      <c r="M105" s="16"/>
      <c r="N105" s="44"/>
      <c r="O105" s="27"/>
      <c r="P105" s="16"/>
      <c r="Q105" s="46"/>
      <c r="R105" s="27"/>
      <c r="S105" s="16" t="s">
        <v>584</v>
      </c>
      <c r="T105" s="46">
        <v>0</v>
      </c>
      <c r="U105" s="27" t="str">
        <f>INDEX([1]db!$BT$4:$BT$302,MATCH(MŠ!S105,[1]db!$N$4:$N$302,0))</f>
        <v xml:space="preserve">Materská škola nie je oprávnený žiadateľ z dôvodu, že jednotková cena elektriny a plynu neprekročila zastropované ceny. </v>
      </c>
      <c r="V105" s="16" t="s">
        <v>585</v>
      </c>
      <c r="W105" s="46">
        <v>0</v>
      </c>
      <c r="X105" s="27" t="str">
        <f>INDEX([1]db!$BT$4:$BT$302,MATCH(MŠ!V105,[1]db!$N$4:$N$302,0))</f>
        <v xml:space="preserve">Materská škola nie je oprávnený žiadateľ z dôvodu, že jednotková cena elektriny a plynu neprekročila zastropované ceny. </v>
      </c>
      <c r="Y105" s="34">
        <f t="shared" si="1"/>
        <v>0</v>
      </c>
    </row>
    <row r="106" spans="1:25" ht="30" x14ac:dyDescent="0.25">
      <c r="A106" s="17" t="s">
        <v>274</v>
      </c>
      <c r="B106" s="17" t="s">
        <v>280</v>
      </c>
      <c r="C106" s="17" t="s">
        <v>237</v>
      </c>
      <c r="D106" s="17">
        <v>324442</v>
      </c>
      <c r="E106" s="18" t="s">
        <v>236</v>
      </c>
      <c r="F106" s="17">
        <v>35567791</v>
      </c>
      <c r="G106" s="19" t="s">
        <v>28</v>
      </c>
      <c r="H106" s="11" t="s">
        <v>235</v>
      </c>
      <c r="I106" s="20" t="s">
        <v>234</v>
      </c>
      <c r="J106" s="16"/>
      <c r="K106" s="12"/>
      <c r="L106" s="27"/>
      <c r="M106" s="16"/>
      <c r="N106" s="44"/>
      <c r="O106" s="27"/>
      <c r="P106" s="16"/>
      <c r="Q106" s="46"/>
      <c r="R106" s="27"/>
      <c r="S106" s="16"/>
      <c r="T106" s="46"/>
      <c r="U106" s="27"/>
      <c r="V106" s="16" t="s">
        <v>586</v>
      </c>
      <c r="W106" s="46">
        <v>919</v>
      </c>
      <c r="X106" s="27"/>
      <c r="Y106" s="34">
        <f t="shared" si="1"/>
        <v>919</v>
      </c>
    </row>
    <row r="107" spans="1:25" ht="30" x14ac:dyDescent="0.25">
      <c r="A107" s="17" t="s">
        <v>274</v>
      </c>
      <c r="B107" s="17" t="s">
        <v>280</v>
      </c>
      <c r="C107" s="17" t="s">
        <v>254</v>
      </c>
      <c r="D107" s="17">
        <v>331996</v>
      </c>
      <c r="E107" s="18" t="s">
        <v>253</v>
      </c>
      <c r="F107" s="17">
        <v>35544619</v>
      </c>
      <c r="G107" s="19" t="s">
        <v>28</v>
      </c>
      <c r="H107" s="11" t="s">
        <v>247</v>
      </c>
      <c r="I107" s="20" t="s">
        <v>138</v>
      </c>
      <c r="J107" s="16"/>
      <c r="K107" s="12"/>
      <c r="L107" s="27"/>
      <c r="M107" s="16"/>
      <c r="N107" s="44"/>
      <c r="O107" s="27"/>
      <c r="P107" s="16"/>
      <c r="Q107" s="45"/>
      <c r="R107" s="27"/>
      <c r="S107" s="16" t="s">
        <v>587</v>
      </c>
      <c r="T107" s="45">
        <v>333</v>
      </c>
      <c r="U107" s="27"/>
      <c r="V107" s="16"/>
      <c r="W107" s="45"/>
      <c r="X107" s="27"/>
      <c r="Y107" s="34">
        <f t="shared" si="1"/>
        <v>333</v>
      </c>
    </row>
    <row r="108" spans="1:25" ht="30" x14ac:dyDescent="0.25">
      <c r="A108" s="17" t="s">
        <v>274</v>
      </c>
      <c r="B108" s="17" t="s">
        <v>280</v>
      </c>
      <c r="C108" s="17" t="s">
        <v>254</v>
      </c>
      <c r="D108" s="17">
        <v>331996</v>
      </c>
      <c r="E108" s="18" t="s">
        <v>253</v>
      </c>
      <c r="F108" s="17">
        <v>35544627</v>
      </c>
      <c r="G108" s="19" t="s">
        <v>28</v>
      </c>
      <c r="H108" s="11" t="s">
        <v>247</v>
      </c>
      <c r="I108" s="20" t="s">
        <v>255</v>
      </c>
      <c r="J108" s="16"/>
      <c r="K108" s="12"/>
      <c r="L108" s="27"/>
      <c r="M108" s="16"/>
      <c r="N108" s="44"/>
      <c r="O108" s="27"/>
      <c r="P108" s="16"/>
      <c r="Q108" s="46"/>
      <c r="R108" s="27"/>
      <c r="S108" s="16" t="s">
        <v>588</v>
      </c>
      <c r="T108" s="46">
        <v>360</v>
      </c>
      <c r="U108" s="27"/>
      <c r="V108" s="16"/>
      <c r="W108" s="46"/>
      <c r="X108" s="27"/>
      <c r="Y108" s="34">
        <f t="shared" si="1"/>
        <v>360</v>
      </c>
    </row>
    <row r="109" spans="1:25" ht="30" x14ac:dyDescent="0.25">
      <c r="A109" s="17" t="s">
        <v>274</v>
      </c>
      <c r="B109" s="17" t="s">
        <v>280</v>
      </c>
      <c r="C109" s="17" t="s">
        <v>249</v>
      </c>
      <c r="D109" s="17">
        <v>331619</v>
      </c>
      <c r="E109" s="18" t="s">
        <v>248</v>
      </c>
      <c r="F109" s="17">
        <v>42250650</v>
      </c>
      <c r="G109" s="19" t="s">
        <v>125</v>
      </c>
      <c r="H109" s="11" t="s">
        <v>246</v>
      </c>
      <c r="I109" s="20" t="s">
        <v>245</v>
      </c>
      <c r="J109" s="16"/>
      <c r="K109" s="12"/>
      <c r="L109" s="27"/>
      <c r="M109" s="16"/>
      <c r="N109" s="44"/>
      <c r="O109" s="27"/>
      <c r="P109" s="16"/>
      <c r="Q109" s="46"/>
      <c r="R109" s="27"/>
      <c r="S109" s="16" t="s">
        <v>589</v>
      </c>
      <c r="T109" s="46">
        <v>618</v>
      </c>
      <c r="U109" s="27"/>
      <c r="V109" s="16" t="s">
        <v>590</v>
      </c>
      <c r="W109" s="46">
        <v>618</v>
      </c>
      <c r="X109" s="27"/>
      <c r="Y109" s="34">
        <f t="shared" si="1"/>
        <v>1236</v>
      </c>
    </row>
    <row r="110" spans="1:25" ht="30" x14ac:dyDescent="0.25">
      <c r="A110" s="17" t="s">
        <v>274</v>
      </c>
      <c r="B110" s="17" t="s">
        <v>280</v>
      </c>
      <c r="C110" s="17" t="s">
        <v>252</v>
      </c>
      <c r="D110" s="17">
        <v>331899</v>
      </c>
      <c r="E110" s="18" t="s">
        <v>251</v>
      </c>
      <c r="F110" s="17">
        <v>35544597</v>
      </c>
      <c r="G110" s="19" t="s">
        <v>28</v>
      </c>
      <c r="H110" s="11" t="s">
        <v>1</v>
      </c>
      <c r="I110" s="20" t="s">
        <v>250</v>
      </c>
      <c r="J110" s="16"/>
      <c r="K110" s="12"/>
      <c r="L110" s="27"/>
      <c r="M110" s="16"/>
      <c r="N110" s="44"/>
      <c r="O110" s="27"/>
      <c r="P110" s="16" t="s">
        <v>591</v>
      </c>
      <c r="Q110" s="46">
        <v>0</v>
      </c>
      <c r="R110" s="27" t="str">
        <f>INDEX([1]db!$BT$4:$BT$302,MATCH(MŠ!P110,[1]db!$N$4:$N$302,0))</f>
        <v>Nesprávna spotreba plynu pri zálohových faktúrach.</v>
      </c>
      <c r="S110" s="16" t="s">
        <v>592</v>
      </c>
      <c r="T110" s="46">
        <v>0</v>
      </c>
      <c r="U110" s="27" t="str">
        <f>INDEX([1]db!$BT$4:$BT$302,MATCH(MŠ!S110,[1]db!$N$4:$N$302,0))</f>
        <v>Nesprávna spotreba plynu pri zálohových faktúrach.</v>
      </c>
      <c r="V110" s="16" t="s">
        <v>593</v>
      </c>
      <c r="W110" s="46">
        <v>0</v>
      </c>
      <c r="X110" s="27" t="str">
        <f>INDEX([1]db!$BT$4:$BT$302,MATCH(MŠ!V110,[1]db!$N$4:$N$302,0))</f>
        <v>Nesprávna spotreba plynu pri zálohových faktúrach.</v>
      </c>
      <c r="Y110" s="34">
        <f t="shared" si="1"/>
        <v>0</v>
      </c>
    </row>
    <row r="111" spans="1:25" ht="30" x14ac:dyDescent="0.25">
      <c r="A111" s="17" t="s">
        <v>274</v>
      </c>
      <c r="B111" s="17" t="s">
        <v>280</v>
      </c>
      <c r="C111" s="17" t="s">
        <v>215</v>
      </c>
      <c r="D111" s="17">
        <v>329525</v>
      </c>
      <c r="E111" s="18" t="s">
        <v>214</v>
      </c>
      <c r="F111" s="17">
        <v>42102201</v>
      </c>
      <c r="G111" s="19" t="s">
        <v>28</v>
      </c>
      <c r="H111" s="11" t="s">
        <v>213</v>
      </c>
      <c r="I111" s="20"/>
      <c r="J111" s="16"/>
      <c r="K111" s="12"/>
      <c r="L111" s="27"/>
      <c r="M111" s="16"/>
      <c r="N111" s="44"/>
      <c r="O111" s="27"/>
      <c r="P111" s="16"/>
      <c r="Q111" s="46"/>
      <c r="R111" s="27"/>
      <c r="S111" s="16" t="s">
        <v>594</v>
      </c>
      <c r="T111" s="46">
        <v>574</v>
      </c>
      <c r="U111" s="27"/>
      <c r="V111" s="16" t="s">
        <v>595</v>
      </c>
      <c r="W111" s="46">
        <v>594</v>
      </c>
      <c r="X111" s="27"/>
      <c r="Y111" s="34">
        <f t="shared" si="1"/>
        <v>1168</v>
      </c>
    </row>
    <row r="112" spans="1:25" ht="30" x14ac:dyDescent="0.25">
      <c r="A112" s="17" t="s">
        <v>274</v>
      </c>
      <c r="B112" s="17" t="s">
        <v>280</v>
      </c>
      <c r="C112" s="17" t="s">
        <v>244</v>
      </c>
      <c r="D112" s="17">
        <v>329657</v>
      </c>
      <c r="E112" s="18" t="s">
        <v>243</v>
      </c>
      <c r="F112" s="17">
        <v>35564121</v>
      </c>
      <c r="G112" s="19" t="s">
        <v>28</v>
      </c>
      <c r="H112" s="11" t="s">
        <v>242</v>
      </c>
      <c r="I112" s="20" t="s">
        <v>136</v>
      </c>
      <c r="J112" s="16"/>
      <c r="K112" s="12"/>
      <c r="L112" s="27"/>
      <c r="M112" s="16"/>
      <c r="N112" s="44"/>
      <c r="O112" s="27"/>
      <c r="P112" s="16"/>
      <c r="Q112" s="46"/>
      <c r="R112" s="27"/>
      <c r="S112" s="16"/>
      <c r="T112" s="46"/>
      <c r="U112" s="27"/>
      <c r="V112" s="16" t="s">
        <v>596</v>
      </c>
      <c r="W112" s="46">
        <v>1841</v>
      </c>
      <c r="X112" s="27"/>
      <c r="Y112" s="34">
        <f t="shared" si="1"/>
        <v>1841</v>
      </c>
    </row>
    <row r="113" spans="1:25" ht="30" x14ac:dyDescent="0.25">
      <c r="A113" s="17" t="s">
        <v>274</v>
      </c>
      <c r="B113" s="17" t="s">
        <v>280</v>
      </c>
      <c r="C113" s="17" t="s">
        <v>224</v>
      </c>
      <c r="D113" s="17">
        <v>690937</v>
      </c>
      <c r="E113" s="18" t="s">
        <v>223</v>
      </c>
      <c r="F113" s="17">
        <v>35540532</v>
      </c>
      <c r="G113" s="19" t="s">
        <v>28</v>
      </c>
      <c r="H113" s="11" t="s">
        <v>23</v>
      </c>
      <c r="I113" s="20" t="s">
        <v>222</v>
      </c>
      <c r="J113" s="16"/>
      <c r="K113" s="12"/>
      <c r="L113" s="27"/>
      <c r="M113" s="16"/>
      <c r="N113" s="44"/>
      <c r="O113" s="27"/>
      <c r="P113" s="16" t="s">
        <v>597</v>
      </c>
      <c r="Q113" s="46">
        <v>278</v>
      </c>
      <c r="R113" s="27"/>
      <c r="S113" s="16" t="s">
        <v>598</v>
      </c>
      <c r="T113" s="46">
        <v>244</v>
      </c>
      <c r="U113" s="27"/>
      <c r="V113" s="16" t="s">
        <v>599</v>
      </c>
      <c r="W113" s="46">
        <v>188</v>
      </c>
      <c r="X113" s="27"/>
      <c r="Y113" s="34">
        <f t="shared" si="1"/>
        <v>710</v>
      </c>
    </row>
    <row r="114" spans="1:25" ht="89.25" x14ac:dyDescent="0.25">
      <c r="A114" s="17" t="s">
        <v>274</v>
      </c>
      <c r="B114" s="17" t="s">
        <v>280</v>
      </c>
      <c r="C114" s="17" t="s">
        <v>224</v>
      </c>
      <c r="D114" s="17">
        <v>690937</v>
      </c>
      <c r="E114" s="18" t="s">
        <v>223</v>
      </c>
      <c r="F114" s="17">
        <v>42245265</v>
      </c>
      <c r="G114" s="19" t="s">
        <v>125</v>
      </c>
      <c r="H114" s="11" t="s">
        <v>23</v>
      </c>
      <c r="I114" s="20" t="s">
        <v>600</v>
      </c>
      <c r="J114" s="16" t="s">
        <v>601</v>
      </c>
      <c r="K114" s="12">
        <v>0</v>
      </c>
      <c r="L114" s="27" t="str">
        <f>INDEX([1]db!$BT$4:$BT$302,MATCH(MŠ!J114,[1]db!$N$4:$N$302,0))</f>
        <v xml:space="preserve">Nereálna jednotková cena zem. plynu. </v>
      </c>
      <c r="M114" s="16" t="s">
        <v>602</v>
      </c>
      <c r="N114" s="44">
        <v>0</v>
      </c>
      <c r="O114" s="29" t="s">
        <v>603</v>
      </c>
      <c r="P114" s="16"/>
      <c r="Q114" s="46"/>
      <c r="R114" s="27"/>
      <c r="S114" s="16"/>
      <c r="T114" s="46"/>
      <c r="U114" s="27"/>
      <c r="V114" s="16"/>
      <c r="W114" s="46"/>
      <c r="X114" s="27"/>
      <c r="Y114" s="34">
        <f t="shared" si="1"/>
        <v>0</v>
      </c>
    </row>
    <row r="115" spans="1:25" ht="30" x14ac:dyDescent="0.25">
      <c r="A115" s="17" t="s">
        <v>274</v>
      </c>
      <c r="B115" s="17" t="s">
        <v>280</v>
      </c>
      <c r="C115" s="17" t="s">
        <v>220</v>
      </c>
      <c r="D115" s="17">
        <v>691135</v>
      </c>
      <c r="E115" s="18" t="s">
        <v>218</v>
      </c>
      <c r="F115" s="17">
        <v>35540524</v>
      </c>
      <c r="G115" s="19" t="s">
        <v>28</v>
      </c>
      <c r="H115" s="11" t="s">
        <v>217</v>
      </c>
      <c r="I115" s="20" t="s">
        <v>216</v>
      </c>
      <c r="J115" s="16"/>
      <c r="K115" s="12"/>
      <c r="L115" s="27"/>
      <c r="M115" s="16"/>
      <c r="N115" s="44"/>
      <c r="O115" s="27"/>
      <c r="P115" s="16"/>
      <c r="Q115" s="46"/>
      <c r="R115" s="27"/>
      <c r="S115" s="16" t="s">
        <v>604</v>
      </c>
      <c r="T115" s="46">
        <v>169</v>
      </c>
      <c r="U115" s="27"/>
      <c r="V115" s="16" t="s">
        <v>605</v>
      </c>
      <c r="W115" s="46">
        <v>122</v>
      </c>
      <c r="X115" s="27"/>
      <c r="Y115" s="34">
        <f t="shared" si="1"/>
        <v>291</v>
      </c>
    </row>
    <row r="116" spans="1:25" ht="63.75" x14ac:dyDescent="0.25">
      <c r="A116" s="17" t="s">
        <v>274</v>
      </c>
      <c r="B116" s="17" t="s">
        <v>280</v>
      </c>
      <c r="C116" s="17" t="s">
        <v>220</v>
      </c>
      <c r="D116" s="17">
        <v>691135</v>
      </c>
      <c r="E116" s="18" t="s">
        <v>218</v>
      </c>
      <c r="F116" s="17">
        <v>35552832</v>
      </c>
      <c r="G116" s="19" t="s">
        <v>28</v>
      </c>
      <c r="H116" s="11" t="s">
        <v>217</v>
      </c>
      <c r="I116" s="20" t="s">
        <v>221</v>
      </c>
      <c r="J116" s="16"/>
      <c r="K116" s="12"/>
      <c r="L116" s="27"/>
      <c r="M116" s="16"/>
      <c r="N116" s="44"/>
      <c r="O116" s="27"/>
      <c r="P116" s="16"/>
      <c r="Q116" s="46"/>
      <c r="R116" s="27"/>
      <c r="S116" s="16" t="s">
        <v>606</v>
      </c>
      <c r="T116" s="46">
        <v>0</v>
      </c>
      <c r="U116" s="27" t="str">
        <f>INDEX([1]db!$BT$4:$BT$302,MATCH(MŠ!S116,[1]db!$N$4:$N$302,0))</f>
        <v xml:space="preserve">Materská škola nie je oprávnený žiadateľ z dôvodu, že jednotková cena elektriny a plynu neprekročila zastropované ceny. </v>
      </c>
      <c r="V116" s="16" t="s">
        <v>607</v>
      </c>
      <c r="W116" s="46">
        <v>0</v>
      </c>
      <c r="X116" s="27" t="str">
        <f>INDEX([1]db!$BT$4:$BT$302,MATCH(MŠ!V116,[1]db!$N$4:$N$302,0))</f>
        <v xml:space="preserve">Materská škola nie je oprávnený žiadateľ z dôvodu, že jednotková cena elektriny a plynu neprekročila zastropované ceny. </v>
      </c>
      <c r="Y116" s="34">
        <f t="shared" si="1"/>
        <v>0</v>
      </c>
    </row>
    <row r="117" spans="1:25" ht="30" x14ac:dyDescent="0.25">
      <c r="A117" s="17" t="s">
        <v>274</v>
      </c>
      <c r="B117" s="17" t="s">
        <v>280</v>
      </c>
      <c r="C117" s="17" t="s">
        <v>220</v>
      </c>
      <c r="D117" s="17">
        <v>691135</v>
      </c>
      <c r="E117" s="18" t="s">
        <v>218</v>
      </c>
      <c r="F117" s="17">
        <v>35553618</v>
      </c>
      <c r="G117" s="19" t="s">
        <v>28</v>
      </c>
      <c r="H117" s="11" t="s">
        <v>217</v>
      </c>
      <c r="I117" s="20" t="s">
        <v>608</v>
      </c>
      <c r="J117" s="16" t="s">
        <v>609</v>
      </c>
      <c r="K117" s="12">
        <v>259</v>
      </c>
      <c r="L117" s="27"/>
      <c r="M117" s="16" t="s">
        <v>610</v>
      </c>
      <c r="N117" s="44">
        <v>248</v>
      </c>
      <c r="O117" s="27"/>
      <c r="P117" s="16" t="s">
        <v>611</v>
      </c>
      <c r="Q117" s="46">
        <v>234</v>
      </c>
      <c r="R117" s="27"/>
      <c r="S117" s="16" t="s">
        <v>612</v>
      </c>
      <c r="T117" s="46">
        <v>206</v>
      </c>
      <c r="U117" s="27"/>
      <c r="V117" s="16" t="s">
        <v>613</v>
      </c>
      <c r="W117" s="46">
        <v>142</v>
      </c>
      <c r="X117" s="27"/>
      <c r="Y117" s="34">
        <f t="shared" si="1"/>
        <v>1089</v>
      </c>
    </row>
    <row r="118" spans="1:25" ht="38.25" x14ac:dyDescent="0.25">
      <c r="A118" s="17" t="s">
        <v>274</v>
      </c>
      <c r="B118" s="17" t="s">
        <v>280</v>
      </c>
      <c r="C118" s="17" t="s">
        <v>220</v>
      </c>
      <c r="D118" s="17">
        <v>691135</v>
      </c>
      <c r="E118" s="18" t="s">
        <v>218</v>
      </c>
      <c r="F118" s="17">
        <v>35541571</v>
      </c>
      <c r="G118" s="19" t="s">
        <v>28</v>
      </c>
      <c r="H118" s="11" t="s">
        <v>226</v>
      </c>
      <c r="I118" s="20" t="s">
        <v>225</v>
      </c>
      <c r="J118" s="16"/>
      <c r="K118" s="12"/>
      <c r="L118" s="27"/>
      <c r="M118" s="16"/>
      <c r="N118" s="44"/>
      <c r="O118" s="27"/>
      <c r="P118" s="16"/>
      <c r="Q118" s="46"/>
      <c r="R118" s="27"/>
      <c r="S118" s="16" t="s">
        <v>614</v>
      </c>
      <c r="T118" s="46">
        <v>0</v>
      </c>
      <c r="U118" s="27" t="str">
        <f>INDEX([1]db!$BT$4:$BT$302,MATCH(MŠ!S118,[1]db!$N$4:$N$302,0))</f>
        <v xml:space="preserve">Nesprávna spotreba el. energie, chýbajúci alebo nesprávny EIC kód pri vyúčt. faktúrach. </v>
      </c>
      <c r="V118" s="16" t="s">
        <v>615</v>
      </c>
      <c r="W118" s="46">
        <v>0</v>
      </c>
      <c r="X118" s="27" t="str">
        <f>INDEX([1]db!$BT$4:$BT$302,MATCH(MŠ!V118,[1]db!$N$4:$N$302,0))</f>
        <v xml:space="preserve">Nesprávna spotreba el. energie, chýbajúci alebo nesprávny EIC kód pri vyúčt. faktúrach. </v>
      </c>
      <c r="Y118" s="34">
        <f t="shared" si="1"/>
        <v>0</v>
      </c>
    </row>
    <row r="119" spans="1:25" ht="30" x14ac:dyDescent="0.25">
      <c r="A119" s="17" t="s">
        <v>274</v>
      </c>
      <c r="B119" s="17" t="s">
        <v>280</v>
      </c>
      <c r="C119" s="17" t="s">
        <v>220</v>
      </c>
      <c r="D119" s="17">
        <v>691135</v>
      </c>
      <c r="E119" s="18" t="s">
        <v>218</v>
      </c>
      <c r="F119" s="17">
        <v>35559438</v>
      </c>
      <c r="G119" s="19" t="s">
        <v>28</v>
      </c>
      <c r="H119" s="11" t="s">
        <v>219</v>
      </c>
      <c r="I119" s="20" t="s">
        <v>227</v>
      </c>
      <c r="J119" s="16"/>
      <c r="K119" s="12"/>
      <c r="L119" s="27"/>
      <c r="M119" s="16"/>
      <c r="N119" s="44"/>
      <c r="O119" s="27"/>
      <c r="P119" s="16"/>
      <c r="Q119" s="45"/>
      <c r="R119" s="27"/>
      <c r="S119" s="16" t="s">
        <v>616</v>
      </c>
      <c r="T119" s="45">
        <v>0</v>
      </c>
      <c r="U119" s="27" t="str">
        <f>INDEX([1]db!$BT$4:$BT$302,MATCH(MŠ!S119,[1]db!$N$4:$N$302,0))</f>
        <v>Výsledná suma fin. prostriedkov je nižšia ako 50 €.</v>
      </c>
      <c r="V119" s="16"/>
      <c r="W119" s="45"/>
      <c r="X119" s="27"/>
      <c r="Y119" s="34">
        <f t="shared" si="1"/>
        <v>0</v>
      </c>
    </row>
    <row r="120" spans="1:25" ht="30" x14ac:dyDescent="0.25">
      <c r="A120" s="17" t="s">
        <v>274</v>
      </c>
      <c r="B120" s="17" t="s">
        <v>280</v>
      </c>
      <c r="C120" s="17" t="s">
        <v>220</v>
      </c>
      <c r="D120" s="17">
        <v>691135</v>
      </c>
      <c r="E120" s="18" t="s">
        <v>218</v>
      </c>
      <c r="F120" s="17">
        <v>35543132</v>
      </c>
      <c r="G120" s="19" t="s">
        <v>28</v>
      </c>
      <c r="H120" s="11" t="s">
        <v>229</v>
      </c>
      <c r="I120" s="20" t="s">
        <v>228</v>
      </c>
      <c r="J120" s="16"/>
      <c r="K120" s="12"/>
      <c r="L120" s="27"/>
      <c r="M120" s="16"/>
      <c r="N120" s="44"/>
      <c r="O120" s="27"/>
      <c r="P120" s="16"/>
      <c r="Q120" s="46"/>
      <c r="R120" s="27"/>
      <c r="S120" s="16" t="s">
        <v>617</v>
      </c>
      <c r="T120" s="46">
        <v>128</v>
      </c>
      <c r="U120" s="27"/>
      <c r="V120" s="16" t="s">
        <v>618</v>
      </c>
      <c r="W120" s="46">
        <v>90</v>
      </c>
      <c r="X120" s="27"/>
      <c r="Y120" s="34">
        <f t="shared" si="1"/>
        <v>218</v>
      </c>
    </row>
    <row r="121" spans="1:25" ht="38.25" x14ac:dyDescent="0.25">
      <c r="A121" s="17" t="s">
        <v>274</v>
      </c>
      <c r="B121" s="17" t="s">
        <v>280</v>
      </c>
      <c r="C121" s="17" t="s">
        <v>220</v>
      </c>
      <c r="D121" s="17">
        <v>691135</v>
      </c>
      <c r="E121" s="18" t="s">
        <v>218</v>
      </c>
      <c r="F121" s="17">
        <v>35557338</v>
      </c>
      <c r="G121" s="19" t="s">
        <v>28</v>
      </c>
      <c r="H121" s="11" t="s">
        <v>229</v>
      </c>
      <c r="I121" s="20" t="s">
        <v>230</v>
      </c>
      <c r="J121" s="16"/>
      <c r="K121" s="12"/>
      <c r="L121" s="27"/>
      <c r="M121" s="16"/>
      <c r="N121" s="44"/>
      <c r="O121" s="27"/>
      <c r="P121" s="16" t="s">
        <v>619</v>
      </c>
      <c r="Q121" s="46">
        <v>0</v>
      </c>
      <c r="R121" s="27" t="str">
        <f>INDEX([1]db!$BT$4:$BT$302,MATCH(MŠ!P121,[1]db!$N$4:$N$302,0))</f>
        <v xml:space="preserve">Nesprávna spotreba plynu, chýbajúci alebo nesprávny POD kód pri vyúčt. faktúrach. </v>
      </c>
      <c r="S121" s="16" t="s">
        <v>620</v>
      </c>
      <c r="T121" s="46">
        <v>87</v>
      </c>
      <c r="U121" s="27"/>
      <c r="V121" s="16" t="s">
        <v>621</v>
      </c>
      <c r="W121" s="46">
        <v>231</v>
      </c>
      <c r="X121" s="27"/>
      <c r="Y121" s="34">
        <f t="shared" si="1"/>
        <v>318</v>
      </c>
    </row>
    <row r="122" spans="1:25" ht="63.75" x14ac:dyDescent="0.25">
      <c r="A122" s="17" t="s">
        <v>274</v>
      </c>
      <c r="B122" s="17" t="s">
        <v>280</v>
      </c>
      <c r="C122" s="17" t="s">
        <v>220</v>
      </c>
      <c r="D122" s="17">
        <v>691135</v>
      </c>
      <c r="E122" s="18" t="s">
        <v>218</v>
      </c>
      <c r="F122" s="17">
        <v>35543141</v>
      </c>
      <c r="G122" s="19" t="s">
        <v>28</v>
      </c>
      <c r="H122" s="11" t="s">
        <v>229</v>
      </c>
      <c r="I122" s="20" t="s">
        <v>622</v>
      </c>
      <c r="J122" s="16"/>
      <c r="K122" s="12"/>
      <c r="L122" s="27"/>
      <c r="M122" s="16"/>
      <c r="N122" s="44"/>
      <c r="O122" s="27"/>
      <c r="P122" s="16" t="s">
        <v>623</v>
      </c>
      <c r="Q122" s="46">
        <v>0</v>
      </c>
      <c r="R122" s="27" t="str">
        <f>INDEX([1]db!$BT$4:$BT$302,MATCH(MŠ!P122,[1]db!$N$4:$N$302,0))</f>
        <v xml:space="preserve">Materská škola nie je oprávnený žiadateľ z dôvodu, že jednotková cena elektriny a plynu neprekročila zastropované ceny. </v>
      </c>
      <c r="S122" s="16" t="s">
        <v>624</v>
      </c>
      <c r="T122" s="46">
        <v>0</v>
      </c>
      <c r="U122" s="27" t="str">
        <f>INDEX([1]db!$BT$4:$BT$302,MATCH(MŠ!S122,[1]db!$N$4:$N$302,0))</f>
        <v xml:space="preserve">Materská škola nie je oprávnený žiadateľ z dôvodu, že jednotková cena elektriny a plynu neprekročila zastropované ceny. </v>
      </c>
      <c r="V122" s="16"/>
      <c r="W122" s="46"/>
      <c r="X122" s="27"/>
      <c r="Y122" s="34">
        <f t="shared" si="1"/>
        <v>0</v>
      </c>
    </row>
    <row r="123" spans="1:25" ht="30" x14ac:dyDescent="0.25">
      <c r="A123" s="17" t="s">
        <v>274</v>
      </c>
      <c r="B123" s="17" t="s">
        <v>280</v>
      </c>
      <c r="C123" s="17" t="s">
        <v>220</v>
      </c>
      <c r="D123" s="17">
        <v>691135</v>
      </c>
      <c r="E123" s="18" t="s">
        <v>218</v>
      </c>
      <c r="F123" s="17">
        <v>42409837</v>
      </c>
      <c r="G123" s="19" t="s">
        <v>121</v>
      </c>
      <c r="H123" s="11" t="s">
        <v>229</v>
      </c>
      <c r="I123" s="20" t="s">
        <v>231</v>
      </c>
      <c r="J123" s="16"/>
      <c r="K123" s="12"/>
      <c r="L123" s="27"/>
      <c r="M123" s="16" t="s">
        <v>625</v>
      </c>
      <c r="N123" s="44">
        <v>1237</v>
      </c>
      <c r="O123" s="27"/>
      <c r="P123" s="16" t="s">
        <v>626</v>
      </c>
      <c r="Q123" s="46">
        <v>1240</v>
      </c>
      <c r="R123" s="27"/>
      <c r="S123" s="16" t="s">
        <v>627</v>
      </c>
      <c r="T123" s="46">
        <v>1223</v>
      </c>
      <c r="U123" s="27"/>
      <c r="V123" s="16" t="s">
        <v>628</v>
      </c>
      <c r="W123" s="46">
        <v>1169</v>
      </c>
      <c r="X123" s="27"/>
      <c r="Y123" s="34">
        <f t="shared" si="1"/>
        <v>4869</v>
      </c>
    </row>
    <row r="124" spans="1:25" ht="30" x14ac:dyDescent="0.25">
      <c r="A124" s="17" t="s">
        <v>274</v>
      </c>
      <c r="B124" s="17" t="s">
        <v>280</v>
      </c>
      <c r="C124" s="17" t="s">
        <v>220</v>
      </c>
      <c r="D124" s="17">
        <v>691135</v>
      </c>
      <c r="E124" s="18" t="s">
        <v>218</v>
      </c>
      <c r="F124" s="17">
        <v>35543175</v>
      </c>
      <c r="G124" s="19" t="s">
        <v>28</v>
      </c>
      <c r="H124" s="11" t="s">
        <v>629</v>
      </c>
      <c r="I124" s="20" t="s">
        <v>630</v>
      </c>
      <c r="J124" s="16" t="s">
        <v>631</v>
      </c>
      <c r="K124" s="12">
        <v>96</v>
      </c>
      <c r="L124" s="27"/>
      <c r="M124" s="16" t="s">
        <v>632</v>
      </c>
      <c r="N124" s="44">
        <v>80</v>
      </c>
      <c r="O124" s="27"/>
      <c r="P124" s="16" t="s">
        <v>633</v>
      </c>
      <c r="Q124" s="46">
        <v>69</v>
      </c>
      <c r="R124" s="27"/>
      <c r="S124" s="16" t="s">
        <v>634</v>
      </c>
      <c r="T124" s="46">
        <v>56</v>
      </c>
      <c r="U124" s="27"/>
      <c r="V124" s="16"/>
      <c r="W124" s="46"/>
      <c r="X124" s="27"/>
      <c r="Y124" s="34">
        <f t="shared" si="1"/>
        <v>301</v>
      </c>
    </row>
    <row r="125" spans="1:25" ht="30" x14ac:dyDescent="0.25">
      <c r="A125" s="17" t="s">
        <v>274</v>
      </c>
      <c r="B125" s="17" t="s">
        <v>280</v>
      </c>
      <c r="C125" s="17" t="s">
        <v>220</v>
      </c>
      <c r="D125" s="17">
        <v>691135</v>
      </c>
      <c r="E125" s="18" t="s">
        <v>218</v>
      </c>
      <c r="F125" s="17">
        <v>35543159</v>
      </c>
      <c r="G125" s="19" t="s">
        <v>28</v>
      </c>
      <c r="H125" s="11" t="s">
        <v>233</v>
      </c>
      <c r="I125" s="20" t="s">
        <v>635</v>
      </c>
      <c r="J125" s="16" t="s">
        <v>636</v>
      </c>
      <c r="K125" s="12">
        <v>162</v>
      </c>
      <c r="L125" s="27"/>
      <c r="M125" s="16" t="s">
        <v>637</v>
      </c>
      <c r="N125" s="44">
        <v>155</v>
      </c>
      <c r="O125" s="27"/>
      <c r="P125" s="16" t="s">
        <v>638</v>
      </c>
      <c r="Q125" s="46">
        <v>148</v>
      </c>
      <c r="R125" s="27"/>
      <c r="S125" s="16" t="s">
        <v>639</v>
      </c>
      <c r="T125" s="46">
        <v>130</v>
      </c>
      <c r="U125" s="27"/>
      <c r="V125" s="16"/>
      <c r="W125" s="46"/>
      <c r="X125" s="27"/>
      <c r="Y125" s="34">
        <f t="shared" si="1"/>
        <v>595</v>
      </c>
    </row>
    <row r="126" spans="1:25" ht="63.75" x14ac:dyDescent="0.25">
      <c r="A126" s="17" t="s">
        <v>274</v>
      </c>
      <c r="B126" s="17" t="s">
        <v>280</v>
      </c>
      <c r="C126" s="17" t="s">
        <v>220</v>
      </c>
      <c r="D126" s="17">
        <v>691135</v>
      </c>
      <c r="E126" s="18" t="s">
        <v>218</v>
      </c>
      <c r="F126" s="17">
        <v>35543167</v>
      </c>
      <c r="G126" s="19" t="s">
        <v>28</v>
      </c>
      <c r="H126" s="11" t="s">
        <v>233</v>
      </c>
      <c r="I126" s="20" t="s">
        <v>232</v>
      </c>
      <c r="J126" s="16"/>
      <c r="K126" s="12"/>
      <c r="L126" s="28"/>
      <c r="M126" s="16"/>
      <c r="N126" s="44"/>
      <c r="O126" s="28"/>
      <c r="P126" s="16"/>
      <c r="Q126" s="46"/>
      <c r="R126" s="28"/>
      <c r="S126" s="16" t="s">
        <v>640</v>
      </c>
      <c r="T126" s="46">
        <v>0</v>
      </c>
      <c r="U126" s="27" t="str">
        <f>INDEX([1]db!$BT$4:$BT$302,MATCH(MŠ!S126,[1]db!$N$4:$N$302,0))</f>
        <v>Celková suma znížená o čiastku poskytnutú v minulom kole na základe žiadosti MŠ o vymazanie žiadosti č. ZEIYOM0AL1</v>
      </c>
      <c r="V126" s="16" t="s">
        <v>641</v>
      </c>
      <c r="W126" s="46">
        <v>77</v>
      </c>
      <c r="X126" s="28"/>
      <c r="Y126" s="34">
        <f t="shared" si="1"/>
        <v>77</v>
      </c>
    </row>
    <row r="127" spans="1:25" ht="63.75" x14ac:dyDescent="0.25">
      <c r="A127" s="17" t="s">
        <v>274</v>
      </c>
      <c r="B127" s="17" t="s">
        <v>41</v>
      </c>
      <c r="C127" s="17" t="s">
        <v>208</v>
      </c>
      <c r="D127" s="17">
        <v>179094</v>
      </c>
      <c r="E127" s="18" t="s">
        <v>207</v>
      </c>
      <c r="F127" s="17">
        <v>37944835</v>
      </c>
      <c r="G127" s="19" t="s">
        <v>206</v>
      </c>
      <c r="H127" s="11" t="s">
        <v>25</v>
      </c>
      <c r="I127" s="20" t="s">
        <v>137</v>
      </c>
      <c r="J127" s="16"/>
      <c r="K127" s="12"/>
      <c r="L127" s="27"/>
      <c r="M127" s="16" t="s">
        <v>642</v>
      </c>
      <c r="N127" s="44">
        <v>0</v>
      </c>
      <c r="O127" s="27" t="str">
        <f>INDEX([1]db!$BT$4:$BT$302,MATCH(MŠ!M127,[1]db!$N$4:$N$302,0))</f>
        <v xml:space="preserve">Materská škola nie je oprávnený žiadateľ z dôvodu, že jednotková cena elektriny neprekročila zastropované ceny. </v>
      </c>
      <c r="P127" s="16" t="s">
        <v>643</v>
      </c>
      <c r="Q127" s="46">
        <v>0</v>
      </c>
      <c r="R127" s="27" t="str">
        <f>INDEX([1]db!$BT$4:$BT$302,MATCH(MŠ!P127,[1]db!$N$4:$N$302,0))</f>
        <v xml:space="preserve">Materská škola nie je oprávnený žiadateľ z dôvodu, že jednotková cena elektriny neprekročila zastropované ceny. </v>
      </c>
      <c r="S127" s="16"/>
      <c r="T127" s="46"/>
      <c r="U127" s="27"/>
      <c r="V127" s="16"/>
      <c r="W127" s="46"/>
      <c r="X127" s="27"/>
      <c r="Y127" s="34">
        <f t="shared" si="1"/>
        <v>0</v>
      </c>
    </row>
    <row r="128" spans="1:25" ht="63.75" x14ac:dyDescent="0.25">
      <c r="A128" s="17" t="s">
        <v>274</v>
      </c>
      <c r="B128" s="17" t="s">
        <v>41</v>
      </c>
      <c r="C128" s="17" t="s">
        <v>208</v>
      </c>
      <c r="D128" s="17">
        <v>179094</v>
      </c>
      <c r="E128" s="18" t="s">
        <v>207</v>
      </c>
      <c r="F128" s="17">
        <v>51825937</v>
      </c>
      <c r="G128" s="19" t="s">
        <v>644</v>
      </c>
      <c r="H128" s="11" t="s">
        <v>202</v>
      </c>
      <c r="I128" s="20" t="s">
        <v>645</v>
      </c>
      <c r="J128" s="16"/>
      <c r="K128" s="12"/>
      <c r="L128" s="27"/>
      <c r="M128" s="16" t="s">
        <v>646</v>
      </c>
      <c r="N128" s="44">
        <v>0</v>
      </c>
      <c r="O128" s="27" t="str">
        <f>INDEX([1]db!$BT$4:$BT$302,MATCH(MŠ!M128,[1]db!$N$4:$N$302,0))</f>
        <v xml:space="preserve">Materská škola nie je oprávnený žiadateľ z dôvodu, že jednotková cena plynu neprekročila zastropované ceny. </v>
      </c>
      <c r="P128" s="16" t="s">
        <v>647</v>
      </c>
      <c r="Q128" s="46">
        <v>0</v>
      </c>
      <c r="R128" s="27" t="str">
        <f>INDEX([1]db!$BT$4:$BT$302,MATCH(MŠ!P128,[1]db!$N$4:$N$302,0))</f>
        <v xml:space="preserve">Materská škola nie je oprávnený žiadateľ z dôvodu, že jednotková cena plynu neprekročila zastropované ceny. </v>
      </c>
      <c r="S128" s="16" t="s">
        <v>648</v>
      </c>
      <c r="T128" s="46">
        <v>0</v>
      </c>
      <c r="U128" s="27" t="str">
        <f>INDEX([1]db!$BT$4:$BT$302,MATCH(MŠ!S128,[1]db!$N$4:$N$302,0))</f>
        <v xml:space="preserve">Materská škola nie je oprávnený žiadateľ z dôvodu, že jednotková cena elektriny a plynu neprekročila zastropované ceny. </v>
      </c>
      <c r="V128" s="16" t="s">
        <v>649</v>
      </c>
      <c r="W128" s="46">
        <v>0</v>
      </c>
      <c r="X128" s="27" t="str">
        <f>INDEX([1]db!$BT$4:$BT$302,MATCH(MŠ!V128,[1]db!$N$4:$N$302,0))</f>
        <v xml:space="preserve">Materská škola nie je oprávnený žiadateľ z dôvodu, že jednotková cena elektriny a plynu neprekročila zastropované ceny. </v>
      </c>
      <c r="Y128" s="34">
        <f t="shared" si="1"/>
        <v>0</v>
      </c>
    </row>
    <row r="129" spans="1:25" ht="30" x14ac:dyDescent="0.25">
      <c r="A129" s="17" t="s">
        <v>274</v>
      </c>
      <c r="B129" s="17" t="s">
        <v>41</v>
      </c>
      <c r="C129" s="17" t="s">
        <v>650</v>
      </c>
      <c r="D129" s="17">
        <v>179108</v>
      </c>
      <c r="E129" s="18" t="s">
        <v>651</v>
      </c>
      <c r="F129" s="17">
        <v>42006571</v>
      </c>
      <c r="G129" s="19" t="s">
        <v>652</v>
      </c>
      <c r="H129" s="11" t="s">
        <v>653</v>
      </c>
      <c r="I129" s="20" t="s">
        <v>654</v>
      </c>
      <c r="J129" s="16"/>
      <c r="K129" s="12"/>
      <c r="L129" s="27"/>
      <c r="M129" s="16"/>
      <c r="N129" s="44"/>
      <c r="O129" s="27"/>
      <c r="P129" s="16" t="s">
        <v>655</v>
      </c>
      <c r="Q129" s="45">
        <v>77</v>
      </c>
      <c r="R129" s="27"/>
      <c r="S129" s="16" t="s">
        <v>656</v>
      </c>
      <c r="T129" s="45">
        <v>77</v>
      </c>
      <c r="U129" s="27"/>
      <c r="V129" s="16" t="s">
        <v>657</v>
      </c>
      <c r="W129" s="45">
        <v>77</v>
      </c>
      <c r="X129" s="27"/>
      <c r="Y129" s="34">
        <f t="shared" si="1"/>
        <v>231</v>
      </c>
    </row>
    <row r="130" spans="1:25" ht="45" x14ac:dyDescent="0.25">
      <c r="A130" s="17" t="s">
        <v>274</v>
      </c>
      <c r="B130" s="17" t="s">
        <v>41</v>
      </c>
      <c r="C130" s="17" t="s">
        <v>241</v>
      </c>
      <c r="D130" s="17">
        <v>30305624</v>
      </c>
      <c r="E130" s="18" t="s">
        <v>240</v>
      </c>
      <c r="F130" s="17">
        <v>35562757</v>
      </c>
      <c r="G130" s="19" t="s">
        <v>238</v>
      </c>
      <c r="H130" s="11" t="s">
        <v>22</v>
      </c>
      <c r="I130" s="20" t="s">
        <v>239</v>
      </c>
      <c r="J130" s="16"/>
      <c r="K130" s="12"/>
      <c r="L130" s="28"/>
      <c r="M130" s="16"/>
      <c r="N130" s="44"/>
      <c r="O130" s="28"/>
      <c r="P130" s="16"/>
      <c r="Q130" s="46"/>
      <c r="R130" s="28"/>
      <c r="S130" s="16" t="s">
        <v>658</v>
      </c>
      <c r="T130" s="46">
        <v>1012</v>
      </c>
      <c r="U130" s="28"/>
      <c r="V130" s="16" t="s">
        <v>659</v>
      </c>
      <c r="W130" s="46">
        <v>1012</v>
      </c>
      <c r="X130" s="28"/>
      <c r="Y130" s="34">
        <f t="shared" si="1"/>
        <v>2024</v>
      </c>
    </row>
    <row r="131" spans="1:25" ht="63.75" x14ac:dyDescent="0.25">
      <c r="A131" s="17" t="s">
        <v>274</v>
      </c>
      <c r="B131" s="17" t="s">
        <v>41</v>
      </c>
      <c r="C131" s="17" t="s">
        <v>660</v>
      </c>
      <c r="D131" s="17">
        <v>30687446</v>
      </c>
      <c r="E131" s="18" t="s">
        <v>661</v>
      </c>
      <c r="F131" s="17">
        <v>31961231</v>
      </c>
      <c r="G131" s="19" t="s">
        <v>662</v>
      </c>
      <c r="H131" s="11" t="s">
        <v>663</v>
      </c>
      <c r="I131" s="20" t="s">
        <v>664</v>
      </c>
      <c r="J131" s="16"/>
      <c r="K131" s="12"/>
      <c r="L131" s="28"/>
      <c r="M131" s="16"/>
      <c r="N131" s="44"/>
      <c r="O131" s="28"/>
      <c r="P131" s="16" t="s">
        <v>665</v>
      </c>
      <c r="Q131" s="46">
        <v>0</v>
      </c>
      <c r="R131" s="27" t="str">
        <f>INDEX([1]db!$BT$4:$BT$302,MATCH(MŠ!P131,[1]db!$N$4:$N$302,0))</f>
        <v xml:space="preserve">Materská škola nie je oprávnený žiadateľ z dôvodu, že jednotková cena elektriny a plynu neprekročila zastropované ceny. </v>
      </c>
      <c r="S131" s="16"/>
      <c r="T131" s="46"/>
      <c r="U131" s="28"/>
      <c r="V131" s="16"/>
      <c r="W131" s="46"/>
      <c r="X131" s="28"/>
      <c r="Y131" s="34">
        <f t="shared" si="1"/>
        <v>0</v>
      </c>
    </row>
    <row r="132" spans="1:25" ht="75" x14ac:dyDescent="0.25">
      <c r="A132" s="17" t="s">
        <v>274</v>
      </c>
      <c r="B132" s="17" t="s">
        <v>41</v>
      </c>
      <c r="C132" s="17" t="s">
        <v>266</v>
      </c>
      <c r="D132" s="17">
        <v>31996809</v>
      </c>
      <c r="E132" s="18" t="s">
        <v>265</v>
      </c>
      <c r="F132" s="17">
        <v>53912021</v>
      </c>
      <c r="G132" s="19" t="s">
        <v>263</v>
      </c>
      <c r="H132" s="11" t="s">
        <v>246</v>
      </c>
      <c r="I132" s="20" t="s">
        <v>264</v>
      </c>
      <c r="J132" s="16"/>
      <c r="K132" s="12"/>
      <c r="L132" s="28"/>
      <c r="M132" s="16"/>
      <c r="N132" s="44"/>
      <c r="O132" s="28"/>
      <c r="P132" s="16"/>
      <c r="Q132" s="46"/>
      <c r="R132" s="28"/>
      <c r="S132" s="16" t="s">
        <v>666</v>
      </c>
      <c r="T132" s="46">
        <v>190</v>
      </c>
      <c r="U132" s="28"/>
      <c r="V132" s="16"/>
      <c r="W132" s="46"/>
      <c r="X132" s="28"/>
      <c r="Y132" s="34">
        <f t="shared" si="1"/>
        <v>190</v>
      </c>
    </row>
    <row r="133" spans="1:25" s="1" customFormat="1" ht="25.5" customHeight="1" thickBot="1" x14ac:dyDescent="0.3">
      <c r="A133" s="52" t="s">
        <v>681</v>
      </c>
      <c r="B133" s="53"/>
      <c r="C133" s="23"/>
      <c r="D133" s="23"/>
      <c r="E133" s="24"/>
      <c r="F133" s="23"/>
      <c r="G133" s="14"/>
      <c r="H133" s="14"/>
      <c r="I133" s="37"/>
      <c r="J133" s="30"/>
      <c r="K133" s="31">
        <f>SUM(K6:K132)</f>
        <v>3603</v>
      </c>
      <c r="L133" s="32"/>
      <c r="M133" s="30"/>
      <c r="N133" s="31">
        <f>SUM(N6:N132)</f>
        <v>7328</v>
      </c>
      <c r="O133" s="32"/>
      <c r="P133" s="30"/>
      <c r="Q133" s="31">
        <f>SUM(Q6:Q132)</f>
        <v>11134</v>
      </c>
      <c r="R133" s="32"/>
      <c r="S133" s="30"/>
      <c r="T133" s="31">
        <f>SUM(T6:T132)</f>
        <v>32193</v>
      </c>
      <c r="U133" s="32"/>
      <c r="V133" s="30"/>
      <c r="W133" s="31">
        <f>SUM(W6:W132)</f>
        <v>28927</v>
      </c>
      <c r="X133" s="32"/>
      <c r="Y133" s="35">
        <f>SUBTOTAL(9,Y6:Y132)</f>
        <v>83185</v>
      </c>
    </row>
  </sheetData>
  <autoFilter ref="A4:Y132" xr:uid="{23BCA5CA-0DFC-4D60-A103-8C5372FD593F}"/>
  <mergeCells count="13">
    <mergeCell ref="A133:B133"/>
    <mergeCell ref="J3:Y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:Y1"/>
    <mergeCell ref="A2:Y2"/>
  </mergeCells>
  <pageMargins left="0.11811023622047245" right="0.11811023622047245" top="0.35433070866141736" bottom="0.35433070866141736" header="0.31496062992125984" footer="0"/>
  <pageSetup paperSize="9" scale="40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zriaďovatelia</vt:lpstr>
      <vt:lpstr>MŠ</vt:lpstr>
      <vt:lpstr>MŠ!Názvy_tlače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Zber energie 2023</dc:title>
  <dc:subject/>
  <dc:creator>Dátové centrum MŠVVaŠ SR 2023</dc:creator>
  <cp:keywords/>
  <dc:description/>
  <cp:lastModifiedBy>Szabová Andrea</cp:lastModifiedBy>
  <cp:lastPrinted>2023-07-25T06:23:47Z</cp:lastPrinted>
  <dcterms:created xsi:type="dcterms:W3CDTF">2023-05-09T08:15:06Z</dcterms:created>
  <dcterms:modified xsi:type="dcterms:W3CDTF">2023-07-25T06:44:52Z</dcterms:modified>
  <cp:category/>
</cp:coreProperties>
</file>