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13_ncr:1_{6BF21E18-1568-4A41-B11B-3A236D17C44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zriaďovatelia" sheetId="1" r:id="rId1"/>
    <sheet name="MŠ" sheetId="2" r:id="rId2"/>
    <sheet name="zriaďovatelia - sumár" sheetId="3" state="hidden" r:id="rId3"/>
  </sheets>
  <definedNames>
    <definedName name="_xlnm._FilterDatabase" localSheetId="0" hidden="1">zriaďovatelia!$A$5:$N$47</definedName>
    <definedName name="_xlnm._FilterDatabase" localSheetId="2" hidden="1">'zriaďovatelia - sumár'!$A$7:$F$7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N8" i="1"/>
  <c r="N9" i="1"/>
  <c r="N10" i="1"/>
  <c r="N11" i="1"/>
  <c r="N12" i="1"/>
  <c r="N13" i="1"/>
  <c r="N14" i="1"/>
  <c r="N15" i="1"/>
  <c r="N16" i="1"/>
  <c r="N47" i="1" s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6" i="1"/>
  <c r="G47" i="1"/>
  <c r="H47" i="1"/>
  <c r="I47" i="1"/>
  <c r="J47" i="1"/>
  <c r="K47" i="1"/>
  <c r="L47" i="1"/>
  <c r="M47" i="1"/>
  <c r="F47" i="1"/>
  <c r="AH72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" i="2"/>
  <c r="AF72" i="2"/>
  <c r="AC72" i="2"/>
  <c r="Z72" i="2"/>
  <c r="W72" i="2"/>
  <c r="T72" i="2"/>
  <c r="Q72" i="2"/>
  <c r="N72" i="2"/>
  <c r="K72" i="2"/>
  <c r="F49" i="3"/>
</calcChain>
</file>

<file path=xl/sharedStrings.xml><?xml version="1.0" encoding="utf-8"?>
<sst xmlns="http://schemas.openxmlformats.org/spreadsheetml/2006/main" count="1982" uniqueCount="431">
  <si>
    <t>Prehľad po zriaďovateľoch</t>
  </si>
  <si>
    <t>Kraj sídla zriaďovateľa</t>
  </si>
  <si>
    <t>Typ zriaďovateľa</t>
  </si>
  <si>
    <t>Kód zriaďovateľa pre financovanie</t>
  </si>
  <si>
    <t>IČO zriaďovateĺa</t>
  </si>
  <si>
    <t>Názov zriaďovateľa</t>
  </si>
  <si>
    <t>Poskytnuté finančné prostriedky v  €
za mesiac</t>
  </si>
  <si>
    <t xml:space="preserve">Január 2023
</t>
  </si>
  <si>
    <t xml:space="preserve">Fabruár 2023
</t>
  </si>
  <si>
    <t>Marec 2023</t>
  </si>
  <si>
    <t>Apríl 2023</t>
  </si>
  <si>
    <t>Máj 2023</t>
  </si>
  <si>
    <t>a</t>
  </si>
  <si>
    <t>b</t>
  </si>
  <si>
    <t>c</t>
  </si>
  <si>
    <t>d</t>
  </si>
  <si>
    <t>e</t>
  </si>
  <si>
    <t>Príloha 1</t>
  </si>
  <si>
    <t>Prehľad po materských školách</t>
  </si>
  <si>
    <t xml:space="preserve">Kraj sídla zriaďovateľa </t>
  </si>
  <si>
    <t>IČO zriaďovateľa</t>
  </si>
  <si>
    <t>IČO</t>
  </si>
  <si>
    <t>Názov materskej školy</t>
  </si>
  <si>
    <t>Obec</t>
  </si>
  <si>
    <t>Ulica</t>
  </si>
  <si>
    <t>Typ zriaď.</t>
  </si>
  <si>
    <t>Kód zriaď. pre fin.</t>
  </si>
  <si>
    <t>IČO zriaď.</t>
  </si>
  <si>
    <t>Žiadosť kód</t>
  </si>
  <si>
    <t>Január 2023</t>
  </si>
  <si>
    <t>Dôvod neposkytnutia FP január 2023</t>
  </si>
  <si>
    <t>Február 2023</t>
  </si>
  <si>
    <t>Dôvod neposkytnutia FP február 2023</t>
  </si>
  <si>
    <t>Dôvod neposkytnutia FP marec 2023</t>
  </si>
  <si>
    <t>Dôvod neposkytnutia FP apríl 2023</t>
  </si>
  <si>
    <t>Dôvod neposkytnutia FP máj 2023</t>
  </si>
  <si>
    <t>f</t>
  </si>
  <si>
    <t>g</t>
  </si>
  <si>
    <t>h</t>
  </si>
  <si>
    <t>i</t>
  </si>
  <si>
    <t>ž1</t>
  </si>
  <si>
    <t>1</t>
  </si>
  <si>
    <t>2</t>
  </si>
  <si>
    <t>ž2</t>
  </si>
  <si>
    <t>3</t>
  </si>
  <si>
    <t>4</t>
  </si>
  <si>
    <t>ž3</t>
  </si>
  <si>
    <t>5</t>
  </si>
  <si>
    <t>6</t>
  </si>
  <si>
    <t>ž4</t>
  </si>
  <si>
    <t>7</t>
  </si>
  <si>
    <t>8</t>
  </si>
  <si>
    <t>ž5</t>
  </si>
  <si>
    <t>9</t>
  </si>
  <si>
    <t>10</t>
  </si>
  <si>
    <t>Poskytnuté finančné prostriedky v €
za mesiac</t>
  </si>
  <si>
    <t>Jún 2023</t>
  </si>
  <si>
    <t>Dôvod neposkytnutia FP jún 2023</t>
  </si>
  <si>
    <t>Júl 2023</t>
  </si>
  <si>
    <t>Dôvod neposkytnutia FP júl 2023</t>
  </si>
  <si>
    <t>ž6</t>
  </si>
  <si>
    <t>ž7</t>
  </si>
  <si>
    <t>11</t>
  </si>
  <si>
    <t>12</t>
  </si>
  <si>
    <t>13</t>
  </si>
  <si>
    <t>14</t>
  </si>
  <si>
    <t>BA</t>
  </si>
  <si>
    <t>O</t>
  </si>
  <si>
    <t>Materská škola</t>
  </si>
  <si>
    <t>Hlavná</t>
  </si>
  <si>
    <t>Materská škola nie je oprávnený žiadateľ z dôvodu, že jednotková cena elektriny a plynu neprekročila zastropované ceny.</t>
  </si>
  <si>
    <t>O508055</t>
  </si>
  <si>
    <t>Obec Lozorno</t>
  </si>
  <si>
    <t>Lozorno</t>
  </si>
  <si>
    <t>Orechová</t>
  </si>
  <si>
    <t xml:space="preserve">Materská škola nie je oprávnený žiadateľ z dôvodu, že nezadala údaje o el. energii ani plyne. </t>
  </si>
  <si>
    <t>O508217</t>
  </si>
  <si>
    <t>Mesto Senec</t>
  </si>
  <si>
    <t>Senec</t>
  </si>
  <si>
    <t>Kysucká</t>
  </si>
  <si>
    <t xml:space="preserve">Nesprávna spotreba el. energie, chýbajúci alebo nesprávny EIC kód pri vyúčt. faktúrach. </t>
  </si>
  <si>
    <t>O508233</t>
  </si>
  <si>
    <t>Mesto Stupava</t>
  </si>
  <si>
    <t>Stupava</t>
  </si>
  <si>
    <t>J. Kráľa</t>
  </si>
  <si>
    <t>O528595</t>
  </si>
  <si>
    <t>Mestská časť Bratislava - Staré Mesto</t>
  </si>
  <si>
    <t>Bratislava-Staré Mesto</t>
  </si>
  <si>
    <t>Šulekova</t>
  </si>
  <si>
    <t xml:space="preserve">Materská škola nie je oprávnený žiadateľ z dôvodu, že jednotková cena elektriny a plynu neprekročila zastropované ceny. </t>
  </si>
  <si>
    <t>S</t>
  </si>
  <si>
    <t>Súkromná materská škola</t>
  </si>
  <si>
    <t>S971</t>
  </si>
  <si>
    <t>Marianna Havasová</t>
  </si>
  <si>
    <t>m. č. Svätý Martin</t>
  </si>
  <si>
    <t>TV</t>
  </si>
  <si>
    <t>O504203</t>
  </si>
  <si>
    <t>Mesto Senica</t>
  </si>
  <si>
    <t>Senica</t>
  </si>
  <si>
    <t>L. Novomeského</t>
  </si>
  <si>
    <t>O504891</t>
  </si>
  <si>
    <t>Mesto Šaštín - Stráže</t>
  </si>
  <si>
    <t>Šaštín-Stráže</t>
  </si>
  <si>
    <t>M. Nešpora</t>
  </si>
  <si>
    <t>O506877</t>
  </si>
  <si>
    <t>Obec Cífer</t>
  </si>
  <si>
    <t>Cífer</t>
  </si>
  <si>
    <t>Nám. A.Hlinku</t>
  </si>
  <si>
    <t>O507032</t>
  </si>
  <si>
    <t>Mesto Hlohovec</t>
  </si>
  <si>
    <t>Hlohovec</t>
  </si>
  <si>
    <t>Podjavorinskej</t>
  </si>
  <si>
    <t>Výsledná suma fin. prostriedkov je nižšia ako 50 €.</t>
  </si>
  <si>
    <t>C</t>
  </si>
  <si>
    <t>Michalovce</t>
  </si>
  <si>
    <t>TC</t>
  </si>
  <si>
    <t>O504581</t>
  </si>
  <si>
    <t>Mesto Myjava</t>
  </si>
  <si>
    <t>Myjava</t>
  </si>
  <si>
    <t>Bradáčova</t>
  </si>
  <si>
    <t xml:space="preserve">Nereálna jednotková cena zem. plynu. </t>
  </si>
  <si>
    <t>O512842</t>
  </si>
  <si>
    <t>Mesto Považská Bystrica</t>
  </si>
  <si>
    <t>Považská Bystrica</t>
  </si>
  <si>
    <t>Dukelská</t>
  </si>
  <si>
    <t>Lánska</t>
  </si>
  <si>
    <t>Železničná</t>
  </si>
  <si>
    <t>O512851</t>
  </si>
  <si>
    <t>Obec Beluša</t>
  </si>
  <si>
    <t>Beluša</t>
  </si>
  <si>
    <t>Ľ. Štúra</t>
  </si>
  <si>
    <t>NR</t>
  </si>
  <si>
    <t>O556262</t>
  </si>
  <si>
    <t>Obec Dvorany nad Nitrou</t>
  </si>
  <si>
    <t>Dvorany nad Nitrou</t>
  </si>
  <si>
    <t>ZA</t>
  </si>
  <si>
    <t>O509132</t>
  </si>
  <si>
    <t>Mesto Čadca</t>
  </si>
  <si>
    <t>Čadca</t>
  </si>
  <si>
    <t>Fraňa Kráľa</t>
  </si>
  <si>
    <t>Hurbanova</t>
  </si>
  <si>
    <t>Milošová</t>
  </si>
  <si>
    <t>SNP</t>
  </si>
  <si>
    <t>O509264</t>
  </si>
  <si>
    <t>Obec Kysucký Lieskovec</t>
  </si>
  <si>
    <t>Kysucký Lieskovec</t>
  </si>
  <si>
    <t>O510106</t>
  </si>
  <si>
    <t>Mesto Trstená</t>
  </si>
  <si>
    <t>Trstená</t>
  </si>
  <si>
    <t>Oslobodenia</t>
  </si>
  <si>
    <t>O510262</t>
  </si>
  <si>
    <t>Mesto Liptovský Mikuláš</t>
  </si>
  <si>
    <t>Liptovský Mikuláš</t>
  </si>
  <si>
    <t>Agátová</t>
  </si>
  <si>
    <t>Komenského</t>
  </si>
  <si>
    <t>Ondrašovská</t>
  </si>
  <si>
    <t>O511013</t>
  </si>
  <si>
    <t>Obec Smrečany</t>
  </si>
  <si>
    <t>Smrečany</t>
  </si>
  <si>
    <t>O512036</t>
  </si>
  <si>
    <t>Mesto Martin</t>
  </si>
  <si>
    <t>Martin</t>
  </si>
  <si>
    <t>Š. Furdeka</t>
  </si>
  <si>
    <t>Nálepkova</t>
  </si>
  <si>
    <t>O557935</t>
  </si>
  <si>
    <t>Obec Lietavská Lúčka</t>
  </si>
  <si>
    <t>Lietavská Lúčka</t>
  </si>
  <si>
    <t>Skalka</t>
  </si>
  <si>
    <t>BB</t>
  </si>
  <si>
    <t>O516589</t>
  </si>
  <si>
    <t>Mesto Žiar nad Hronom</t>
  </si>
  <si>
    <t>Žiar nad Hronom</t>
  </si>
  <si>
    <t>Dr. Janského</t>
  </si>
  <si>
    <t>O516970</t>
  </si>
  <si>
    <t>Mesto Kremnica</t>
  </si>
  <si>
    <t>Kremnica</t>
  </si>
  <si>
    <t>Dolná</t>
  </si>
  <si>
    <t>O518263</t>
  </si>
  <si>
    <t>Mesto Detva</t>
  </si>
  <si>
    <t>Detva</t>
  </si>
  <si>
    <t>M. R. Štefánika</t>
  </si>
  <si>
    <t>PO</t>
  </si>
  <si>
    <t>O520004</t>
  </si>
  <si>
    <t>Mesto Humenné</t>
  </si>
  <si>
    <t>Humenné</t>
  </si>
  <si>
    <t>Partizánska</t>
  </si>
  <si>
    <t>O520802</t>
  </si>
  <si>
    <t>Mesto Snina</t>
  </si>
  <si>
    <t>Snina</t>
  </si>
  <si>
    <t>Duk. hrdinov</t>
  </si>
  <si>
    <t>O523828</t>
  </si>
  <si>
    <t>Mesto Spišská Belá</t>
  </si>
  <si>
    <t>Spišská Belá</t>
  </si>
  <si>
    <t>Mierová</t>
  </si>
  <si>
    <t>O524140</t>
  </si>
  <si>
    <t>Mesto Prešov</t>
  </si>
  <si>
    <t>Prešov</t>
  </si>
  <si>
    <t>Čapajevova</t>
  </si>
  <si>
    <t>O526665</t>
  </si>
  <si>
    <t>Mesto Stará Ľubovňa</t>
  </si>
  <si>
    <t>Stará Ľubovňa</t>
  </si>
  <si>
    <t>Vsetínska</t>
  </si>
  <si>
    <t>O543292</t>
  </si>
  <si>
    <t>Mesto Levoča</t>
  </si>
  <si>
    <t>Levoča</t>
  </si>
  <si>
    <t>Železničný riadok</t>
  </si>
  <si>
    <t>Ulica Gašpara Haina</t>
  </si>
  <si>
    <t>Predmestie</t>
  </si>
  <si>
    <t>Ulica Jána Francisciho</t>
  </si>
  <si>
    <t>Ulica Gustáva Hermanna</t>
  </si>
  <si>
    <t>KE</t>
  </si>
  <si>
    <t>O521671</t>
  </si>
  <si>
    <t>Mesto Medzev</t>
  </si>
  <si>
    <t>Medzev</t>
  </si>
  <si>
    <t>Mariánske nám.</t>
  </si>
  <si>
    <t>O543501</t>
  </si>
  <si>
    <t>Obec Richnava</t>
  </si>
  <si>
    <t>Richnava</t>
  </si>
  <si>
    <t>O543594</t>
  </si>
  <si>
    <t>Mesto Spišské Vlachy</t>
  </si>
  <si>
    <t>Spišské Vlachy</t>
  </si>
  <si>
    <t>O888888</t>
  </si>
  <si>
    <t>Mesto Košice</t>
  </si>
  <si>
    <t>Košice-Sídlisko Ťahanovce</t>
  </si>
  <si>
    <t>Belehradská</t>
  </si>
  <si>
    <t>Havanská</t>
  </si>
  <si>
    <t>Košice-Juh</t>
  </si>
  <si>
    <t>Palárikova</t>
  </si>
  <si>
    <t>Smetanova</t>
  </si>
  <si>
    <t>Košice-Krásna</t>
  </si>
  <si>
    <t>Žiacka</t>
  </si>
  <si>
    <t>Košice-Nad jazerom</t>
  </si>
  <si>
    <t>Galaktická</t>
  </si>
  <si>
    <t>SPOLU:</t>
  </si>
  <si>
    <t xml:space="preserve">Apríl 2023
</t>
  </si>
  <si>
    <t xml:space="preserve">Marec 2023
</t>
  </si>
  <si>
    <t xml:space="preserve">Máj 2023
</t>
  </si>
  <si>
    <t xml:space="preserve">Jún 2023
</t>
  </si>
  <si>
    <t xml:space="preserve">Júl 
2023
</t>
  </si>
  <si>
    <t>Poskytnuté finančné prostriedky za obdobie január až august 2023
v €</t>
  </si>
  <si>
    <t>Finančná pomoc pre materské školy s právnou subjektivitou z dôvodu nárastu cien energií v roku 2023 - 5. kolo dofinancovania 
za obdobie január až august 2023</t>
  </si>
  <si>
    <t>Finančná pomoc pre materské školy s právnou subjektivitou z dôvodu nárastu cien energií v roku 2023 - 5.kolo dofinancovania za obdobie január až august 2023</t>
  </si>
  <si>
    <t>Finančná pomoc pre materské školy s právnou subjektivitou z dôvodu nárastu cien energií v roku 2023 - 5. kolo dofinancovania
 za obdobie január až august 2023</t>
  </si>
  <si>
    <t>August 2023</t>
  </si>
  <si>
    <t>Dôvod neposkytnutia FP august 2023</t>
  </si>
  <si>
    <t>15</t>
  </si>
  <si>
    <t>16</t>
  </si>
  <si>
    <t>ž8</t>
  </si>
  <si>
    <t xml:space="preserve">August
2023
</t>
  </si>
  <si>
    <t xml:space="preserve">Spolu poskytnuté FP v 5. kole
</t>
  </si>
  <si>
    <t>9=1+2+3+4+5+6+7+8</t>
  </si>
  <si>
    <t>17=1+3+5+7+9+11+13+15</t>
  </si>
  <si>
    <t>SPOLU poskytnuté FP v 5. kole
v €</t>
  </si>
  <si>
    <t>O508101</t>
  </si>
  <si>
    <t>Mesto Modra</t>
  </si>
  <si>
    <t>C58</t>
  </si>
  <si>
    <t>Rímskokatolícka cirkev, Bratislavská arcidiecéza</t>
  </si>
  <si>
    <t>O505820</t>
  </si>
  <si>
    <t>Mesto Trenčín</t>
  </si>
  <si>
    <t>O513610</t>
  </si>
  <si>
    <t>Mesto Púchov</t>
  </si>
  <si>
    <t>O513997</t>
  </si>
  <si>
    <t>Mesto Handlová</t>
  </si>
  <si>
    <t>O514233</t>
  </si>
  <si>
    <t>Obec Nitrianske Rudno</t>
  </si>
  <si>
    <t>O528099</t>
  </si>
  <si>
    <t>Mesto Trebišov</t>
  </si>
  <si>
    <t>C08</t>
  </si>
  <si>
    <t>Gréckokatolícka eparchia Košice</t>
  </si>
  <si>
    <t>Celkový súčet</t>
  </si>
  <si>
    <t>ZE6JMWVYF2</t>
  </si>
  <si>
    <t>ZEO3V6598X</t>
  </si>
  <si>
    <t>Modra</t>
  </si>
  <si>
    <t>Ul. SNP</t>
  </si>
  <si>
    <t>ZE52R6F4U0</t>
  </si>
  <si>
    <t>ZESHFI0X93</t>
  </si>
  <si>
    <t>ZEZ5FM0BAO</t>
  </si>
  <si>
    <t>ZETBZWQ5S1</t>
  </si>
  <si>
    <t>ZEACNTX3ES</t>
  </si>
  <si>
    <t>ZECIBFQXT5</t>
  </si>
  <si>
    <t>ZE2YK0SZNA</t>
  </si>
  <si>
    <t>ZEOFYZSMBA</t>
  </si>
  <si>
    <t>Fándlyho</t>
  </si>
  <si>
    <t>ZE8DFELYAT</t>
  </si>
  <si>
    <t>Materská škola nie je oprávnený žiadateľ dofinancovania el. energie z dôvodu, že zadaná jednotková cena neprekročila zastropované ceny. Výsledná suma fin. prostriedkov je nižšia ako 50 €.</t>
  </si>
  <si>
    <t>ZEN0V7ISQM</t>
  </si>
  <si>
    <t>ZEYGZ6JHXT</t>
  </si>
  <si>
    <t>ZEKGWNH9D7</t>
  </si>
  <si>
    <t>ZEFLDYZVHJ</t>
  </si>
  <si>
    <t>ZENHPBMCKV</t>
  </si>
  <si>
    <t xml:space="preserve">Materská škola nie je oprávnený žiadateľ dofinancovania el. energie z dôvodu, že zadaná jednotková cena neprekročila zastropované ceny. Nesprávna spotreba plynu, chýbajúci alebo nesprávny POD kód pri vyúčt. faktúrach. </t>
  </si>
  <si>
    <t>ZE28FTQO1N</t>
  </si>
  <si>
    <t>ZE4G6DY9HJ</t>
  </si>
  <si>
    <t>ZET89ZM4DE</t>
  </si>
  <si>
    <t>ZE4PJ0UK9N</t>
  </si>
  <si>
    <t>ZEGFDL4H01</t>
  </si>
  <si>
    <t xml:space="preserve">Materská škola nie je oprávnený žiadateľ z dôvodu, že jednotková cena elektriny a plynu neprekročila zastropované ceny. Nesprávna spotreba plynu, chýbajúci alebo nesprávny POD kód pri vyúčt. faktúrach. </t>
  </si>
  <si>
    <t>Materská škola sv. Vincenta de Paul</t>
  </si>
  <si>
    <t>Bratislava-Ružinov</t>
  </si>
  <si>
    <t>Chlumeckého</t>
  </si>
  <si>
    <t>ZEVSW6GN2I</t>
  </si>
  <si>
    <t>ZETAGS0CRV</t>
  </si>
  <si>
    <t>ZEWUTGMS56</t>
  </si>
  <si>
    <t>ZENUC7WIJQ</t>
  </si>
  <si>
    <t>ZERXBV1KPE</t>
  </si>
  <si>
    <t>ZELBCVDX9U</t>
  </si>
  <si>
    <t>ZEJWNEM95K</t>
  </si>
  <si>
    <t xml:space="preserve">Materská škola nie je oprávnený žiadateľ dofinancovania el. energie z dôvodu, že zadaná jednotková cena neprekročila zastropované ceny. </t>
  </si>
  <si>
    <t>ZECUEL0J7X</t>
  </si>
  <si>
    <t>ZEFG7OIQKW</t>
  </si>
  <si>
    <t>ZE9XER1LDN</t>
  </si>
  <si>
    <t>ZETZR8Q47G</t>
  </si>
  <si>
    <t>ZESDNKTH15</t>
  </si>
  <si>
    <t>ZEAQDPWEV8</t>
  </si>
  <si>
    <t>ZEQSNGJ5KE</t>
  </si>
  <si>
    <t>ZEHI761BYM</t>
  </si>
  <si>
    <t>Trenčín</t>
  </si>
  <si>
    <t>Šafárikova</t>
  </si>
  <si>
    <t>ZEFUE7BI4S</t>
  </si>
  <si>
    <t>ZEYVR1D6BE</t>
  </si>
  <si>
    <t>ZEW4T0M8J2</t>
  </si>
  <si>
    <t>ZEKNO793W1</t>
  </si>
  <si>
    <t>ZEMXSKO79I</t>
  </si>
  <si>
    <t>ZE8OPKEJXN</t>
  </si>
  <si>
    <t>Nesprávna spotreba plynu pri zálohových faktúrach.</t>
  </si>
  <si>
    <t>ZEKTN0R3L8</t>
  </si>
  <si>
    <t>ZEV3H7MCRD</t>
  </si>
  <si>
    <t>Materská škola nie je oprávnený žiadateľ dofinancovania el. energie z dôvodu, že zadaná jednotková cena neprekročila zastropované ceny. Nesprávna spotreba plynu pri zálohových faktúrach.</t>
  </si>
  <si>
    <t>ZE2HDGPAZR</t>
  </si>
  <si>
    <t>ZEOESHKY41</t>
  </si>
  <si>
    <t>ZEBTR8LEMX</t>
  </si>
  <si>
    <t>ZE5GRWQ2E4</t>
  </si>
  <si>
    <t>ZEOTG3Z5YI</t>
  </si>
  <si>
    <t>ZEUOI0ARWS</t>
  </si>
  <si>
    <t>ZE8A6U0OBF</t>
  </si>
  <si>
    <t>ZEYMC9DUGA</t>
  </si>
  <si>
    <t>Púchov</t>
  </si>
  <si>
    <t>Nosice</t>
  </si>
  <si>
    <t>ZEUZTX3I4L</t>
  </si>
  <si>
    <t>Materská škola nie je oprávnený žiadateľ dofinancovania plynu z dôvodu, že zadaná jednotková cena neprekročila zastropované ceny.</t>
  </si>
  <si>
    <t>1. mája</t>
  </si>
  <si>
    <t>ZERVNQYT78</t>
  </si>
  <si>
    <t>ZEHKXM32ND</t>
  </si>
  <si>
    <t>Handlová</t>
  </si>
  <si>
    <t>ZEREBPC3VA</t>
  </si>
  <si>
    <t>ZEMTFAB3ZC</t>
  </si>
  <si>
    <t>ZEEP3CJD6I</t>
  </si>
  <si>
    <t>ZE36GSKX52</t>
  </si>
  <si>
    <t>ZE35PNZI7A</t>
  </si>
  <si>
    <t>Nitrianske Rudno</t>
  </si>
  <si>
    <t>ZEBYG2UENJ</t>
  </si>
  <si>
    <t>ZELDI5J12Y</t>
  </si>
  <si>
    <t>(prázdne)</t>
  </si>
  <si>
    <t>ZESK2PMGO6</t>
  </si>
  <si>
    <t>Materská škola nie je oprávnený žiadateľ dofinancovania plynu z dôvodu, že zadaná jednotková cena neprekročila zastropované ceny. Výsledná suma fin. prostriedkov je nižšia ako 50 €.</t>
  </si>
  <si>
    <t>ZECGMRLDY8</t>
  </si>
  <si>
    <t>ZE703WRULF</t>
  </si>
  <si>
    <t>ZEQUF47D5J</t>
  </si>
  <si>
    <t>ZE6FJQCBD5</t>
  </si>
  <si>
    <t>ZEURE8J092</t>
  </si>
  <si>
    <t>ZE32ON0E9Y</t>
  </si>
  <si>
    <t>ZEPS9I3YF2</t>
  </si>
  <si>
    <t>ZELUXSIY3K</t>
  </si>
  <si>
    <t>ZEZTJQAEPG</t>
  </si>
  <si>
    <t>Kláštorná</t>
  </si>
  <si>
    <t>ZE3VLSZG9E</t>
  </si>
  <si>
    <t>ZE5LYCAQMB</t>
  </si>
  <si>
    <t xml:space="preserve">Nereálna jednotková cena el. energie. Nesprávna spotreba el. energie, chýbajúci alebo nesprávny EIC kód pri vyúčt. faktúrach. </t>
  </si>
  <si>
    <t>ZEL869OW41</t>
  </si>
  <si>
    <t>ZE0AM1GCLN</t>
  </si>
  <si>
    <t>ZE3B1FUMJ8</t>
  </si>
  <si>
    <t>ZEAMUR0PQL</t>
  </si>
  <si>
    <t>ZE8LPTUED7</t>
  </si>
  <si>
    <t>Materská škola nie je oprávnený žiadateľ dofinancovania el. energie z dôvodu, že zadaná jednotková cena neprekročila zastropované ceny.</t>
  </si>
  <si>
    <t>ZEW6RV3IDQ</t>
  </si>
  <si>
    <t>ZEQYASNBC0</t>
  </si>
  <si>
    <t>ZEXM9PBQC1</t>
  </si>
  <si>
    <t>ZEG245JRQL</t>
  </si>
  <si>
    <t>ZEVB29NQ3I</t>
  </si>
  <si>
    <t>ZEBGHNVYIP</t>
  </si>
  <si>
    <t>ZEOPI9VW3L</t>
  </si>
  <si>
    <t>ZE8JEQB6CG</t>
  </si>
  <si>
    <t>ZES9E0XC8R</t>
  </si>
  <si>
    <t>ZE6BGJ4ETP</t>
  </si>
  <si>
    <t>ZECQ6KW9JO</t>
  </si>
  <si>
    <t>ZEQH5CN0OK</t>
  </si>
  <si>
    <t>ZEMSLFUHPE</t>
  </si>
  <si>
    <t>ZEP3KVQGJR</t>
  </si>
  <si>
    <t>ZEFX7UKYQ9</t>
  </si>
  <si>
    <t>ZE59VZULR2</t>
  </si>
  <si>
    <t>ZEOV7Q03E8</t>
  </si>
  <si>
    <t>ZE6I01MAXG</t>
  </si>
  <si>
    <t>ZE20YE74ZU</t>
  </si>
  <si>
    <t>ZE1WMB2G0I</t>
  </si>
  <si>
    <t>Trebišov</t>
  </si>
  <si>
    <t>ZEFUS8IXH6</t>
  </si>
  <si>
    <t>ZEMF5RQVA1</t>
  </si>
  <si>
    <t>ZE5PETOFJU</t>
  </si>
  <si>
    <t>Hviezdoslava</t>
  </si>
  <si>
    <t>ZE60UH1DTQ</t>
  </si>
  <si>
    <t>ZE7OIBW245</t>
  </si>
  <si>
    <t>ZE4C0YEUNA</t>
  </si>
  <si>
    <t>ZENJUYL1T0</t>
  </si>
  <si>
    <t>ZE8HTQZDEP</t>
  </si>
  <si>
    <t>ZE17VZRM2T</t>
  </si>
  <si>
    <t>ZE86QIVY40</t>
  </si>
  <si>
    <t>ZESBMRD083</t>
  </si>
  <si>
    <t>ZEJWATPC0F</t>
  </si>
  <si>
    <t>ZEWP062F39</t>
  </si>
  <si>
    <t>ZE1B4ML65V</t>
  </si>
  <si>
    <t>Turgenevova</t>
  </si>
  <si>
    <t>ZERAPO4VIJ</t>
  </si>
  <si>
    <t>ZEW48OLRDI</t>
  </si>
  <si>
    <t>ZEPHVLXCBU</t>
  </si>
  <si>
    <t>ZEZV8EMG3Y</t>
  </si>
  <si>
    <t>Materská škola s vyučovacím jazykom maďarským - Óvoda</t>
  </si>
  <si>
    <t>Žižkova</t>
  </si>
  <si>
    <t>ZEZAE42H67</t>
  </si>
  <si>
    <t>ZEU43Y08Q5</t>
  </si>
  <si>
    <t>ZEVC5WYZGA</t>
  </si>
  <si>
    <t>Dneperská</t>
  </si>
  <si>
    <t>ZEPEJRW10K</t>
  </si>
  <si>
    <t>ZEB0ORVPWL</t>
  </si>
  <si>
    <t>ZE60E7FXQ9</t>
  </si>
  <si>
    <t>ZE6DHOACGN</t>
  </si>
  <si>
    <t>SNP 1</t>
  </si>
  <si>
    <t>ZEP1B0H2MN</t>
  </si>
  <si>
    <t>Cirkevná materská škola blahoslaveného biskupa Vasiľa Hopku</t>
  </si>
  <si>
    <t>ul. J. Švermu</t>
  </si>
  <si>
    <t>ZEDZ7WARNC</t>
  </si>
  <si>
    <t>ZEF9L6THAN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</si>
</sst>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i/>
      <sz val="9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Horizontal">
        <bgColor theme="4" tint="0.5999938962981048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3" fillId="2" borderId="1" xfId="1" applyNumberFormat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3" fontId="4" fillId="3" borderId="2" xfId="1" applyNumberFormat="1" applyFont="1" applyFill="1" applyBorder="1" applyAlignment="1">
      <alignment horizontal="center" vertical="center"/>
    </xf>
    <xf numFmtId="3" fontId="4" fillId="3" borderId="3" xfId="1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 vertical="top"/>
    </xf>
    <xf numFmtId="0" fontId="1" fillId="0" borderId="0" xfId="0" applyFont="1"/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vertical="center"/>
    </xf>
    <xf numFmtId="3" fontId="10" fillId="2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/>
    </xf>
    <xf numFmtId="3" fontId="10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textRotation="90" wrapText="1"/>
    </xf>
    <xf numFmtId="0" fontId="2" fillId="2" borderId="5" xfId="1" applyFont="1" applyFill="1" applyBorder="1" applyAlignment="1">
      <alignment horizontal="center" vertical="center" textRotation="90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2 3" xfId="1" xr:uid="{1999A820-49A8-413D-BE57-4681D489C3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abSelected="1" workbookViewId="0">
      <selection sqref="A1:M1"/>
    </sheetView>
  </sheetViews>
  <sheetFormatPr defaultRowHeight="15" x14ac:dyDescent="0.25"/>
  <cols>
    <col min="4" max="4" width="23.85546875" customWidth="1"/>
    <col min="5" max="5" width="58.42578125" customWidth="1"/>
    <col min="12" max="13" width="9.140625" customWidth="1"/>
    <col min="14" max="14" width="19.85546875" customWidth="1"/>
  </cols>
  <sheetData>
    <row r="1" spans="1:14" ht="44.25" customHeight="1" x14ac:dyDescent="0.25">
      <c r="A1" s="29" t="s">
        <v>241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25.5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4" ht="33.75" customHeight="1" x14ac:dyDescent="0.25">
      <c r="A3" s="30" t="s">
        <v>1</v>
      </c>
      <c r="B3" s="30" t="s">
        <v>2</v>
      </c>
      <c r="C3" s="31" t="s">
        <v>3</v>
      </c>
      <c r="D3" s="31" t="s">
        <v>4</v>
      </c>
      <c r="E3" s="32" t="s">
        <v>5</v>
      </c>
      <c r="F3" s="33" t="s">
        <v>6</v>
      </c>
      <c r="G3" s="33"/>
      <c r="H3" s="33"/>
      <c r="I3" s="33"/>
      <c r="J3" s="33"/>
      <c r="K3" s="33"/>
      <c r="L3" s="33"/>
      <c r="M3" s="33"/>
      <c r="N3" s="33"/>
    </row>
    <row r="4" spans="1:14" ht="75" customHeight="1" x14ac:dyDescent="0.25">
      <c r="A4" s="30"/>
      <c r="B4" s="30"/>
      <c r="C4" s="31"/>
      <c r="D4" s="31"/>
      <c r="E4" s="32"/>
      <c r="F4" s="1" t="s">
        <v>7</v>
      </c>
      <c r="G4" s="1" t="s">
        <v>8</v>
      </c>
      <c r="H4" s="2" t="s">
        <v>235</v>
      </c>
      <c r="I4" s="2" t="s">
        <v>234</v>
      </c>
      <c r="J4" s="2" t="s">
        <v>236</v>
      </c>
      <c r="K4" s="2" t="s">
        <v>237</v>
      </c>
      <c r="L4" s="2" t="s">
        <v>238</v>
      </c>
      <c r="M4" s="2" t="s">
        <v>248</v>
      </c>
      <c r="N4" s="3" t="s">
        <v>249</v>
      </c>
    </row>
    <row r="5" spans="1:14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>
        <v>1</v>
      </c>
      <c r="G5" s="4">
        <v>2</v>
      </c>
      <c r="H5" s="5">
        <v>3</v>
      </c>
      <c r="I5" s="5">
        <v>4</v>
      </c>
      <c r="J5" s="5">
        <v>5</v>
      </c>
      <c r="K5" s="5">
        <v>6</v>
      </c>
      <c r="L5" s="5">
        <v>7</v>
      </c>
      <c r="M5" s="5">
        <v>8</v>
      </c>
      <c r="N5" s="6" t="s">
        <v>250</v>
      </c>
    </row>
    <row r="6" spans="1:14" x14ac:dyDescent="0.25">
      <c r="A6" s="13" t="s">
        <v>66</v>
      </c>
      <c r="B6" s="13" t="s">
        <v>67</v>
      </c>
      <c r="C6" s="13" t="s">
        <v>71</v>
      </c>
      <c r="D6" s="13">
        <v>304905</v>
      </c>
      <c r="E6" s="17" t="s">
        <v>72</v>
      </c>
      <c r="F6" s="14"/>
      <c r="G6" s="14"/>
      <c r="H6" s="14"/>
      <c r="I6" s="14"/>
      <c r="J6" s="14"/>
      <c r="K6" s="14"/>
      <c r="L6" s="14">
        <v>188</v>
      </c>
      <c r="M6" s="14">
        <v>188</v>
      </c>
      <c r="N6" s="18">
        <f>SUM(F6:M6)</f>
        <v>376</v>
      </c>
    </row>
    <row r="7" spans="1:14" x14ac:dyDescent="0.25">
      <c r="A7" s="13" t="s">
        <v>66</v>
      </c>
      <c r="B7" s="13" t="s">
        <v>67</v>
      </c>
      <c r="C7" s="13" t="s">
        <v>253</v>
      </c>
      <c r="D7" s="13">
        <v>304956</v>
      </c>
      <c r="E7" s="17" t="s">
        <v>254</v>
      </c>
      <c r="F7" s="14">
        <v>0</v>
      </c>
      <c r="G7" s="14">
        <v>1409</v>
      </c>
      <c r="H7" s="14">
        <v>1409</v>
      </c>
      <c r="I7" s="14">
        <v>1409</v>
      </c>
      <c r="J7" s="14">
        <v>1409</v>
      </c>
      <c r="K7" s="14">
        <v>1409</v>
      </c>
      <c r="L7" s="14">
        <v>1409</v>
      </c>
      <c r="M7" s="14">
        <v>1409</v>
      </c>
      <c r="N7" s="18">
        <f t="shared" ref="N7:N46" si="0">SUM(F7:M7)</f>
        <v>9863</v>
      </c>
    </row>
    <row r="8" spans="1:14" x14ac:dyDescent="0.25">
      <c r="A8" s="13" t="s">
        <v>66</v>
      </c>
      <c r="B8" s="13" t="s">
        <v>67</v>
      </c>
      <c r="C8" s="13" t="s">
        <v>76</v>
      </c>
      <c r="D8" s="13">
        <v>305065</v>
      </c>
      <c r="E8" s="17" t="s">
        <v>77</v>
      </c>
      <c r="F8" s="14"/>
      <c r="G8" s="14">
        <v>0</v>
      </c>
      <c r="H8" s="14">
        <v>82</v>
      </c>
      <c r="I8" s="14">
        <v>72</v>
      </c>
      <c r="J8" s="14">
        <v>72</v>
      </c>
      <c r="K8" s="14">
        <v>72</v>
      </c>
      <c r="L8" s="14">
        <v>338</v>
      </c>
      <c r="M8" s="14"/>
      <c r="N8" s="18">
        <f t="shared" si="0"/>
        <v>636</v>
      </c>
    </row>
    <row r="9" spans="1:14" x14ac:dyDescent="0.25">
      <c r="A9" s="13" t="s">
        <v>66</v>
      </c>
      <c r="B9" s="13" t="s">
        <v>67</v>
      </c>
      <c r="C9" s="13" t="s">
        <v>81</v>
      </c>
      <c r="D9" s="13">
        <v>305081</v>
      </c>
      <c r="E9" s="17" t="s">
        <v>82</v>
      </c>
      <c r="F9" s="14"/>
      <c r="G9" s="14"/>
      <c r="H9" s="14"/>
      <c r="I9" s="14"/>
      <c r="J9" s="14"/>
      <c r="K9" s="14"/>
      <c r="L9" s="14">
        <v>0</v>
      </c>
      <c r="M9" s="14"/>
      <c r="N9" s="18">
        <f t="shared" si="0"/>
        <v>0</v>
      </c>
    </row>
    <row r="10" spans="1:14" x14ac:dyDescent="0.25">
      <c r="A10" s="13" t="s">
        <v>66</v>
      </c>
      <c r="B10" s="13" t="s">
        <v>67</v>
      </c>
      <c r="C10" s="13" t="s">
        <v>85</v>
      </c>
      <c r="D10" s="13">
        <v>603147</v>
      </c>
      <c r="E10" s="17" t="s">
        <v>86</v>
      </c>
      <c r="F10" s="14">
        <v>516</v>
      </c>
      <c r="G10" s="14">
        <v>516</v>
      </c>
      <c r="H10" s="14"/>
      <c r="I10" s="14"/>
      <c r="J10" s="14"/>
      <c r="K10" s="14"/>
      <c r="L10" s="14">
        <v>0</v>
      </c>
      <c r="M10" s="14"/>
      <c r="N10" s="18">
        <f t="shared" si="0"/>
        <v>1032</v>
      </c>
    </row>
    <row r="11" spans="1:14" x14ac:dyDescent="0.25">
      <c r="A11" s="13" t="s">
        <v>66</v>
      </c>
      <c r="B11" s="13" t="s">
        <v>113</v>
      </c>
      <c r="C11" s="13" t="s">
        <v>255</v>
      </c>
      <c r="D11" s="13">
        <v>42131685</v>
      </c>
      <c r="E11" s="17" t="s">
        <v>256</v>
      </c>
      <c r="F11" s="14"/>
      <c r="G11" s="14"/>
      <c r="H11" s="14"/>
      <c r="I11" s="14"/>
      <c r="J11" s="14"/>
      <c r="K11" s="14">
        <v>548</v>
      </c>
      <c r="L11" s="14">
        <v>548</v>
      </c>
      <c r="M11" s="14">
        <v>548</v>
      </c>
      <c r="N11" s="18">
        <f t="shared" si="0"/>
        <v>1644</v>
      </c>
    </row>
    <row r="12" spans="1:14" x14ac:dyDescent="0.25">
      <c r="A12" s="13" t="s">
        <v>66</v>
      </c>
      <c r="B12" s="13" t="s">
        <v>90</v>
      </c>
      <c r="C12" s="13" t="s">
        <v>92</v>
      </c>
      <c r="D12" s="13">
        <v>90000328</v>
      </c>
      <c r="E12" s="17" t="s">
        <v>93</v>
      </c>
      <c r="F12" s="14"/>
      <c r="G12" s="14"/>
      <c r="H12" s="14"/>
      <c r="I12" s="14"/>
      <c r="J12" s="14">
        <v>141</v>
      </c>
      <c r="K12" s="14"/>
      <c r="L12" s="14">
        <v>141</v>
      </c>
      <c r="M12" s="14">
        <v>141</v>
      </c>
      <c r="N12" s="18">
        <f t="shared" si="0"/>
        <v>423</v>
      </c>
    </row>
    <row r="13" spans="1:14" x14ac:dyDescent="0.25">
      <c r="A13" s="13" t="s">
        <v>95</v>
      </c>
      <c r="B13" s="13" t="s">
        <v>67</v>
      </c>
      <c r="C13" s="13" t="s">
        <v>96</v>
      </c>
      <c r="D13" s="13">
        <v>309974</v>
      </c>
      <c r="E13" s="17" t="s">
        <v>97</v>
      </c>
      <c r="F13" s="14"/>
      <c r="G13" s="14"/>
      <c r="H13" s="14"/>
      <c r="I13" s="14"/>
      <c r="J13" s="14"/>
      <c r="K13" s="14"/>
      <c r="L13" s="14">
        <v>0</v>
      </c>
      <c r="M13" s="14">
        <v>0</v>
      </c>
      <c r="N13" s="18">
        <f t="shared" si="0"/>
        <v>0</v>
      </c>
    </row>
    <row r="14" spans="1:14" x14ac:dyDescent="0.25">
      <c r="A14" s="13" t="s">
        <v>95</v>
      </c>
      <c r="B14" s="13" t="s">
        <v>67</v>
      </c>
      <c r="C14" s="13" t="s">
        <v>100</v>
      </c>
      <c r="D14" s="13">
        <v>310069</v>
      </c>
      <c r="E14" s="17" t="s">
        <v>101</v>
      </c>
      <c r="F14" s="14"/>
      <c r="G14" s="14"/>
      <c r="H14" s="14"/>
      <c r="I14" s="14"/>
      <c r="J14" s="14"/>
      <c r="K14" s="14"/>
      <c r="L14" s="14"/>
      <c r="M14" s="14">
        <v>812</v>
      </c>
      <c r="N14" s="18">
        <f t="shared" si="0"/>
        <v>812</v>
      </c>
    </row>
    <row r="15" spans="1:14" x14ac:dyDescent="0.25">
      <c r="A15" s="13" t="s">
        <v>95</v>
      </c>
      <c r="B15" s="13" t="s">
        <v>67</v>
      </c>
      <c r="C15" s="13" t="s">
        <v>104</v>
      </c>
      <c r="D15" s="13">
        <v>312347</v>
      </c>
      <c r="E15" s="17" t="s">
        <v>105</v>
      </c>
      <c r="F15" s="14"/>
      <c r="G15" s="14"/>
      <c r="H15" s="14"/>
      <c r="I15" s="14"/>
      <c r="J15" s="14">
        <v>963</v>
      </c>
      <c r="K15" s="14">
        <v>970</v>
      </c>
      <c r="L15" s="14">
        <v>954</v>
      </c>
      <c r="M15" s="14"/>
      <c r="N15" s="18">
        <f t="shared" si="0"/>
        <v>2887</v>
      </c>
    </row>
    <row r="16" spans="1:14" x14ac:dyDescent="0.25">
      <c r="A16" s="13" t="s">
        <v>95</v>
      </c>
      <c r="B16" s="13" t="s">
        <v>67</v>
      </c>
      <c r="C16" s="13" t="s">
        <v>108</v>
      </c>
      <c r="D16" s="13">
        <v>312509</v>
      </c>
      <c r="E16" s="17" t="s">
        <v>109</v>
      </c>
      <c r="F16" s="14"/>
      <c r="G16" s="14"/>
      <c r="H16" s="14"/>
      <c r="I16" s="14"/>
      <c r="J16" s="14"/>
      <c r="K16" s="14"/>
      <c r="L16" s="14">
        <v>747</v>
      </c>
      <c r="M16" s="14"/>
      <c r="N16" s="18">
        <f t="shared" si="0"/>
        <v>747</v>
      </c>
    </row>
    <row r="17" spans="1:14" x14ac:dyDescent="0.25">
      <c r="A17" s="13" t="s">
        <v>115</v>
      </c>
      <c r="B17" s="13" t="s">
        <v>67</v>
      </c>
      <c r="C17" s="13" t="s">
        <v>116</v>
      </c>
      <c r="D17" s="13">
        <v>309745</v>
      </c>
      <c r="E17" s="17" t="s">
        <v>117</v>
      </c>
      <c r="F17" s="14"/>
      <c r="G17" s="14"/>
      <c r="H17" s="14"/>
      <c r="I17" s="14"/>
      <c r="J17" s="14"/>
      <c r="K17" s="14"/>
      <c r="L17" s="14">
        <v>414</v>
      </c>
      <c r="M17" s="14">
        <v>464</v>
      </c>
      <c r="N17" s="18">
        <f t="shared" si="0"/>
        <v>878</v>
      </c>
    </row>
    <row r="18" spans="1:14" x14ac:dyDescent="0.25">
      <c r="A18" s="13" t="s">
        <v>115</v>
      </c>
      <c r="B18" s="13" t="s">
        <v>67</v>
      </c>
      <c r="C18" s="13" t="s">
        <v>257</v>
      </c>
      <c r="D18" s="13">
        <v>312037</v>
      </c>
      <c r="E18" s="17" t="s">
        <v>258</v>
      </c>
      <c r="F18" s="14">
        <v>825</v>
      </c>
      <c r="G18" s="14">
        <v>770</v>
      </c>
      <c r="H18" s="14">
        <v>556</v>
      </c>
      <c r="I18" s="14"/>
      <c r="J18" s="14"/>
      <c r="K18" s="14"/>
      <c r="L18" s="14"/>
      <c r="M18" s="14"/>
      <c r="N18" s="18">
        <f t="shared" si="0"/>
        <v>2151</v>
      </c>
    </row>
    <row r="19" spans="1:14" x14ac:dyDescent="0.25">
      <c r="A19" s="13" t="s">
        <v>115</v>
      </c>
      <c r="B19" s="13" t="s">
        <v>67</v>
      </c>
      <c r="C19" s="13" t="s">
        <v>121</v>
      </c>
      <c r="D19" s="13">
        <v>317667</v>
      </c>
      <c r="E19" s="17" t="s">
        <v>122</v>
      </c>
      <c r="F19" s="14">
        <v>379</v>
      </c>
      <c r="G19" s="14">
        <v>528</v>
      </c>
      <c r="H19" s="14">
        <v>503</v>
      </c>
      <c r="I19" s="14">
        <v>425</v>
      </c>
      <c r="J19" s="14">
        <v>484</v>
      </c>
      <c r="K19" s="14">
        <v>243</v>
      </c>
      <c r="L19" s="14">
        <v>472</v>
      </c>
      <c r="M19" s="14"/>
      <c r="N19" s="18">
        <f t="shared" si="0"/>
        <v>3034</v>
      </c>
    </row>
    <row r="20" spans="1:14" x14ac:dyDescent="0.25">
      <c r="A20" s="13" t="s">
        <v>115</v>
      </c>
      <c r="B20" s="13" t="s">
        <v>67</v>
      </c>
      <c r="C20" s="13" t="s">
        <v>127</v>
      </c>
      <c r="D20" s="13">
        <v>317063</v>
      </c>
      <c r="E20" s="17" t="s">
        <v>128</v>
      </c>
      <c r="F20" s="14"/>
      <c r="G20" s="14"/>
      <c r="H20" s="14"/>
      <c r="I20" s="14"/>
      <c r="J20" s="14"/>
      <c r="K20" s="14"/>
      <c r="L20" s="14">
        <v>1927</v>
      </c>
      <c r="M20" s="14">
        <v>1927</v>
      </c>
      <c r="N20" s="18">
        <f t="shared" si="0"/>
        <v>3854</v>
      </c>
    </row>
    <row r="21" spans="1:14" x14ac:dyDescent="0.25">
      <c r="A21" s="13" t="s">
        <v>115</v>
      </c>
      <c r="B21" s="13" t="s">
        <v>67</v>
      </c>
      <c r="C21" s="13" t="s">
        <v>259</v>
      </c>
      <c r="D21" s="13">
        <v>317748</v>
      </c>
      <c r="E21" s="17" t="s">
        <v>260</v>
      </c>
      <c r="F21" s="14"/>
      <c r="G21" s="14"/>
      <c r="H21" s="14"/>
      <c r="I21" s="14"/>
      <c r="J21" s="14"/>
      <c r="K21" s="14">
        <v>365</v>
      </c>
      <c r="L21" s="14">
        <v>365</v>
      </c>
      <c r="M21" s="14"/>
      <c r="N21" s="18">
        <f t="shared" si="0"/>
        <v>730</v>
      </c>
    </row>
    <row r="22" spans="1:14" x14ac:dyDescent="0.25">
      <c r="A22" s="13" t="s">
        <v>115</v>
      </c>
      <c r="B22" s="13" t="s">
        <v>67</v>
      </c>
      <c r="C22" s="13" t="s">
        <v>261</v>
      </c>
      <c r="D22" s="13">
        <v>318094</v>
      </c>
      <c r="E22" s="17" t="s">
        <v>262</v>
      </c>
      <c r="F22" s="14"/>
      <c r="G22" s="14"/>
      <c r="H22" s="14">
        <v>496</v>
      </c>
      <c r="I22" s="14">
        <v>442</v>
      </c>
      <c r="J22" s="14">
        <v>712</v>
      </c>
      <c r="K22" s="14">
        <v>690</v>
      </c>
      <c r="L22" s="14">
        <v>0</v>
      </c>
      <c r="M22" s="14"/>
      <c r="N22" s="18">
        <f t="shared" si="0"/>
        <v>2340</v>
      </c>
    </row>
    <row r="23" spans="1:14" x14ac:dyDescent="0.25">
      <c r="A23" s="13" t="s">
        <v>115</v>
      </c>
      <c r="B23" s="13" t="s">
        <v>67</v>
      </c>
      <c r="C23" s="13" t="s">
        <v>263</v>
      </c>
      <c r="D23" s="13">
        <v>318345</v>
      </c>
      <c r="E23" s="17" t="s">
        <v>264</v>
      </c>
      <c r="F23" s="14"/>
      <c r="G23" s="14"/>
      <c r="H23" s="14"/>
      <c r="I23" s="14"/>
      <c r="J23" s="14"/>
      <c r="K23" s="14">
        <v>0</v>
      </c>
      <c r="L23" s="14">
        <v>0</v>
      </c>
      <c r="M23" s="14"/>
      <c r="N23" s="18">
        <f t="shared" si="0"/>
        <v>0</v>
      </c>
    </row>
    <row r="24" spans="1:14" x14ac:dyDescent="0.25">
      <c r="A24" s="13" t="s">
        <v>131</v>
      </c>
      <c r="B24" s="13" t="s">
        <v>67</v>
      </c>
      <c r="C24" s="13" t="s">
        <v>132</v>
      </c>
      <c r="D24" s="13">
        <v>699161</v>
      </c>
      <c r="E24" s="17" t="s">
        <v>133</v>
      </c>
      <c r="F24" s="14"/>
      <c r="G24" s="14"/>
      <c r="H24" s="14"/>
      <c r="I24" s="14"/>
      <c r="J24" s="14"/>
      <c r="K24" s="14"/>
      <c r="L24" s="14">
        <v>0</v>
      </c>
      <c r="M24" s="14"/>
      <c r="N24" s="18">
        <f t="shared" si="0"/>
        <v>0</v>
      </c>
    </row>
    <row r="25" spans="1:14" x14ac:dyDescent="0.25">
      <c r="A25" s="13" t="s">
        <v>135</v>
      </c>
      <c r="B25" s="13" t="s">
        <v>67</v>
      </c>
      <c r="C25" s="13" t="s">
        <v>136</v>
      </c>
      <c r="D25" s="13">
        <v>313971</v>
      </c>
      <c r="E25" s="17" t="s">
        <v>137</v>
      </c>
      <c r="F25" s="14"/>
      <c r="G25" s="14"/>
      <c r="H25" s="14"/>
      <c r="I25" s="14"/>
      <c r="J25" s="14"/>
      <c r="K25" s="14"/>
      <c r="L25" s="14">
        <v>273</v>
      </c>
      <c r="M25" s="14">
        <v>763</v>
      </c>
      <c r="N25" s="18">
        <f t="shared" si="0"/>
        <v>1036</v>
      </c>
    </row>
    <row r="26" spans="1:14" x14ac:dyDescent="0.25">
      <c r="A26" s="13" t="s">
        <v>135</v>
      </c>
      <c r="B26" s="13" t="s">
        <v>67</v>
      </c>
      <c r="C26" s="13" t="s">
        <v>143</v>
      </c>
      <c r="D26" s="13">
        <v>314081</v>
      </c>
      <c r="E26" s="17" t="s">
        <v>144</v>
      </c>
      <c r="F26" s="14"/>
      <c r="G26" s="14"/>
      <c r="H26" s="14"/>
      <c r="I26" s="14"/>
      <c r="J26" s="14"/>
      <c r="K26" s="14"/>
      <c r="L26" s="14">
        <v>1263</v>
      </c>
      <c r="M26" s="14">
        <v>1263</v>
      </c>
      <c r="N26" s="18">
        <f t="shared" si="0"/>
        <v>2526</v>
      </c>
    </row>
    <row r="27" spans="1:14" x14ac:dyDescent="0.25">
      <c r="A27" s="13" t="s">
        <v>135</v>
      </c>
      <c r="B27" s="13" t="s">
        <v>67</v>
      </c>
      <c r="C27" s="13" t="s">
        <v>146</v>
      </c>
      <c r="D27" s="13">
        <v>314897</v>
      </c>
      <c r="E27" s="17" t="s">
        <v>147</v>
      </c>
      <c r="F27" s="14"/>
      <c r="G27" s="14"/>
      <c r="H27" s="14"/>
      <c r="I27" s="14"/>
      <c r="J27" s="14"/>
      <c r="K27" s="14"/>
      <c r="L27" s="14">
        <v>490</v>
      </c>
      <c r="M27" s="14"/>
      <c r="N27" s="18">
        <f t="shared" si="0"/>
        <v>490</v>
      </c>
    </row>
    <row r="28" spans="1:14" x14ac:dyDescent="0.25">
      <c r="A28" s="13" t="s">
        <v>135</v>
      </c>
      <c r="B28" s="13" t="s">
        <v>67</v>
      </c>
      <c r="C28" s="13" t="s">
        <v>150</v>
      </c>
      <c r="D28" s="13">
        <v>315524</v>
      </c>
      <c r="E28" s="17" t="s">
        <v>151</v>
      </c>
      <c r="F28" s="14"/>
      <c r="G28" s="14">
        <v>490</v>
      </c>
      <c r="H28" s="14"/>
      <c r="I28" s="14"/>
      <c r="J28" s="14"/>
      <c r="K28" s="14">
        <v>76</v>
      </c>
      <c r="L28" s="14">
        <v>0</v>
      </c>
      <c r="M28" s="14">
        <v>0</v>
      </c>
      <c r="N28" s="18">
        <f t="shared" si="0"/>
        <v>566</v>
      </c>
    </row>
    <row r="29" spans="1:14" x14ac:dyDescent="0.25">
      <c r="A29" s="13" t="s">
        <v>135</v>
      </c>
      <c r="B29" s="13" t="s">
        <v>67</v>
      </c>
      <c r="C29" s="13" t="s">
        <v>156</v>
      </c>
      <c r="D29" s="13">
        <v>315753</v>
      </c>
      <c r="E29" s="17" t="s">
        <v>157</v>
      </c>
      <c r="F29" s="14"/>
      <c r="G29" s="14"/>
      <c r="H29" s="14"/>
      <c r="I29" s="14"/>
      <c r="J29" s="14"/>
      <c r="K29" s="14"/>
      <c r="L29" s="14">
        <v>0</v>
      </c>
      <c r="M29" s="14">
        <v>0</v>
      </c>
      <c r="N29" s="18">
        <f t="shared" si="0"/>
        <v>0</v>
      </c>
    </row>
    <row r="30" spans="1:14" x14ac:dyDescent="0.25">
      <c r="A30" s="13" t="s">
        <v>135</v>
      </c>
      <c r="B30" s="13" t="s">
        <v>67</v>
      </c>
      <c r="C30" s="13" t="s">
        <v>159</v>
      </c>
      <c r="D30" s="13">
        <v>316792</v>
      </c>
      <c r="E30" s="17" t="s">
        <v>160</v>
      </c>
      <c r="F30" s="14"/>
      <c r="G30" s="14"/>
      <c r="H30" s="14"/>
      <c r="I30" s="14"/>
      <c r="J30" s="14"/>
      <c r="K30" s="14"/>
      <c r="L30" s="14">
        <v>0</v>
      </c>
      <c r="M30" s="14"/>
      <c r="N30" s="18">
        <f t="shared" si="0"/>
        <v>0</v>
      </c>
    </row>
    <row r="31" spans="1:14" x14ac:dyDescent="0.25">
      <c r="A31" s="13" t="s">
        <v>135</v>
      </c>
      <c r="B31" s="13" t="s">
        <v>67</v>
      </c>
      <c r="C31" s="13" t="s">
        <v>164</v>
      </c>
      <c r="D31" s="13">
        <v>648981</v>
      </c>
      <c r="E31" s="17" t="s">
        <v>165</v>
      </c>
      <c r="F31" s="14"/>
      <c r="G31" s="14"/>
      <c r="H31" s="14"/>
      <c r="I31" s="14"/>
      <c r="J31" s="14"/>
      <c r="K31" s="14"/>
      <c r="L31" s="14">
        <v>920</v>
      </c>
      <c r="M31" s="14">
        <v>920</v>
      </c>
      <c r="N31" s="18">
        <f t="shared" si="0"/>
        <v>1840</v>
      </c>
    </row>
    <row r="32" spans="1:14" x14ac:dyDescent="0.25">
      <c r="A32" s="13" t="s">
        <v>168</v>
      </c>
      <c r="B32" s="13" t="s">
        <v>67</v>
      </c>
      <c r="C32" s="13" t="s">
        <v>169</v>
      </c>
      <c r="D32" s="13">
        <v>321125</v>
      </c>
      <c r="E32" s="17" t="s">
        <v>170</v>
      </c>
      <c r="F32" s="14"/>
      <c r="G32" s="14"/>
      <c r="H32" s="14"/>
      <c r="I32" s="14"/>
      <c r="J32" s="14"/>
      <c r="K32" s="14"/>
      <c r="L32" s="14">
        <v>398</v>
      </c>
      <c r="M32" s="14">
        <v>398</v>
      </c>
      <c r="N32" s="18">
        <f t="shared" si="0"/>
        <v>796</v>
      </c>
    </row>
    <row r="33" spans="1:14" x14ac:dyDescent="0.25">
      <c r="A33" s="13" t="s">
        <v>168</v>
      </c>
      <c r="B33" s="13" t="s">
        <v>67</v>
      </c>
      <c r="C33" s="13" t="s">
        <v>173</v>
      </c>
      <c r="D33" s="13">
        <v>320781</v>
      </c>
      <c r="E33" s="17" t="s">
        <v>174</v>
      </c>
      <c r="F33" s="14"/>
      <c r="G33" s="14"/>
      <c r="H33" s="14"/>
      <c r="I33" s="14"/>
      <c r="J33" s="14"/>
      <c r="K33" s="14"/>
      <c r="L33" s="14">
        <v>0</v>
      </c>
      <c r="M33" s="14">
        <v>56</v>
      </c>
      <c r="N33" s="18">
        <f t="shared" si="0"/>
        <v>56</v>
      </c>
    </row>
    <row r="34" spans="1:14" x14ac:dyDescent="0.25">
      <c r="A34" s="13" t="s">
        <v>168</v>
      </c>
      <c r="B34" s="13" t="s">
        <v>67</v>
      </c>
      <c r="C34" s="13" t="s">
        <v>177</v>
      </c>
      <c r="D34" s="13">
        <v>319805</v>
      </c>
      <c r="E34" s="17" t="s">
        <v>178</v>
      </c>
      <c r="F34" s="14"/>
      <c r="G34" s="14"/>
      <c r="H34" s="14"/>
      <c r="I34" s="14"/>
      <c r="J34" s="14"/>
      <c r="K34" s="14"/>
      <c r="L34" s="14"/>
      <c r="M34" s="14">
        <v>651</v>
      </c>
      <c r="N34" s="18">
        <f t="shared" si="0"/>
        <v>651</v>
      </c>
    </row>
    <row r="35" spans="1:14" x14ac:dyDescent="0.25">
      <c r="A35" s="13" t="s">
        <v>181</v>
      </c>
      <c r="B35" s="13" t="s">
        <v>67</v>
      </c>
      <c r="C35" s="13" t="s">
        <v>182</v>
      </c>
      <c r="D35" s="13">
        <v>323021</v>
      </c>
      <c r="E35" s="17" t="s">
        <v>183</v>
      </c>
      <c r="F35" s="14"/>
      <c r="G35" s="14"/>
      <c r="H35" s="14"/>
      <c r="I35" s="14"/>
      <c r="J35" s="14"/>
      <c r="K35" s="14"/>
      <c r="L35" s="14">
        <v>0</v>
      </c>
      <c r="M35" s="14"/>
      <c r="N35" s="18">
        <f t="shared" si="0"/>
        <v>0</v>
      </c>
    </row>
    <row r="36" spans="1:14" x14ac:dyDescent="0.25">
      <c r="A36" s="13" t="s">
        <v>181</v>
      </c>
      <c r="B36" s="13" t="s">
        <v>67</v>
      </c>
      <c r="C36" s="13" t="s">
        <v>186</v>
      </c>
      <c r="D36" s="13">
        <v>323560</v>
      </c>
      <c r="E36" s="17" t="s">
        <v>187</v>
      </c>
      <c r="F36" s="14"/>
      <c r="G36" s="14"/>
      <c r="H36" s="14"/>
      <c r="I36" s="14"/>
      <c r="J36" s="14"/>
      <c r="K36" s="14"/>
      <c r="L36" s="14"/>
      <c r="M36" s="14">
        <v>506</v>
      </c>
      <c r="N36" s="18">
        <f t="shared" si="0"/>
        <v>506</v>
      </c>
    </row>
    <row r="37" spans="1:14" x14ac:dyDescent="0.25">
      <c r="A37" s="13" t="s">
        <v>181</v>
      </c>
      <c r="B37" s="13" t="s">
        <v>67</v>
      </c>
      <c r="C37" s="13" t="s">
        <v>190</v>
      </c>
      <c r="D37" s="13">
        <v>326518</v>
      </c>
      <c r="E37" s="17" t="s">
        <v>191</v>
      </c>
      <c r="F37" s="14"/>
      <c r="G37" s="14"/>
      <c r="H37" s="14"/>
      <c r="I37" s="14"/>
      <c r="J37" s="14"/>
      <c r="K37" s="14"/>
      <c r="L37" s="14">
        <v>311</v>
      </c>
      <c r="M37" s="14"/>
      <c r="N37" s="18">
        <f t="shared" si="0"/>
        <v>311</v>
      </c>
    </row>
    <row r="38" spans="1:14" x14ac:dyDescent="0.25">
      <c r="A38" s="13" t="s">
        <v>181</v>
      </c>
      <c r="B38" s="13" t="s">
        <v>67</v>
      </c>
      <c r="C38" s="13" t="s">
        <v>194</v>
      </c>
      <c r="D38" s="13">
        <v>327646</v>
      </c>
      <c r="E38" s="17" t="s">
        <v>195</v>
      </c>
      <c r="F38" s="14"/>
      <c r="G38" s="14"/>
      <c r="H38" s="14"/>
      <c r="I38" s="14"/>
      <c r="J38" s="14"/>
      <c r="K38" s="14"/>
      <c r="L38" s="14">
        <v>136</v>
      </c>
      <c r="M38" s="14">
        <v>136</v>
      </c>
      <c r="N38" s="18">
        <f t="shared" si="0"/>
        <v>272</v>
      </c>
    </row>
    <row r="39" spans="1:14" x14ac:dyDescent="0.25">
      <c r="A39" s="13" t="s">
        <v>181</v>
      </c>
      <c r="B39" s="13" t="s">
        <v>67</v>
      </c>
      <c r="C39" s="13" t="s">
        <v>198</v>
      </c>
      <c r="D39" s="13">
        <v>330167</v>
      </c>
      <c r="E39" s="17" t="s">
        <v>199</v>
      </c>
      <c r="F39" s="14"/>
      <c r="G39" s="14"/>
      <c r="H39" s="14"/>
      <c r="I39" s="14"/>
      <c r="J39" s="14"/>
      <c r="K39" s="14"/>
      <c r="L39" s="14">
        <v>1911</v>
      </c>
      <c r="M39" s="14"/>
      <c r="N39" s="18">
        <f t="shared" si="0"/>
        <v>1911</v>
      </c>
    </row>
    <row r="40" spans="1:14" x14ac:dyDescent="0.25">
      <c r="A40" s="13" t="s">
        <v>181</v>
      </c>
      <c r="B40" s="13" t="s">
        <v>67</v>
      </c>
      <c r="C40" s="13" t="s">
        <v>202</v>
      </c>
      <c r="D40" s="13">
        <v>329321</v>
      </c>
      <c r="E40" s="17" t="s">
        <v>203</v>
      </c>
      <c r="F40" s="14"/>
      <c r="G40" s="14"/>
      <c r="H40" s="14"/>
      <c r="I40" s="14"/>
      <c r="J40" s="14"/>
      <c r="K40" s="14"/>
      <c r="L40" s="14">
        <v>1331</v>
      </c>
      <c r="M40" s="14"/>
      <c r="N40" s="18">
        <f t="shared" si="0"/>
        <v>1331</v>
      </c>
    </row>
    <row r="41" spans="1:14" x14ac:dyDescent="0.25">
      <c r="A41" s="13" t="s">
        <v>210</v>
      </c>
      <c r="B41" s="13" t="s">
        <v>67</v>
      </c>
      <c r="C41" s="13" t="s">
        <v>211</v>
      </c>
      <c r="D41" s="13">
        <v>324442</v>
      </c>
      <c r="E41" s="17" t="s">
        <v>212</v>
      </c>
      <c r="F41" s="14"/>
      <c r="G41" s="14"/>
      <c r="H41" s="14"/>
      <c r="I41" s="14"/>
      <c r="J41" s="14"/>
      <c r="K41" s="14"/>
      <c r="L41" s="14"/>
      <c r="M41" s="14">
        <v>919</v>
      </c>
      <c r="N41" s="18">
        <f t="shared" si="0"/>
        <v>919</v>
      </c>
    </row>
    <row r="42" spans="1:14" x14ac:dyDescent="0.25">
      <c r="A42" s="13" t="s">
        <v>210</v>
      </c>
      <c r="B42" s="13" t="s">
        <v>67</v>
      </c>
      <c r="C42" s="13" t="s">
        <v>265</v>
      </c>
      <c r="D42" s="13">
        <v>331996</v>
      </c>
      <c r="E42" s="17" t="s">
        <v>266</v>
      </c>
      <c r="F42" s="14"/>
      <c r="G42" s="14"/>
      <c r="H42" s="14"/>
      <c r="I42" s="14"/>
      <c r="J42" s="14">
        <v>532</v>
      </c>
      <c r="K42" s="14">
        <v>531</v>
      </c>
      <c r="L42" s="14">
        <v>222</v>
      </c>
      <c r="M42" s="14"/>
      <c r="N42" s="18">
        <f t="shared" si="0"/>
        <v>1285</v>
      </c>
    </row>
    <row r="43" spans="1:14" x14ac:dyDescent="0.25">
      <c r="A43" s="13" t="s">
        <v>210</v>
      </c>
      <c r="B43" s="13" t="s">
        <v>67</v>
      </c>
      <c r="C43" s="13" t="s">
        <v>215</v>
      </c>
      <c r="D43" s="13">
        <v>329525</v>
      </c>
      <c r="E43" s="17" t="s">
        <v>216</v>
      </c>
      <c r="F43" s="14"/>
      <c r="G43" s="14"/>
      <c r="H43" s="14"/>
      <c r="I43" s="14"/>
      <c r="J43" s="14"/>
      <c r="K43" s="14"/>
      <c r="L43" s="14">
        <v>314</v>
      </c>
      <c r="M43" s="14">
        <v>329</v>
      </c>
      <c r="N43" s="18">
        <f t="shared" si="0"/>
        <v>643</v>
      </c>
    </row>
    <row r="44" spans="1:14" x14ac:dyDescent="0.25">
      <c r="A44" s="13" t="s">
        <v>210</v>
      </c>
      <c r="B44" s="13" t="s">
        <v>67</v>
      </c>
      <c r="C44" s="13" t="s">
        <v>218</v>
      </c>
      <c r="D44" s="13">
        <v>329657</v>
      </c>
      <c r="E44" s="17" t="s">
        <v>219</v>
      </c>
      <c r="F44" s="14"/>
      <c r="G44" s="14"/>
      <c r="H44" s="14"/>
      <c r="I44" s="14">
        <v>1841</v>
      </c>
      <c r="J44" s="14"/>
      <c r="K44" s="14"/>
      <c r="L44" s="14"/>
      <c r="M44" s="14"/>
      <c r="N44" s="18">
        <f t="shared" si="0"/>
        <v>1841</v>
      </c>
    </row>
    <row r="45" spans="1:14" x14ac:dyDescent="0.25">
      <c r="A45" s="13" t="s">
        <v>210</v>
      </c>
      <c r="B45" s="13" t="s">
        <v>67</v>
      </c>
      <c r="C45" s="13" t="s">
        <v>221</v>
      </c>
      <c r="D45" s="13">
        <v>691135</v>
      </c>
      <c r="E45" s="17" t="s">
        <v>222</v>
      </c>
      <c r="F45" s="14"/>
      <c r="G45" s="14"/>
      <c r="H45" s="14">
        <v>96</v>
      </c>
      <c r="I45" s="14">
        <v>0</v>
      </c>
      <c r="J45" s="14">
        <v>95</v>
      </c>
      <c r="K45" s="14">
        <v>1263</v>
      </c>
      <c r="L45" s="14">
        <v>1587</v>
      </c>
      <c r="M45" s="14">
        <v>92</v>
      </c>
      <c r="N45" s="18">
        <f t="shared" si="0"/>
        <v>3133</v>
      </c>
    </row>
    <row r="46" spans="1:14" x14ac:dyDescent="0.25">
      <c r="A46" s="13" t="s">
        <v>210</v>
      </c>
      <c r="B46" s="13" t="s">
        <v>113</v>
      </c>
      <c r="C46" s="13" t="s">
        <v>267</v>
      </c>
      <c r="D46" s="13">
        <v>30305624</v>
      </c>
      <c r="E46" s="17" t="s">
        <v>268</v>
      </c>
      <c r="F46" s="14"/>
      <c r="G46" s="14"/>
      <c r="H46" s="14"/>
      <c r="I46" s="14"/>
      <c r="J46" s="14"/>
      <c r="K46" s="14">
        <v>0</v>
      </c>
      <c r="L46" s="14">
        <v>0</v>
      </c>
      <c r="M46" s="14"/>
      <c r="N46" s="18">
        <f t="shared" si="0"/>
        <v>0</v>
      </c>
    </row>
    <row r="47" spans="1:14" x14ac:dyDescent="0.25">
      <c r="A47" s="15" t="s">
        <v>269</v>
      </c>
      <c r="B47" s="15"/>
      <c r="C47" s="15"/>
      <c r="D47" s="15"/>
      <c r="E47" s="15"/>
      <c r="F47" s="16">
        <f>SUBTOTAL(9,F6:F46)</f>
        <v>1720</v>
      </c>
      <c r="G47" s="16">
        <f t="shared" ref="G47:N47" si="1">SUBTOTAL(9,G6:G46)</f>
        <v>3713</v>
      </c>
      <c r="H47" s="16">
        <f t="shared" si="1"/>
        <v>3142</v>
      </c>
      <c r="I47" s="16">
        <f t="shared" si="1"/>
        <v>4189</v>
      </c>
      <c r="J47" s="16">
        <f t="shared" si="1"/>
        <v>4408</v>
      </c>
      <c r="K47" s="16">
        <f t="shared" si="1"/>
        <v>6167</v>
      </c>
      <c r="L47" s="16">
        <f t="shared" si="1"/>
        <v>16659</v>
      </c>
      <c r="M47" s="16">
        <f t="shared" si="1"/>
        <v>11522</v>
      </c>
      <c r="N47" s="16">
        <f t="shared" si="1"/>
        <v>51520</v>
      </c>
    </row>
  </sheetData>
  <autoFilter ref="A5:M47" xr:uid="{464A30F2-B74A-4E89-B9CA-0F7F79C18E3E}"/>
  <mergeCells count="8">
    <mergeCell ref="A1:M1"/>
    <mergeCell ref="A2:M2"/>
    <mergeCell ref="A3:A4"/>
    <mergeCell ref="B3:B4"/>
    <mergeCell ref="C3:C4"/>
    <mergeCell ref="D3:D4"/>
    <mergeCell ref="E3:E4"/>
    <mergeCell ref="F3:N3"/>
  </mergeCells>
  <pageMargins left="0.7" right="0.7" top="0.75" bottom="0.75" header="0.3" footer="0.3"/>
  <pageSetup paperSize="9" scale="4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66DD-C98C-4F25-B779-B2EE4F644CD9}">
  <sheetPr>
    <pageSetUpPr fitToPage="1"/>
  </sheetPr>
  <dimension ref="A1:AH72"/>
  <sheetViews>
    <sheetView workbookViewId="0"/>
  </sheetViews>
  <sheetFormatPr defaultRowHeight="15" x14ac:dyDescent="0.25"/>
  <cols>
    <col min="4" max="4" width="13.42578125" customWidth="1"/>
    <col min="5" max="5" width="32.85546875" customWidth="1"/>
    <col min="6" max="6" width="16.85546875" customWidth="1"/>
    <col min="7" max="7" width="31.28515625" customWidth="1"/>
    <col min="8" max="8" width="14.42578125" customWidth="1"/>
    <col min="9" max="9" width="17.42578125" customWidth="1"/>
    <col min="12" max="12" width="27.140625" customWidth="1"/>
    <col min="13" max="13" width="13.140625" customWidth="1"/>
    <col min="15" max="15" width="32.28515625" customWidth="1"/>
    <col min="18" max="18" width="34.7109375" customWidth="1"/>
    <col min="21" max="21" width="28.140625" customWidth="1"/>
    <col min="24" max="24" width="28.7109375" customWidth="1"/>
    <col min="27" max="27" width="31.140625" customWidth="1"/>
    <col min="30" max="30" width="29.28515625" customWidth="1"/>
    <col min="33" max="33" width="25.42578125" customWidth="1"/>
    <col min="34" max="34" width="20.5703125" customWidth="1"/>
  </cols>
  <sheetData>
    <row r="1" spans="1:34" x14ac:dyDescent="0.25">
      <c r="K1" s="7"/>
      <c r="L1" s="8"/>
      <c r="N1" s="7"/>
      <c r="Q1" s="9"/>
    </row>
    <row r="2" spans="1:34" ht="39.75" customHeight="1" x14ac:dyDescent="0.25">
      <c r="A2" s="35" t="s">
        <v>240</v>
      </c>
      <c r="B2" s="35"/>
      <c r="C2" s="35"/>
      <c r="D2" s="35"/>
      <c r="E2" s="35"/>
      <c r="F2" s="35"/>
      <c r="G2" s="35"/>
      <c r="H2" s="35"/>
      <c r="I2" s="35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4" ht="45.75" customHeight="1" x14ac:dyDescent="0.25">
      <c r="A3" s="35" t="s">
        <v>18</v>
      </c>
      <c r="B3" s="35"/>
      <c r="C3" s="35"/>
      <c r="D3" s="35"/>
      <c r="E3" s="35"/>
      <c r="F3" s="35"/>
      <c r="G3" s="35"/>
      <c r="H3" s="35"/>
      <c r="I3" s="35"/>
      <c r="K3" s="7"/>
      <c r="N3" s="7"/>
      <c r="Q3" s="9"/>
    </row>
    <row r="4" spans="1:34" ht="51" customHeight="1" x14ac:dyDescent="0.25">
      <c r="A4" s="31" t="s">
        <v>19</v>
      </c>
      <c r="B4" s="31" t="s">
        <v>2</v>
      </c>
      <c r="C4" s="31" t="s">
        <v>3</v>
      </c>
      <c r="D4" s="31" t="s">
        <v>20</v>
      </c>
      <c r="E4" s="34" t="s">
        <v>5</v>
      </c>
      <c r="F4" s="34" t="s">
        <v>21</v>
      </c>
      <c r="G4" s="34" t="s">
        <v>22</v>
      </c>
      <c r="H4" s="34" t="s">
        <v>23</v>
      </c>
      <c r="I4" s="34" t="s">
        <v>24</v>
      </c>
      <c r="J4" s="34" t="s">
        <v>55</v>
      </c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</row>
    <row r="5" spans="1:34" ht="93" customHeight="1" x14ac:dyDescent="0.25">
      <c r="A5" s="31"/>
      <c r="B5" s="31" t="s">
        <v>25</v>
      </c>
      <c r="C5" s="31" t="s">
        <v>26</v>
      </c>
      <c r="D5" s="31" t="s">
        <v>27</v>
      </c>
      <c r="E5" s="34" t="s">
        <v>5</v>
      </c>
      <c r="F5" s="34" t="s">
        <v>21</v>
      </c>
      <c r="G5" s="34" t="s">
        <v>22</v>
      </c>
      <c r="H5" s="34" t="s">
        <v>23</v>
      </c>
      <c r="I5" s="34" t="s">
        <v>24</v>
      </c>
      <c r="J5" s="19" t="s">
        <v>28</v>
      </c>
      <c r="K5" s="23" t="s">
        <v>29</v>
      </c>
      <c r="L5" s="23" t="s">
        <v>30</v>
      </c>
      <c r="M5" s="19" t="s">
        <v>28</v>
      </c>
      <c r="N5" s="23" t="s">
        <v>31</v>
      </c>
      <c r="O5" s="23" t="s">
        <v>32</v>
      </c>
      <c r="P5" s="19" t="s">
        <v>28</v>
      </c>
      <c r="Q5" s="23" t="s">
        <v>9</v>
      </c>
      <c r="R5" s="23" t="s">
        <v>33</v>
      </c>
      <c r="S5" s="19" t="s">
        <v>28</v>
      </c>
      <c r="T5" s="23" t="s">
        <v>10</v>
      </c>
      <c r="U5" s="23" t="s">
        <v>34</v>
      </c>
      <c r="V5" s="19" t="s">
        <v>28</v>
      </c>
      <c r="W5" s="23" t="s">
        <v>11</v>
      </c>
      <c r="X5" s="23" t="s">
        <v>35</v>
      </c>
      <c r="Y5" s="19" t="s">
        <v>28</v>
      </c>
      <c r="Z5" s="23" t="s">
        <v>56</v>
      </c>
      <c r="AA5" s="23" t="s">
        <v>57</v>
      </c>
      <c r="AB5" s="19" t="s">
        <v>28</v>
      </c>
      <c r="AC5" s="23" t="s">
        <v>58</v>
      </c>
      <c r="AD5" s="23" t="s">
        <v>59</v>
      </c>
      <c r="AE5" s="19" t="s">
        <v>28</v>
      </c>
      <c r="AF5" s="23" t="s">
        <v>243</v>
      </c>
      <c r="AG5" s="23" t="s">
        <v>244</v>
      </c>
      <c r="AH5" s="23" t="s">
        <v>252</v>
      </c>
    </row>
    <row r="6" spans="1:34" ht="30" x14ac:dyDescent="0.25">
      <c r="A6" s="26" t="s">
        <v>12</v>
      </c>
      <c r="B6" s="26" t="s">
        <v>13</v>
      </c>
      <c r="C6" s="26" t="s">
        <v>14</v>
      </c>
      <c r="D6" s="26" t="s">
        <v>15</v>
      </c>
      <c r="E6" s="26" t="s">
        <v>16</v>
      </c>
      <c r="F6" s="26" t="s">
        <v>36</v>
      </c>
      <c r="G6" s="26" t="s">
        <v>37</v>
      </c>
      <c r="H6" s="26" t="s">
        <v>38</v>
      </c>
      <c r="I6" s="26" t="s">
        <v>39</v>
      </c>
      <c r="J6" s="26" t="s">
        <v>40</v>
      </c>
      <c r="K6" s="27" t="s">
        <v>41</v>
      </c>
      <c r="L6" s="27" t="s">
        <v>42</v>
      </c>
      <c r="M6" s="27" t="s">
        <v>43</v>
      </c>
      <c r="N6" s="27" t="s">
        <v>44</v>
      </c>
      <c r="O6" s="27" t="s">
        <v>45</v>
      </c>
      <c r="P6" s="27" t="s">
        <v>46</v>
      </c>
      <c r="Q6" s="27" t="s">
        <v>47</v>
      </c>
      <c r="R6" s="27" t="s">
        <v>48</v>
      </c>
      <c r="S6" s="27" t="s">
        <v>49</v>
      </c>
      <c r="T6" s="27" t="s">
        <v>50</v>
      </c>
      <c r="U6" s="27" t="s">
        <v>51</v>
      </c>
      <c r="V6" s="27" t="s">
        <v>52</v>
      </c>
      <c r="W6" s="27" t="s">
        <v>53</v>
      </c>
      <c r="X6" s="27" t="s">
        <v>54</v>
      </c>
      <c r="Y6" s="27" t="s">
        <v>60</v>
      </c>
      <c r="Z6" s="27" t="s">
        <v>62</v>
      </c>
      <c r="AA6" s="27" t="s">
        <v>63</v>
      </c>
      <c r="AB6" s="27" t="s">
        <v>61</v>
      </c>
      <c r="AC6" s="27" t="s">
        <v>64</v>
      </c>
      <c r="AD6" s="27" t="s">
        <v>65</v>
      </c>
      <c r="AE6" s="27" t="s">
        <v>247</v>
      </c>
      <c r="AF6" s="27" t="s">
        <v>245</v>
      </c>
      <c r="AG6" s="27" t="s">
        <v>246</v>
      </c>
      <c r="AH6" s="27" t="s">
        <v>251</v>
      </c>
    </row>
    <row r="7" spans="1:34" x14ac:dyDescent="0.25">
      <c r="A7" s="20" t="s">
        <v>66</v>
      </c>
      <c r="B7" s="20" t="s">
        <v>67</v>
      </c>
      <c r="C7" s="21" t="s">
        <v>71</v>
      </c>
      <c r="D7" s="21">
        <v>304905</v>
      </c>
      <c r="E7" s="21" t="s">
        <v>72</v>
      </c>
      <c r="F7" s="21">
        <v>30846889</v>
      </c>
      <c r="G7" s="21" t="s">
        <v>68</v>
      </c>
      <c r="H7" s="21" t="s">
        <v>73</v>
      </c>
      <c r="I7" s="22" t="s">
        <v>74</v>
      </c>
      <c r="J7" s="21"/>
      <c r="K7" s="21"/>
      <c r="L7" s="24"/>
      <c r="M7" s="21"/>
      <c r="N7" s="21"/>
      <c r="O7" s="24"/>
      <c r="P7" s="21"/>
      <c r="Q7" s="21"/>
      <c r="R7" s="24"/>
      <c r="S7" s="21"/>
      <c r="T7" s="21"/>
      <c r="U7" s="24"/>
      <c r="V7" s="21"/>
      <c r="W7" s="21"/>
      <c r="X7" s="24"/>
      <c r="Y7" s="21"/>
      <c r="Z7" s="21"/>
      <c r="AA7" s="24"/>
      <c r="AB7" s="21" t="s">
        <v>270</v>
      </c>
      <c r="AC7" s="21">
        <v>188</v>
      </c>
      <c r="AD7" s="24"/>
      <c r="AE7" s="21" t="s">
        <v>271</v>
      </c>
      <c r="AF7" s="22">
        <v>188</v>
      </c>
      <c r="AG7" s="24"/>
      <c r="AH7" s="25">
        <f>K7+N7+Q7+T7+W7+Z7+AC7+AF7</f>
        <v>376</v>
      </c>
    </row>
    <row r="8" spans="1:34" ht="60" x14ac:dyDescent="0.25">
      <c r="A8" s="20" t="s">
        <v>66</v>
      </c>
      <c r="B8" s="20" t="s">
        <v>67</v>
      </c>
      <c r="C8" s="21" t="s">
        <v>253</v>
      </c>
      <c r="D8" s="21">
        <v>304956</v>
      </c>
      <c r="E8" s="21" t="s">
        <v>254</v>
      </c>
      <c r="F8" s="21">
        <v>30864411</v>
      </c>
      <c r="G8" s="21" t="s">
        <v>68</v>
      </c>
      <c r="H8" s="21" t="s">
        <v>272</v>
      </c>
      <c r="I8" s="22" t="s">
        <v>273</v>
      </c>
      <c r="J8" s="21" t="s">
        <v>274</v>
      </c>
      <c r="K8" s="21">
        <v>0</v>
      </c>
      <c r="L8" s="24" t="s">
        <v>75</v>
      </c>
      <c r="M8" s="21" t="s">
        <v>275</v>
      </c>
      <c r="N8" s="21">
        <v>1409</v>
      </c>
      <c r="O8" s="24"/>
      <c r="P8" s="21" t="s">
        <v>276</v>
      </c>
      <c r="Q8" s="21">
        <v>1409</v>
      </c>
      <c r="R8" s="24"/>
      <c r="S8" s="21" t="s">
        <v>277</v>
      </c>
      <c r="T8" s="21">
        <v>1409</v>
      </c>
      <c r="U8" s="24"/>
      <c r="V8" s="21" t="s">
        <v>278</v>
      </c>
      <c r="W8" s="21">
        <v>1409</v>
      </c>
      <c r="X8" s="24"/>
      <c r="Y8" s="21" t="s">
        <v>279</v>
      </c>
      <c r="Z8" s="21">
        <v>1409</v>
      </c>
      <c r="AA8" s="24"/>
      <c r="AB8" s="21" t="s">
        <v>280</v>
      </c>
      <c r="AC8" s="21">
        <v>1409</v>
      </c>
      <c r="AD8" s="24"/>
      <c r="AE8" s="21" t="s">
        <v>281</v>
      </c>
      <c r="AF8" s="22">
        <v>1409</v>
      </c>
      <c r="AG8" s="24"/>
      <c r="AH8" s="25">
        <f t="shared" ref="AH8:AH71" si="0">K8+N8+Q8+T8+W8+Z8+AC8+AF8</f>
        <v>9863</v>
      </c>
    </row>
    <row r="9" spans="1:34" ht="64.5" customHeight="1" x14ac:dyDescent="0.25">
      <c r="A9" s="20" t="s">
        <v>66</v>
      </c>
      <c r="B9" s="20" t="s">
        <v>67</v>
      </c>
      <c r="C9" s="21" t="s">
        <v>76</v>
      </c>
      <c r="D9" s="21">
        <v>305065</v>
      </c>
      <c r="E9" s="21" t="s">
        <v>77</v>
      </c>
      <c r="F9" s="21">
        <v>31816690</v>
      </c>
      <c r="G9" s="21" t="s">
        <v>68</v>
      </c>
      <c r="H9" s="21" t="s">
        <v>78</v>
      </c>
      <c r="I9" s="22" t="s">
        <v>282</v>
      </c>
      <c r="J9" s="21"/>
      <c r="K9" s="21"/>
      <c r="L9" s="24"/>
      <c r="M9" s="21" t="s">
        <v>283</v>
      </c>
      <c r="N9" s="21">
        <v>0</v>
      </c>
      <c r="O9" s="24" t="s">
        <v>284</v>
      </c>
      <c r="P9" s="21" t="s">
        <v>285</v>
      </c>
      <c r="Q9" s="21">
        <v>82</v>
      </c>
      <c r="R9" s="24"/>
      <c r="S9" s="21" t="s">
        <v>286</v>
      </c>
      <c r="T9" s="21">
        <v>72</v>
      </c>
      <c r="U9" s="24"/>
      <c r="V9" s="21" t="s">
        <v>287</v>
      </c>
      <c r="W9" s="21">
        <v>72</v>
      </c>
      <c r="X9" s="24"/>
      <c r="Y9" s="21" t="s">
        <v>288</v>
      </c>
      <c r="Z9" s="21">
        <v>72</v>
      </c>
      <c r="AA9" s="24"/>
      <c r="AB9" s="21" t="s">
        <v>289</v>
      </c>
      <c r="AC9" s="21">
        <v>0</v>
      </c>
      <c r="AD9" s="24" t="s">
        <v>290</v>
      </c>
      <c r="AE9" s="21"/>
      <c r="AF9" s="22"/>
      <c r="AG9" s="24"/>
      <c r="AH9" s="25">
        <f t="shared" si="0"/>
        <v>298</v>
      </c>
    </row>
    <row r="10" spans="1:34" x14ac:dyDescent="0.25">
      <c r="A10" s="20" t="s">
        <v>66</v>
      </c>
      <c r="B10" s="20" t="s">
        <v>67</v>
      </c>
      <c r="C10" s="21" t="s">
        <v>76</v>
      </c>
      <c r="D10" s="21">
        <v>305065</v>
      </c>
      <c r="E10" s="21" t="s">
        <v>77</v>
      </c>
      <c r="F10" s="21">
        <v>31816703</v>
      </c>
      <c r="G10" s="21" t="s">
        <v>68</v>
      </c>
      <c r="H10" s="21" t="s">
        <v>78</v>
      </c>
      <c r="I10" s="22" t="s">
        <v>79</v>
      </c>
      <c r="J10" s="21"/>
      <c r="K10" s="21"/>
      <c r="L10" s="24"/>
      <c r="M10" s="21"/>
      <c r="N10" s="21"/>
      <c r="O10" s="24"/>
      <c r="P10" s="21"/>
      <c r="Q10" s="21"/>
      <c r="R10" s="24"/>
      <c r="S10" s="21"/>
      <c r="T10" s="21"/>
      <c r="U10" s="24"/>
      <c r="V10" s="21"/>
      <c r="W10" s="21"/>
      <c r="X10" s="24"/>
      <c r="Y10" s="21"/>
      <c r="Z10" s="21"/>
      <c r="AA10" s="24"/>
      <c r="AB10" s="21" t="s">
        <v>291</v>
      </c>
      <c r="AC10" s="21">
        <v>338</v>
      </c>
      <c r="AD10" s="24"/>
      <c r="AE10" s="21"/>
      <c r="AF10" s="22"/>
      <c r="AG10" s="24"/>
      <c r="AH10" s="25">
        <f t="shared" si="0"/>
        <v>338</v>
      </c>
    </row>
    <row r="11" spans="1:34" ht="45" customHeight="1" x14ac:dyDescent="0.25">
      <c r="A11" s="20" t="s">
        <v>66</v>
      </c>
      <c r="B11" s="20" t="s">
        <v>67</v>
      </c>
      <c r="C11" s="21" t="s">
        <v>81</v>
      </c>
      <c r="D11" s="21">
        <v>305081</v>
      </c>
      <c r="E11" s="21" t="s">
        <v>82</v>
      </c>
      <c r="F11" s="21">
        <v>31813011</v>
      </c>
      <c r="G11" s="21" t="s">
        <v>68</v>
      </c>
      <c r="H11" s="21" t="s">
        <v>83</v>
      </c>
      <c r="I11" s="22" t="s">
        <v>84</v>
      </c>
      <c r="J11" s="21"/>
      <c r="K11" s="21"/>
      <c r="L11" s="24"/>
      <c r="M11" s="21"/>
      <c r="N11" s="21"/>
      <c r="O11" s="24"/>
      <c r="P11" s="21"/>
      <c r="Q11" s="21"/>
      <c r="R11" s="24"/>
      <c r="S11" s="21"/>
      <c r="T11" s="21"/>
      <c r="U11" s="24"/>
      <c r="V11" s="21"/>
      <c r="W11" s="21"/>
      <c r="X11" s="24"/>
      <c r="Y11" s="21"/>
      <c r="Z11" s="21"/>
      <c r="AA11" s="24"/>
      <c r="AB11" s="21" t="s">
        <v>292</v>
      </c>
      <c r="AC11" s="21">
        <v>0</v>
      </c>
      <c r="AD11" s="24" t="s">
        <v>75</v>
      </c>
      <c r="AE11" s="21"/>
      <c r="AF11" s="22"/>
      <c r="AG11" s="24"/>
      <c r="AH11" s="25">
        <f t="shared" si="0"/>
        <v>0</v>
      </c>
    </row>
    <row r="12" spans="1:34" ht="86.25" customHeight="1" x14ac:dyDescent="0.25">
      <c r="A12" s="20" t="s">
        <v>66</v>
      </c>
      <c r="B12" s="20" t="s">
        <v>67</v>
      </c>
      <c r="C12" s="21" t="s">
        <v>85</v>
      </c>
      <c r="D12" s="21">
        <v>603147</v>
      </c>
      <c r="E12" s="21" t="s">
        <v>86</v>
      </c>
      <c r="F12" s="21">
        <v>30791863</v>
      </c>
      <c r="G12" s="21" t="s">
        <v>68</v>
      </c>
      <c r="H12" s="21" t="s">
        <v>87</v>
      </c>
      <c r="I12" s="22" t="s">
        <v>88</v>
      </c>
      <c r="J12" s="21" t="s">
        <v>293</v>
      </c>
      <c r="K12" s="21">
        <v>516</v>
      </c>
      <c r="L12" s="24"/>
      <c r="M12" s="21" t="s">
        <v>294</v>
      </c>
      <c r="N12" s="21">
        <v>516</v>
      </c>
      <c r="O12" s="24"/>
      <c r="P12" s="21"/>
      <c r="Q12" s="21"/>
      <c r="R12" s="24"/>
      <c r="S12" s="21"/>
      <c r="T12" s="21"/>
      <c r="U12" s="24"/>
      <c r="V12" s="21"/>
      <c r="W12" s="21"/>
      <c r="X12" s="24"/>
      <c r="Y12" s="21"/>
      <c r="Z12" s="21"/>
      <c r="AA12" s="24"/>
      <c r="AB12" s="21" t="s">
        <v>295</v>
      </c>
      <c r="AC12" s="21">
        <v>0</v>
      </c>
      <c r="AD12" s="24" t="s">
        <v>296</v>
      </c>
      <c r="AE12" s="21"/>
      <c r="AF12" s="22"/>
      <c r="AG12" s="24"/>
      <c r="AH12" s="25">
        <f t="shared" si="0"/>
        <v>1032</v>
      </c>
    </row>
    <row r="13" spans="1:34" x14ac:dyDescent="0.25">
      <c r="A13" s="20" t="s">
        <v>66</v>
      </c>
      <c r="B13" s="20" t="s">
        <v>113</v>
      </c>
      <c r="C13" s="21" t="s">
        <v>255</v>
      </c>
      <c r="D13" s="21">
        <v>42131685</v>
      </c>
      <c r="E13" s="21" t="s">
        <v>256</v>
      </c>
      <c r="F13" s="21">
        <v>50089811</v>
      </c>
      <c r="G13" s="21" t="s">
        <v>297</v>
      </c>
      <c r="H13" s="21" t="s">
        <v>298</v>
      </c>
      <c r="I13" s="22" t="s">
        <v>299</v>
      </c>
      <c r="J13" s="21"/>
      <c r="K13" s="21"/>
      <c r="L13" s="24"/>
      <c r="M13" s="21"/>
      <c r="N13" s="21"/>
      <c r="O13" s="24"/>
      <c r="P13" s="21"/>
      <c r="Q13" s="21"/>
      <c r="R13" s="24"/>
      <c r="S13" s="21"/>
      <c r="T13" s="21"/>
      <c r="U13" s="24"/>
      <c r="V13" s="21"/>
      <c r="W13" s="21"/>
      <c r="X13" s="24"/>
      <c r="Y13" s="21" t="s">
        <v>300</v>
      </c>
      <c r="Z13" s="21">
        <v>548</v>
      </c>
      <c r="AA13" s="24"/>
      <c r="AB13" s="21" t="s">
        <v>301</v>
      </c>
      <c r="AC13" s="21">
        <v>548</v>
      </c>
      <c r="AD13" s="24"/>
      <c r="AE13" s="21" t="s">
        <v>302</v>
      </c>
      <c r="AF13" s="22">
        <v>548</v>
      </c>
      <c r="AG13" s="24"/>
      <c r="AH13" s="25">
        <f t="shared" si="0"/>
        <v>1644</v>
      </c>
    </row>
    <row r="14" spans="1:34" x14ac:dyDescent="0.25">
      <c r="A14" s="20" t="s">
        <v>66</v>
      </c>
      <c r="B14" s="20" t="s">
        <v>90</v>
      </c>
      <c r="C14" s="21" t="s">
        <v>92</v>
      </c>
      <c r="D14" s="21">
        <v>90000328</v>
      </c>
      <c r="E14" s="21" t="s">
        <v>93</v>
      </c>
      <c r="F14" s="21">
        <v>30796016</v>
      </c>
      <c r="G14" s="21" t="s">
        <v>91</v>
      </c>
      <c r="H14" s="21" t="s">
        <v>78</v>
      </c>
      <c r="I14" s="22" t="s">
        <v>94</v>
      </c>
      <c r="J14" s="21"/>
      <c r="K14" s="21"/>
      <c r="L14" s="24"/>
      <c r="M14" s="21"/>
      <c r="N14" s="21"/>
      <c r="O14" s="24"/>
      <c r="P14" s="21"/>
      <c r="Q14" s="21"/>
      <c r="R14" s="24"/>
      <c r="S14" s="21"/>
      <c r="T14" s="21"/>
      <c r="U14" s="24"/>
      <c r="V14" s="21" t="s">
        <v>303</v>
      </c>
      <c r="W14" s="21">
        <v>141</v>
      </c>
      <c r="X14" s="24"/>
      <c r="Y14" s="21"/>
      <c r="Z14" s="21"/>
      <c r="AA14" s="24"/>
      <c r="AB14" s="21" t="s">
        <v>304</v>
      </c>
      <c r="AC14" s="21">
        <v>141</v>
      </c>
      <c r="AD14" s="24"/>
      <c r="AE14" s="21" t="s">
        <v>305</v>
      </c>
      <c r="AF14" s="22">
        <v>141</v>
      </c>
      <c r="AG14" s="24"/>
      <c r="AH14" s="25">
        <f t="shared" si="0"/>
        <v>423</v>
      </c>
    </row>
    <row r="15" spans="1:34" ht="105" x14ac:dyDescent="0.25">
      <c r="A15" s="20" t="s">
        <v>95</v>
      </c>
      <c r="B15" s="20" t="s">
        <v>67</v>
      </c>
      <c r="C15" s="21" t="s">
        <v>96</v>
      </c>
      <c r="D15" s="21">
        <v>309974</v>
      </c>
      <c r="E15" s="21" t="s">
        <v>97</v>
      </c>
      <c r="F15" s="21">
        <v>37840550</v>
      </c>
      <c r="G15" s="21" t="s">
        <v>68</v>
      </c>
      <c r="H15" s="21" t="s">
        <v>98</v>
      </c>
      <c r="I15" s="22" t="s">
        <v>99</v>
      </c>
      <c r="J15" s="21"/>
      <c r="K15" s="21"/>
      <c r="L15" s="24"/>
      <c r="M15" s="21"/>
      <c r="N15" s="21"/>
      <c r="O15" s="24"/>
      <c r="P15" s="21"/>
      <c r="Q15" s="21"/>
      <c r="R15" s="24"/>
      <c r="S15" s="21"/>
      <c r="T15" s="21"/>
      <c r="U15" s="24"/>
      <c r="V15" s="21"/>
      <c r="W15" s="21"/>
      <c r="X15" s="24"/>
      <c r="Y15" s="21"/>
      <c r="Z15" s="21"/>
      <c r="AA15" s="24"/>
      <c r="AB15" s="21" t="s">
        <v>306</v>
      </c>
      <c r="AC15" s="21">
        <v>0</v>
      </c>
      <c r="AD15" s="24" t="s">
        <v>307</v>
      </c>
      <c r="AE15" s="21" t="s">
        <v>308</v>
      </c>
      <c r="AF15" s="22">
        <v>0</v>
      </c>
      <c r="AG15" s="24" t="s">
        <v>307</v>
      </c>
      <c r="AH15" s="25">
        <f t="shared" si="0"/>
        <v>0</v>
      </c>
    </row>
    <row r="16" spans="1:34" x14ac:dyDescent="0.25">
      <c r="A16" s="20" t="s">
        <v>95</v>
      </c>
      <c r="B16" s="20" t="s">
        <v>67</v>
      </c>
      <c r="C16" s="21" t="s">
        <v>100</v>
      </c>
      <c r="D16" s="21">
        <v>310069</v>
      </c>
      <c r="E16" s="21" t="s">
        <v>101</v>
      </c>
      <c r="F16" s="21">
        <v>37840649</v>
      </c>
      <c r="G16" s="21" t="s">
        <v>68</v>
      </c>
      <c r="H16" s="21" t="s">
        <v>102</v>
      </c>
      <c r="I16" s="22" t="s">
        <v>103</v>
      </c>
      <c r="J16" s="21"/>
      <c r="K16" s="21"/>
      <c r="L16" s="24"/>
      <c r="M16" s="21"/>
      <c r="N16" s="21"/>
      <c r="O16" s="24"/>
      <c r="P16" s="21"/>
      <c r="Q16" s="21"/>
      <c r="R16" s="24"/>
      <c r="S16" s="21"/>
      <c r="T16" s="21"/>
      <c r="U16" s="24"/>
      <c r="V16" s="21"/>
      <c r="W16" s="21"/>
      <c r="X16" s="24"/>
      <c r="Y16" s="21"/>
      <c r="Z16" s="21"/>
      <c r="AA16" s="24"/>
      <c r="AB16" s="21"/>
      <c r="AC16" s="21"/>
      <c r="AD16" s="24"/>
      <c r="AE16" s="21" t="s">
        <v>309</v>
      </c>
      <c r="AF16" s="22">
        <v>812</v>
      </c>
      <c r="AG16" s="24"/>
      <c r="AH16" s="25">
        <f t="shared" si="0"/>
        <v>812</v>
      </c>
    </row>
    <row r="17" spans="1:34" x14ac:dyDescent="0.25">
      <c r="A17" s="20" t="s">
        <v>95</v>
      </c>
      <c r="B17" s="20" t="s">
        <v>67</v>
      </c>
      <c r="C17" s="21" t="s">
        <v>104</v>
      </c>
      <c r="D17" s="21">
        <v>312347</v>
      </c>
      <c r="E17" s="21" t="s">
        <v>105</v>
      </c>
      <c r="F17" s="21">
        <v>37841491</v>
      </c>
      <c r="G17" s="21" t="s">
        <v>68</v>
      </c>
      <c r="H17" s="21" t="s">
        <v>106</v>
      </c>
      <c r="I17" s="22" t="s">
        <v>107</v>
      </c>
      <c r="J17" s="21"/>
      <c r="K17" s="21"/>
      <c r="L17" s="24"/>
      <c r="M17" s="21"/>
      <c r="N17" s="21"/>
      <c r="O17" s="24"/>
      <c r="P17" s="21"/>
      <c r="Q17" s="21"/>
      <c r="R17" s="24"/>
      <c r="S17" s="21"/>
      <c r="T17" s="21"/>
      <c r="U17" s="24"/>
      <c r="V17" s="21" t="s">
        <v>310</v>
      </c>
      <c r="W17" s="21">
        <v>963</v>
      </c>
      <c r="X17" s="24"/>
      <c r="Y17" s="21" t="s">
        <v>311</v>
      </c>
      <c r="Z17" s="21">
        <v>970</v>
      </c>
      <c r="AA17" s="24"/>
      <c r="AB17" s="21" t="s">
        <v>312</v>
      </c>
      <c r="AC17" s="21">
        <v>954</v>
      </c>
      <c r="AD17" s="24"/>
      <c r="AE17" s="21"/>
      <c r="AF17" s="22"/>
      <c r="AG17" s="24"/>
      <c r="AH17" s="25">
        <f t="shared" si="0"/>
        <v>2887</v>
      </c>
    </row>
    <row r="18" spans="1:34" x14ac:dyDescent="0.25">
      <c r="A18" s="20" t="s">
        <v>95</v>
      </c>
      <c r="B18" s="20" t="s">
        <v>67</v>
      </c>
      <c r="C18" s="21" t="s">
        <v>108</v>
      </c>
      <c r="D18" s="21">
        <v>312509</v>
      </c>
      <c r="E18" s="21" t="s">
        <v>109</v>
      </c>
      <c r="F18" s="21">
        <v>42287618</v>
      </c>
      <c r="G18" s="21" t="s">
        <v>68</v>
      </c>
      <c r="H18" s="21" t="s">
        <v>110</v>
      </c>
      <c r="I18" s="22" t="s">
        <v>111</v>
      </c>
      <c r="J18" s="21"/>
      <c r="K18" s="21"/>
      <c r="L18" s="24"/>
      <c r="M18" s="21"/>
      <c r="N18" s="21"/>
      <c r="O18" s="24"/>
      <c r="P18" s="21"/>
      <c r="Q18" s="21"/>
      <c r="R18" s="24"/>
      <c r="S18" s="21"/>
      <c r="T18" s="21"/>
      <c r="U18" s="24"/>
      <c r="V18" s="21"/>
      <c r="W18" s="21"/>
      <c r="X18" s="24"/>
      <c r="Y18" s="21"/>
      <c r="Z18" s="21"/>
      <c r="AA18" s="24"/>
      <c r="AB18" s="21" t="s">
        <v>313</v>
      </c>
      <c r="AC18" s="21">
        <v>747</v>
      </c>
      <c r="AD18" s="24"/>
      <c r="AE18" s="21"/>
      <c r="AF18" s="22"/>
      <c r="AG18" s="24"/>
      <c r="AH18" s="25">
        <f t="shared" si="0"/>
        <v>747</v>
      </c>
    </row>
    <row r="19" spans="1:34" x14ac:dyDescent="0.25">
      <c r="A19" s="20" t="s">
        <v>115</v>
      </c>
      <c r="B19" s="20" t="s">
        <v>67</v>
      </c>
      <c r="C19" s="21" t="s">
        <v>116</v>
      </c>
      <c r="D19" s="21">
        <v>309745</v>
      </c>
      <c r="E19" s="21" t="s">
        <v>117</v>
      </c>
      <c r="F19" s="21">
        <v>42378508</v>
      </c>
      <c r="G19" s="21" t="s">
        <v>68</v>
      </c>
      <c r="H19" s="21" t="s">
        <v>118</v>
      </c>
      <c r="I19" s="22" t="s">
        <v>119</v>
      </c>
      <c r="J19" s="21"/>
      <c r="K19" s="21"/>
      <c r="L19" s="24"/>
      <c r="M19" s="21"/>
      <c r="N19" s="21"/>
      <c r="O19" s="24"/>
      <c r="P19" s="21"/>
      <c r="Q19" s="21"/>
      <c r="R19" s="24"/>
      <c r="S19" s="21"/>
      <c r="T19" s="21"/>
      <c r="U19" s="24"/>
      <c r="V19" s="21"/>
      <c r="W19" s="21"/>
      <c r="X19" s="24"/>
      <c r="Y19" s="21"/>
      <c r="Z19" s="21"/>
      <c r="AA19" s="24"/>
      <c r="AB19" s="21" t="s">
        <v>314</v>
      </c>
      <c r="AC19" s="21">
        <v>414</v>
      </c>
      <c r="AD19" s="24"/>
      <c r="AE19" s="21" t="s">
        <v>315</v>
      </c>
      <c r="AF19" s="22">
        <v>464</v>
      </c>
      <c r="AG19" s="24"/>
      <c r="AH19" s="25">
        <f t="shared" si="0"/>
        <v>878</v>
      </c>
    </row>
    <row r="20" spans="1:34" x14ac:dyDescent="0.25">
      <c r="A20" s="20" t="s">
        <v>115</v>
      </c>
      <c r="B20" s="20" t="s">
        <v>67</v>
      </c>
      <c r="C20" s="21" t="s">
        <v>257</v>
      </c>
      <c r="D20" s="21">
        <v>312037</v>
      </c>
      <c r="E20" s="21" t="s">
        <v>258</v>
      </c>
      <c r="F20" s="21">
        <v>42281741</v>
      </c>
      <c r="G20" s="21" t="s">
        <v>68</v>
      </c>
      <c r="H20" s="21" t="s">
        <v>316</v>
      </c>
      <c r="I20" s="22" t="s">
        <v>317</v>
      </c>
      <c r="J20" s="21" t="s">
        <v>318</v>
      </c>
      <c r="K20" s="21">
        <v>825</v>
      </c>
      <c r="L20" s="24"/>
      <c r="M20" s="21" t="s">
        <v>319</v>
      </c>
      <c r="N20" s="21">
        <v>770</v>
      </c>
      <c r="O20" s="24"/>
      <c r="P20" s="21" t="s">
        <v>320</v>
      </c>
      <c r="Q20" s="21">
        <v>556</v>
      </c>
      <c r="R20" s="24"/>
      <c r="S20" s="21"/>
      <c r="T20" s="21"/>
      <c r="U20" s="24"/>
      <c r="V20" s="21"/>
      <c r="W20" s="21"/>
      <c r="X20" s="24"/>
      <c r="Y20" s="21"/>
      <c r="Z20" s="21"/>
      <c r="AA20" s="24"/>
      <c r="AB20" s="21"/>
      <c r="AC20" s="21"/>
      <c r="AD20" s="24"/>
      <c r="AE20" s="21"/>
      <c r="AF20" s="22"/>
      <c r="AG20" s="24"/>
      <c r="AH20" s="25">
        <f t="shared" si="0"/>
        <v>2151</v>
      </c>
    </row>
    <row r="21" spans="1:34" x14ac:dyDescent="0.25">
      <c r="A21" s="20" t="s">
        <v>115</v>
      </c>
      <c r="B21" s="20" t="s">
        <v>67</v>
      </c>
      <c r="C21" s="21" t="s">
        <v>121</v>
      </c>
      <c r="D21" s="21">
        <v>317667</v>
      </c>
      <c r="E21" s="21" t="s">
        <v>122</v>
      </c>
      <c r="F21" s="21">
        <v>42276624</v>
      </c>
      <c r="G21" s="21" t="s">
        <v>68</v>
      </c>
      <c r="H21" s="21" t="s">
        <v>123</v>
      </c>
      <c r="I21" s="22" t="s">
        <v>124</v>
      </c>
      <c r="J21" s="21"/>
      <c r="K21" s="21"/>
      <c r="L21" s="24"/>
      <c r="M21" s="21"/>
      <c r="N21" s="21"/>
      <c r="O21" s="24"/>
      <c r="P21" s="21"/>
      <c r="Q21" s="21"/>
      <c r="R21" s="24"/>
      <c r="S21" s="21"/>
      <c r="T21" s="21"/>
      <c r="U21" s="24"/>
      <c r="V21" s="21"/>
      <c r="W21" s="21"/>
      <c r="X21" s="24"/>
      <c r="Y21" s="21"/>
      <c r="Z21" s="21"/>
      <c r="AA21" s="24"/>
      <c r="AB21" s="21" t="s">
        <v>321</v>
      </c>
      <c r="AC21" s="21">
        <v>213</v>
      </c>
      <c r="AD21" s="24"/>
      <c r="AE21" s="21"/>
      <c r="AF21" s="22"/>
      <c r="AG21" s="24"/>
      <c r="AH21" s="25">
        <f t="shared" si="0"/>
        <v>213</v>
      </c>
    </row>
    <row r="22" spans="1:34" x14ac:dyDescent="0.25">
      <c r="A22" s="20" t="s">
        <v>115</v>
      </c>
      <c r="B22" s="20" t="s">
        <v>67</v>
      </c>
      <c r="C22" s="21" t="s">
        <v>121</v>
      </c>
      <c r="D22" s="21">
        <v>317667</v>
      </c>
      <c r="E22" s="21" t="s">
        <v>122</v>
      </c>
      <c r="F22" s="21">
        <v>42276098</v>
      </c>
      <c r="G22" s="21" t="s">
        <v>68</v>
      </c>
      <c r="H22" s="21" t="s">
        <v>123</v>
      </c>
      <c r="I22" s="22" t="s">
        <v>125</v>
      </c>
      <c r="J22" s="21"/>
      <c r="K22" s="21"/>
      <c r="L22" s="24"/>
      <c r="M22" s="21"/>
      <c r="N22" s="21"/>
      <c r="O22" s="24"/>
      <c r="P22" s="21"/>
      <c r="Q22" s="21"/>
      <c r="R22" s="24"/>
      <c r="S22" s="21"/>
      <c r="T22" s="21"/>
      <c r="U22" s="24"/>
      <c r="V22" s="21"/>
      <c r="W22" s="21"/>
      <c r="X22" s="24"/>
      <c r="Y22" s="21"/>
      <c r="Z22" s="21"/>
      <c r="AA22" s="24"/>
      <c r="AB22" s="21" t="s">
        <v>322</v>
      </c>
      <c r="AC22" s="21">
        <v>259</v>
      </c>
      <c r="AD22" s="24"/>
      <c r="AE22" s="21"/>
      <c r="AF22" s="22"/>
      <c r="AG22" s="24"/>
      <c r="AH22" s="25">
        <f t="shared" si="0"/>
        <v>259</v>
      </c>
    </row>
    <row r="23" spans="1:34" ht="90" x14ac:dyDescent="0.25">
      <c r="A23" s="20" t="s">
        <v>115</v>
      </c>
      <c r="B23" s="20" t="s">
        <v>67</v>
      </c>
      <c r="C23" s="21" t="s">
        <v>121</v>
      </c>
      <c r="D23" s="21">
        <v>317667</v>
      </c>
      <c r="E23" s="21" t="s">
        <v>122</v>
      </c>
      <c r="F23" s="21">
        <v>42276616</v>
      </c>
      <c r="G23" s="21" t="s">
        <v>68</v>
      </c>
      <c r="H23" s="21" t="s">
        <v>123</v>
      </c>
      <c r="I23" s="22" t="s">
        <v>193</v>
      </c>
      <c r="J23" s="21" t="s">
        <v>323</v>
      </c>
      <c r="K23" s="21">
        <v>0</v>
      </c>
      <c r="L23" s="24" t="s">
        <v>324</v>
      </c>
      <c r="M23" s="21" t="s">
        <v>325</v>
      </c>
      <c r="N23" s="21">
        <v>0</v>
      </c>
      <c r="O23" s="24" t="s">
        <v>324</v>
      </c>
      <c r="P23" s="21" t="s">
        <v>326</v>
      </c>
      <c r="Q23" s="21">
        <v>0</v>
      </c>
      <c r="R23" s="24" t="s">
        <v>327</v>
      </c>
      <c r="S23" s="21"/>
      <c r="T23" s="21"/>
      <c r="U23" s="24"/>
      <c r="V23" s="21"/>
      <c r="W23" s="21"/>
      <c r="X23" s="24"/>
      <c r="Y23" s="21"/>
      <c r="Z23" s="21"/>
      <c r="AA23" s="24"/>
      <c r="AB23" s="21"/>
      <c r="AC23" s="21"/>
      <c r="AD23" s="24"/>
      <c r="AE23" s="21"/>
      <c r="AF23" s="22"/>
      <c r="AG23" s="24"/>
      <c r="AH23" s="25">
        <f t="shared" si="0"/>
        <v>0</v>
      </c>
    </row>
    <row r="24" spans="1:34" x14ac:dyDescent="0.25">
      <c r="A24" s="20" t="s">
        <v>115</v>
      </c>
      <c r="B24" s="20" t="s">
        <v>67</v>
      </c>
      <c r="C24" s="21" t="s">
        <v>121</v>
      </c>
      <c r="D24" s="21">
        <v>317667</v>
      </c>
      <c r="E24" s="21" t="s">
        <v>122</v>
      </c>
      <c r="F24" s="21">
        <v>36128431</v>
      </c>
      <c r="G24" s="21" t="s">
        <v>68</v>
      </c>
      <c r="H24" s="21" t="s">
        <v>123</v>
      </c>
      <c r="I24" s="22" t="s">
        <v>126</v>
      </c>
      <c r="J24" s="21" t="s">
        <v>328</v>
      </c>
      <c r="K24" s="21">
        <v>379</v>
      </c>
      <c r="L24" s="24"/>
      <c r="M24" s="21" t="s">
        <v>329</v>
      </c>
      <c r="N24" s="21">
        <v>528</v>
      </c>
      <c r="O24" s="24"/>
      <c r="P24" s="21" t="s">
        <v>330</v>
      </c>
      <c r="Q24" s="21">
        <v>503</v>
      </c>
      <c r="R24" s="24"/>
      <c r="S24" s="21" t="s">
        <v>331</v>
      </c>
      <c r="T24" s="21">
        <v>425</v>
      </c>
      <c r="U24" s="24"/>
      <c r="V24" s="21" t="s">
        <v>332</v>
      </c>
      <c r="W24" s="21">
        <v>484</v>
      </c>
      <c r="X24" s="24"/>
      <c r="Y24" s="21" t="s">
        <v>333</v>
      </c>
      <c r="Z24" s="21">
        <v>243</v>
      </c>
      <c r="AA24" s="24"/>
      <c r="AB24" s="21"/>
      <c r="AC24" s="21"/>
      <c r="AD24" s="24"/>
      <c r="AE24" s="21"/>
      <c r="AF24" s="22"/>
      <c r="AG24" s="24"/>
      <c r="AH24" s="25">
        <f t="shared" si="0"/>
        <v>2562</v>
      </c>
    </row>
    <row r="25" spans="1:34" x14ac:dyDescent="0.25">
      <c r="A25" s="20" t="s">
        <v>115</v>
      </c>
      <c r="B25" s="20" t="s">
        <v>67</v>
      </c>
      <c r="C25" s="21" t="s">
        <v>127</v>
      </c>
      <c r="D25" s="21">
        <v>317063</v>
      </c>
      <c r="E25" s="21" t="s">
        <v>128</v>
      </c>
      <c r="F25" s="21">
        <v>36129712</v>
      </c>
      <c r="G25" s="21" t="s">
        <v>68</v>
      </c>
      <c r="H25" s="21" t="s">
        <v>129</v>
      </c>
      <c r="I25" s="22" t="s">
        <v>130</v>
      </c>
      <c r="J25" s="21"/>
      <c r="K25" s="21"/>
      <c r="L25" s="24"/>
      <c r="M25" s="21"/>
      <c r="N25" s="21"/>
      <c r="O25" s="24"/>
      <c r="P25" s="21"/>
      <c r="Q25" s="21"/>
      <c r="R25" s="24"/>
      <c r="S25" s="21"/>
      <c r="T25" s="21"/>
      <c r="U25" s="24"/>
      <c r="V25" s="21"/>
      <c r="W25" s="21"/>
      <c r="X25" s="24"/>
      <c r="Y25" s="21"/>
      <c r="Z25" s="21"/>
      <c r="AA25" s="24"/>
      <c r="AB25" s="21" t="s">
        <v>334</v>
      </c>
      <c r="AC25" s="21">
        <v>1927</v>
      </c>
      <c r="AD25" s="24"/>
      <c r="AE25" s="21" t="s">
        <v>335</v>
      </c>
      <c r="AF25" s="22">
        <v>1927</v>
      </c>
      <c r="AG25" s="24"/>
      <c r="AH25" s="25">
        <f t="shared" si="0"/>
        <v>3854</v>
      </c>
    </row>
    <row r="26" spans="1:34" ht="74.25" customHeight="1" x14ac:dyDescent="0.25">
      <c r="A26" s="20" t="s">
        <v>115</v>
      </c>
      <c r="B26" s="20" t="s">
        <v>67</v>
      </c>
      <c r="C26" s="21" t="s">
        <v>259</v>
      </c>
      <c r="D26" s="21">
        <v>317748</v>
      </c>
      <c r="E26" s="21" t="s">
        <v>260</v>
      </c>
      <c r="F26" s="21">
        <v>36130702</v>
      </c>
      <c r="G26" s="21" t="s">
        <v>68</v>
      </c>
      <c r="H26" s="21" t="s">
        <v>336</v>
      </c>
      <c r="I26" s="22" t="s">
        <v>337</v>
      </c>
      <c r="J26" s="21"/>
      <c r="K26" s="21"/>
      <c r="L26" s="24"/>
      <c r="M26" s="21"/>
      <c r="N26" s="21"/>
      <c r="O26" s="24"/>
      <c r="P26" s="21"/>
      <c r="Q26" s="21"/>
      <c r="R26" s="24"/>
      <c r="S26" s="21"/>
      <c r="T26" s="21"/>
      <c r="U26" s="24"/>
      <c r="V26" s="21"/>
      <c r="W26" s="21"/>
      <c r="X26" s="24"/>
      <c r="Y26" s="21"/>
      <c r="Z26" s="21"/>
      <c r="AA26" s="24"/>
      <c r="AB26" s="21" t="s">
        <v>338</v>
      </c>
      <c r="AC26" s="21">
        <v>0</v>
      </c>
      <c r="AD26" s="24" t="s">
        <v>339</v>
      </c>
      <c r="AE26" s="21"/>
      <c r="AF26" s="22"/>
      <c r="AG26" s="24"/>
      <c r="AH26" s="25">
        <f t="shared" si="0"/>
        <v>0</v>
      </c>
    </row>
    <row r="27" spans="1:34" x14ac:dyDescent="0.25">
      <c r="A27" s="20" t="s">
        <v>115</v>
      </c>
      <c r="B27" s="20" t="s">
        <v>67</v>
      </c>
      <c r="C27" s="21" t="s">
        <v>259</v>
      </c>
      <c r="D27" s="21">
        <v>317748</v>
      </c>
      <c r="E27" s="21" t="s">
        <v>260</v>
      </c>
      <c r="F27" s="21">
        <v>36130711</v>
      </c>
      <c r="G27" s="21" t="s">
        <v>68</v>
      </c>
      <c r="H27" s="21" t="s">
        <v>336</v>
      </c>
      <c r="I27" s="22" t="s">
        <v>340</v>
      </c>
      <c r="J27" s="21"/>
      <c r="K27" s="21"/>
      <c r="L27" s="24"/>
      <c r="M27" s="21"/>
      <c r="N27" s="21"/>
      <c r="O27" s="24"/>
      <c r="P27" s="21"/>
      <c r="Q27" s="21"/>
      <c r="R27" s="24"/>
      <c r="S27" s="21"/>
      <c r="T27" s="21"/>
      <c r="U27" s="24"/>
      <c r="V27" s="21"/>
      <c r="W27" s="21"/>
      <c r="X27" s="24"/>
      <c r="Y27" s="21" t="s">
        <v>341</v>
      </c>
      <c r="Z27" s="21">
        <v>365</v>
      </c>
      <c r="AA27" s="24"/>
      <c r="AB27" s="21" t="s">
        <v>342</v>
      </c>
      <c r="AC27" s="21">
        <v>365</v>
      </c>
      <c r="AD27" s="24"/>
      <c r="AE27" s="21"/>
      <c r="AF27" s="22"/>
      <c r="AG27" s="24"/>
      <c r="AH27" s="25">
        <f t="shared" si="0"/>
        <v>730</v>
      </c>
    </row>
    <row r="28" spans="1:34" ht="53.25" customHeight="1" x14ac:dyDescent="0.25">
      <c r="A28" s="20" t="s">
        <v>115</v>
      </c>
      <c r="B28" s="20" t="s">
        <v>67</v>
      </c>
      <c r="C28" s="21" t="s">
        <v>261</v>
      </c>
      <c r="D28" s="21">
        <v>318094</v>
      </c>
      <c r="E28" s="21" t="s">
        <v>262</v>
      </c>
      <c r="F28" s="21">
        <v>42141303</v>
      </c>
      <c r="G28" s="21" t="s">
        <v>68</v>
      </c>
      <c r="H28" s="21" t="s">
        <v>343</v>
      </c>
      <c r="I28" s="22" t="s">
        <v>273</v>
      </c>
      <c r="J28" s="21"/>
      <c r="K28" s="21"/>
      <c r="L28" s="24"/>
      <c r="M28" s="21"/>
      <c r="N28" s="21"/>
      <c r="O28" s="24"/>
      <c r="P28" s="21" t="s">
        <v>344</v>
      </c>
      <c r="Q28" s="21">
        <v>496</v>
      </c>
      <c r="R28" s="24"/>
      <c r="S28" s="21" t="s">
        <v>345</v>
      </c>
      <c r="T28" s="21">
        <v>442</v>
      </c>
      <c r="U28" s="24"/>
      <c r="V28" s="21" t="s">
        <v>346</v>
      </c>
      <c r="W28" s="21">
        <v>712</v>
      </c>
      <c r="X28" s="24"/>
      <c r="Y28" s="21" t="s">
        <v>347</v>
      </c>
      <c r="Z28" s="21">
        <v>690</v>
      </c>
      <c r="AA28" s="24"/>
      <c r="AB28" s="21" t="s">
        <v>348</v>
      </c>
      <c r="AC28" s="21">
        <v>0</v>
      </c>
      <c r="AD28" s="24" t="s">
        <v>80</v>
      </c>
      <c r="AE28" s="21"/>
      <c r="AF28" s="22"/>
      <c r="AG28" s="24"/>
      <c r="AH28" s="25">
        <f t="shared" si="0"/>
        <v>2340</v>
      </c>
    </row>
    <row r="29" spans="1:34" ht="36.75" customHeight="1" x14ac:dyDescent="0.25">
      <c r="A29" s="20" t="s">
        <v>115</v>
      </c>
      <c r="B29" s="20" t="s">
        <v>67</v>
      </c>
      <c r="C29" s="21" t="s">
        <v>263</v>
      </c>
      <c r="D29" s="21">
        <v>318345</v>
      </c>
      <c r="E29" s="21" t="s">
        <v>264</v>
      </c>
      <c r="F29" s="21">
        <v>37915673</v>
      </c>
      <c r="G29" s="21" t="s">
        <v>68</v>
      </c>
      <c r="H29" s="21" t="s">
        <v>349</v>
      </c>
      <c r="I29" s="22" t="s">
        <v>69</v>
      </c>
      <c r="J29" s="21"/>
      <c r="K29" s="21"/>
      <c r="L29" s="24"/>
      <c r="M29" s="21"/>
      <c r="N29" s="21"/>
      <c r="O29" s="24"/>
      <c r="P29" s="21"/>
      <c r="Q29" s="21"/>
      <c r="R29" s="24"/>
      <c r="S29" s="21"/>
      <c r="T29" s="21"/>
      <c r="U29" s="24"/>
      <c r="V29" s="21"/>
      <c r="W29" s="21"/>
      <c r="X29" s="24"/>
      <c r="Y29" s="21" t="s">
        <v>350</v>
      </c>
      <c r="Z29" s="21">
        <v>0</v>
      </c>
      <c r="AA29" s="24" t="s">
        <v>112</v>
      </c>
      <c r="AB29" s="21" t="s">
        <v>351</v>
      </c>
      <c r="AC29" s="21">
        <v>0</v>
      </c>
      <c r="AD29" s="24" t="s">
        <v>112</v>
      </c>
      <c r="AE29" s="21"/>
      <c r="AF29" s="22"/>
      <c r="AG29" s="24"/>
      <c r="AH29" s="25">
        <f t="shared" si="0"/>
        <v>0</v>
      </c>
    </row>
    <row r="30" spans="1:34" ht="83.25" customHeight="1" x14ac:dyDescent="0.25">
      <c r="A30" s="20" t="s">
        <v>131</v>
      </c>
      <c r="B30" s="20" t="s">
        <v>67</v>
      </c>
      <c r="C30" s="21" t="s">
        <v>132</v>
      </c>
      <c r="D30" s="21">
        <v>699161</v>
      </c>
      <c r="E30" s="21" t="s">
        <v>133</v>
      </c>
      <c r="F30" s="21">
        <v>37855735</v>
      </c>
      <c r="G30" s="21" t="s">
        <v>68</v>
      </c>
      <c r="H30" s="21" t="s">
        <v>134</v>
      </c>
      <c r="I30" s="22" t="s">
        <v>352</v>
      </c>
      <c r="J30" s="21"/>
      <c r="K30" s="21"/>
      <c r="L30" s="24"/>
      <c r="M30" s="21"/>
      <c r="N30" s="21"/>
      <c r="O30" s="24"/>
      <c r="P30" s="21"/>
      <c r="Q30" s="21"/>
      <c r="R30" s="24"/>
      <c r="S30" s="21"/>
      <c r="T30" s="21"/>
      <c r="U30" s="24"/>
      <c r="V30" s="21"/>
      <c r="W30" s="21"/>
      <c r="X30" s="24"/>
      <c r="Y30" s="21"/>
      <c r="Z30" s="21"/>
      <c r="AA30" s="24"/>
      <c r="AB30" s="21" t="s">
        <v>353</v>
      </c>
      <c r="AC30" s="21">
        <v>0</v>
      </c>
      <c r="AD30" s="24" t="s">
        <v>354</v>
      </c>
      <c r="AE30" s="21"/>
      <c r="AF30" s="22"/>
      <c r="AG30" s="24"/>
      <c r="AH30" s="25">
        <f t="shared" si="0"/>
        <v>0</v>
      </c>
    </row>
    <row r="31" spans="1:34" x14ac:dyDescent="0.25">
      <c r="A31" s="20" t="s">
        <v>135</v>
      </c>
      <c r="B31" s="20" t="s">
        <v>67</v>
      </c>
      <c r="C31" s="21" t="s">
        <v>136</v>
      </c>
      <c r="D31" s="21">
        <v>313971</v>
      </c>
      <c r="E31" s="21" t="s">
        <v>137</v>
      </c>
      <c r="F31" s="21">
        <v>37900838</v>
      </c>
      <c r="G31" s="21" t="s">
        <v>68</v>
      </c>
      <c r="H31" s="21" t="s">
        <v>138</v>
      </c>
      <c r="I31" s="22" t="s">
        <v>139</v>
      </c>
      <c r="J31" s="21"/>
      <c r="K31" s="21"/>
      <c r="L31" s="24"/>
      <c r="M31" s="21"/>
      <c r="N31" s="21"/>
      <c r="O31" s="24"/>
      <c r="P31" s="21"/>
      <c r="Q31" s="21"/>
      <c r="R31" s="24"/>
      <c r="S31" s="21"/>
      <c r="T31" s="21"/>
      <c r="U31" s="24"/>
      <c r="V31" s="21"/>
      <c r="W31" s="21"/>
      <c r="X31" s="24"/>
      <c r="Y31" s="21"/>
      <c r="Z31" s="21"/>
      <c r="AA31" s="24"/>
      <c r="AB31" s="21"/>
      <c r="AC31" s="21"/>
      <c r="AD31" s="24"/>
      <c r="AE31" s="21" t="s">
        <v>355</v>
      </c>
      <c r="AF31" s="22">
        <v>490</v>
      </c>
      <c r="AG31" s="24"/>
      <c r="AH31" s="25">
        <f t="shared" si="0"/>
        <v>490</v>
      </c>
    </row>
    <row r="32" spans="1:34" ht="45" x14ac:dyDescent="0.25">
      <c r="A32" s="20" t="s">
        <v>135</v>
      </c>
      <c r="B32" s="20" t="s">
        <v>67</v>
      </c>
      <c r="C32" s="21" t="s">
        <v>136</v>
      </c>
      <c r="D32" s="21">
        <v>313971</v>
      </c>
      <c r="E32" s="21" t="s">
        <v>137</v>
      </c>
      <c r="F32" s="21">
        <v>37900927</v>
      </c>
      <c r="G32" s="21" t="s">
        <v>68</v>
      </c>
      <c r="H32" s="21" t="s">
        <v>138</v>
      </c>
      <c r="I32" s="22" t="s">
        <v>140</v>
      </c>
      <c r="J32" s="21"/>
      <c r="K32" s="21"/>
      <c r="L32" s="24"/>
      <c r="M32" s="21"/>
      <c r="N32" s="21"/>
      <c r="O32" s="24"/>
      <c r="P32" s="21"/>
      <c r="Q32" s="21"/>
      <c r="R32" s="24"/>
      <c r="S32" s="21"/>
      <c r="T32" s="21"/>
      <c r="U32" s="24"/>
      <c r="V32" s="21"/>
      <c r="W32" s="21"/>
      <c r="X32" s="24"/>
      <c r="Y32" s="21"/>
      <c r="Z32" s="21"/>
      <c r="AA32" s="24"/>
      <c r="AB32" s="21" t="s">
        <v>356</v>
      </c>
      <c r="AC32" s="21">
        <v>0</v>
      </c>
      <c r="AD32" s="24" t="s">
        <v>75</v>
      </c>
      <c r="AE32" s="21"/>
      <c r="AF32" s="22"/>
      <c r="AG32" s="24"/>
      <c r="AH32" s="25">
        <f t="shared" si="0"/>
        <v>0</v>
      </c>
    </row>
    <row r="33" spans="1:34" x14ac:dyDescent="0.25">
      <c r="A33" s="20" t="s">
        <v>135</v>
      </c>
      <c r="B33" s="20" t="s">
        <v>67</v>
      </c>
      <c r="C33" s="21" t="s">
        <v>136</v>
      </c>
      <c r="D33" s="21">
        <v>313971</v>
      </c>
      <c r="E33" s="21" t="s">
        <v>137</v>
      </c>
      <c r="F33" s="21">
        <v>37900889</v>
      </c>
      <c r="G33" s="21" t="s">
        <v>68</v>
      </c>
      <c r="H33" s="21" t="s">
        <v>138</v>
      </c>
      <c r="I33" s="22" t="s">
        <v>141</v>
      </c>
      <c r="J33" s="21"/>
      <c r="K33" s="21"/>
      <c r="L33" s="24"/>
      <c r="M33" s="21"/>
      <c r="N33" s="21"/>
      <c r="O33" s="24"/>
      <c r="P33" s="21"/>
      <c r="Q33" s="21"/>
      <c r="R33" s="24"/>
      <c r="S33" s="21"/>
      <c r="T33" s="21"/>
      <c r="U33" s="24"/>
      <c r="V33" s="21"/>
      <c r="W33" s="21"/>
      <c r="X33" s="24"/>
      <c r="Y33" s="21"/>
      <c r="Z33" s="21"/>
      <c r="AA33" s="24"/>
      <c r="AB33" s="21" t="s">
        <v>357</v>
      </c>
      <c r="AC33" s="21">
        <v>273</v>
      </c>
      <c r="AD33" s="24"/>
      <c r="AE33" s="21" t="s">
        <v>358</v>
      </c>
      <c r="AF33" s="22">
        <v>273</v>
      </c>
      <c r="AG33" s="24"/>
      <c r="AH33" s="25">
        <f t="shared" si="0"/>
        <v>546</v>
      </c>
    </row>
    <row r="34" spans="1:34" ht="45" x14ac:dyDescent="0.25">
      <c r="A34" s="20" t="s">
        <v>135</v>
      </c>
      <c r="B34" s="20" t="s">
        <v>67</v>
      </c>
      <c r="C34" s="21" t="s">
        <v>136</v>
      </c>
      <c r="D34" s="21">
        <v>313971</v>
      </c>
      <c r="E34" s="21" t="s">
        <v>137</v>
      </c>
      <c r="F34" s="21">
        <v>37812645</v>
      </c>
      <c r="G34" s="21" t="s">
        <v>68</v>
      </c>
      <c r="H34" s="21" t="s">
        <v>138</v>
      </c>
      <c r="I34" s="22" t="s">
        <v>142</v>
      </c>
      <c r="J34" s="21"/>
      <c r="K34" s="21"/>
      <c r="L34" s="24"/>
      <c r="M34" s="21"/>
      <c r="N34" s="21"/>
      <c r="O34" s="24"/>
      <c r="P34" s="21"/>
      <c r="Q34" s="21"/>
      <c r="R34" s="24"/>
      <c r="S34" s="21"/>
      <c r="T34" s="21"/>
      <c r="U34" s="24"/>
      <c r="V34" s="21"/>
      <c r="W34" s="21"/>
      <c r="X34" s="24"/>
      <c r="Y34" s="21"/>
      <c r="Z34" s="21"/>
      <c r="AA34" s="24"/>
      <c r="AB34" s="21" t="s">
        <v>359</v>
      </c>
      <c r="AC34" s="21">
        <v>0</v>
      </c>
      <c r="AD34" s="24" t="s">
        <v>75</v>
      </c>
      <c r="AE34" s="21"/>
      <c r="AF34" s="22"/>
      <c r="AG34" s="24"/>
      <c r="AH34" s="25">
        <f t="shared" si="0"/>
        <v>0</v>
      </c>
    </row>
    <row r="35" spans="1:34" x14ac:dyDescent="0.25">
      <c r="A35" s="20" t="s">
        <v>135</v>
      </c>
      <c r="B35" s="20" t="s">
        <v>67</v>
      </c>
      <c r="C35" s="21" t="s">
        <v>143</v>
      </c>
      <c r="D35" s="21">
        <v>314081</v>
      </c>
      <c r="E35" s="21" t="s">
        <v>144</v>
      </c>
      <c r="F35" s="21">
        <v>37812769</v>
      </c>
      <c r="G35" s="21" t="s">
        <v>68</v>
      </c>
      <c r="H35" s="21" t="s">
        <v>145</v>
      </c>
      <c r="I35" s="22" t="s">
        <v>352</v>
      </c>
      <c r="J35" s="21"/>
      <c r="K35" s="21"/>
      <c r="L35" s="24"/>
      <c r="M35" s="21"/>
      <c r="N35" s="21"/>
      <c r="O35" s="24"/>
      <c r="P35" s="21"/>
      <c r="Q35" s="21"/>
      <c r="R35" s="24"/>
      <c r="S35" s="21"/>
      <c r="T35" s="21"/>
      <c r="U35" s="24"/>
      <c r="V35" s="21"/>
      <c r="W35" s="21"/>
      <c r="X35" s="24"/>
      <c r="Y35" s="21"/>
      <c r="Z35" s="21"/>
      <c r="AA35" s="24"/>
      <c r="AB35" s="21" t="s">
        <v>360</v>
      </c>
      <c r="AC35" s="21">
        <v>1263</v>
      </c>
      <c r="AD35" s="24"/>
      <c r="AE35" s="21" t="s">
        <v>361</v>
      </c>
      <c r="AF35" s="22">
        <v>1263</v>
      </c>
      <c r="AG35" s="24"/>
      <c r="AH35" s="25">
        <f t="shared" si="0"/>
        <v>2526</v>
      </c>
    </row>
    <row r="36" spans="1:34" x14ac:dyDescent="0.25">
      <c r="A36" s="20" t="s">
        <v>135</v>
      </c>
      <c r="B36" s="20" t="s">
        <v>67</v>
      </c>
      <c r="C36" s="21" t="s">
        <v>146</v>
      </c>
      <c r="D36" s="21">
        <v>314897</v>
      </c>
      <c r="E36" s="21" t="s">
        <v>147</v>
      </c>
      <c r="F36" s="21">
        <v>42349150</v>
      </c>
      <c r="G36" s="21" t="s">
        <v>68</v>
      </c>
      <c r="H36" s="21" t="s">
        <v>148</v>
      </c>
      <c r="I36" s="22" t="s">
        <v>149</v>
      </c>
      <c r="J36" s="21"/>
      <c r="K36" s="21"/>
      <c r="L36" s="24"/>
      <c r="M36" s="21"/>
      <c r="N36" s="21"/>
      <c r="O36" s="24"/>
      <c r="P36" s="21"/>
      <c r="Q36" s="21"/>
      <c r="R36" s="24"/>
      <c r="S36" s="21"/>
      <c r="T36" s="21"/>
      <c r="U36" s="24"/>
      <c r="V36" s="21"/>
      <c r="W36" s="21"/>
      <c r="X36" s="24"/>
      <c r="Y36" s="21"/>
      <c r="Z36" s="21"/>
      <c r="AA36" s="24"/>
      <c r="AB36" s="21" t="s">
        <v>362</v>
      </c>
      <c r="AC36" s="21">
        <v>490</v>
      </c>
      <c r="AD36" s="24"/>
      <c r="AE36" s="21"/>
      <c r="AF36" s="22"/>
      <c r="AG36" s="24"/>
      <c r="AH36" s="25">
        <f t="shared" si="0"/>
        <v>490</v>
      </c>
    </row>
    <row r="37" spans="1:34" x14ac:dyDescent="0.25">
      <c r="A37" s="20" t="s">
        <v>135</v>
      </c>
      <c r="B37" s="20" t="s">
        <v>67</v>
      </c>
      <c r="C37" s="21" t="s">
        <v>150</v>
      </c>
      <c r="D37" s="21">
        <v>315524</v>
      </c>
      <c r="E37" s="21" t="s">
        <v>151</v>
      </c>
      <c r="F37" s="21">
        <v>37810511</v>
      </c>
      <c r="G37" s="21" t="s">
        <v>68</v>
      </c>
      <c r="H37" s="21" t="s">
        <v>152</v>
      </c>
      <c r="I37" s="22" t="s">
        <v>153</v>
      </c>
      <c r="J37" s="21"/>
      <c r="K37" s="21"/>
      <c r="L37" s="24"/>
      <c r="M37" s="21" t="s">
        <v>363</v>
      </c>
      <c r="N37" s="21">
        <v>490</v>
      </c>
      <c r="O37" s="24"/>
      <c r="P37" s="21"/>
      <c r="Q37" s="21"/>
      <c r="R37" s="24"/>
      <c r="S37" s="21"/>
      <c r="T37" s="21"/>
      <c r="U37" s="24"/>
      <c r="V37" s="21"/>
      <c r="W37" s="21"/>
      <c r="X37" s="24"/>
      <c r="Y37" s="21"/>
      <c r="Z37" s="21"/>
      <c r="AA37" s="24"/>
      <c r="AB37" s="21"/>
      <c r="AC37" s="21"/>
      <c r="AD37" s="24"/>
      <c r="AE37" s="21"/>
      <c r="AF37" s="22"/>
      <c r="AG37" s="24"/>
      <c r="AH37" s="25">
        <f t="shared" si="0"/>
        <v>490</v>
      </c>
    </row>
    <row r="38" spans="1:34" ht="68.25" customHeight="1" x14ac:dyDescent="0.25">
      <c r="A38" s="20" t="s">
        <v>135</v>
      </c>
      <c r="B38" s="20" t="s">
        <v>67</v>
      </c>
      <c r="C38" s="21" t="s">
        <v>150</v>
      </c>
      <c r="D38" s="21">
        <v>315524</v>
      </c>
      <c r="E38" s="21" t="s">
        <v>151</v>
      </c>
      <c r="F38" s="21">
        <v>42066301</v>
      </c>
      <c r="G38" s="21" t="s">
        <v>68</v>
      </c>
      <c r="H38" s="21" t="s">
        <v>152</v>
      </c>
      <c r="I38" s="22" t="s">
        <v>364</v>
      </c>
      <c r="J38" s="21"/>
      <c r="K38" s="21"/>
      <c r="L38" s="24"/>
      <c r="M38" s="21"/>
      <c r="N38" s="21"/>
      <c r="O38" s="24"/>
      <c r="P38" s="21"/>
      <c r="Q38" s="21"/>
      <c r="R38" s="24"/>
      <c r="S38" s="21"/>
      <c r="T38" s="21"/>
      <c r="U38" s="24"/>
      <c r="V38" s="21"/>
      <c r="W38" s="21"/>
      <c r="X38" s="24"/>
      <c r="Y38" s="21" t="s">
        <v>365</v>
      </c>
      <c r="Z38" s="21">
        <v>76</v>
      </c>
      <c r="AA38" s="24"/>
      <c r="AB38" s="21" t="s">
        <v>366</v>
      </c>
      <c r="AC38" s="21">
        <v>0</v>
      </c>
      <c r="AD38" s="24" t="s">
        <v>367</v>
      </c>
      <c r="AE38" s="21"/>
      <c r="AF38" s="22"/>
      <c r="AG38" s="24"/>
      <c r="AH38" s="25">
        <f t="shared" si="0"/>
        <v>76</v>
      </c>
    </row>
    <row r="39" spans="1:34" ht="90" x14ac:dyDescent="0.25">
      <c r="A39" s="20" t="s">
        <v>135</v>
      </c>
      <c r="B39" s="20" t="s">
        <v>67</v>
      </c>
      <c r="C39" s="21" t="s">
        <v>150</v>
      </c>
      <c r="D39" s="21">
        <v>315524</v>
      </c>
      <c r="E39" s="21" t="s">
        <v>151</v>
      </c>
      <c r="F39" s="21">
        <v>42066271</v>
      </c>
      <c r="G39" s="21" t="s">
        <v>68</v>
      </c>
      <c r="H39" s="21" t="s">
        <v>152</v>
      </c>
      <c r="I39" s="22" t="s">
        <v>155</v>
      </c>
      <c r="J39" s="21"/>
      <c r="K39" s="21"/>
      <c r="L39" s="24"/>
      <c r="M39" s="21"/>
      <c r="N39" s="21"/>
      <c r="O39" s="24"/>
      <c r="P39" s="21"/>
      <c r="Q39" s="21"/>
      <c r="R39" s="24"/>
      <c r="S39" s="21"/>
      <c r="T39" s="21"/>
      <c r="U39" s="24"/>
      <c r="V39" s="21"/>
      <c r="W39" s="21"/>
      <c r="X39" s="24"/>
      <c r="Y39" s="21"/>
      <c r="Z39" s="21"/>
      <c r="AA39" s="24"/>
      <c r="AB39" s="21" t="s">
        <v>368</v>
      </c>
      <c r="AC39" s="21">
        <v>0</v>
      </c>
      <c r="AD39" s="24" t="s">
        <v>89</v>
      </c>
      <c r="AE39" s="21" t="s">
        <v>369</v>
      </c>
      <c r="AF39" s="22">
        <v>0</v>
      </c>
      <c r="AG39" s="24" t="s">
        <v>89</v>
      </c>
      <c r="AH39" s="25">
        <f t="shared" si="0"/>
        <v>0</v>
      </c>
    </row>
    <row r="40" spans="1:34" ht="45" x14ac:dyDescent="0.25">
      <c r="A40" s="20" t="s">
        <v>135</v>
      </c>
      <c r="B40" s="20" t="s">
        <v>67</v>
      </c>
      <c r="C40" s="21" t="s">
        <v>156</v>
      </c>
      <c r="D40" s="21">
        <v>315753</v>
      </c>
      <c r="E40" s="21" t="s">
        <v>157</v>
      </c>
      <c r="F40" s="21">
        <v>37904990</v>
      </c>
      <c r="G40" s="21" t="s">
        <v>68</v>
      </c>
      <c r="H40" s="21" t="s">
        <v>158</v>
      </c>
      <c r="I40" s="22" t="s">
        <v>352</v>
      </c>
      <c r="J40" s="21"/>
      <c r="K40" s="21"/>
      <c r="L40" s="24"/>
      <c r="M40" s="21"/>
      <c r="N40" s="21"/>
      <c r="O40" s="24"/>
      <c r="P40" s="21"/>
      <c r="Q40" s="21"/>
      <c r="R40" s="24"/>
      <c r="S40" s="21"/>
      <c r="T40" s="21"/>
      <c r="U40" s="24"/>
      <c r="V40" s="21"/>
      <c r="W40" s="21"/>
      <c r="X40" s="24"/>
      <c r="Y40" s="21"/>
      <c r="Z40" s="21"/>
      <c r="AA40" s="24"/>
      <c r="AB40" s="21" t="s">
        <v>370</v>
      </c>
      <c r="AC40" s="21">
        <v>0</v>
      </c>
      <c r="AD40" s="24" t="s">
        <v>112</v>
      </c>
      <c r="AE40" s="21" t="s">
        <v>371</v>
      </c>
      <c r="AF40" s="22">
        <v>0</v>
      </c>
      <c r="AG40" s="24" t="s">
        <v>112</v>
      </c>
      <c r="AH40" s="25">
        <f t="shared" si="0"/>
        <v>0</v>
      </c>
    </row>
    <row r="41" spans="1:34" ht="78.75" customHeight="1" x14ac:dyDescent="0.25">
      <c r="A41" s="20" t="s">
        <v>135</v>
      </c>
      <c r="B41" s="20" t="s">
        <v>67</v>
      </c>
      <c r="C41" s="21" t="s">
        <v>159</v>
      </c>
      <c r="D41" s="21">
        <v>316792</v>
      </c>
      <c r="E41" s="21" t="s">
        <v>160</v>
      </c>
      <c r="F41" s="21">
        <v>37811797</v>
      </c>
      <c r="G41" s="21" t="s">
        <v>68</v>
      </c>
      <c r="H41" s="21" t="s">
        <v>161</v>
      </c>
      <c r="I41" s="22" t="s">
        <v>162</v>
      </c>
      <c r="J41" s="21"/>
      <c r="K41" s="21"/>
      <c r="L41" s="24"/>
      <c r="M41" s="21"/>
      <c r="N41" s="21"/>
      <c r="O41" s="24"/>
      <c r="P41" s="21"/>
      <c r="Q41" s="21"/>
      <c r="R41" s="24"/>
      <c r="S41" s="21"/>
      <c r="T41" s="21"/>
      <c r="U41" s="24"/>
      <c r="V41" s="21"/>
      <c r="W41" s="21"/>
      <c r="X41" s="24"/>
      <c r="Y41" s="21"/>
      <c r="Z41" s="21"/>
      <c r="AA41" s="24"/>
      <c r="AB41" s="21" t="s">
        <v>372</v>
      </c>
      <c r="AC41" s="21">
        <v>0</v>
      </c>
      <c r="AD41" s="24" t="s">
        <v>373</v>
      </c>
      <c r="AE41" s="21"/>
      <c r="AF41" s="22"/>
      <c r="AG41" s="24"/>
      <c r="AH41" s="25">
        <f t="shared" si="0"/>
        <v>0</v>
      </c>
    </row>
    <row r="42" spans="1:34" ht="60" x14ac:dyDescent="0.25">
      <c r="A42" s="20" t="s">
        <v>135</v>
      </c>
      <c r="B42" s="20" t="s">
        <v>67</v>
      </c>
      <c r="C42" s="21" t="s">
        <v>159</v>
      </c>
      <c r="D42" s="21">
        <v>316792</v>
      </c>
      <c r="E42" s="21" t="s">
        <v>160</v>
      </c>
      <c r="F42" s="21">
        <v>42071321</v>
      </c>
      <c r="G42" s="21" t="s">
        <v>68</v>
      </c>
      <c r="H42" s="21" t="s">
        <v>161</v>
      </c>
      <c r="I42" s="22" t="s">
        <v>163</v>
      </c>
      <c r="J42" s="21"/>
      <c r="K42" s="21"/>
      <c r="L42" s="24"/>
      <c r="M42" s="21"/>
      <c r="N42" s="21"/>
      <c r="O42" s="24"/>
      <c r="P42" s="21"/>
      <c r="Q42" s="21"/>
      <c r="R42" s="24"/>
      <c r="S42" s="21"/>
      <c r="T42" s="21"/>
      <c r="U42" s="24"/>
      <c r="V42" s="21"/>
      <c r="W42" s="21"/>
      <c r="X42" s="24"/>
      <c r="Y42" s="21"/>
      <c r="Z42" s="21"/>
      <c r="AA42" s="24"/>
      <c r="AB42" s="21" t="s">
        <v>374</v>
      </c>
      <c r="AC42" s="21">
        <v>0</v>
      </c>
      <c r="AD42" s="24" t="s">
        <v>89</v>
      </c>
      <c r="AE42" s="21"/>
      <c r="AF42" s="22"/>
      <c r="AG42" s="24"/>
      <c r="AH42" s="25">
        <f t="shared" si="0"/>
        <v>0</v>
      </c>
    </row>
    <row r="43" spans="1:34" x14ac:dyDescent="0.25">
      <c r="A43" s="20" t="s">
        <v>135</v>
      </c>
      <c r="B43" s="20" t="s">
        <v>67</v>
      </c>
      <c r="C43" s="21" t="s">
        <v>164</v>
      </c>
      <c r="D43" s="21">
        <v>648981</v>
      </c>
      <c r="E43" s="21" t="s">
        <v>165</v>
      </c>
      <c r="F43" s="21">
        <v>37903161</v>
      </c>
      <c r="G43" s="21" t="s">
        <v>68</v>
      </c>
      <c r="H43" s="21" t="s">
        <v>166</v>
      </c>
      <c r="I43" s="22" t="s">
        <v>167</v>
      </c>
      <c r="J43" s="21"/>
      <c r="K43" s="21"/>
      <c r="L43" s="24"/>
      <c r="M43" s="21"/>
      <c r="N43" s="21"/>
      <c r="O43" s="24"/>
      <c r="P43" s="21"/>
      <c r="Q43" s="21"/>
      <c r="R43" s="24"/>
      <c r="S43" s="21"/>
      <c r="T43" s="21"/>
      <c r="U43" s="24"/>
      <c r="V43" s="21"/>
      <c r="W43" s="21"/>
      <c r="X43" s="24"/>
      <c r="Y43" s="21"/>
      <c r="Z43" s="21"/>
      <c r="AA43" s="24"/>
      <c r="AB43" s="21" t="s">
        <v>375</v>
      </c>
      <c r="AC43" s="21">
        <v>920</v>
      </c>
      <c r="AD43" s="24"/>
      <c r="AE43" s="21" t="s">
        <v>376</v>
      </c>
      <c r="AF43" s="22">
        <v>920</v>
      </c>
      <c r="AG43" s="24"/>
      <c r="AH43" s="25">
        <f t="shared" si="0"/>
        <v>1840</v>
      </c>
    </row>
    <row r="44" spans="1:34" x14ac:dyDescent="0.25">
      <c r="A44" s="20" t="s">
        <v>168</v>
      </c>
      <c r="B44" s="20" t="s">
        <v>67</v>
      </c>
      <c r="C44" s="21" t="s">
        <v>169</v>
      </c>
      <c r="D44" s="21">
        <v>321125</v>
      </c>
      <c r="E44" s="21" t="s">
        <v>170</v>
      </c>
      <c r="F44" s="21">
        <v>42001692</v>
      </c>
      <c r="G44" s="21" t="s">
        <v>68</v>
      </c>
      <c r="H44" s="21" t="s">
        <v>171</v>
      </c>
      <c r="I44" s="22" t="s">
        <v>172</v>
      </c>
      <c r="J44" s="21"/>
      <c r="K44" s="21"/>
      <c r="L44" s="24"/>
      <c r="M44" s="21"/>
      <c r="N44" s="21"/>
      <c r="O44" s="24"/>
      <c r="P44" s="21"/>
      <c r="Q44" s="21"/>
      <c r="R44" s="24"/>
      <c r="S44" s="21"/>
      <c r="T44" s="21"/>
      <c r="U44" s="24"/>
      <c r="V44" s="21"/>
      <c r="W44" s="21"/>
      <c r="X44" s="24"/>
      <c r="Y44" s="21"/>
      <c r="Z44" s="21"/>
      <c r="AA44" s="24"/>
      <c r="AB44" s="21" t="s">
        <v>377</v>
      </c>
      <c r="AC44" s="21">
        <v>398</v>
      </c>
      <c r="AD44" s="24"/>
      <c r="AE44" s="21" t="s">
        <v>378</v>
      </c>
      <c r="AF44" s="22">
        <v>398</v>
      </c>
      <c r="AG44" s="24"/>
      <c r="AH44" s="25">
        <f t="shared" si="0"/>
        <v>796</v>
      </c>
    </row>
    <row r="45" spans="1:34" ht="30" x14ac:dyDescent="0.25">
      <c r="A45" s="20" t="s">
        <v>168</v>
      </c>
      <c r="B45" s="20" t="s">
        <v>67</v>
      </c>
      <c r="C45" s="21" t="s">
        <v>173</v>
      </c>
      <c r="D45" s="21">
        <v>320781</v>
      </c>
      <c r="E45" s="21" t="s">
        <v>174</v>
      </c>
      <c r="F45" s="21">
        <v>37892614</v>
      </c>
      <c r="G45" s="21" t="s">
        <v>68</v>
      </c>
      <c r="H45" s="21" t="s">
        <v>175</v>
      </c>
      <c r="I45" s="22" t="s">
        <v>176</v>
      </c>
      <c r="J45" s="21"/>
      <c r="K45" s="21"/>
      <c r="L45" s="24"/>
      <c r="M45" s="21"/>
      <c r="N45" s="21"/>
      <c r="O45" s="24"/>
      <c r="P45" s="21"/>
      <c r="Q45" s="21"/>
      <c r="R45" s="24"/>
      <c r="S45" s="21"/>
      <c r="T45" s="21"/>
      <c r="U45" s="24"/>
      <c r="V45" s="21"/>
      <c r="W45" s="21"/>
      <c r="X45" s="24"/>
      <c r="Y45" s="21"/>
      <c r="Z45" s="21"/>
      <c r="AA45" s="24"/>
      <c r="AB45" s="21" t="s">
        <v>379</v>
      </c>
      <c r="AC45" s="21">
        <v>0</v>
      </c>
      <c r="AD45" s="24" t="s">
        <v>112</v>
      </c>
      <c r="AE45" s="21" t="s">
        <v>380</v>
      </c>
      <c r="AF45" s="22">
        <v>56</v>
      </c>
      <c r="AG45" s="24"/>
      <c r="AH45" s="25">
        <f t="shared" si="0"/>
        <v>56</v>
      </c>
    </row>
    <row r="46" spans="1:34" x14ac:dyDescent="0.25">
      <c r="A46" s="20" t="s">
        <v>168</v>
      </c>
      <c r="B46" s="20" t="s">
        <v>67</v>
      </c>
      <c r="C46" s="21" t="s">
        <v>177</v>
      </c>
      <c r="D46" s="21">
        <v>319805</v>
      </c>
      <c r="E46" s="21" t="s">
        <v>178</v>
      </c>
      <c r="F46" s="21">
        <v>42001161</v>
      </c>
      <c r="G46" s="21" t="s">
        <v>68</v>
      </c>
      <c r="H46" s="21" t="s">
        <v>179</v>
      </c>
      <c r="I46" s="22" t="s">
        <v>180</v>
      </c>
      <c r="J46" s="21"/>
      <c r="K46" s="21"/>
      <c r="L46" s="24"/>
      <c r="M46" s="21"/>
      <c r="N46" s="21"/>
      <c r="O46" s="24"/>
      <c r="P46" s="21"/>
      <c r="Q46" s="21"/>
      <c r="R46" s="24"/>
      <c r="S46" s="21"/>
      <c r="T46" s="21"/>
      <c r="U46" s="24"/>
      <c r="V46" s="21"/>
      <c r="W46" s="21"/>
      <c r="X46" s="24"/>
      <c r="Y46" s="21"/>
      <c r="Z46" s="21"/>
      <c r="AA46" s="24"/>
      <c r="AB46" s="21"/>
      <c r="AC46" s="21"/>
      <c r="AD46" s="24"/>
      <c r="AE46" s="21" t="s">
        <v>381</v>
      </c>
      <c r="AF46" s="22">
        <v>651</v>
      </c>
      <c r="AG46" s="24"/>
      <c r="AH46" s="25">
        <f t="shared" si="0"/>
        <v>651</v>
      </c>
    </row>
    <row r="47" spans="1:34" ht="72.75" customHeight="1" x14ac:dyDescent="0.25">
      <c r="A47" s="20" t="s">
        <v>181</v>
      </c>
      <c r="B47" s="20" t="s">
        <v>67</v>
      </c>
      <c r="C47" s="21" t="s">
        <v>182</v>
      </c>
      <c r="D47" s="21">
        <v>323021</v>
      </c>
      <c r="E47" s="21" t="s">
        <v>183</v>
      </c>
      <c r="F47" s="21">
        <v>37947958</v>
      </c>
      <c r="G47" s="21" t="s">
        <v>68</v>
      </c>
      <c r="H47" s="21" t="s">
        <v>184</v>
      </c>
      <c r="I47" s="22" t="s">
        <v>185</v>
      </c>
      <c r="J47" s="21"/>
      <c r="K47" s="21"/>
      <c r="L47" s="24"/>
      <c r="M47" s="21"/>
      <c r="N47" s="21"/>
      <c r="O47" s="24"/>
      <c r="P47" s="21"/>
      <c r="Q47" s="21"/>
      <c r="R47" s="24"/>
      <c r="S47" s="21"/>
      <c r="T47" s="21"/>
      <c r="U47" s="24"/>
      <c r="V47" s="21"/>
      <c r="W47" s="21"/>
      <c r="X47" s="24"/>
      <c r="Y47" s="21"/>
      <c r="Z47" s="21"/>
      <c r="AA47" s="24"/>
      <c r="AB47" s="21" t="s">
        <v>382</v>
      </c>
      <c r="AC47" s="21">
        <v>0</v>
      </c>
      <c r="AD47" s="24" t="s">
        <v>70</v>
      </c>
      <c r="AE47" s="21"/>
      <c r="AF47" s="22"/>
      <c r="AG47" s="24"/>
      <c r="AH47" s="25">
        <f t="shared" si="0"/>
        <v>0</v>
      </c>
    </row>
    <row r="48" spans="1:34" x14ac:dyDescent="0.25">
      <c r="A48" s="20" t="s">
        <v>181</v>
      </c>
      <c r="B48" s="20" t="s">
        <v>67</v>
      </c>
      <c r="C48" s="21" t="s">
        <v>186</v>
      </c>
      <c r="D48" s="21">
        <v>323560</v>
      </c>
      <c r="E48" s="21" t="s">
        <v>187</v>
      </c>
      <c r="F48" s="21">
        <v>37876643</v>
      </c>
      <c r="G48" s="21" t="s">
        <v>68</v>
      </c>
      <c r="H48" s="21" t="s">
        <v>188</v>
      </c>
      <c r="I48" s="22" t="s">
        <v>189</v>
      </c>
      <c r="J48" s="21"/>
      <c r="K48" s="21"/>
      <c r="L48" s="24"/>
      <c r="M48" s="21"/>
      <c r="N48" s="21"/>
      <c r="O48" s="24"/>
      <c r="P48" s="21"/>
      <c r="Q48" s="21"/>
      <c r="R48" s="24"/>
      <c r="S48" s="21"/>
      <c r="T48" s="21"/>
      <c r="U48" s="24"/>
      <c r="V48" s="21"/>
      <c r="W48" s="21"/>
      <c r="X48" s="24"/>
      <c r="Y48" s="21"/>
      <c r="Z48" s="21"/>
      <c r="AA48" s="24"/>
      <c r="AB48" s="21"/>
      <c r="AC48" s="21"/>
      <c r="AD48" s="24"/>
      <c r="AE48" s="21" t="s">
        <v>383</v>
      </c>
      <c r="AF48" s="22">
        <v>506</v>
      </c>
      <c r="AG48" s="24"/>
      <c r="AH48" s="25">
        <f t="shared" si="0"/>
        <v>506</v>
      </c>
    </row>
    <row r="49" spans="1:34" x14ac:dyDescent="0.25">
      <c r="A49" s="20" t="s">
        <v>181</v>
      </c>
      <c r="B49" s="20" t="s">
        <v>67</v>
      </c>
      <c r="C49" s="21" t="s">
        <v>190</v>
      </c>
      <c r="D49" s="21">
        <v>326518</v>
      </c>
      <c r="E49" s="21" t="s">
        <v>191</v>
      </c>
      <c r="F49" s="21">
        <v>37874292</v>
      </c>
      <c r="G49" s="21" t="s">
        <v>68</v>
      </c>
      <c r="H49" s="21" t="s">
        <v>192</v>
      </c>
      <c r="I49" s="22" t="s">
        <v>193</v>
      </c>
      <c r="J49" s="21"/>
      <c r="K49" s="21"/>
      <c r="L49" s="24"/>
      <c r="M49" s="21"/>
      <c r="N49" s="21"/>
      <c r="O49" s="24"/>
      <c r="P49" s="21"/>
      <c r="Q49" s="21"/>
      <c r="R49" s="24"/>
      <c r="S49" s="21"/>
      <c r="T49" s="21"/>
      <c r="U49" s="24"/>
      <c r="V49" s="21"/>
      <c r="W49" s="21"/>
      <c r="X49" s="24"/>
      <c r="Y49" s="21"/>
      <c r="Z49" s="21"/>
      <c r="AA49" s="24"/>
      <c r="AB49" s="21" t="s">
        <v>384</v>
      </c>
      <c r="AC49" s="21">
        <v>311</v>
      </c>
      <c r="AD49" s="24"/>
      <c r="AE49" s="21"/>
      <c r="AF49" s="22"/>
      <c r="AG49" s="24"/>
      <c r="AH49" s="25">
        <f t="shared" si="0"/>
        <v>311</v>
      </c>
    </row>
    <row r="50" spans="1:34" x14ac:dyDescent="0.25">
      <c r="A50" s="20" t="s">
        <v>181</v>
      </c>
      <c r="B50" s="20" t="s">
        <v>67</v>
      </c>
      <c r="C50" s="21" t="s">
        <v>194</v>
      </c>
      <c r="D50" s="21">
        <v>327646</v>
      </c>
      <c r="E50" s="21" t="s">
        <v>195</v>
      </c>
      <c r="F50" s="21">
        <v>42085471</v>
      </c>
      <c r="G50" s="21" t="s">
        <v>68</v>
      </c>
      <c r="H50" s="21" t="s">
        <v>196</v>
      </c>
      <c r="I50" s="22" t="s">
        <v>197</v>
      </c>
      <c r="J50" s="21"/>
      <c r="K50" s="21"/>
      <c r="L50" s="24"/>
      <c r="M50" s="21"/>
      <c r="N50" s="21"/>
      <c r="O50" s="24"/>
      <c r="P50" s="21"/>
      <c r="Q50" s="21"/>
      <c r="R50" s="24"/>
      <c r="S50" s="21"/>
      <c r="T50" s="21"/>
      <c r="U50" s="24"/>
      <c r="V50" s="21"/>
      <c r="W50" s="21"/>
      <c r="X50" s="24"/>
      <c r="Y50" s="21"/>
      <c r="Z50" s="21"/>
      <c r="AA50" s="24"/>
      <c r="AB50" s="21" t="s">
        <v>385</v>
      </c>
      <c r="AC50" s="21">
        <v>136</v>
      </c>
      <c r="AD50" s="24"/>
      <c r="AE50" s="21" t="s">
        <v>386</v>
      </c>
      <c r="AF50" s="22">
        <v>136</v>
      </c>
      <c r="AG50" s="24"/>
      <c r="AH50" s="25">
        <f t="shared" si="0"/>
        <v>272</v>
      </c>
    </row>
    <row r="51" spans="1:34" x14ac:dyDescent="0.25">
      <c r="A51" s="20" t="s">
        <v>181</v>
      </c>
      <c r="B51" s="20" t="s">
        <v>67</v>
      </c>
      <c r="C51" s="21" t="s">
        <v>198</v>
      </c>
      <c r="D51" s="21">
        <v>330167</v>
      </c>
      <c r="E51" s="21" t="s">
        <v>199</v>
      </c>
      <c r="F51" s="21">
        <v>37876597</v>
      </c>
      <c r="G51" s="21" t="s">
        <v>68</v>
      </c>
      <c r="H51" s="21" t="s">
        <v>200</v>
      </c>
      <c r="I51" s="22" t="s">
        <v>201</v>
      </c>
      <c r="J51" s="21"/>
      <c r="K51" s="21"/>
      <c r="L51" s="24"/>
      <c r="M51" s="21"/>
      <c r="N51" s="21"/>
      <c r="O51" s="24"/>
      <c r="P51" s="21"/>
      <c r="Q51" s="21"/>
      <c r="R51" s="24"/>
      <c r="S51" s="21"/>
      <c r="T51" s="21"/>
      <c r="U51" s="24"/>
      <c r="V51" s="21"/>
      <c r="W51" s="21"/>
      <c r="X51" s="24"/>
      <c r="Y51" s="21"/>
      <c r="Z51" s="21"/>
      <c r="AA51" s="24"/>
      <c r="AB51" s="21" t="s">
        <v>387</v>
      </c>
      <c r="AC51" s="21">
        <v>1911</v>
      </c>
      <c r="AD51" s="24"/>
      <c r="AE51" s="21"/>
      <c r="AF51" s="22"/>
      <c r="AG51" s="24"/>
      <c r="AH51" s="25">
        <f t="shared" si="0"/>
        <v>1911</v>
      </c>
    </row>
    <row r="52" spans="1:34" ht="54" customHeight="1" x14ac:dyDescent="0.25">
      <c r="A52" s="20" t="s">
        <v>181</v>
      </c>
      <c r="B52" s="20" t="s">
        <v>67</v>
      </c>
      <c r="C52" s="21" t="s">
        <v>202</v>
      </c>
      <c r="D52" s="21">
        <v>329321</v>
      </c>
      <c r="E52" s="21" t="s">
        <v>203</v>
      </c>
      <c r="F52" s="21">
        <v>37879405</v>
      </c>
      <c r="G52" s="21" t="s">
        <v>68</v>
      </c>
      <c r="H52" s="21" t="s">
        <v>204</v>
      </c>
      <c r="I52" s="22" t="s">
        <v>205</v>
      </c>
      <c r="J52" s="21"/>
      <c r="K52" s="21"/>
      <c r="L52" s="24"/>
      <c r="M52" s="21"/>
      <c r="N52" s="21"/>
      <c r="O52" s="24"/>
      <c r="P52" s="21"/>
      <c r="Q52" s="21"/>
      <c r="R52" s="24"/>
      <c r="S52" s="21"/>
      <c r="T52" s="21"/>
      <c r="U52" s="24"/>
      <c r="V52" s="21"/>
      <c r="W52" s="21"/>
      <c r="X52" s="24"/>
      <c r="Y52" s="21"/>
      <c r="Z52" s="21"/>
      <c r="AA52" s="24"/>
      <c r="AB52" s="21" t="s">
        <v>388</v>
      </c>
      <c r="AC52" s="21">
        <v>0</v>
      </c>
      <c r="AD52" s="24" t="s">
        <v>89</v>
      </c>
      <c r="AE52" s="21"/>
      <c r="AF52" s="22"/>
      <c r="AG52" s="24"/>
      <c r="AH52" s="25">
        <f t="shared" si="0"/>
        <v>0</v>
      </c>
    </row>
    <row r="53" spans="1:34" x14ac:dyDescent="0.25">
      <c r="A53" s="20" t="s">
        <v>181</v>
      </c>
      <c r="B53" s="20" t="s">
        <v>67</v>
      </c>
      <c r="C53" s="21" t="s">
        <v>202</v>
      </c>
      <c r="D53" s="21">
        <v>329321</v>
      </c>
      <c r="E53" s="21" t="s">
        <v>203</v>
      </c>
      <c r="F53" s="21">
        <v>53480341</v>
      </c>
      <c r="G53" s="21" t="s">
        <v>68</v>
      </c>
      <c r="H53" s="21" t="s">
        <v>204</v>
      </c>
      <c r="I53" s="22" t="s">
        <v>206</v>
      </c>
      <c r="J53" s="21"/>
      <c r="K53" s="21"/>
      <c r="L53" s="24"/>
      <c r="M53" s="21"/>
      <c r="N53" s="21"/>
      <c r="O53" s="24"/>
      <c r="P53" s="21"/>
      <c r="Q53" s="21"/>
      <c r="R53" s="24"/>
      <c r="S53" s="21"/>
      <c r="T53" s="21"/>
      <c r="U53" s="24"/>
      <c r="V53" s="21"/>
      <c r="W53" s="21"/>
      <c r="X53" s="24"/>
      <c r="Y53" s="21"/>
      <c r="Z53" s="21"/>
      <c r="AA53" s="24"/>
      <c r="AB53" s="21" t="s">
        <v>389</v>
      </c>
      <c r="AC53" s="21">
        <v>635</v>
      </c>
      <c r="AD53" s="24"/>
      <c r="AE53" s="21"/>
      <c r="AF53" s="22"/>
      <c r="AG53" s="24"/>
      <c r="AH53" s="25">
        <f t="shared" si="0"/>
        <v>635</v>
      </c>
    </row>
    <row r="54" spans="1:34" x14ac:dyDescent="0.25">
      <c r="A54" s="20" t="s">
        <v>181</v>
      </c>
      <c r="B54" s="20" t="s">
        <v>67</v>
      </c>
      <c r="C54" s="21" t="s">
        <v>202</v>
      </c>
      <c r="D54" s="21">
        <v>329321</v>
      </c>
      <c r="E54" s="21" t="s">
        <v>203</v>
      </c>
      <c r="F54" s="21">
        <v>53480465</v>
      </c>
      <c r="G54" s="21" t="s">
        <v>68</v>
      </c>
      <c r="H54" s="21" t="s">
        <v>204</v>
      </c>
      <c r="I54" s="22" t="s">
        <v>207</v>
      </c>
      <c r="J54" s="21"/>
      <c r="K54" s="21"/>
      <c r="L54" s="24"/>
      <c r="M54" s="21"/>
      <c r="N54" s="21"/>
      <c r="O54" s="24"/>
      <c r="P54" s="21"/>
      <c r="Q54" s="21"/>
      <c r="R54" s="24"/>
      <c r="S54" s="21"/>
      <c r="T54" s="21"/>
      <c r="U54" s="24"/>
      <c r="V54" s="21"/>
      <c r="W54" s="21"/>
      <c r="X54" s="24"/>
      <c r="Y54" s="21"/>
      <c r="Z54" s="21"/>
      <c r="AA54" s="24"/>
      <c r="AB54" s="21" t="s">
        <v>390</v>
      </c>
      <c r="AC54" s="21">
        <v>696</v>
      </c>
      <c r="AD54" s="24"/>
      <c r="AE54" s="21"/>
      <c r="AF54" s="22"/>
      <c r="AG54" s="24"/>
      <c r="AH54" s="25">
        <f t="shared" si="0"/>
        <v>696</v>
      </c>
    </row>
    <row r="55" spans="1:34" ht="59.25" customHeight="1" x14ac:dyDescent="0.25">
      <c r="A55" s="20" t="s">
        <v>181</v>
      </c>
      <c r="B55" s="20" t="s">
        <v>67</v>
      </c>
      <c r="C55" s="21" t="s">
        <v>202</v>
      </c>
      <c r="D55" s="21">
        <v>329321</v>
      </c>
      <c r="E55" s="21" t="s">
        <v>203</v>
      </c>
      <c r="F55" s="21">
        <v>53480899</v>
      </c>
      <c r="G55" s="21" t="s">
        <v>68</v>
      </c>
      <c r="H55" s="21" t="s">
        <v>204</v>
      </c>
      <c r="I55" s="22" t="s">
        <v>208</v>
      </c>
      <c r="J55" s="21"/>
      <c r="K55" s="21"/>
      <c r="L55" s="24"/>
      <c r="M55" s="21"/>
      <c r="N55" s="21"/>
      <c r="O55" s="24"/>
      <c r="P55" s="21"/>
      <c r="Q55" s="21"/>
      <c r="R55" s="24"/>
      <c r="S55" s="21"/>
      <c r="T55" s="21"/>
      <c r="U55" s="24"/>
      <c r="V55" s="21"/>
      <c r="W55" s="21"/>
      <c r="X55" s="24"/>
      <c r="Y55" s="21"/>
      <c r="Z55" s="21"/>
      <c r="AA55" s="24"/>
      <c r="AB55" s="21" t="s">
        <v>391</v>
      </c>
      <c r="AC55" s="21">
        <v>0</v>
      </c>
      <c r="AD55" s="24" t="s">
        <v>89</v>
      </c>
      <c r="AE55" s="21"/>
      <c r="AF55" s="22"/>
      <c r="AG55" s="24"/>
      <c r="AH55" s="25">
        <f t="shared" si="0"/>
        <v>0</v>
      </c>
    </row>
    <row r="56" spans="1:34" ht="66" customHeight="1" x14ac:dyDescent="0.25">
      <c r="A56" s="20" t="s">
        <v>181</v>
      </c>
      <c r="B56" s="20" t="s">
        <v>67</v>
      </c>
      <c r="C56" s="21" t="s">
        <v>202</v>
      </c>
      <c r="D56" s="21">
        <v>329321</v>
      </c>
      <c r="E56" s="21" t="s">
        <v>203</v>
      </c>
      <c r="F56" s="21">
        <v>53480783</v>
      </c>
      <c r="G56" s="21" t="s">
        <v>68</v>
      </c>
      <c r="H56" s="21" t="s">
        <v>204</v>
      </c>
      <c r="I56" s="22" t="s">
        <v>209</v>
      </c>
      <c r="J56" s="21"/>
      <c r="K56" s="21"/>
      <c r="L56" s="24"/>
      <c r="M56" s="21"/>
      <c r="N56" s="21"/>
      <c r="O56" s="24"/>
      <c r="P56" s="21"/>
      <c r="Q56" s="21"/>
      <c r="R56" s="24"/>
      <c r="S56" s="21"/>
      <c r="T56" s="21"/>
      <c r="U56" s="24"/>
      <c r="V56" s="21"/>
      <c r="W56" s="21"/>
      <c r="X56" s="24"/>
      <c r="Y56" s="21"/>
      <c r="Z56" s="21"/>
      <c r="AA56" s="24"/>
      <c r="AB56" s="21" t="s">
        <v>392</v>
      </c>
      <c r="AC56" s="21">
        <v>0</v>
      </c>
      <c r="AD56" s="24" t="s">
        <v>89</v>
      </c>
      <c r="AE56" s="21"/>
      <c r="AF56" s="22"/>
      <c r="AG56" s="24"/>
      <c r="AH56" s="25">
        <f t="shared" si="0"/>
        <v>0</v>
      </c>
    </row>
    <row r="57" spans="1:34" x14ac:dyDescent="0.25">
      <c r="A57" s="20" t="s">
        <v>210</v>
      </c>
      <c r="B57" s="20" t="s">
        <v>67</v>
      </c>
      <c r="C57" s="21" t="s">
        <v>211</v>
      </c>
      <c r="D57" s="21">
        <v>324442</v>
      </c>
      <c r="E57" s="21" t="s">
        <v>212</v>
      </c>
      <c r="F57" s="21">
        <v>35567791</v>
      </c>
      <c r="G57" s="21" t="s">
        <v>68</v>
      </c>
      <c r="H57" s="21" t="s">
        <v>213</v>
      </c>
      <c r="I57" s="22" t="s">
        <v>214</v>
      </c>
      <c r="J57" s="21"/>
      <c r="K57" s="21"/>
      <c r="L57" s="24"/>
      <c r="M57" s="21"/>
      <c r="N57" s="21"/>
      <c r="O57" s="24"/>
      <c r="P57" s="21"/>
      <c r="Q57" s="21"/>
      <c r="R57" s="24"/>
      <c r="S57" s="21"/>
      <c r="T57" s="21"/>
      <c r="U57" s="24"/>
      <c r="V57" s="21"/>
      <c r="W57" s="21"/>
      <c r="X57" s="24"/>
      <c r="Y57" s="21"/>
      <c r="Z57" s="21"/>
      <c r="AA57" s="24"/>
      <c r="AB57" s="21"/>
      <c r="AC57" s="21"/>
      <c r="AD57" s="24"/>
      <c r="AE57" s="21" t="s">
        <v>393</v>
      </c>
      <c r="AF57" s="22">
        <v>919</v>
      </c>
      <c r="AG57" s="24"/>
      <c r="AH57" s="25">
        <f t="shared" si="0"/>
        <v>919</v>
      </c>
    </row>
    <row r="58" spans="1:34" x14ac:dyDescent="0.25">
      <c r="A58" s="20" t="s">
        <v>210</v>
      </c>
      <c r="B58" s="20" t="s">
        <v>67</v>
      </c>
      <c r="C58" s="21" t="s">
        <v>265</v>
      </c>
      <c r="D58" s="21">
        <v>331996</v>
      </c>
      <c r="E58" s="21" t="s">
        <v>266</v>
      </c>
      <c r="F58" s="21">
        <v>35544619</v>
      </c>
      <c r="G58" s="21" t="s">
        <v>68</v>
      </c>
      <c r="H58" s="21" t="s">
        <v>394</v>
      </c>
      <c r="I58" s="22" t="s">
        <v>154</v>
      </c>
      <c r="J58" s="21"/>
      <c r="K58" s="21"/>
      <c r="L58" s="24"/>
      <c r="M58" s="21"/>
      <c r="N58" s="21"/>
      <c r="O58" s="24"/>
      <c r="P58" s="21"/>
      <c r="Q58" s="21"/>
      <c r="R58" s="24"/>
      <c r="S58" s="21"/>
      <c r="T58" s="21"/>
      <c r="U58" s="24"/>
      <c r="V58" s="21" t="s">
        <v>395</v>
      </c>
      <c r="W58" s="21">
        <v>407</v>
      </c>
      <c r="X58" s="24"/>
      <c r="Y58" s="21" t="s">
        <v>396</v>
      </c>
      <c r="Z58" s="21">
        <v>456</v>
      </c>
      <c r="AA58" s="24"/>
      <c r="AB58" s="21" t="s">
        <v>397</v>
      </c>
      <c r="AC58" s="21">
        <v>222</v>
      </c>
      <c r="AD58" s="24"/>
      <c r="AE58" s="21"/>
      <c r="AF58" s="22"/>
      <c r="AG58" s="24"/>
      <c r="AH58" s="25">
        <f t="shared" si="0"/>
        <v>1085</v>
      </c>
    </row>
    <row r="59" spans="1:34" x14ac:dyDescent="0.25">
      <c r="A59" s="20" t="s">
        <v>210</v>
      </c>
      <c r="B59" s="20" t="s">
        <v>67</v>
      </c>
      <c r="C59" s="21" t="s">
        <v>265</v>
      </c>
      <c r="D59" s="21">
        <v>331996</v>
      </c>
      <c r="E59" s="21" t="s">
        <v>266</v>
      </c>
      <c r="F59" s="21">
        <v>35544627</v>
      </c>
      <c r="G59" s="21" t="s">
        <v>68</v>
      </c>
      <c r="H59" s="21" t="s">
        <v>394</v>
      </c>
      <c r="I59" s="22" t="s">
        <v>398</v>
      </c>
      <c r="J59" s="21"/>
      <c r="K59" s="21"/>
      <c r="L59" s="24"/>
      <c r="M59" s="21"/>
      <c r="N59" s="21"/>
      <c r="O59" s="24"/>
      <c r="P59" s="21"/>
      <c r="Q59" s="21"/>
      <c r="R59" s="24"/>
      <c r="S59" s="21"/>
      <c r="T59" s="21"/>
      <c r="U59" s="24"/>
      <c r="V59" s="21" t="s">
        <v>399</v>
      </c>
      <c r="W59" s="21">
        <v>125</v>
      </c>
      <c r="X59" s="24"/>
      <c r="Y59" s="21" t="s">
        <v>400</v>
      </c>
      <c r="Z59" s="21">
        <v>75</v>
      </c>
      <c r="AA59" s="24"/>
      <c r="AB59" s="21"/>
      <c r="AC59" s="21"/>
      <c r="AD59" s="24"/>
      <c r="AE59" s="21"/>
      <c r="AF59" s="22"/>
      <c r="AG59" s="24"/>
      <c r="AH59" s="25">
        <f t="shared" si="0"/>
        <v>200</v>
      </c>
    </row>
    <row r="60" spans="1:34" x14ac:dyDescent="0.25">
      <c r="A60" s="20" t="s">
        <v>210</v>
      </c>
      <c r="B60" s="20" t="s">
        <v>67</v>
      </c>
      <c r="C60" s="21" t="s">
        <v>215</v>
      </c>
      <c r="D60" s="21">
        <v>329525</v>
      </c>
      <c r="E60" s="21" t="s">
        <v>216</v>
      </c>
      <c r="F60" s="21">
        <v>42102201</v>
      </c>
      <c r="G60" s="21" t="s">
        <v>68</v>
      </c>
      <c r="H60" s="21" t="s">
        <v>217</v>
      </c>
      <c r="I60" s="22" t="s">
        <v>352</v>
      </c>
      <c r="J60" s="21"/>
      <c r="K60" s="21"/>
      <c r="L60" s="24"/>
      <c r="M60" s="21"/>
      <c r="N60" s="21"/>
      <c r="O60" s="24"/>
      <c r="P60" s="21"/>
      <c r="Q60" s="21"/>
      <c r="R60" s="24"/>
      <c r="S60" s="21"/>
      <c r="T60" s="21"/>
      <c r="U60" s="24"/>
      <c r="V60" s="21"/>
      <c r="W60" s="21"/>
      <c r="X60" s="24"/>
      <c r="Y60" s="21"/>
      <c r="Z60" s="21"/>
      <c r="AA60" s="24"/>
      <c r="AB60" s="21" t="s">
        <v>401</v>
      </c>
      <c r="AC60" s="21">
        <v>314</v>
      </c>
      <c r="AD60" s="24"/>
      <c r="AE60" s="21" t="s">
        <v>402</v>
      </c>
      <c r="AF60" s="22">
        <v>329</v>
      </c>
      <c r="AG60" s="24"/>
      <c r="AH60" s="25">
        <f t="shared" si="0"/>
        <v>643</v>
      </c>
    </row>
    <row r="61" spans="1:34" x14ac:dyDescent="0.25">
      <c r="A61" s="20" t="s">
        <v>210</v>
      </c>
      <c r="B61" s="20" t="s">
        <v>67</v>
      </c>
      <c r="C61" s="21" t="s">
        <v>221</v>
      </c>
      <c r="D61" s="21">
        <v>691135</v>
      </c>
      <c r="E61" s="21" t="s">
        <v>222</v>
      </c>
      <c r="F61" s="21">
        <v>35540524</v>
      </c>
      <c r="G61" s="21" t="s">
        <v>68</v>
      </c>
      <c r="H61" s="21" t="s">
        <v>223</v>
      </c>
      <c r="I61" s="22" t="s">
        <v>224</v>
      </c>
      <c r="J61" s="21"/>
      <c r="K61" s="21"/>
      <c r="L61" s="24"/>
      <c r="M61" s="21"/>
      <c r="N61" s="21"/>
      <c r="O61" s="24"/>
      <c r="P61" s="21"/>
      <c r="Q61" s="21"/>
      <c r="R61" s="24"/>
      <c r="S61" s="21"/>
      <c r="T61" s="21"/>
      <c r="U61" s="24"/>
      <c r="V61" s="21"/>
      <c r="W61" s="21"/>
      <c r="X61" s="24"/>
      <c r="Y61" s="21"/>
      <c r="Z61" s="21"/>
      <c r="AA61" s="24"/>
      <c r="AB61" s="21" t="s">
        <v>403</v>
      </c>
      <c r="AC61" s="21">
        <v>67</v>
      </c>
      <c r="AD61" s="24"/>
      <c r="AE61" s="21" t="s">
        <v>404</v>
      </c>
      <c r="AF61" s="22">
        <v>92</v>
      </c>
      <c r="AG61" s="24"/>
      <c r="AH61" s="25">
        <f t="shared" si="0"/>
        <v>159</v>
      </c>
    </row>
    <row r="62" spans="1:34" ht="90" x14ac:dyDescent="0.25">
      <c r="A62" s="20" t="s">
        <v>210</v>
      </c>
      <c r="B62" s="20" t="s">
        <v>67</v>
      </c>
      <c r="C62" s="21" t="s">
        <v>221</v>
      </c>
      <c r="D62" s="21">
        <v>691135</v>
      </c>
      <c r="E62" s="21" t="s">
        <v>222</v>
      </c>
      <c r="F62" s="21">
        <v>35552832</v>
      </c>
      <c r="G62" s="21" t="s">
        <v>68</v>
      </c>
      <c r="H62" s="21" t="s">
        <v>223</v>
      </c>
      <c r="I62" s="22" t="s">
        <v>225</v>
      </c>
      <c r="J62" s="21"/>
      <c r="K62" s="21"/>
      <c r="L62" s="24"/>
      <c r="M62" s="21"/>
      <c r="N62" s="21"/>
      <c r="O62" s="24"/>
      <c r="P62" s="21"/>
      <c r="Q62" s="21"/>
      <c r="R62" s="24"/>
      <c r="S62" s="21"/>
      <c r="T62" s="21"/>
      <c r="U62" s="24"/>
      <c r="V62" s="21"/>
      <c r="W62" s="21"/>
      <c r="X62" s="24"/>
      <c r="Y62" s="21"/>
      <c r="Z62" s="21"/>
      <c r="AA62" s="24"/>
      <c r="AB62" s="21" t="s">
        <v>405</v>
      </c>
      <c r="AC62" s="21">
        <v>0</v>
      </c>
      <c r="AD62" s="24" t="s">
        <v>89</v>
      </c>
      <c r="AE62" s="21" t="s">
        <v>406</v>
      </c>
      <c r="AF62" s="22">
        <v>0</v>
      </c>
      <c r="AG62" s="24" t="s">
        <v>89</v>
      </c>
      <c r="AH62" s="25">
        <f t="shared" si="0"/>
        <v>0</v>
      </c>
    </row>
    <row r="63" spans="1:34" x14ac:dyDescent="0.25">
      <c r="A63" s="20" t="s">
        <v>210</v>
      </c>
      <c r="B63" s="20" t="s">
        <v>67</v>
      </c>
      <c r="C63" s="21" t="s">
        <v>221</v>
      </c>
      <c r="D63" s="21">
        <v>691135</v>
      </c>
      <c r="E63" s="21" t="s">
        <v>222</v>
      </c>
      <c r="F63" s="21">
        <v>35543132</v>
      </c>
      <c r="G63" s="21" t="s">
        <v>68</v>
      </c>
      <c r="H63" s="21" t="s">
        <v>226</v>
      </c>
      <c r="I63" s="22" t="s">
        <v>227</v>
      </c>
      <c r="J63" s="21"/>
      <c r="K63" s="21"/>
      <c r="L63" s="24"/>
      <c r="M63" s="21"/>
      <c r="N63" s="21"/>
      <c r="O63" s="24"/>
      <c r="P63" s="21"/>
      <c r="Q63" s="21"/>
      <c r="R63" s="24"/>
      <c r="S63" s="21"/>
      <c r="T63" s="21"/>
      <c r="U63" s="24"/>
      <c r="V63" s="21"/>
      <c r="W63" s="21"/>
      <c r="X63" s="24"/>
      <c r="Y63" s="21"/>
      <c r="Z63" s="21"/>
      <c r="AA63" s="24"/>
      <c r="AB63" s="21" t="s">
        <v>407</v>
      </c>
      <c r="AC63" s="21">
        <v>78</v>
      </c>
      <c r="AD63" s="24"/>
      <c r="AE63" s="21"/>
      <c r="AF63" s="22"/>
      <c r="AG63" s="24"/>
      <c r="AH63" s="25">
        <f t="shared" si="0"/>
        <v>78</v>
      </c>
    </row>
    <row r="64" spans="1:34" x14ac:dyDescent="0.25">
      <c r="A64" s="20" t="s">
        <v>210</v>
      </c>
      <c r="B64" s="20" t="s">
        <v>67</v>
      </c>
      <c r="C64" s="21" t="s">
        <v>221</v>
      </c>
      <c r="D64" s="21">
        <v>691135</v>
      </c>
      <c r="E64" s="21" t="s">
        <v>222</v>
      </c>
      <c r="F64" s="21">
        <v>35557338</v>
      </c>
      <c r="G64" s="21" t="s">
        <v>68</v>
      </c>
      <c r="H64" s="21" t="s">
        <v>226</v>
      </c>
      <c r="I64" s="22" t="s">
        <v>228</v>
      </c>
      <c r="J64" s="21"/>
      <c r="K64" s="21"/>
      <c r="L64" s="24"/>
      <c r="M64" s="21"/>
      <c r="N64" s="21"/>
      <c r="O64" s="24"/>
      <c r="P64" s="21" t="s">
        <v>408</v>
      </c>
      <c r="Q64" s="21">
        <v>96</v>
      </c>
      <c r="R64" s="24"/>
      <c r="S64" s="21"/>
      <c r="T64" s="21"/>
      <c r="U64" s="24"/>
      <c r="V64" s="21"/>
      <c r="W64" s="21"/>
      <c r="X64" s="24"/>
      <c r="Y64" s="21"/>
      <c r="Z64" s="21"/>
      <c r="AA64" s="24"/>
      <c r="AB64" s="21" t="s">
        <v>409</v>
      </c>
      <c r="AC64" s="21">
        <v>211</v>
      </c>
      <c r="AD64" s="24"/>
      <c r="AE64" s="21"/>
      <c r="AF64" s="22"/>
      <c r="AG64" s="24"/>
      <c r="AH64" s="25">
        <f t="shared" si="0"/>
        <v>307</v>
      </c>
    </row>
    <row r="65" spans="1:34" ht="74.25" customHeight="1" x14ac:dyDescent="0.25">
      <c r="A65" s="20" t="s">
        <v>210</v>
      </c>
      <c r="B65" s="20" t="s">
        <v>67</v>
      </c>
      <c r="C65" s="21" t="s">
        <v>221</v>
      </c>
      <c r="D65" s="21">
        <v>691135</v>
      </c>
      <c r="E65" s="21" t="s">
        <v>222</v>
      </c>
      <c r="F65" s="21">
        <v>35543141</v>
      </c>
      <c r="G65" s="21" t="s">
        <v>68</v>
      </c>
      <c r="H65" s="21" t="s">
        <v>226</v>
      </c>
      <c r="I65" s="22" t="s">
        <v>410</v>
      </c>
      <c r="J65" s="21"/>
      <c r="K65" s="21"/>
      <c r="L65" s="24"/>
      <c r="M65" s="21"/>
      <c r="N65" s="21"/>
      <c r="O65" s="24"/>
      <c r="P65" s="21"/>
      <c r="Q65" s="21"/>
      <c r="R65" s="24"/>
      <c r="S65" s="21" t="s">
        <v>411</v>
      </c>
      <c r="T65" s="21">
        <v>0</v>
      </c>
      <c r="U65" s="24" t="s">
        <v>75</v>
      </c>
      <c r="V65" s="21" t="s">
        <v>412</v>
      </c>
      <c r="W65" s="21">
        <v>0</v>
      </c>
      <c r="X65" s="24" t="s">
        <v>307</v>
      </c>
      <c r="Y65" s="21" t="s">
        <v>413</v>
      </c>
      <c r="Z65" s="21">
        <v>0</v>
      </c>
      <c r="AA65" s="24" t="s">
        <v>307</v>
      </c>
      <c r="AB65" s="21" t="s">
        <v>414</v>
      </c>
      <c r="AC65" s="21">
        <v>0</v>
      </c>
      <c r="AD65" s="24" t="s">
        <v>307</v>
      </c>
      <c r="AE65" s="21"/>
      <c r="AF65" s="22"/>
      <c r="AG65" s="24"/>
      <c r="AH65" s="25">
        <f t="shared" si="0"/>
        <v>0</v>
      </c>
    </row>
    <row r="66" spans="1:34" x14ac:dyDescent="0.25">
      <c r="A66" s="20" t="s">
        <v>210</v>
      </c>
      <c r="B66" s="20" t="s">
        <v>67</v>
      </c>
      <c r="C66" s="21" t="s">
        <v>221</v>
      </c>
      <c r="D66" s="21">
        <v>691135</v>
      </c>
      <c r="E66" s="21" t="s">
        <v>222</v>
      </c>
      <c r="F66" s="21">
        <v>42409837</v>
      </c>
      <c r="G66" s="21" t="s">
        <v>415</v>
      </c>
      <c r="H66" s="21" t="s">
        <v>226</v>
      </c>
      <c r="I66" s="22" t="s">
        <v>416</v>
      </c>
      <c r="J66" s="21"/>
      <c r="K66" s="21"/>
      <c r="L66" s="24"/>
      <c r="M66" s="21"/>
      <c r="N66" s="21"/>
      <c r="O66" s="24"/>
      <c r="P66" s="21"/>
      <c r="Q66" s="21"/>
      <c r="R66" s="24"/>
      <c r="S66" s="21"/>
      <c r="T66" s="21"/>
      <c r="U66" s="24"/>
      <c r="V66" s="21"/>
      <c r="W66" s="21"/>
      <c r="X66" s="24"/>
      <c r="Y66" s="21" t="s">
        <v>417</v>
      </c>
      <c r="Z66" s="21">
        <v>1160</v>
      </c>
      <c r="AA66" s="24"/>
      <c r="AB66" s="21" t="s">
        <v>418</v>
      </c>
      <c r="AC66" s="21">
        <v>1147</v>
      </c>
      <c r="AD66" s="24"/>
      <c r="AE66" s="21"/>
      <c r="AF66" s="22"/>
      <c r="AG66" s="24"/>
      <c r="AH66" s="25">
        <f t="shared" si="0"/>
        <v>2307</v>
      </c>
    </row>
    <row r="67" spans="1:34" ht="45" x14ac:dyDescent="0.25">
      <c r="A67" s="20" t="s">
        <v>210</v>
      </c>
      <c r="B67" s="20" t="s">
        <v>67</v>
      </c>
      <c r="C67" s="21" t="s">
        <v>221</v>
      </c>
      <c r="D67" s="21">
        <v>691135</v>
      </c>
      <c r="E67" s="21" t="s">
        <v>222</v>
      </c>
      <c r="F67" s="21">
        <v>35543175</v>
      </c>
      <c r="G67" s="21" t="s">
        <v>68</v>
      </c>
      <c r="H67" s="21" t="s">
        <v>229</v>
      </c>
      <c r="I67" s="22" t="s">
        <v>230</v>
      </c>
      <c r="J67" s="21"/>
      <c r="K67" s="21"/>
      <c r="L67" s="24"/>
      <c r="M67" s="21"/>
      <c r="N67" s="21"/>
      <c r="O67" s="24"/>
      <c r="P67" s="21"/>
      <c r="Q67" s="21"/>
      <c r="R67" s="24"/>
      <c r="S67" s="21"/>
      <c r="T67" s="21"/>
      <c r="U67" s="24"/>
      <c r="V67" s="21"/>
      <c r="W67" s="21"/>
      <c r="X67" s="24"/>
      <c r="Y67" s="21"/>
      <c r="Z67" s="21"/>
      <c r="AA67" s="24"/>
      <c r="AB67" s="21"/>
      <c r="AC67" s="21"/>
      <c r="AD67" s="24"/>
      <c r="AE67" s="21" t="s">
        <v>419</v>
      </c>
      <c r="AF67" s="22">
        <v>0</v>
      </c>
      <c r="AG67" s="24" t="s">
        <v>112</v>
      </c>
      <c r="AH67" s="25">
        <f t="shared" si="0"/>
        <v>0</v>
      </c>
    </row>
    <row r="68" spans="1:34" x14ac:dyDescent="0.25">
      <c r="A68" s="20" t="s">
        <v>210</v>
      </c>
      <c r="B68" s="20" t="s">
        <v>67</v>
      </c>
      <c r="C68" s="21" t="s">
        <v>221</v>
      </c>
      <c r="D68" s="21">
        <v>691135</v>
      </c>
      <c r="E68" s="21" t="s">
        <v>222</v>
      </c>
      <c r="F68" s="21">
        <v>35543159</v>
      </c>
      <c r="G68" s="21" t="s">
        <v>68</v>
      </c>
      <c r="H68" s="21" t="s">
        <v>231</v>
      </c>
      <c r="I68" s="22" t="s">
        <v>420</v>
      </c>
      <c r="J68" s="21"/>
      <c r="K68" s="21"/>
      <c r="L68" s="24"/>
      <c r="M68" s="21"/>
      <c r="N68" s="21"/>
      <c r="O68" s="24"/>
      <c r="P68" s="21"/>
      <c r="Q68" s="21"/>
      <c r="R68" s="24"/>
      <c r="S68" s="21"/>
      <c r="T68" s="21"/>
      <c r="U68" s="24"/>
      <c r="V68" s="21" t="s">
        <v>421</v>
      </c>
      <c r="W68" s="21">
        <v>95</v>
      </c>
      <c r="X68" s="24"/>
      <c r="Y68" s="21" t="s">
        <v>422</v>
      </c>
      <c r="Z68" s="21">
        <v>103</v>
      </c>
      <c r="AA68" s="24"/>
      <c r="AB68" s="21" t="s">
        <v>423</v>
      </c>
      <c r="AC68" s="21">
        <v>84</v>
      </c>
      <c r="AD68" s="24"/>
      <c r="AE68" s="21"/>
      <c r="AF68" s="22"/>
      <c r="AG68" s="24"/>
      <c r="AH68" s="25">
        <f t="shared" si="0"/>
        <v>282</v>
      </c>
    </row>
    <row r="69" spans="1:34" ht="30" x14ac:dyDescent="0.25">
      <c r="A69" s="20" t="s">
        <v>210</v>
      </c>
      <c r="B69" s="20" t="s">
        <v>67</v>
      </c>
      <c r="C69" s="21" t="s">
        <v>221</v>
      </c>
      <c r="D69" s="21">
        <v>691135</v>
      </c>
      <c r="E69" s="21" t="s">
        <v>222</v>
      </c>
      <c r="F69" s="21">
        <v>35543167</v>
      </c>
      <c r="G69" s="21" t="s">
        <v>68</v>
      </c>
      <c r="H69" s="21" t="s">
        <v>231</v>
      </c>
      <c r="I69" s="22" t="s">
        <v>232</v>
      </c>
      <c r="J69" s="21"/>
      <c r="K69" s="21"/>
      <c r="L69" s="24"/>
      <c r="M69" s="21"/>
      <c r="N69" s="21"/>
      <c r="O69" s="24"/>
      <c r="P69" s="21"/>
      <c r="Q69" s="21"/>
      <c r="R69" s="24"/>
      <c r="S69" s="21"/>
      <c r="T69" s="21"/>
      <c r="U69" s="24"/>
      <c r="V69" s="21"/>
      <c r="W69" s="21"/>
      <c r="X69" s="24"/>
      <c r="Y69" s="21" t="s">
        <v>424</v>
      </c>
      <c r="Z69" s="21">
        <v>0</v>
      </c>
      <c r="AA69" s="24" t="s">
        <v>120</v>
      </c>
      <c r="AB69" s="21"/>
      <c r="AC69" s="21"/>
      <c r="AD69" s="24"/>
      <c r="AE69" s="21"/>
      <c r="AF69" s="22"/>
      <c r="AG69" s="24"/>
      <c r="AH69" s="25">
        <f t="shared" si="0"/>
        <v>0</v>
      </c>
    </row>
    <row r="70" spans="1:34" x14ac:dyDescent="0.25">
      <c r="A70" s="20" t="s">
        <v>210</v>
      </c>
      <c r="B70" s="20" t="s">
        <v>67</v>
      </c>
      <c r="C70" s="21" t="s">
        <v>218</v>
      </c>
      <c r="D70" s="21">
        <v>329657</v>
      </c>
      <c r="E70" s="21" t="s">
        <v>219</v>
      </c>
      <c r="F70" s="21">
        <v>35564121</v>
      </c>
      <c r="G70" s="21" t="s">
        <v>68</v>
      </c>
      <c r="H70" s="21" t="s">
        <v>220</v>
      </c>
      <c r="I70" s="22" t="s">
        <v>425</v>
      </c>
      <c r="J70" s="21"/>
      <c r="K70" s="21"/>
      <c r="L70" s="24"/>
      <c r="M70" s="21"/>
      <c r="N70" s="21"/>
      <c r="O70" s="24"/>
      <c r="P70" s="21"/>
      <c r="Q70" s="21"/>
      <c r="R70" s="24"/>
      <c r="S70" s="21" t="s">
        <v>426</v>
      </c>
      <c r="T70" s="21">
        <v>1841</v>
      </c>
      <c r="U70" s="24"/>
      <c r="V70" s="21"/>
      <c r="W70" s="21"/>
      <c r="X70" s="24"/>
      <c r="Y70" s="21"/>
      <c r="Z70" s="21"/>
      <c r="AA70" s="24"/>
      <c r="AB70" s="21"/>
      <c r="AC70" s="21"/>
      <c r="AD70" s="24"/>
      <c r="AE70" s="21"/>
      <c r="AF70" s="22"/>
      <c r="AG70" s="24"/>
      <c r="AH70" s="25">
        <f t="shared" si="0"/>
        <v>1841</v>
      </c>
    </row>
    <row r="71" spans="1:34" ht="48.75" customHeight="1" x14ac:dyDescent="0.25">
      <c r="A71" s="20" t="s">
        <v>210</v>
      </c>
      <c r="B71" s="20" t="s">
        <v>113</v>
      </c>
      <c r="C71" s="21" t="s">
        <v>267</v>
      </c>
      <c r="D71" s="21">
        <v>30305624</v>
      </c>
      <c r="E71" s="21" t="s">
        <v>268</v>
      </c>
      <c r="F71" s="21">
        <v>35562757</v>
      </c>
      <c r="G71" s="21" t="s">
        <v>427</v>
      </c>
      <c r="H71" s="21" t="s">
        <v>114</v>
      </c>
      <c r="I71" s="22" t="s">
        <v>428</v>
      </c>
      <c r="J71" s="21"/>
      <c r="K71" s="21"/>
      <c r="L71" s="24"/>
      <c r="M71" s="21"/>
      <c r="N71" s="21"/>
      <c r="O71" s="24"/>
      <c r="P71" s="21"/>
      <c r="Q71" s="21"/>
      <c r="R71" s="24"/>
      <c r="S71" s="21"/>
      <c r="T71" s="21"/>
      <c r="U71" s="24"/>
      <c r="V71" s="21"/>
      <c r="W71" s="21"/>
      <c r="X71" s="24"/>
      <c r="Y71" s="21" t="s">
        <v>429</v>
      </c>
      <c r="Z71" s="21">
        <v>0</v>
      </c>
      <c r="AA71" s="24" t="s">
        <v>80</v>
      </c>
      <c r="AB71" s="21" t="s">
        <v>430</v>
      </c>
      <c r="AC71" s="21">
        <v>0</v>
      </c>
      <c r="AD71" s="24" t="s">
        <v>80</v>
      </c>
      <c r="AE71" s="21"/>
      <c r="AF71" s="22"/>
      <c r="AG71" s="24"/>
      <c r="AH71" s="25">
        <f t="shared" si="0"/>
        <v>0</v>
      </c>
    </row>
    <row r="72" spans="1:34" x14ac:dyDescent="0.25">
      <c r="A72" s="11" t="s">
        <v>233</v>
      </c>
      <c r="B72" s="11"/>
      <c r="C72" s="11"/>
      <c r="D72" s="11"/>
      <c r="E72" s="11"/>
      <c r="F72" s="11"/>
      <c r="G72" s="11"/>
      <c r="H72" s="11"/>
      <c r="I72" s="11"/>
      <c r="J72" s="28"/>
      <c r="K72" s="12">
        <f>SUBTOTAL(9,K7:K71)</f>
        <v>1720</v>
      </c>
      <c r="L72" s="28"/>
      <c r="M72" s="28"/>
      <c r="N72" s="12">
        <f>SUBTOTAL(9,N7:N71)</f>
        <v>3713</v>
      </c>
      <c r="O72" s="28"/>
      <c r="P72" s="28"/>
      <c r="Q72" s="12">
        <f t="shared" ref="Q72" si="1">SUBTOTAL(9,Q7:Q71)</f>
        <v>3142</v>
      </c>
      <c r="R72" s="28"/>
      <c r="S72" s="28"/>
      <c r="T72" s="12">
        <f t="shared" ref="T72" si="2">SUBTOTAL(9,T7:T71)</f>
        <v>4189</v>
      </c>
      <c r="U72" s="28"/>
      <c r="V72" s="28"/>
      <c r="W72" s="12">
        <f t="shared" ref="W72" si="3">SUBTOTAL(9,W7:W71)</f>
        <v>4408</v>
      </c>
      <c r="X72" s="28"/>
      <c r="Y72" s="28"/>
      <c r="Z72" s="12">
        <f t="shared" ref="Z72" si="4">SUBTOTAL(9,Z7:Z71)</f>
        <v>6167</v>
      </c>
      <c r="AA72" s="28"/>
      <c r="AB72" s="28"/>
      <c r="AC72" s="12">
        <f t="shared" ref="AC72" si="5">SUBTOTAL(9,AC7:AC71)</f>
        <v>16659</v>
      </c>
      <c r="AD72" s="28"/>
      <c r="AE72" s="28"/>
      <c r="AF72" s="12">
        <f t="shared" ref="AF72" si="6">SUBTOTAL(9,AF7:AF71)</f>
        <v>11522</v>
      </c>
      <c r="AG72" s="28"/>
      <c r="AH72" s="12">
        <f>SUBTOTAL(9,AH7:AH71)</f>
        <v>51520</v>
      </c>
    </row>
  </sheetData>
  <mergeCells count="12">
    <mergeCell ref="I4:I5"/>
    <mergeCell ref="J4:AH4"/>
    <mergeCell ref="A2:I2"/>
    <mergeCell ref="A3: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2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5EAEA-83FA-4E89-8E8C-751A9D95ADF6}">
  <sheetPr>
    <pageSetUpPr fitToPage="1"/>
  </sheetPr>
  <dimension ref="A1:F64"/>
  <sheetViews>
    <sheetView topLeftCell="A29" workbookViewId="0">
      <selection activeCell="F48" sqref="F8:F48"/>
    </sheetView>
  </sheetViews>
  <sheetFormatPr defaultRowHeight="15" x14ac:dyDescent="0.25"/>
  <cols>
    <col min="5" max="5" width="73.28515625" customWidth="1"/>
    <col min="6" max="6" width="17.28515625" customWidth="1"/>
  </cols>
  <sheetData>
    <row r="1" spans="1:6" x14ac:dyDescent="0.25">
      <c r="F1" s="8" t="s">
        <v>17</v>
      </c>
    </row>
    <row r="2" spans="1:6" ht="61.5" customHeight="1" x14ac:dyDescent="0.25">
      <c r="A2" s="35" t="s">
        <v>242</v>
      </c>
      <c r="B2" s="35"/>
      <c r="C2" s="35"/>
      <c r="D2" s="35"/>
      <c r="E2" s="35"/>
      <c r="F2" s="35"/>
    </row>
    <row r="3" spans="1:6" ht="15.75" x14ac:dyDescent="0.25">
      <c r="A3" s="36" t="s">
        <v>0</v>
      </c>
      <c r="B3" s="36"/>
      <c r="C3" s="36"/>
      <c r="D3" s="36"/>
      <c r="E3" s="36"/>
      <c r="F3" s="36"/>
    </row>
    <row r="4" spans="1:6" x14ac:dyDescent="0.25">
      <c r="A4" s="37"/>
      <c r="B4" s="37"/>
      <c r="C4" s="37"/>
      <c r="D4" s="37"/>
      <c r="E4" s="37"/>
      <c r="F4" s="37"/>
    </row>
    <row r="5" spans="1:6" x14ac:dyDescent="0.25">
      <c r="A5" s="38" t="s">
        <v>1</v>
      </c>
      <c r="B5" s="30" t="s">
        <v>2</v>
      </c>
      <c r="C5" s="31" t="s">
        <v>3</v>
      </c>
      <c r="D5" s="31" t="s">
        <v>4</v>
      </c>
      <c r="E5" s="32" t="s">
        <v>5</v>
      </c>
      <c r="F5" s="40" t="s">
        <v>239</v>
      </c>
    </row>
    <row r="6" spans="1:6" ht="87.75" customHeight="1" x14ac:dyDescent="0.25">
      <c r="A6" s="39"/>
      <c r="B6" s="30"/>
      <c r="C6" s="31"/>
      <c r="D6" s="31"/>
      <c r="E6" s="32"/>
      <c r="F6" s="41"/>
    </row>
    <row r="7" spans="1:6" x14ac:dyDescent="0.25">
      <c r="A7" s="4" t="s">
        <v>12</v>
      </c>
      <c r="B7" s="4" t="s">
        <v>13</v>
      </c>
      <c r="C7" s="4" t="s">
        <v>14</v>
      </c>
      <c r="D7" s="4" t="s">
        <v>15</v>
      </c>
      <c r="E7" s="4" t="s">
        <v>16</v>
      </c>
      <c r="F7" s="4">
        <v>1</v>
      </c>
    </row>
    <row r="8" spans="1:6" x14ac:dyDescent="0.25">
      <c r="A8" s="20" t="s">
        <v>66</v>
      </c>
      <c r="B8" s="20" t="s">
        <v>67</v>
      </c>
      <c r="C8" s="21" t="s">
        <v>71</v>
      </c>
      <c r="D8" s="21">
        <v>304905</v>
      </c>
      <c r="E8" s="21" t="s">
        <v>72</v>
      </c>
      <c r="F8" s="22">
        <v>376</v>
      </c>
    </row>
    <row r="9" spans="1:6" x14ac:dyDescent="0.25">
      <c r="A9" s="20" t="s">
        <v>66</v>
      </c>
      <c r="B9" s="20" t="s">
        <v>67</v>
      </c>
      <c r="C9" s="21" t="s">
        <v>253</v>
      </c>
      <c r="D9" s="21">
        <v>304956</v>
      </c>
      <c r="E9" s="21" t="s">
        <v>254</v>
      </c>
      <c r="F9" s="22">
        <v>9863</v>
      </c>
    </row>
    <row r="10" spans="1:6" x14ac:dyDescent="0.25">
      <c r="A10" s="20" t="s">
        <v>66</v>
      </c>
      <c r="B10" s="20" t="s">
        <v>67</v>
      </c>
      <c r="C10" s="21" t="s">
        <v>76</v>
      </c>
      <c r="D10" s="21">
        <v>305065</v>
      </c>
      <c r="E10" s="21" t="s">
        <v>77</v>
      </c>
      <c r="F10" s="22">
        <v>636</v>
      </c>
    </row>
    <row r="11" spans="1:6" x14ac:dyDescent="0.25">
      <c r="A11" s="20" t="s">
        <v>66</v>
      </c>
      <c r="B11" s="20" t="s">
        <v>67</v>
      </c>
      <c r="C11" s="21" t="s">
        <v>81</v>
      </c>
      <c r="D11" s="21">
        <v>305081</v>
      </c>
      <c r="E11" s="21" t="s">
        <v>82</v>
      </c>
      <c r="F11" s="22">
        <v>0</v>
      </c>
    </row>
    <row r="12" spans="1:6" x14ac:dyDescent="0.25">
      <c r="A12" s="20" t="s">
        <v>66</v>
      </c>
      <c r="B12" s="20" t="s">
        <v>67</v>
      </c>
      <c r="C12" s="21" t="s">
        <v>85</v>
      </c>
      <c r="D12" s="21">
        <v>603147</v>
      </c>
      <c r="E12" s="21" t="s">
        <v>86</v>
      </c>
      <c r="F12" s="22">
        <v>1032</v>
      </c>
    </row>
    <row r="13" spans="1:6" x14ac:dyDescent="0.25">
      <c r="A13" s="20" t="s">
        <v>66</v>
      </c>
      <c r="B13" s="20" t="s">
        <v>113</v>
      </c>
      <c r="C13" s="21" t="s">
        <v>255</v>
      </c>
      <c r="D13" s="21">
        <v>42131685</v>
      </c>
      <c r="E13" s="21" t="s">
        <v>256</v>
      </c>
      <c r="F13" s="22">
        <v>1644</v>
      </c>
    </row>
    <row r="14" spans="1:6" x14ac:dyDescent="0.25">
      <c r="A14" s="20" t="s">
        <v>66</v>
      </c>
      <c r="B14" s="20" t="s">
        <v>90</v>
      </c>
      <c r="C14" s="21" t="s">
        <v>92</v>
      </c>
      <c r="D14" s="21">
        <v>90000328</v>
      </c>
      <c r="E14" s="21" t="s">
        <v>93</v>
      </c>
      <c r="F14" s="22">
        <v>423</v>
      </c>
    </row>
    <row r="15" spans="1:6" x14ac:dyDescent="0.25">
      <c r="A15" s="20" t="s">
        <v>95</v>
      </c>
      <c r="B15" s="20" t="s">
        <v>67</v>
      </c>
      <c r="C15" s="21" t="s">
        <v>96</v>
      </c>
      <c r="D15" s="21">
        <v>309974</v>
      </c>
      <c r="E15" s="21" t="s">
        <v>97</v>
      </c>
      <c r="F15" s="22">
        <v>0</v>
      </c>
    </row>
    <row r="16" spans="1:6" x14ac:dyDescent="0.25">
      <c r="A16" s="20" t="s">
        <v>95</v>
      </c>
      <c r="B16" s="20" t="s">
        <v>67</v>
      </c>
      <c r="C16" s="21" t="s">
        <v>100</v>
      </c>
      <c r="D16" s="21">
        <v>310069</v>
      </c>
      <c r="E16" s="21" t="s">
        <v>101</v>
      </c>
      <c r="F16" s="22">
        <v>812</v>
      </c>
    </row>
    <row r="17" spans="1:6" x14ac:dyDescent="0.25">
      <c r="A17" s="20" t="s">
        <v>95</v>
      </c>
      <c r="B17" s="20" t="s">
        <v>67</v>
      </c>
      <c r="C17" s="21" t="s">
        <v>104</v>
      </c>
      <c r="D17" s="21">
        <v>312347</v>
      </c>
      <c r="E17" s="21" t="s">
        <v>105</v>
      </c>
      <c r="F17" s="22">
        <v>2887</v>
      </c>
    </row>
    <row r="18" spans="1:6" x14ac:dyDescent="0.25">
      <c r="A18" s="20" t="s">
        <v>95</v>
      </c>
      <c r="B18" s="20" t="s">
        <v>67</v>
      </c>
      <c r="C18" s="21" t="s">
        <v>108</v>
      </c>
      <c r="D18" s="21">
        <v>312509</v>
      </c>
      <c r="E18" s="21" t="s">
        <v>109</v>
      </c>
      <c r="F18" s="22">
        <v>747</v>
      </c>
    </row>
    <row r="19" spans="1:6" x14ac:dyDescent="0.25">
      <c r="A19" s="20" t="s">
        <v>115</v>
      </c>
      <c r="B19" s="20" t="s">
        <v>67</v>
      </c>
      <c r="C19" s="21" t="s">
        <v>116</v>
      </c>
      <c r="D19" s="21">
        <v>309745</v>
      </c>
      <c r="E19" s="21" t="s">
        <v>117</v>
      </c>
      <c r="F19" s="22">
        <v>878</v>
      </c>
    </row>
    <row r="20" spans="1:6" x14ac:dyDescent="0.25">
      <c r="A20" s="20" t="s">
        <v>115</v>
      </c>
      <c r="B20" s="20" t="s">
        <v>67</v>
      </c>
      <c r="C20" s="21" t="s">
        <v>257</v>
      </c>
      <c r="D20" s="21">
        <v>312037</v>
      </c>
      <c r="E20" s="21" t="s">
        <v>258</v>
      </c>
      <c r="F20" s="22">
        <v>2151</v>
      </c>
    </row>
    <row r="21" spans="1:6" x14ac:dyDescent="0.25">
      <c r="A21" s="20" t="s">
        <v>115</v>
      </c>
      <c r="B21" s="20" t="s">
        <v>67</v>
      </c>
      <c r="C21" s="21" t="s">
        <v>121</v>
      </c>
      <c r="D21" s="21">
        <v>317667</v>
      </c>
      <c r="E21" s="21" t="s">
        <v>122</v>
      </c>
      <c r="F21" s="22">
        <v>3034</v>
      </c>
    </row>
    <row r="22" spans="1:6" x14ac:dyDescent="0.25">
      <c r="A22" s="20" t="s">
        <v>115</v>
      </c>
      <c r="B22" s="20" t="s">
        <v>67</v>
      </c>
      <c r="C22" s="21" t="s">
        <v>127</v>
      </c>
      <c r="D22" s="21">
        <v>317063</v>
      </c>
      <c r="E22" s="21" t="s">
        <v>128</v>
      </c>
      <c r="F22" s="22">
        <v>3854</v>
      </c>
    </row>
    <row r="23" spans="1:6" x14ac:dyDescent="0.25">
      <c r="A23" s="20" t="s">
        <v>115</v>
      </c>
      <c r="B23" s="20" t="s">
        <v>67</v>
      </c>
      <c r="C23" s="21" t="s">
        <v>259</v>
      </c>
      <c r="D23" s="21">
        <v>317748</v>
      </c>
      <c r="E23" s="21" t="s">
        <v>260</v>
      </c>
      <c r="F23" s="22">
        <v>730</v>
      </c>
    </row>
    <row r="24" spans="1:6" x14ac:dyDescent="0.25">
      <c r="A24" s="20" t="s">
        <v>115</v>
      </c>
      <c r="B24" s="20" t="s">
        <v>67</v>
      </c>
      <c r="C24" s="21" t="s">
        <v>261</v>
      </c>
      <c r="D24" s="21">
        <v>318094</v>
      </c>
      <c r="E24" s="21" t="s">
        <v>262</v>
      </c>
      <c r="F24" s="22">
        <v>2340</v>
      </c>
    </row>
    <row r="25" spans="1:6" x14ac:dyDescent="0.25">
      <c r="A25" s="20" t="s">
        <v>115</v>
      </c>
      <c r="B25" s="20" t="s">
        <v>67</v>
      </c>
      <c r="C25" s="21" t="s">
        <v>263</v>
      </c>
      <c r="D25" s="21">
        <v>318345</v>
      </c>
      <c r="E25" s="21" t="s">
        <v>264</v>
      </c>
      <c r="F25" s="22">
        <v>0</v>
      </c>
    </row>
    <row r="26" spans="1:6" x14ac:dyDescent="0.25">
      <c r="A26" s="20" t="s">
        <v>131</v>
      </c>
      <c r="B26" s="20" t="s">
        <v>67</v>
      </c>
      <c r="C26" s="21" t="s">
        <v>132</v>
      </c>
      <c r="D26" s="21">
        <v>699161</v>
      </c>
      <c r="E26" s="21" t="s">
        <v>133</v>
      </c>
      <c r="F26" s="22">
        <v>0</v>
      </c>
    </row>
    <row r="27" spans="1:6" x14ac:dyDescent="0.25">
      <c r="A27" s="20" t="s">
        <v>135</v>
      </c>
      <c r="B27" s="20" t="s">
        <v>67</v>
      </c>
      <c r="C27" s="21" t="s">
        <v>136</v>
      </c>
      <c r="D27" s="21">
        <v>313971</v>
      </c>
      <c r="E27" s="21" t="s">
        <v>137</v>
      </c>
      <c r="F27" s="22">
        <v>1036</v>
      </c>
    </row>
    <row r="28" spans="1:6" x14ac:dyDescent="0.25">
      <c r="A28" s="20" t="s">
        <v>135</v>
      </c>
      <c r="B28" s="20" t="s">
        <v>67</v>
      </c>
      <c r="C28" s="21" t="s">
        <v>143</v>
      </c>
      <c r="D28" s="21">
        <v>314081</v>
      </c>
      <c r="E28" s="21" t="s">
        <v>144</v>
      </c>
      <c r="F28" s="22">
        <v>2526</v>
      </c>
    </row>
    <row r="29" spans="1:6" x14ac:dyDescent="0.25">
      <c r="A29" s="20" t="s">
        <v>135</v>
      </c>
      <c r="B29" s="20" t="s">
        <v>67</v>
      </c>
      <c r="C29" s="21" t="s">
        <v>146</v>
      </c>
      <c r="D29" s="21">
        <v>314897</v>
      </c>
      <c r="E29" s="21" t="s">
        <v>147</v>
      </c>
      <c r="F29" s="22">
        <v>490</v>
      </c>
    </row>
    <row r="30" spans="1:6" x14ac:dyDescent="0.25">
      <c r="A30" s="20" t="s">
        <v>135</v>
      </c>
      <c r="B30" s="20" t="s">
        <v>67</v>
      </c>
      <c r="C30" s="21" t="s">
        <v>150</v>
      </c>
      <c r="D30" s="21">
        <v>315524</v>
      </c>
      <c r="E30" s="21" t="s">
        <v>151</v>
      </c>
      <c r="F30" s="22">
        <v>566</v>
      </c>
    </row>
    <row r="31" spans="1:6" x14ac:dyDescent="0.25">
      <c r="A31" s="20" t="s">
        <v>135</v>
      </c>
      <c r="B31" s="20" t="s">
        <v>67</v>
      </c>
      <c r="C31" s="21" t="s">
        <v>156</v>
      </c>
      <c r="D31" s="21">
        <v>315753</v>
      </c>
      <c r="E31" s="21" t="s">
        <v>157</v>
      </c>
      <c r="F31" s="22">
        <v>0</v>
      </c>
    </row>
    <row r="32" spans="1:6" x14ac:dyDescent="0.25">
      <c r="A32" s="20" t="s">
        <v>135</v>
      </c>
      <c r="B32" s="20" t="s">
        <v>67</v>
      </c>
      <c r="C32" s="21" t="s">
        <v>159</v>
      </c>
      <c r="D32" s="21">
        <v>316792</v>
      </c>
      <c r="E32" s="21" t="s">
        <v>160</v>
      </c>
      <c r="F32" s="22">
        <v>0</v>
      </c>
    </row>
    <row r="33" spans="1:6" x14ac:dyDescent="0.25">
      <c r="A33" s="20" t="s">
        <v>135</v>
      </c>
      <c r="B33" s="20" t="s">
        <v>67</v>
      </c>
      <c r="C33" s="21" t="s">
        <v>164</v>
      </c>
      <c r="D33" s="21">
        <v>648981</v>
      </c>
      <c r="E33" s="21" t="s">
        <v>165</v>
      </c>
      <c r="F33" s="22">
        <v>1840</v>
      </c>
    </row>
    <row r="34" spans="1:6" x14ac:dyDescent="0.25">
      <c r="A34" s="20" t="s">
        <v>168</v>
      </c>
      <c r="B34" s="20" t="s">
        <v>67</v>
      </c>
      <c r="C34" s="21" t="s">
        <v>169</v>
      </c>
      <c r="D34" s="21">
        <v>321125</v>
      </c>
      <c r="E34" s="21" t="s">
        <v>170</v>
      </c>
      <c r="F34" s="22">
        <v>796</v>
      </c>
    </row>
    <row r="35" spans="1:6" x14ac:dyDescent="0.25">
      <c r="A35" s="20" t="s">
        <v>168</v>
      </c>
      <c r="B35" s="20" t="s">
        <v>67</v>
      </c>
      <c r="C35" s="21" t="s">
        <v>173</v>
      </c>
      <c r="D35" s="21">
        <v>320781</v>
      </c>
      <c r="E35" s="21" t="s">
        <v>174</v>
      </c>
      <c r="F35" s="22">
        <v>56</v>
      </c>
    </row>
    <row r="36" spans="1:6" x14ac:dyDescent="0.25">
      <c r="A36" s="20" t="s">
        <v>168</v>
      </c>
      <c r="B36" s="20" t="s">
        <v>67</v>
      </c>
      <c r="C36" s="21" t="s">
        <v>177</v>
      </c>
      <c r="D36" s="21">
        <v>319805</v>
      </c>
      <c r="E36" s="21" t="s">
        <v>178</v>
      </c>
      <c r="F36" s="22">
        <v>651</v>
      </c>
    </row>
    <row r="37" spans="1:6" x14ac:dyDescent="0.25">
      <c r="A37" s="20" t="s">
        <v>181</v>
      </c>
      <c r="B37" s="20" t="s">
        <v>67</v>
      </c>
      <c r="C37" s="21" t="s">
        <v>182</v>
      </c>
      <c r="D37" s="21">
        <v>323021</v>
      </c>
      <c r="E37" s="21" t="s">
        <v>183</v>
      </c>
      <c r="F37" s="22">
        <v>0</v>
      </c>
    </row>
    <row r="38" spans="1:6" x14ac:dyDescent="0.25">
      <c r="A38" s="20" t="s">
        <v>181</v>
      </c>
      <c r="B38" s="20" t="s">
        <v>67</v>
      </c>
      <c r="C38" s="21" t="s">
        <v>186</v>
      </c>
      <c r="D38" s="21">
        <v>323560</v>
      </c>
      <c r="E38" s="21" t="s">
        <v>187</v>
      </c>
      <c r="F38" s="22">
        <v>506</v>
      </c>
    </row>
    <row r="39" spans="1:6" x14ac:dyDescent="0.25">
      <c r="A39" s="20" t="s">
        <v>181</v>
      </c>
      <c r="B39" s="20" t="s">
        <v>67</v>
      </c>
      <c r="C39" s="21" t="s">
        <v>190</v>
      </c>
      <c r="D39" s="21">
        <v>326518</v>
      </c>
      <c r="E39" s="21" t="s">
        <v>191</v>
      </c>
      <c r="F39" s="22">
        <v>311</v>
      </c>
    </row>
    <row r="40" spans="1:6" x14ac:dyDescent="0.25">
      <c r="A40" s="20" t="s">
        <v>181</v>
      </c>
      <c r="B40" s="20" t="s">
        <v>67</v>
      </c>
      <c r="C40" s="21" t="s">
        <v>194</v>
      </c>
      <c r="D40" s="21">
        <v>327646</v>
      </c>
      <c r="E40" s="21" t="s">
        <v>195</v>
      </c>
      <c r="F40" s="22">
        <v>272</v>
      </c>
    </row>
    <row r="41" spans="1:6" x14ac:dyDescent="0.25">
      <c r="A41" s="20" t="s">
        <v>181</v>
      </c>
      <c r="B41" s="20" t="s">
        <v>67</v>
      </c>
      <c r="C41" s="21" t="s">
        <v>198</v>
      </c>
      <c r="D41" s="21">
        <v>330167</v>
      </c>
      <c r="E41" s="21" t="s">
        <v>199</v>
      </c>
      <c r="F41" s="22">
        <v>1911</v>
      </c>
    </row>
    <row r="42" spans="1:6" x14ac:dyDescent="0.25">
      <c r="A42" s="20" t="s">
        <v>181</v>
      </c>
      <c r="B42" s="20" t="s">
        <v>67</v>
      </c>
      <c r="C42" s="21" t="s">
        <v>202</v>
      </c>
      <c r="D42" s="21">
        <v>329321</v>
      </c>
      <c r="E42" s="21" t="s">
        <v>203</v>
      </c>
      <c r="F42" s="22">
        <v>1331</v>
      </c>
    </row>
    <row r="43" spans="1:6" x14ac:dyDescent="0.25">
      <c r="A43" s="20" t="s">
        <v>210</v>
      </c>
      <c r="B43" s="20" t="s">
        <v>67</v>
      </c>
      <c r="C43" s="21" t="s">
        <v>211</v>
      </c>
      <c r="D43" s="21">
        <v>324442</v>
      </c>
      <c r="E43" s="21" t="s">
        <v>212</v>
      </c>
      <c r="F43" s="22">
        <v>919</v>
      </c>
    </row>
    <row r="44" spans="1:6" x14ac:dyDescent="0.25">
      <c r="A44" s="20" t="s">
        <v>210</v>
      </c>
      <c r="B44" s="20" t="s">
        <v>67</v>
      </c>
      <c r="C44" s="21" t="s">
        <v>265</v>
      </c>
      <c r="D44" s="21">
        <v>331996</v>
      </c>
      <c r="E44" s="21" t="s">
        <v>266</v>
      </c>
      <c r="F44" s="22">
        <v>1285</v>
      </c>
    </row>
    <row r="45" spans="1:6" x14ac:dyDescent="0.25">
      <c r="A45" s="20" t="s">
        <v>210</v>
      </c>
      <c r="B45" s="20" t="s">
        <v>67</v>
      </c>
      <c r="C45" s="21" t="s">
        <v>215</v>
      </c>
      <c r="D45" s="21">
        <v>329525</v>
      </c>
      <c r="E45" s="21" t="s">
        <v>216</v>
      </c>
      <c r="F45" s="22">
        <v>643</v>
      </c>
    </row>
    <row r="46" spans="1:6" x14ac:dyDescent="0.25">
      <c r="A46" s="20" t="s">
        <v>210</v>
      </c>
      <c r="B46" s="20" t="s">
        <v>67</v>
      </c>
      <c r="C46" s="21" t="s">
        <v>218</v>
      </c>
      <c r="D46" s="21">
        <v>329657</v>
      </c>
      <c r="E46" s="21" t="s">
        <v>219</v>
      </c>
      <c r="F46" s="22">
        <v>1841</v>
      </c>
    </row>
    <row r="47" spans="1:6" x14ac:dyDescent="0.25">
      <c r="A47" s="20" t="s">
        <v>210</v>
      </c>
      <c r="B47" s="20" t="s">
        <v>67</v>
      </c>
      <c r="C47" s="21" t="s">
        <v>221</v>
      </c>
      <c r="D47" s="21">
        <v>691135</v>
      </c>
      <c r="E47" s="21" t="s">
        <v>222</v>
      </c>
      <c r="F47" s="22">
        <v>3133</v>
      </c>
    </row>
    <row r="48" spans="1:6" x14ac:dyDescent="0.25">
      <c r="A48" s="20" t="s">
        <v>210</v>
      </c>
      <c r="B48" s="20" t="s">
        <v>113</v>
      </c>
      <c r="C48" s="21" t="s">
        <v>267</v>
      </c>
      <c r="D48" s="21">
        <v>30305624</v>
      </c>
      <c r="E48" s="21" t="s">
        <v>268</v>
      </c>
      <c r="F48" s="22">
        <v>0</v>
      </c>
    </row>
    <row r="49" spans="1:6" x14ac:dyDescent="0.25">
      <c r="A49" s="15" t="s">
        <v>233</v>
      </c>
      <c r="B49" s="11"/>
      <c r="C49" s="11"/>
      <c r="D49" s="11"/>
      <c r="E49" s="11"/>
      <c r="F49" s="12">
        <f>SUBTOTAL(9,F8:F48)</f>
        <v>51520</v>
      </c>
    </row>
    <row r="64" spans="1:6" ht="20.25" customHeight="1" x14ac:dyDescent="0.25"/>
  </sheetData>
  <autoFilter ref="A7:F7" xr:uid="{841FD51E-C036-400D-AFA1-0BC6D6735D3A}"/>
  <mergeCells count="9">
    <mergeCell ref="A2:F2"/>
    <mergeCell ref="A3:F3"/>
    <mergeCell ref="A4:F4"/>
    <mergeCell ref="A5:A6"/>
    <mergeCell ref="B5:B6"/>
    <mergeCell ref="C5:C6"/>
    <mergeCell ref="D5:D6"/>
    <mergeCell ref="E5:E6"/>
    <mergeCell ref="F5:F6"/>
  </mergeCells>
  <pageMargins left="0.43307086614173229" right="0.43307086614173229" top="0.35433070866141736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zriaďovatelia</vt:lpstr>
      <vt:lpstr>MŠ</vt:lpstr>
      <vt:lpstr>zriaďovatelia - sumár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2023-10-02T07:47:25Z</dcterms:modified>
</cp:coreProperties>
</file>