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15 Podporné opatrenia\PV_samoobslužné úkony\WEB\"/>
    </mc:Choice>
  </mc:AlternateContent>
  <xr:revisionPtr revIDLastSave="0" documentId="13_ncr:1_{99A0DC3D-3D11-44B0-8286-529879A38902}" xr6:coauthVersionLast="36" xr6:coauthVersionMax="36" xr10:uidLastSave="{00000000-0000-0000-0000-000000000000}"/>
  <bookViews>
    <workbookView xWindow="0" yWindow="0" windowWidth="28800" windowHeight="11925" firstSheet="1" activeTab="1" xr2:uid="{5ED68AE4-03B2-4D64-8ABB-E0A44868A975}"/>
  </bookViews>
  <sheets>
    <sheet name="Hárok2" sheetId="2" state="hidden" r:id="rId1"/>
    <sheet name="zriaď." sheetId="3" r:id="rId2"/>
    <sheet name="školy" sheetId="1" r:id="rId3"/>
  </sheets>
  <definedNames>
    <definedName name="_xlnm._FilterDatabase" localSheetId="2" hidden="1">školy!$A$4:$J$506</definedName>
    <definedName name="_xlnm._FilterDatabase" localSheetId="1" hidden="1">zriaď.!$A$4:$G$274</definedName>
    <definedName name="a" localSheetId="2">#REF!</definedName>
    <definedName name="a">#REF!</definedName>
    <definedName name="DB" localSheetId="2">#REF!</definedName>
    <definedName name="DB">#REF!</definedName>
    <definedName name="ee" localSheetId="2">#REF!</definedName>
    <definedName name="ee">#REF!</definedName>
    <definedName name="eee" localSheetId="2">#REF!</definedName>
    <definedName name="eee">#REF!</definedName>
    <definedName name="eg" localSheetId="2">#REF!</definedName>
    <definedName name="eg">#REF!</definedName>
    <definedName name="ewq" localSheetId="2">#REF!</definedName>
    <definedName name="ewq">#REF!</definedName>
    <definedName name="ggfvg" localSheetId="2">#REF!</definedName>
    <definedName name="ggfvg">#REF!</definedName>
    <definedName name="k2odb" localSheetId="2">#REF!</definedName>
    <definedName name="k2odb">#REF!</definedName>
    <definedName name="k2r" localSheetId="2">#REF!</definedName>
    <definedName name="k2r">#REF!</definedName>
    <definedName name="kbs" localSheetId="2">#REF!</definedName>
    <definedName name="kbs">#REF!</definedName>
    <definedName name="kbzz" localSheetId="2">#REF!</definedName>
    <definedName name="kbzz">#REF!</definedName>
    <definedName name="kcvj" localSheetId="2">#REF!</definedName>
    <definedName name="kcvj">#REF!</definedName>
    <definedName name="kcvjzs" localSheetId="2">#REF!</definedName>
    <definedName name="kcvjzs">#REF!</definedName>
    <definedName name="kint" localSheetId="2">#REF!</definedName>
    <definedName name="kint">#REF!</definedName>
    <definedName name="kint1" localSheetId="2">#REF!</definedName>
    <definedName name="kint1">#REF!</definedName>
    <definedName name="kint2" localSheetId="2">#REF!</definedName>
    <definedName name="kint2">#REF!</definedName>
    <definedName name="kint3" localSheetId="2">#REF!</definedName>
    <definedName name="kint3">#REF!</definedName>
    <definedName name="kintms" localSheetId="2">#REF!</definedName>
    <definedName name="kintms">#REF!</definedName>
    <definedName name="kjnm" localSheetId="2">#REF!</definedName>
    <definedName name="kjnm">#REF!</definedName>
    <definedName name="kkat1" localSheetId="2">#REF!</definedName>
    <definedName name="kkat1">#REF!</definedName>
    <definedName name="kkat1zs" localSheetId="2">#REF!</definedName>
    <definedName name="kkat1zs">#REF!</definedName>
    <definedName name="kkat2" localSheetId="2">#REF!</definedName>
    <definedName name="kkat2">#REF!</definedName>
    <definedName name="kkat2zs" localSheetId="2">#REF!</definedName>
    <definedName name="kkat2zs">#REF!</definedName>
    <definedName name="kkat3" localSheetId="2">#REF!</definedName>
    <definedName name="kkat3">#REF!</definedName>
    <definedName name="kkat3zs" localSheetId="2">#REF!</definedName>
    <definedName name="kkat3zs">#REF!</definedName>
    <definedName name="kkat4" localSheetId="2">#REF!</definedName>
    <definedName name="kkat4">#REF!</definedName>
    <definedName name="kkat4zs" localSheetId="2">#REF!</definedName>
    <definedName name="kkat4zs">#REF!</definedName>
    <definedName name="kkat5" localSheetId="2">#REF!</definedName>
    <definedName name="kkat5">#REF!</definedName>
    <definedName name="kkat5zs" localSheetId="2">#REF!</definedName>
    <definedName name="kkat5zs">#REF!</definedName>
    <definedName name="kkat6" localSheetId="2">#REF!</definedName>
    <definedName name="kkat6">#REF!</definedName>
    <definedName name="kkat6zs" localSheetId="2">#REF!</definedName>
    <definedName name="kkat6zs">#REF!</definedName>
    <definedName name="knem1" localSheetId="2">#REF!</definedName>
    <definedName name="knem1">#REF!</definedName>
    <definedName name="knem2" localSheetId="2">#REF!</definedName>
    <definedName name="knem2">#REF!</definedName>
    <definedName name="knem3" localSheetId="2">#REF!</definedName>
    <definedName name="knem3">#REF!</definedName>
    <definedName name="knemms" localSheetId="2">#REF!</definedName>
    <definedName name="knemms">#REF!</definedName>
    <definedName name="knemskd1" localSheetId="2">#REF!</definedName>
    <definedName name="knemskd1">#REF!</definedName>
    <definedName name="knemskd2" localSheetId="2">#REF!</definedName>
    <definedName name="knemskd2">#REF!</definedName>
    <definedName name="knemskd3" localSheetId="2">#REF!</definedName>
    <definedName name="knemskd3">#REF!</definedName>
    <definedName name="knpa" localSheetId="2">#REF!</definedName>
    <definedName name="knpa">#REF!</definedName>
    <definedName name="knr" localSheetId="2">#REF!</definedName>
    <definedName name="knr">#REF!</definedName>
    <definedName name="knrptp" localSheetId="2">#REF!</definedName>
    <definedName name="knrptp">#REF!</definedName>
    <definedName name="KoefTeplo" localSheetId="2">#REF!</definedName>
    <definedName name="KoefTeplo">#REF!</definedName>
    <definedName name="kop" localSheetId="2">#REF!</definedName>
    <definedName name="kop">#REF!</definedName>
    <definedName name="kos" localSheetId="2">#REF!</definedName>
    <definedName name="kos">#REF!</definedName>
    <definedName name="kosl" localSheetId="2">#REF!</definedName>
    <definedName name="kosl">#REF!</definedName>
    <definedName name="kprax60" localSheetId="2">#REF!</definedName>
    <definedName name="kprax60">#REF!</definedName>
    <definedName name="kprax80" localSheetId="2">#REF!</definedName>
    <definedName name="kprax80">#REF!</definedName>
    <definedName name="krvp1" localSheetId="2">#REF!</definedName>
    <definedName name="krvp1">#REF!</definedName>
    <definedName name="ksf" localSheetId="2">#REF!</definedName>
    <definedName name="ksf">#REF!</definedName>
    <definedName name="ksgym1" localSheetId="2">#REF!</definedName>
    <definedName name="ksgym1">#REF!</definedName>
    <definedName name="ksgym2" localSheetId="2">#REF!</definedName>
    <definedName name="ksgym2">#REF!</definedName>
    <definedName name="ksgym3" localSheetId="2">#REF!</definedName>
    <definedName name="ksgym3">#REF!</definedName>
    <definedName name="ksportm1" localSheetId="2">#REF!</definedName>
    <definedName name="ksportm1">#REF!</definedName>
    <definedName name="ksportm2" localSheetId="2">#REF!</definedName>
    <definedName name="ksportm2">#REF!</definedName>
    <definedName name="ksportm3" localSheetId="2">#REF!</definedName>
    <definedName name="ksportm3">#REF!</definedName>
    <definedName name="ksskd" localSheetId="2">#REF!</definedName>
    <definedName name="ksskd">#REF!</definedName>
    <definedName name="kucast" localSheetId="2">#REF!</definedName>
    <definedName name="kucast">#REF!</definedName>
    <definedName name="kur" localSheetId="2">#REF!</definedName>
    <definedName name="kur">#REF!</definedName>
    <definedName name="kvaz1" localSheetId="2">#REF!</definedName>
    <definedName name="kvaz1">#REF!</definedName>
    <definedName name="kvaz2" localSheetId="2">#REF!</definedName>
    <definedName name="kvaz2">#REF!</definedName>
    <definedName name="kvs" localSheetId="2">#REF!</definedName>
    <definedName name="kvs">#REF!</definedName>
    <definedName name="msnorm" localSheetId="2">#REF!</definedName>
    <definedName name="msnorm">#REF!</definedName>
    <definedName name="_xlnm.Print_Titles" localSheetId="2">školy!$3:$4</definedName>
    <definedName name="neiov" localSheetId="2">#REF!</definedName>
    <definedName name="neiov">#REF!</definedName>
    <definedName name="Normativy" localSheetId="2">#REF!</definedName>
    <definedName name="Normativy">#REF!</definedName>
    <definedName name="NormativyTeplo" localSheetId="2">#REF!</definedName>
    <definedName name="NormativyTeplo">#REF!</definedName>
    <definedName name="reg" localSheetId="2">#REF!</definedName>
    <definedName name="reg">#REF!</definedName>
    <definedName name="rgre" localSheetId="2">#REF!</definedName>
    <definedName name="rgre">#REF!</definedName>
    <definedName name="Spolu_medzisucty" localSheetId="2">#REF!</definedName>
    <definedName name="Spolu_medzisucty">#REF!</definedName>
    <definedName name="ZZ1_ZZ6" localSheetId="2">#REF!</definedName>
    <definedName name="ZZ1_ZZ6">#REF!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  <c r="G6" i="3"/>
  <c r="J443" i="1" l="1"/>
  <c r="F275" i="3" l="1"/>
  <c r="G275" i="3"/>
  <c r="E275" i="3"/>
  <c r="J507" i="1"/>
  <c r="K506" i="1"/>
  <c r="L506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L488" i="1" s="1"/>
  <c r="K487" i="1"/>
  <c r="L487" i="1" s="1"/>
  <c r="K486" i="1"/>
  <c r="L486" i="1" s="1"/>
  <c r="K485" i="1"/>
  <c r="L485" i="1" s="1"/>
  <c r="K484" i="1"/>
  <c r="L484" i="1" s="1"/>
  <c r="K483" i="1"/>
  <c r="L483" i="1" s="1"/>
  <c r="K482" i="1"/>
  <c r="L482" i="1" s="1"/>
  <c r="K481" i="1"/>
  <c r="L481" i="1" s="1"/>
  <c r="K480" i="1"/>
  <c r="L480" i="1" s="1"/>
  <c r="K479" i="1"/>
  <c r="L479" i="1" s="1"/>
  <c r="K478" i="1"/>
  <c r="L478" i="1" s="1"/>
  <c r="K477" i="1"/>
  <c r="L477" i="1" s="1"/>
  <c r="K476" i="1"/>
  <c r="L476" i="1" s="1"/>
  <c r="K475" i="1"/>
  <c r="L475" i="1" s="1"/>
  <c r="K474" i="1"/>
  <c r="L474" i="1" s="1"/>
  <c r="K473" i="1"/>
  <c r="L473" i="1" s="1"/>
  <c r="K472" i="1"/>
  <c r="L472" i="1" s="1"/>
  <c r="K471" i="1"/>
  <c r="L471" i="1" s="1"/>
  <c r="K470" i="1"/>
  <c r="L470" i="1" s="1"/>
  <c r="K469" i="1"/>
  <c r="L469" i="1" s="1"/>
  <c r="K468" i="1"/>
  <c r="L468" i="1" s="1"/>
  <c r="K467" i="1"/>
  <c r="L467" i="1" s="1"/>
  <c r="K466" i="1"/>
  <c r="L466" i="1" s="1"/>
  <c r="K465" i="1"/>
  <c r="L465" i="1" s="1"/>
  <c r="K464" i="1"/>
  <c r="L464" i="1" s="1"/>
  <c r="K463" i="1"/>
  <c r="L463" i="1" s="1"/>
  <c r="K462" i="1"/>
  <c r="L462" i="1" s="1"/>
  <c r="K461" i="1"/>
  <c r="L461" i="1" s="1"/>
  <c r="K460" i="1"/>
  <c r="L460" i="1" s="1"/>
  <c r="K459" i="1"/>
  <c r="L459" i="1" s="1"/>
  <c r="K458" i="1"/>
  <c r="L458" i="1" s="1"/>
  <c r="K457" i="1"/>
  <c r="L457" i="1" s="1"/>
  <c r="K456" i="1"/>
  <c r="L456" i="1" s="1"/>
  <c r="K455" i="1"/>
  <c r="L455" i="1" s="1"/>
  <c r="K454" i="1"/>
  <c r="L454" i="1" s="1"/>
  <c r="K453" i="1"/>
  <c r="L453" i="1" s="1"/>
  <c r="K452" i="1"/>
  <c r="L452" i="1" s="1"/>
  <c r="K451" i="1"/>
  <c r="L451" i="1" s="1"/>
  <c r="K450" i="1"/>
  <c r="L450" i="1" s="1"/>
  <c r="K449" i="1"/>
  <c r="L449" i="1" s="1"/>
  <c r="K448" i="1"/>
  <c r="L448" i="1" s="1"/>
  <c r="K447" i="1"/>
  <c r="L447" i="1" s="1"/>
  <c r="K446" i="1"/>
  <c r="L446" i="1" s="1"/>
  <c r="K445" i="1"/>
  <c r="L445" i="1" s="1"/>
  <c r="K444" i="1"/>
  <c r="L444" i="1" s="1"/>
  <c r="K443" i="1"/>
  <c r="L443" i="1" s="1"/>
  <c r="K442" i="1"/>
  <c r="L442" i="1" s="1"/>
  <c r="K441" i="1"/>
  <c r="L441" i="1" s="1"/>
  <c r="K440" i="1"/>
  <c r="L440" i="1" s="1"/>
  <c r="K439" i="1"/>
  <c r="L439" i="1" s="1"/>
  <c r="K438" i="1"/>
  <c r="L438" i="1" s="1"/>
  <c r="K437" i="1"/>
  <c r="L437" i="1" s="1"/>
  <c r="K436" i="1"/>
  <c r="L436" i="1" s="1"/>
  <c r="K435" i="1"/>
  <c r="L435" i="1" s="1"/>
  <c r="K434" i="1"/>
  <c r="L434" i="1" s="1"/>
  <c r="K433" i="1"/>
  <c r="L433" i="1" s="1"/>
  <c r="K432" i="1"/>
  <c r="L432" i="1" s="1"/>
  <c r="K431" i="1"/>
  <c r="L431" i="1" s="1"/>
  <c r="K430" i="1"/>
  <c r="L430" i="1" s="1"/>
  <c r="K429" i="1"/>
  <c r="L429" i="1" s="1"/>
  <c r="K428" i="1"/>
  <c r="L428" i="1" s="1"/>
  <c r="K427" i="1"/>
  <c r="L427" i="1" s="1"/>
  <c r="K426" i="1"/>
  <c r="L426" i="1" s="1"/>
  <c r="K425" i="1"/>
  <c r="L425" i="1" s="1"/>
  <c r="K424" i="1"/>
  <c r="L424" i="1" s="1"/>
  <c r="K423" i="1"/>
  <c r="L423" i="1" s="1"/>
  <c r="K422" i="1"/>
  <c r="L422" i="1" s="1"/>
  <c r="K421" i="1"/>
  <c r="L421" i="1" s="1"/>
  <c r="K420" i="1"/>
  <c r="L420" i="1" s="1"/>
  <c r="K419" i="1"/>
  <c r="L419" i="1" s="1"/>
  <c r="K418" i="1"/>
  <c r="L418" i="1" s="1"/>
  <c r="K417" i="1"/>
  <c r="L417" i="1" s="1"/>
  <c r="K416" i="1"/>
  <c r="L416" i="1" s="1"/>
  <c r="K415" i="1"/>
  <c r="L415" i="1" s="1"/>
  <c r="K414" i="1"/>
  <c r="L414" i="1" s="1"/>
  <c r="K413" i="1"/>
  <c r="L413" i="1" s="1"/>
  <c r="K412" i="1"/>
  <c r="L412" i="1" s="1"/>
  <c r="K411" i="1"/>
  <c r="L411" i="1" s="1"/>
  <c r="K410" i="1"/>
  <c r="L410" i="1" s="1"/>
  <c r="K409" i="1"/>
  <c r="L409" i="1" s="1"/>
  <c r="K408" i="1"/>
  <c r="L408" i="1" s="1"/>
  <c r="K407" i="1"/>
  <c r="L407" i="1" s="1"/>
  <c r="K406" i="1"/>
  <c r="L406" i="1" s="1"/>
  <c r="K405" i="1"/>
  <c r="L405" i="1" s="1"/>
  <c r="K404" i="1"/>
  <c r="L404" i="1" s="1"/>
  <c r="K403" i="1"/>
  <c r="L403" i="1" s="1"/>
  <c r="K402" i="1"/>
  <c r="L402" i="1" s="1"/>
  <c r="K401" i="1"/>
  <c r="L401" i="1" s="1"/>
  <c r="K400" i="1"/>
  <c r="L400" i="1" s="1"/>
  <c r="K399" i="1"/>
  <c r="L399" i="1" s="1"/>
  <c r="K398" i="1"/>
  <c r="L398" i="1" s="1"/>
  <c r="K397" i="1"/>
  <c r="L397" i="1" s="1"/>
  <c r="K396" i="1"/>
  <c r="L396" i="1" s="1"/>
  <c r="K395" i="1"/>
  <c r="L395" i="1" s="1"/>
  <c r="K394" i="1"/>
  <c r="L394" i="1" s="1"/>
  <c r="K393" i="1"/>
  <c r="L393" i="1" s="1"/>
  <c r="K392" i="1"/>
  <c r="L392" i="1" s="1"/>
  <c r="K391" i="1"/>
  <c r="L391" i="1" s="1"/>
  <c r="K390" i="1"/>
  <c r="L390" i="1" s="1"/>
  <c r="K389" i="1"/>
  <c r="L389" i="1" s="1"/>
  <c r="K388" i="1"/>
  <c r="L388" i="1" s="1"/>
  <c r="K387" i="1"/>
  <c r="L387" i="1" s="1"/>
  <c r="K386" i="1"/>
  <c r="L386" i="1" s="1"/>
  <c r="K385" i="1"/>
  <c r="L385" i="1" s="1"/>
  <c r="K384" i="1"/>
  <c r="L384" i="1" s="1"/>
  <c r="K383" i="1"/>
  <c r="L383" i="1" s="1"/>
  <c r="K382" i="1"/>
  <c r="L382" i="1" s="1"/>
  <c r="K381" i="1"/>
  <c r="L381" i="1" s="1"/>
  <c r="K380" i="1"/>
  <c r="L380" i="1" s="1"/>
  <c r="K379" i="1"/>
  <c r="L379" i="1" s="1"/>
  <c r="K378" i="1"/>
  <c r="L378" i="1" s="1"/>
  <c r="K377" i="1"/>
  <c r="L377" i="1" s="1"/>
  <c r="K376" i="1"/>
  <c r="L376" i="1" s="1"/>
  <c r="K375" i="1"/>
  <c r="L375" i="1" s="1"/>
  <c r="K374" i="1"/>
  <c r="L374" i="1" s="1"/>
  <c r="K373" i="1"/>
  <c r="L373" i="1" s="1"/>
  <c r="K372" i="1"/>
  <c r="L372" i="1" s="1"/>
  <c r="K371" i="1"/>
  <c r="L371" i="1" s="1"/>
  <c r="K370" i="1"/>
  <c r="L370" i="1" s="1"/>
  <c r="K369" i="1"/>
  <c r="L369" i="1" s="1"/>
  <c r="K368" i="1"/>
  <c r="L368" i="1" s="1"/>
  <c r="K367" i="1"/>
  <c r="L367" i="1" s="1"/>
  <c r="K366" i="1"/>
  <c r="L366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4" i="1"/>
  <c r="L354" i="1" s="1"/>
  <c r="K353" i="1"/>
  <c r="L353" i="1" s="1"/>
  <c r="K352" i="1"/>
  <c r="L352" i="1" s="1"/>
  <c r="K351" i="1"/>
  <c r="L351" i="1" s="1"/>
  <c r="K350" i="1"/>
  <c r="L350" i="1" s="1"/>
  <c r="K349" i="1"/>
  <c r="L349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40" i="1"/>
  <c r="L340" i="1" s="1"/>
  <c r="K339" i="1"/>
  <c r="L339" i="1" s="1"/>
  <c r="K338" i="1"/>
  <c r="L338" i="1" s="1"/>
  <c r="K337" i="1"/>
  <c r="L337" i="1" s="1"/>
  <c r="K336" i="1"/>
  <c r="L336" i="1" s="1"/>
  <c r="K335" i="1"/>
  <c r="L335" i="1" s="1"/>
  <c r="K334" i="1"/>
  <c r="L334" i="1" s="1"/>
  <c r="K333" i="1"/>
  <c r="L333" i="1" s="1"/>
  <c r="K332" i="1"/>
  <c r="L332" i="1" s="1"/>
  <c r="K331" i="1"/>
  <c r="L331" i="1" s="1"/>
  <c r="K330" i="1"/>
  <c r="L330" i="1" s="1"/>
  <c r="K329" i="1"/>
  <c r="L329" i="1" s="1"/>
  <c r="K328" i="1"/>
  <c r="L328" i="1" s="1"/>
  <c r="K327" i="1"/>
  <c r="L327" i="1" s="1"/>
  <c r="K326" i="1"/>
  <c r="L326" i="1" s="1"/>
  <c r="K325" i="1"/>
  <c r="L325" i="1" s="1"/>
  <c r="K324" i="1"/>
  <c r="L324" i="1" s="1"/>
  <c r="K323" i="1"/>
  <c r="L323" i="1" s="1"/>
  <c r="K322" i="1"/>
  <c r="L322" i="1" s="1"/>
  <c r="K321" i="1"/>
  <c r="L321" i="1" s="1"/>
  <c r="K320" i="1"/>
  <c r="L320" i="1" s="1"/>
  <c r="K319" i="1"/>
  <c r="L319" i="1" s="1"/>
  <c r="K318" i="1"/>
  <c r="L318" i="1" s="1"/>
  <c r="K317" i="1"/>
  <c r="L317" i="1" s="1"/>
  <c r="K316" i="1"/>
  <c r="L316" i="1" s="1"/>
  <c r="K315" i="1"/>
  <c r="L315" i="1" s="1"/>
  <c r="K314" i="1"/>
  <c r="L314" i="1" s="1"/>
  <c r="K313" i="1"/>
  <c r="L313" i="1" s="1"/>
  <c r="K312" i="1"/>
  <c r="L312" i="1" s="1"/>
  <c r="K311" i="1"/>
  <c r="L311" i="1" s="1"/>
  <c r="K310" i="1"/>
  <c r="L310" i="1" s="1"/>
  <c r="K309" i="1"/>
  <c r="L309" i="1" s="1"/>
  <c r="K308" i="1"/>
  <c r="L308" i="1" s="1"/>
  <c r="K307" i="1"/>
  <c r="L307" i="1" s="1"/>
  <c r="K306" i="1"/>
  <c r="L306" i="1" s="1"/>
  <c r="K305" i="1"/>
  <c r="L305" i="1" s="1"/>
  <c r="K304" i="1"/>
  <c r="L304" i="1" s="1"/>
  <c r="K303" i="1"/>
  <c r="L303" i="1" s="1"/>
  <c r="K302" i="1"/>
  <c r="L302" i="1" s="1"/>
  <c r="K301" i="1"/>
  <c r="L301" i="1" s="1"/>
  <c r="K300" i="1"/>
  <c r="L300" i="1" s="1"/>
  <c r="K299" i="1"/>
  <c r="L299" i="1" s="1"/>
  <c r="K298" i="1"/>
  <c r="L298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8" i="1"/>
  <c r="L288" i="1" s="1"/>
  <c r="K287" i="1"/>
  <c r="L287" i="1" s="1"/>
  <c r="K286" i="1"/>
  <c r="L286" i="1" s="1"/>
  <c r="K285" i="1"/>
  <c r="L285" i="1" s="1"/>
  <c r="K284" i="1"/>
  <c r="L284" i="1" s="1"/>
  <c r="K283" i="1"/>
  <c r="L283" i="1" s="1"/>
  <c r="K282" i="1"/>
  <c r="L282" i="1" s="1"/>
  <c r="K281" i="1"/>
  <c r="L281" i="1" s="1"/>
  <c r="K280" i="1"/>
  <c r="L280" i="1" s="1"/>
  <c r="K279" i="1"/>
  <c r="L279" i="1" s="1"/>
  <c r="K278" i="1"/>
  <c r="L278" i="1" s="1"/>
  <c r="K277" i="1"/>
  <c r="L277" i="1" s="1"/>
  <c r="K276" i="1"/>
  <c r="L276" i="1" s="1"/>
  <c r="K275" i="1"/>
  <c r="L275" i="1" s="1"/>
  <c r="K274" i="1"/>
  <c r="L274" i="1" s="1"/>
  <c r="K273" i="1"/>
  <c r="L273" i="1" s="1"/>
  <c r="K272" i="1"/>
  <c r="L272" i="1" s="1"/>
  <c r="K271" i="1"/>
  <c r="L271" i="1" s="1"/>
  <c r="K270" i="1"/>
  <c r="L270" i="1" s="1"/>
  <c r="K269" i="1"/>
  <c r="L269" i="1" s="1"/>
  <c r="K268" i="1"/>
  <c r="L268" i="1" s="1"/>
  <c r="K267" i="1"/>
  <c r="L267" i="1" s="1"/>
  <c r="K266" i="1"/>
  <c r="L266" i="1" s="1"/>
  <c r="K265" i="1"/>
  <c r="L265" i="1" s="1"/>
  <c r="K264" i="1"/>
  <c r="L264" i="1" s="1"/>
  <c r="K263" i="1"/>
  <c r="L263" i="1" s="1"/>
  <c r="K262" i="1"/>
  <c r="L262" i="1" s="1"/>
  <c r="K261" i="1"/>
  <c r="L261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4" i="1"/>
  <c r="L244" i="1" s="1"/>
  <c r="K243" i="1"/>
  <c r="L243" i="1" s="1"/>
  <c r="K242" i="1"/>
  <c r="L242" i="1" s="1"/>
  <c r="K241" i="1"/>
  <c r="L241" i="1" s="1"/>
  <c r="K240" i="1"/>
  <c r="L240" i="1" s="1"/>
  <c r="K239" i="1"/>
  <c r="L239" i="1" s="1"/>
  <c r="K238" i="1"/>
  <c r="L238" i="1" s="1"/>
  <c r="K237" i="1"/>
  <c r="L237" i="1" s="1"/>
  <c r="K236" i="1"/>
  <c r="L236" i="1" s="1"/>
  <c r="K235" i="1"/>
  <c r="L235" i="1" s="1"/>
  <c r="K234" i="1"/>
  <c r="L234" i="1" s="1"/>
  <c r="K233" i="1"/>
  <c r="L233" i="1" s="1"/>
  <c r="K232" i="1"/>
  <c r="L232" i="1" s="1"/>
  <c r="K231" i="1"/>
  <c r="L231" i="1" s="1"/>
  <c r="K230" i="1"/>
  <c r="L230" i="1" s="1"/>
  <c r="K229" i="1"/>
  <c r="L229" i="1" s="1"/>
  <c r="K228" i="1"/>
  <c r="L228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20" i="1"/>
  <c r="L220" i="1" s="1"/>
  <c r="K219" i="1"/>
  <c r="L219" i="1" s="1"/>
  <c r="K218" i="1"/>
  <c r="L218" i="1" s="1"/>
  <c r="K217" i="1"/>
  <c r="L217" i="1" s="1"/>
  <c r="K216" i="1"/>
  <c r="L216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204" i="1"/>
  <c r="L204" i="1" s="1"/>
  <c r="K203" i="1"/>
  <c r="L203" i="1" s="1"/>
  <c r="K202" i="1"/>
  <c r="L202" i="1" s="1"/>
  <c r="K201" i="1"/>
  <c r="L201" i="1" s="1"/>
  <c r="L200" i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507" i="1" l="1"/>
  <c r="L507" i="1"/>
</calcChain>
</file>

<file path=xl/sharedStrings.xml><?xml version="1.0" encoding="utf-8"?>
<sst xmlns="http://schemas.openxmlformats.org/spreadsheetml/2006/main" count="6163" uniqueCount="1314">
  <si>
    <t>Kraj sídla zriaďovateľa</t>
  </si>
  <si>
    <t>Typ zriaďovateľa</t>
  </si>
  <si>
    <t>Kód zriaďovateľa pre financovanie</t>
  </si>
  <si>
    <t>Názov zriaďovateľa</t>
  </si>
  <si>
    <t>IČO právneho subjektu</t>
  </si>
  <si>
    <t>Názov právneho subjektu</t>
  </si>
  <si>
    <t>Kategória (ZS/SZS/SS/SpSS/MS/SMS)</t>
  </si>
  <si>
    <t>Názov obce, v ktorej škola / školské zariadenie sídli</t>
  </si>
  <si>
    <t>Ulica</t>
  </si>
  <si>
    <t>Suma príspevku na 1 mesiac v €
(1 úväzok = 1081 €)</t>
  </si>
  <si>
    <t>Celková suma príspevku na obdobie 09 - 12/2024
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</si>
  <si>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</si>
  <si>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</si>
  <si>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</si>
  <si>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</si>
  <si>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</si>
  <si>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</si>
  <si>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</si>
  <si>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</si>
  <si>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</si>
  <si>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BA</t>
  </si>
  <si>
    <t>K</t>
  </si>
  <si>
    <t>KBA</t>
  </si>
  <si>
    <t>Regionálny úrad školskej správy v Bratislave</t>
  </si>
  <si>
    <t>Spojená škola</t>
  </si>
  <si>
    <t>SZS</t>
  </si>
  <si>
    <t>Bratislava-Karlova Ves</t>
  </si>
  <si>
    <t>Mokrohájska cesta 3</t>
  </si>
  <si>
    <t>SSS</t>
  </si>
  <si>
    <t>Spojená škola internátna</t>
  </si>
  <si>
    <t>SMS</t>
  </si>
  <si>
    <t>Svrčia 6</t>
  </si>
  <si>
    <t>Malacky</t>
  </si>
  <si>
    <t>Pribinova 16/1</t>
  </si>
  <si>
    <t>Špeciálna základná škola s materskou školou</t>
  </si>
  <si>
    <t>Bratislava-Staré Mesto</t>
  </si>
  <si>
    <t>Karpatská 1</t>
  </si>
  <si>
    <t>Pezinok</t>
  </si>
  <si>
    <t>Komenského 25</t>
  </si>
  <si>
    <t>Senec</t>
  </si>
  <si>
    <t>Trnavská 2</t>
  </si>
  <si>
    <t>Bratislava-Ružinov</t>
  </si>
  <si>
    <t>Nevädzová 3</t>
  </si>
  <si>
    <t>O</t>
  </si>
  <si>
    <t>O508217</t>
  </si>
  <si>
    <t>Mesto Senec</t>
  </si>
  <si>
    <t>Materská škola</t>
  </si>
  <si>
    <t>MS</t>
  </si>
  <si>
    <t>Fándlyho</t>
  </si>
  <si>
    <t>O507989</t>
  </si>
  <si>
    <t>Mesto Svätý Jur</t>
  </si>
  <si>
    <t>Svätý Jur</t>
  </si>
  <si>
    <t>Bratislavská</t>
  </si>
  <si>
    <t>O529397</t>
  </si>
  <si>
    <t>Mestská časť Bratislava - Karlova Ves</t>
  </si>
  <si>
    <t>Základná škola</t>
  </si>
  <si>
    <t>ZS</t>
  </si>
  <si>
    <t>Karloveská 61</t>
  </si>
  <si>
    <t>O529346</t>
  </si>
  <si>
    <t>Mestská časť Bratislava - Nové Mesto</t>
  </si>
  <si>
    <t>Základná škola s materskou školou</t>
  </si>
  <si>
    <t>Bratislava-Nové Mesto</t>
  </si>
  <si>
    <t>Riazanská 75</t>
  </si>
  <si>
    <t>Za kasárňou 2</t>
  </si>
  <si>
    <t>O507890</t>
  </si>
  <si>
    <t>Obec Gajary</t>
  </si>
  <si>
    <t>Gajary</t>
  </si>
  <si>
    <t>Hlavná</t>
  </si>
  <si>
    <t>O507962</t>
  </si>
  <si>
    <t>Obec Jakubov</t>
  </si>
  <si>
    <t>Jakubov</t>
  </si>
  <si>
    <t>O504629</t>
  </si>
  <si>
    <t>Obec Plavecké Podhradie</t>
  </si>
  <si>
    <t>Plavecké Podhradie</t>
  </si>
  <si>
    <t>O508209</t>
  </si>
  <si>
    <t>Obec Rovinka</t>
  </si>
  <si>
    <t>Rovinka</t>
  </si>
  <si>
    <t>Sadová</t>
  </si>
  <si>
    <t>O508276</t>
  </si>
  <si>
    <t>Obec Tomášov</t>
  </si>
  <si>
    <t>Tomášov</t>
  </si>
  <si>
    <t>Mierová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</si>
  <si>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</si>
  <si>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</si>
  <si>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</si>
  <si>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</si>
  <si>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</si>
  <si>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</si>
  <si>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</si>
  <si>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</t>
  </si>
  <si>
    <t>O508349</t>
  </si>
  <si>
    <t>Obec Vysoká pri Morave</t>
  </si>
  <si>
    <t>Vysoká pri Morave</t>
  </si>
  <si>
    <t>O555509</t>
  </si>
  <si>
    <t>Obec Zálesie</t>
  </si>
  <si>
    <t>Zálesie</t>
  </si>
  <si>
    <t>Malinovská</t>
  </si>
  <si>
    <t>C</t>
  </si>
  <si>
    <t>C10</t>
  </si>
  <si>
    <t>Kongregácia sestier dominikánok bl. Imeldy</t>
  </si>
  <si>
    <t>Cirkevná materská škola Madony Žitného ostrova</t>
  </si>
  <si>
    <t>Dunajská Lužná</t>
  </si>
  <si>
    <t>Jánošíkovská</t>
  </si>
  <si>
    <t>C58</t>
  </si>
  <si>
    <t>Rímskokatolícka cirkev, Bratislavská arcidiecéza</t>
  </si>
  <si>
    <t>Cirkevná spojená škola sv. Martina</t>
  </si>
  <si>
    <t>Hviezdoslavov</t>
  </si>
  <si>
    <t>Školská 1661/4</t>
  </si>
  <si>
    <t>S</t>
  </si>
  <si>
    <t>S668</t>
  </si>
  <si>
    <t>Kreatívne centrum, s.r.o.</t>
  </si>
  <si>
    <t>Súkromná základná škola</t>
  </si>
  <si>
    <t>Banská Bystrica</t>
  </si>
  <si>
    <t>Lazovná  6</t>
  </si>
  <si>
    <t>TV</t>
  </si>
  <si>
    <t>KTV</t>
  </si>
  <si>
    <t>Regionálny úrad školskej správy v Trnave</t>
  </si>
  <si>
    <t>Senica</t>
  </si>
  <si>
    <t>Brezová 1</t>
  </si>
  <si>
    <t>Okoč</t>
  </si>
  <si>
    <t>Gorkého ulica 90/4</t>
  </si>
  <si>
    <t>Dunajská Streda</t>
  </si>
  <si>
    <t>Námestie sv. Štefana 1533/3</t>
  </si>
  <si>
    <t>Špeciálna základná škola</t>
  </si>
  <si>
    <t>Ádorská 35</t>
  </si>
  <si>
    <t>Špeciálna základná škola - Speciális Alapiskola</t>
  </si>
  <si>
    <t>Šamorín</t>
  </si>
  <si>
    <t>Pomlejská cesta 1</t>
  </si>
  <si>
    <t>Vrbové</t>
  </si>
  <si>
    <t>Nám.sv.Cyrila a Metoda 9</t>
  </si>
  <si>
    <t>O507032</t>
  </si>
  <si>
    <t>Mesto Hlohovec</t>
  </si>
  <si>
    <t>Hlohovec</t>
  </si>
  <si>
    <t>A. Felcána 4</t>
  </si>
  <si>
    <t>O504203</t>
  </si>
  <si>
    <t>Mesto Senica</t>
  </si>
  <si>
    <t>Sadová 620</t>
  </si>
  <si>
    <t>Komenského 959</t>
  </si>
  <si>
    <t>J.Mudrocha 1343/19</t>
  </si>
  <si>
    <t>O504815</t>
  </si>
  <si>
    <t>Mesto Skalica</t>
  </si>
  <si>
    <t>Skalica</t>
  </si>
  <si>
    <t>Dr. Clementisa</t>
  </si>
  <si>
    <t>O504891</t>
  </si>
  <si>
    <t>Mesto Šaštín - Stráže</t>
  </si>
  <si>
    <t>Materská škola (s elokovanými triedami na Hviezdoslavovej 1462)</t>
  </si>
  <si>
    <t>Šaštín-Stráže</t>
  </si>
  <si>
    <t>M. Nešpora</t>
  </si>
  <si>
    <t>O506745</t>
  </si>
  <si>
    <t>Mesto Trnava</t>
  </si>
  <si>
    <t>Základná škola s MŠ</t>
  </si>
  <si>
    <t>Trnava</t>
  </si>
  <si>
    <t>Andreja Kubinu 34, Trnava</t>
  </si>
  <si>
    <t>Námestie Slov.uč.tovarišstva 15, Trnava</t>
  </si>
  <si>
    <t>O501522</t>
  </si>
  <si>
    <t>Mesto Veľký Meder</t>
  </si>
  <si>
    <t>Veľký Meder</t>
  </si>
  <si>
    <t>Nám. Bélu Bartóka</t>
  </si>
  <si>
    <t>O506877</t>
  </si>
  <si>
    <t>Obec Cífer</t>
  </si>
  <si>
    <t>Cífer</t>
  </si>
  <si>
    <t>SNP 5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</si>
  <si>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</si>
  <si>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</si>
  <si>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</si>
  <si>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</si>
  <si>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O501557</t>
  </si>
  <si>
    <t>Obec Dolný Bar</t>
  </si>
  <si>
    <t>Materská škola s vyučovacím jazykom maďarským - Óvoda</t>
  </si>
  <si>
    <t>Dolný Bar</t>
  </si>
  <si>
    <t>O501654</t>
  </si>
  <si>
    <t>Obec Jahodná</t>
  </si>
  <si>
    <t>Základná škola s materskou školou s vyučovacím jazykom maďarským - Alapiskola és Óvoda</t>
  </si>
  <si>
    <t>Jahodná</t>
  </si>
  <si>
    <t>Záhradná 202</t>
  </si>
  <si>
    <t>Záhradná</t>
  </si>
  <si>
    <t>O507156</t>
  </si>
  <si>
    <t>Obec Jaslovské Bohunice</t>
  </si>
  <si>
    <t>Jaslovské Bohunice</t>
  </si>
  <si>
    <t>Jaslovské Bohunice 341</t>
  </si>
  <si>
    <t>O501735</t>
  </si>
  <si>
    <t>Obec Lehnice</t>
  </si>
  <si>
    <t>Lehnice</t>
  </si>
  <si>
    <t>Školská 840</t>
  </si>
  <si>
    <t>O507571</t>
  </si>
  <si>
    <t>Obec Suchá nad Parnou</t>
  </si>
  <si>
    <t>Suchá nad Parnou</t>
  </si>
  <si>
    <t>Suchá nad Parnou 55</t>
  </si>
  <si>
    <t>O504076</t>
  </si>
  <si>
    <t>Obec Tomášikovo</t>
  </si>
  <si>
    <t>Tomášikovo</t>
  </si>
  <si>
    <t>Tomášikovo 4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</si>
  <si>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</si>
  <si>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</si>
  <si>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</si>
  <si>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</si>
  <si>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O504157</t>
  </si>
  <si>
    <t>Obec Vinohrady nad Váhom</t>
  </si>
  <si>
    <t>Vinohrady nad Váhom</t>
  </si>
  <si>
    <t>Nová</t>
  </si>
  <si>
    <t>O507768</t>
  </si>
  <si>
    <t>Obec Zavar</t>
  </si>
  <si>
    <t>Zavar</t>
  </si>
  <si>
    <t>Športová</t>
  </si>
  <si>
    <t>C17</t>
  </si>
  <si>
    <t>Kongregácia Dcér Božskej Lásky na Slovensku</t>
  </si>
  <si>
    <t>Cirkevná materská škola Kráľovnej Anjelov</t>
  </si>
  <si>
    <t>Ivanka pri Dunaji</t>
  </si>
  <si>
    <t>Nám. padlých hrdinov</t>
  </si>
  <si>
    <t>Cirkevná materská škola sv. Terezky</t>
  </si>
  <si>
    <t>Michalovce</t>
  </si>
  <si>
    <t>Farská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</si>
  <si>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</si>
  <si>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</si>
  <si>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</si>
  <si>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</t>
  </si>
  <si>
    <t>TC</t>
  </si>
  <si>
    <t>KTC</t>
  </si>
  <si>
    <t>Regionálny úrad školskej správy v Trenčíne</t>
  </si>
  <si>
    <t>Trenčín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</si>
  <si>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</si>
  <si>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</si>
  <si>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</si>
  <si>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</si>
  <si>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</si>
  <si>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</si>
  <si>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</si>
  <si>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</si>
  <si>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</si>
  <si>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</si>
  <si>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</si>
  <si>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</si>
  <si>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</si>
  <si>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</si>
  <si>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</si>
  <si>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</si>
  <si>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</si>
  <si>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</si>
  <si>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</si>
  <si>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</si>
  <si>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</si>
  <si>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</si>
  <si>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</si>
  <si>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</si>
  <si>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</si>
  <si>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</si>
  <si>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O513016</t>
  </si>
  <si>
    <t>Mesto Dubnica nad Váhom</t>
  </si>
  <si>
    <t>Pod hájom 967</t>
  </si>
  <si>
    <t>Pod hájom</t>
  </si>
  <si>
    <t>O506338</t>
  </si>
  <si>
    <t>Mesto Nové Mesto nad Váhom</t>
  </si>
  <si>
    <t>Tematínska 2092</t>
  </si>
  <si>
    <t>O505315</t>
  </si>
  <si>
    <t>Mesto Partizánske</t>
  </si>
  <si>
    <t>Veľká Okružná</t>
  </si>
  <si>
    <t>Malinovského</t>
  </si>
  <si>
    <t>O512842</t>
  </si>
  <si>
    <t>Mesto Považská Bystrica</t>
  </si>
  <si>
    <t>Nemocničná 987/2</t>
  </si>
  <si>
    <t>O513610</t>
  </si>
  <si>
    <t>Mesto Púchov</t>
  </si>
  <si>
    <t>Slovanská 330/23</t>
  </si>
  <si>
    <t>Slovanská</t>
  </si>
  <si>
    <t>O512851</t>
  </si>
  <si>
    <t>Obec Beluša</t>
  </si>
  <si>
    <t>Beluša</t>
  </si>
  <si>
    <t>Ľ. Štúra</t>
  </si>
  <si>
    <t>O513962</t>
  </si>
  <si>
    <t>Obec Diviaky nad Nitricou</t>
  </si>
  <si>
    <t>Diviaky nad Nitricou</t>
  </si>
  <si>
    <t>O543004</t>
  </si>
  <si>
    <t>Obec Chynorany</t>
  </si>
  <si>
    <t>Základná škola Valentína Beniaka s materskou školou</t>
  </si>
  <si>
    <t>Chynorany</t>
  </si>
  <si>
    <t>O506109</t>
  </si>
  <si>
    <t>Obec Kálnica</t>
  </si>
  <si>
    <t>Kálnica</t>
  </si>
  <si>
    <t>O513253</t>
  </si>
  <si>
    <t>Obec Košeca</t>
  </si>
  <si>
    <t>Košeca</t>
  </si>
  <si>
    <t>Školská ulica 243/1</t>
  </si>
  <si>
    <t>O513385</t>
  </si>
  <si>
    <t>Obec Mikušovce</t>
  </si>
  <si>
    <t>Mikušovce</t>
  </si>
  <si>
    <t>O513598</t>
  </si>
  <si>
    <t>Obec Pruské</t>
  </si>
  <si>
    <t>Základná škola s materskou školou Hugolína Gavloviča</t>
  </si>
  <si>
    <t>Pruské</t>
  </si>
  <si>
    <t>O505722</t>
  </si>
  <si>
    <t>Obec Veľké Uherce</t>
  </si>
  <si>
    <t>Veľké Uherce</t>
  </si>
  <si>
    <t>O504971</t>
  </si>
  <si>
    <t>Obec Vrbovce</t>
  </si>
  <si>
    <t>Vrbovce</t>
  </si>
  <si>
    <t>S946</t>
  </si>
  <si>
    <t>Malinová n.o.</t>
  </si>
  <si>
    <t>Súkromná materská škola</t>
  </si>
  <si>
    <t>Bošany</t>
  </si>
  <si>
    <t>Družstevná</t>
  </si>
  <si>
    <t>NR</t>
  </si>
  <si>
    <t>KNR</t>
  </si>
  <si>
    <t>Regionálny úrad školskej správy v Nitre</t>
  </si>
  <si>
    <t>Nitra</t>
  </si>
  <si>
    <t>Červeňova 42</t>
  </si>
  <si>
    <t>Topoľčany</t>
  </si>
  <si>
    <t>Tovarnícka 1632</t>
  </si>
  <si>
    <t>Pod Kalváriou 941</t>
  </si>
  <si>
    <t>Levice</t>
  </si>
  <si>
    <t>Z. Nejedlého 41</t>
  </si>
  <si>
    <t>Hurbanovo</t>
  </si>
  <si>
    <t>Komárňanská 42</t>
  </si>
  <si>
    <t>Kolárovo</t>
  </si>
  <si>
    <t>Lesná 9</t>
  </si>
  <si>
    <t>Komárno</t>
  </si>
  <si>
    <t>Hradná 7</t>
  </si>
  <si>
    <t>Špeciálna základná škola s vyučovacím jazykom maďarským - Speciális Alapiskola</t>
  </si>
  <si>
    <t>Košická 8</t>
  </si>
  <si>
    <t>Štúrovo</t>
  </si>
  <si>
    <t>Lipová 6</t>
  </si>
  <si>
    <t>Zlaté Moravce</t>
  </si>
  <si>
    <t>J. Kráľa 39</t>
  </si>
  <si>
    <t>Mudroňova 1</t>
  </si>
  <si>
    <t>O502031</t>
  </si>
  <si>
    <t>Mesto Levice</t>
  </si>
  <si>
    <t>Saratovská 43</t>
  </si>
  <si>
    <t>O500011</t>
  </si>
  <si>
    <t>Mesto Nitra</t>
  </si>
  <si>
    <t>Topoľová 8</t>
  </si>
  <si>
    <t>Novozámocká 129</t>
  </si>
  <si>
    <t>Novozámocká</t>
  </si>
  <si>
    <t>Nábrežie mládeže</t>
  </si>
  <si>
    <t>O503011</t>
  </si>
  <si>
    <t>Mesto Nové Zámky</t>
  </si>
  <si>
    <t>Nové Zámky</t>
  </si>
  <si>
    <t>Nábrežná 2335/95</t>
  </si>
  <si>
    <t>Devínska 12</t>
  </si>
  <si>
    <t>Šoltésovej</t>
  </si>
  <si>
    <t>O504025</t>
  </si>
  <si>
    <t>Mesto Šaľa</t>
  </si>
  <si>
    <t>Šaľa</t>
  </si>
  <si>
    <t>Hollého</t>
  </si>
  <si>
    <t>Budovateľská</t>
  </si>
  <si>
    <t>Základná škola Jozefa Cígera Hronského</t>
  </si>
  <si>
    <t>Krátka 2</t>
  </si>
  <si>
    <t>Bernolákova</t>
  </si>
  <si>
    <t>8. mája</t>
  </si>
  <si>
    <t>P. J. Šafárika</t>
  </si>
  <si>
    <t>O504998</t>
  </si>
  <si>
    <t>Mesto Topoľčany</t>
  </si>
  <si>
    <t>Gogoľova</t>
  </si>
  <si>
    <t>O500933</t>
  </si>
  <si>
    <t>Mesto Vráble</t>
  </si>
  <si>
    <t>Vráble</t>
  </si>
  <si>
    <t>Sídlisko Lúky</t>
  </si>
  <si>
    <t>O556297</t>
  </si>
  <si>
    <t>Obec Čeľadince</t>
  </si>
  <si>
    <t>Čeľadince</t>
  </si>
  <si>
    <t>Čeľadince 125</t>
  </si>
  <si>
    <t>O503711</t>
  </si>
  <si>
    <t>Obec Diakovce</t>
  </si>
  <si>
    <t>Diakovce</t>
  </si>
  <si>
    <t>O500194</t>
  </si>
  <si>
    <t>Obec Dolné Obdokovce</t>
  </si>
  <si>
    <t>Základná škola - Alapiskola</t>
  </si>
  <si>
    <t>Dolné Obdokovce</t>
  </si>
  <si>
    <t>Dolné Obdokovce 183</t>
  </si>
  <si>
    <t>O503282</t>
  </si>
  <si>
    <t>Obec Komjatice</t>
  </si>
  <si>
    <t>Základná škola s materskou školou Ondreja Cabana</t>
  </si>
  <si>
    <t>Komjatice</t>
  </si>
  <si>
    <t>Námestie A. Cabana 36</t>
  </si>
  <si>
    <t>O500739</t>
  </si>
  <si>
    <t>Obec Močenok</t>
  </si>
  <si>
    <t>Močenok</t>
  </si>
  <si>
    <t>Školská 1699/23</t>
  </si>
  <si>
    <t>Vinohradská</t>
  </si>
  <si>
    <t>O505234</t>
  </si>
  <si>
    <t>Obec Nitrianska Blatnica</t>
  </si>
  <si>
    <t>Nitrianska Blatnica</t>
  </si>
  <si>
    <t>Nitrianska Blatnica 3</t>
  </si>
  <si>
    <t>O500640</t>
  </si>
  <si>
    <t>Obec Nové Sady</t>
  </si>
  <si>
    <t>Nové Sady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</si>
  <si>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</si>
  <si>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</si>
  <si>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</si>
  <si>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</si>
  <si>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</si>
  <si>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O504068</t>
  </si>
  <si>
    <t>Obec Tešedíkovo</t>
  </si>
  <si>
    <t>Tešedíkovo</t>
  </si>
  <si>
    <t>Sídlisko budúcnosť</t>
  </si>
  <si>
    <t>O501379</t>
  </si>
  <si>
    <t>Obec Trávnik</t>
  </si>
  <si>
    <t>Trávnik</t>
  </si>
  <si>
    <t>O504092</t>
  </si>
  <si>
    <t>Obec Trnovec nad Váhom</t>
  </si>
  <si>
    <t>Trnovec nad Váhom</t>
  </si>
  <si>
    <t>O501417</t>
  </si>
  <si>
    <t>Obec Zemianska Olča</t>
  </si>
  <si>
    <t>Materská škola - Óvoda</t>
  </si>
  <si>
    <t>Zemianska Olča</t>
  </si>
  <si>
    <t>Kolárovská cesta</t>
  </si>
  <si>
    <t>C93</t>
  </si>
  <si>
    <t>Reformovaná kresťanská cirkev na Slovensku Cirkevný zbor Chotín</t>
  </si>
  <si>
    <t>Materská škola Reformovanej kresťanskej cirkvi s vyučovacím jazykom maďarským - Református Óvoda</t>
  </si>
  <si>
    <t>Chotín</t>
  </si>
  <si>
    <t>C21</t>
  </si>
  <si>
    <t>Rehoľa piaristov na Slovensku</t>
  </si>
  <si>
    <t>Piaristická spojená škola sv. Jozefa Kalazanského</t>
  </si>
  <si>
    <t>SS</t>
  </si>
  <si>
    <t>Piaristická 6</t>
  </si>
  <si>
    <t>C02</t>
  </si>
  <si>
    <t>Rímskokatolícka cirkev Biskupstvo Nitra</t>
  </si>
  <si>
    <t>Cirkevná základná škola Žofie Bosniakovej</t>
  </si>
  <si>
    <t>Šurany</t>
  </si>
  <si>
    <t>Nám. hrdinov 6</t>
  </si>
  <si>
    <t>Katolícka spojená škola</t>
  </si>
  <si>
    <t>Andovská 4</t>
  </si>
  <si>
    <t>Andovská</t>
  </si>
  <si>
    <t>S249</t>
  </si>
  <si>
    <t>PhDr. Jana Merašická</t>
  </si>
  <si>
    <t>Súkromná špeciálna materská škola</t>
  </si>
  <si>
    <t>Lipová</t>
  </si>
  <si>
    <t>ZA</t>
  </si>
  <si>
    <t>KZA</t>
  </si>
  <si>
    <t>Regionálny úrad školskej správy v Žiline</t>
  </si>
  <si>
    <t>Turzovka</t>
  </si>
  <si>
    <t>Stred 39</t>
  </si>
  <si>
    <t>Martin</t>
  </si>
  <si>
    <t>P. Mudroňa 46</t>
  </si>
  <si>
    <t>Ružomberok</t>
  </si>
  <si>
    <t>Malé Tatry 3</t>
  </si>
  <si>
    <t>Čadca</t>
  </si>
  <si>
    <t>Palárikova 2758</t>
  </si>
  <si>
    <t>Námestovo</t>
  </si>
  <si>
    <t>M. Urbana 160/45</t>
  </si>
  <si>
    <t>Bytča</t>
  </si>
  <si>
    <t>Mičurova 364/1</t>
  </si>
  <si>
    <t>Žilina</t>
  </si>
  <si>
    <t>Jána Vojtaššáka 13</t>
  </si>
  <si>
    <t>O510262</t>
  </si>
  <si>
    <t>Mesto Liptovský Mikuláš</t>
  </si>
  <si>
    <t>Základná škola Janka Kráľa</t>
  </si>
  <si>
    <t>Liptovský Mikuláš</t>
  </si>
  <si>
    <t>Žiarska 679/13</t>
  </si>
  <si>
    <t>Základná škola Márie Rázusovej-Martákovej</t>
  </si>
  <si>
    <t>Nábr. 4. apríla 1936/23</t>
  </si>
  <si>
    <t>Demänovská ulica 408/4A</t>
  </si>
  <si>
    <t>O512036</t>
  </si>
  <si>
    <t>Mesto Martin</t>
  </si>
  <si>
    <t>Hurbanova</t>
  </si>
  <si>
    <t>O510998</t>
  </si>
  <si>
    <t>Mesto Ružomberok</t>
  </si>
  <si>
    <t>Bystrická cesta 14</t>
  </si>
  <si>
    <t>Základná škola Andreja Hlinku</t>
  </si>
  <si>
    <t>Černovských martýrov 29</t>
  </si>
  <si>
    <t>O510106</t>
  </si>
  <si>
    <t>Mesto Trstená</t>
  </si>
  <si>
    <t>Základná škola Pavla Országha Hviezdoslava</t>
  </si>
  <si>
    <t>Trstená</t>
  </si>
  <si>
    <t>Hviezdoslavova 822/8</t>
  </si>
  <si>
    <t>Oslobodenia</t>
  </si>
  <si>
    <t>O509507</t>
  </si>
  <si>
    <t>Mesto Turzovka</t>
  </si>
  <si>
    <t>Spojená škola Juraja Turza</t>
  </si>
  <si>
    <t>Stred 305</t>
  </si>
  <si>
    <t>O557358</t>
  </si>
  <si>
    <t>Mesto Vrútky</t>
  </si>
  <si>
    <t>Vrútky</t>
  </si>
  <si>
    <t>Francúzs. partizánov</t>
  </si>
  <si>
    <t>O509400</t>
  </si>
  <si>
    <t>Mesto Žilina</t>
  </si>
  <si>
    <t>Základná škola Milana Mravca</t>
  </si>
  <si>
    <t>Raková</t>
  </si>
  <si>
    <t>Raková 950</t>
  </si>
  <si>
    <t>O517402</t>
  </si>
  <si>
    <t>Gaštanová</t>
  </si>
  <si>
    <t>Do Stošky 8</t>
  </si>
  <si>
    <t>O518719</t>
  </si>
  <si>
    <t>Obec Čimhová</t>
  </si>
  <si>
    <t>Čimhová</t>
  </si>
  <si>
    <t>O509205</t>
  </si>
  <si>
    <t>Obec Horný Vadičov</t>
  </si>
  <si>
    <t>Horný Vadičov</t>
  </si>
  <si>
    <t>Horný Vadičov 277</t>
  </si>
  <si>
    <t>O510467</t>
  </si>
  <si>
    <t>Obec Hybe</t>
  </si>
  <si>
    <t>Hybe</t>
  </si>
  <si>
    <t>Hybe 691</t>
  </si>
  <si>
    <t>O509809</t>
  </si>
  <si>
    <t>Obec Lokca</t>
  </si>
  <si>
    <t>Lokca</t>
  </si>
  <si>
    <t>Školská 71/3</t>
  </si>
  <si>
    <t>O509884</t>
  </si>
  <si>
    <t>Obec Novoť</t>
  </si>
  <si>
    <t>Novoť</t>
  </si>
  <si>
    <t>O509345</t>
  </si>
  <si>
    <t>Obec Oščadnica</t>
  </si>
  <si>
    <t>Oščadnica</t>
  </si>
  <si>
    <t>O510904</t>
  </si>
  <si>
    <t>Obec Partizánska Ľupča</t>
  </si>
  <si>
    <t>Partizánska Ľupča</t>
  </si>
  <si>
    <t>Partizánska Ľupča 419</t>
  </si>
  <si>
    <t>O517941</t>
  </si>
  <si>
    <t>Obec Rosina</t>
  </si>
  <si>
    <t>Rosina</t>
  </si>
  <si>
    <t>O510050</t>
  </si>
  <si>
    <t>Obec Sihelné</t>
  </si>
  <si>
    <t>Sihelné</t>
  </si>
  <si>
    <t>O512621</t>
  </si>
  <si>
    <t>Obec Slovenské Pravno</t>
  </si>
  <si>
    <t>Slovenské Pravno</t>
  </si>
  <si>
    <t>Slovenské Pravno 366</t>
  </si>
  <si>
    <t>O509485</t>
  </si>
  <si>
    <t>Obec Staškov</t>
  </si>
  <si>
    <t>Staškov</t>
  </si>
  <si>
    <t>O510157</t>
  </si>
  <si>
    <t>Obec Vavrečka</t>
  </si>
  <si>
    <t>Vavrečka</t>
  </si>
  <si>
    <t>Vavrečka 204</t>
  </si>
  <si>
    <t>O511129</t>
  </si>
  <si>
    <t>Obec Važec</t>
  </si>
  <si>
    <t>Važec</t>
  </si>
  <si>
    <t>O510203</t>
  </si>
  <si>
    <t>Obec Zákamenné</t>
  </si>
  <si>
    <t>Základná škola s materskou školou Jána Vojtaššáka</t>
  </si>
  <si>
    <t>Zákamenné</t>
  </si>
  <si>
    <t>Zákamenné 967</t>
  </si>
  <si>
    <t>O510246</t>
  </si>
  <si>
    <t>Obec Zubrohlava</t>
  </si>
  <si>
    <t>Zubrohlava</t>
  </si>
  <si>
    <t>Školská 238</t>
  </si>
  <si>
    <t>C75</t>
  </si>
  <si>
    <t>Koinonia Ján Krstiteľ - Oáza Sklené</t>
  </si>
  <si>
    <t>Cirkevná základná škola s materskou školou Jána Krstiteľa</t>
  </si>
  <si>
    <t>Nám. SNP</t>
  </si>
  <si>
    <t>C59</t>
  </si>
  <si>
    <t>Rímskokatolícka cirkev, Žilinská diecéza</t>
  </si>
  <si>
    <t>Základná škola sv. Andreja Svorada a Benedikta</t>
  </si>
  <si>
    <t>Skalité</t>
  </si>
  <si>
    <t>Skalité 729</t>
  </si>
  <si>
    <t>Spojená škola Kráľovnej pokoja</t>
  </si>
  <si>
    <t>Na Závaží</t>
  </si>
  <si>
    <t>C18</t>
  </si>
  <si>
    <t>Slovenský vikariát Kongregácie sestier sv. Cyrila a Metoda</t>
  </si>
  <si>
    <t>Spojená škola sv. Jozefa</t>
  </si>
  <si>
    <t>Jašíkova</t>
  </si>
  <si>
    <t>Jašíkova 219</t>
  </si>
  <si>
    <t>S845</t>
  </si>
  <si>
    <t>Jasle SLNIEČKO s.r.o.</t>
  </si>
  <si>
    <t>Súkromná materská škola Slniečko</t>
  </si>
  <si>
    <t>Tvrdošín</t>
  </si>
  <si>
    <t>Ústianská</t>
  </si>
  <si>
    <t>S865</t>
  </si>
  <si>
    <t>Lobelka, s.r.o.</t>
  </si>
  <si>
    <t>Súkromná materská škola Lobelka</t>
  </si>
  <si>
    <t>SNP</t>
  </si>
  <si>
    <t>S1047</t>
  </si>
  <si>
    <t>UVEA DÚHOVKA, s.r.o.</t>
  </si>
  <si>
    <t>Súkromná špeciálna materská škola DÚHOVKA</t>
  </si>
  <si>
    <t>A. Kmeťa</t>
  </si>
  <si>
    <t>BB</t>
  </si>
  <si>
    <t>KBB</t>
  </si>
  <si>
    <t>Regionálny úrad školskej správy v Banskej Bystrici</t>
  </si>
  <si>
    <t>Nová Baňa</t>
  </si>
  <si>
    <t>Školská 5</t>
  </si>
  <si>
    <t>Ďumbierska 15</t>
  </si>
  <si>
    <t>Lučenec</t>
  </si>
  <si>
    <t>Zvolenská cesta 2396/39</t>
  </si>
  <si>
    <t>Veľký Krtíš</t>
  </si>
  <si>
    <t>Za parkom 966</t>
  </si>
  <si>
    <t>Krupina</t>
  </si>
  <si>
    <t>Partizánska 26</t>
  </si>
  <si>
    <t>Banská Štiavnica</t>
  </si>
  <si>
    <t>Novozámocká 11</t>
  </si>
  <si>
    <t>Zvolen</t>
  </si>
  <si>
    <t>Sokolská 2291/111</t>
  </si>
  <si>
    <t>Polomka</t>
  </si>
  <si>
    <t>Štúrova 60</t>
  </si>
  <si>
    <t>Rimavská Sobota</t>
  </si>
  <si>
    <t>Bottova 13</t>
  </si>
  <si>
    <t>Špeciálna materská škola</t>
  </si>
  <si>
    <t>Štvrť M.R.Štefánika 12</t>
  </si>
  <si>
    <t>Jána Kollára 55</t>
  </si>
  <si>
    <t>Kremnica</t>
  </si>
  <si>
    <t>Československej armády 183/1</t>
  </si>
  <si>
    <t>Špeciálna základná škola internátna</t>
  </si>
  <si>
    <t>Valaská</t>
  </si>
  <si>
    <t>Švermova 1</t>
  </si>
  <si>
    <t>Praktická škola internátna</t>
  </si>
  <si>
    <t>O516643</t>
  </si>
  <si>
    <t>Mesto Banská Štiavnica</t>
  </si>
  <si>
    <t>Ul. 1. mája</t>
  </si>
  <si>
    <t>O508497</t>
  </si>
  <si>
    <t>Mesto Brezno</t>
  </si>
  <si>
    <t>Základná škola s materskou školou Karola Rapoša</t>
  </si>
  <si>
    <t>Brezno</t>
  </si>
  <si>
    <t>Pionierska</t>
  </si>
  <si>
    <t>O518263</t>
  </si>
  <si>
    <t>Mesto Detva</t>
  </si>
  <si>
    <t>Detva</t>
  </si>
  <si>
    <t>M. R. Štefánika</t>
  </si>
  <si>
    <t>O511391</t>
  </si>
  <si>
    <t>Mesto Fiľakovo</t>
  </si>
  <si>
    <t>Fiľakovo</t>
  </si>
  <si>
    <t>Daxnerova</t>
  </si>
  <si>
    <t>O514829</t>
  </si>
  <si>
    <t>Mesto Hnúšťa</t>
  </si>
  <si>
    <t>Hnúšťa</t>
  </si>
  <si>
    <t>Nábrežie Rimavy</t>
  </si>
  <si>
    <t>Klokočova</t>
  </si>
  <si>
    <t>O518468</t>
  </si>
  <si>
    <t>Mesto Hriňová</t>
  </si>
  <si>
    <t>Hriňová</t>
  </si>
  <si>
    <t>Krivec</t>
  </si>
  <si>
    <t>O525791</t>
  </si>
  <si>
    <t>Mesto Jelšava</t>
  </si>
  <si>
    <t>Jelšava</t>
  </si>
  <si>
    <t>Železničná</t>
  </si>
  <si>
    <t>O518557</t>
  </si>
  <si>
    <t>Mesto Krupina</t>
  </si>
  <si>
    <t>O511218</t>
  </si>
  <si>
    <t>Mesto Lučenec</t>
  </si>
  <si>
    <t>Ulica Vajanského 2844/47</t>
  </si>
  <si>
    <t>Rúbanisko I</t>
  </si>
  <si>
    <t>O516210</t>
  </si>
  <si>
    <t>Mesto Modrý Kameň</t>
  </si>
  <si>
    <t>Modrý Kameň</t>
  </si>
  <si>
    <t>Lipové nám.</t>
  </si>
  <si>
    <t>O511765</t>
  </si>
  <si>
    <t>Mesto Poltár</t>
  </si>
  <si>
    <t>Poltár</t>
  </si>
  <si>
    <t>Školská 3</t>
  </si>
  <si>
    <t>O526142</t>
  </si>
  <si>
    <t>Mesto Revúca</t>
  </si>
  <si>
    <t>Základná škola Ivana Branislava Zocha</t>
  </si>
  <si>
    <t>Revúca</t>
  </si>
  <si>
    <t>Jilemnického 3</t>
  </si>
  <si>
    <t>O514462</t>
  </si>
  <si>
    <t>Mesto Rimavská Sobota</t>
  </si>
  <si>
    <t>Základná škola Š. M. Daxnera</t>
  </si>
  <si>
    <t>Dr. V. Clementisa 1857/13</t>
  </si>
  <si>
    <t>Rožňavská</t>
  </si>
  <si>
    <t>I. Hatvaniho</t>
  </si>
  <si>
    <t>O515680</t>
  </si>
  <si>
    <t>Mesto Tisovec</t>
  </si>
  <si>
    <t>Základná škola Dr. V. Clementisa</t>
  </si>
  <si>
    <t>Tisovec</t>
  </si>
  <si>
    <t>Francisciho 803</t>
  </si>
  <si>
    <t>O515612</t>
  </si>
  <si>
    <t>Mesto Tornaľa</t>
  </si>
  <si>
    <t>Tornaľa</t>
  </si>
  <si>
    <t>O518158</t>
  </si>
  <si>
    <t>Mesto Zvolen</t>
  </si>
  <si>
    <t>Centrum</t>
  </si>
  <si>
    <t>O516589</t>
  </si>
  <si>
    <t>Mesto Žiar nad Hronom</t>
  </si>
  <si>
    <t>Žiar nad Hronom</t>
  </si>
  <si>
    <t>Dr. Janského 2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</si>
  <si>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</si>
  <si>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</si>
  <si>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</si>
  <si>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</si>
  <si>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</si>
  <si>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O508462</t>
  </si>
  <si>
    <t>Obec Beňuš</t>
  </si>
  <si>
    <t>Beňuš</t>
  </si>
  <si>
    <t>Beňuš 250</t>
  </si>
  <si>
    <t>O581607</t>
  </si>
  <si>
    <t>Obec Brehy</t>
  </si>
  <si>
    <t>Brehy</t>
  </si>
  <si>
    <t>O508527</t>
  </si>
  <si>
    <t>Obec Čierny Balog</t>
  </si>
  <si>
    <t>Čierny Balog</t>
  </si>
  <si>
    <t>Jánošovka, Školská 511/2</t>
  </si>
  <si>
    <t>O508705</t>
  </si>
  <si>
    <t>Obec Jasenie</t>
  </si>
  <si>
    <t>Jasenie</t>
  </si>
  <si>
    <t>Partizánska cesta</t>
  </si>
  <si>
    <t>O525812</t>
  </si>
  <si>
    <t>Obec Kameňany</t>
  </si>
  <si>
    <t>Kameňany</t>
  </si>
  <si>
    <t>Kameňany 8</t>
  </si>
  <si>
    <t>O511498</t>
  </si>
  <si>
    <t>Obec Kokava nad Rimavicou</t>
  </si>
  <si>
    <t>Kokava nad Rimavicou</t>
  </si>
  <si>
    <t>Štúrova 70</t>
  </si>
  <si>
    <t>Štúrova</t>
  </si>
  <si>
    <t>O518506</t>
  </si>
  <si>
    <t>Obec Kováčová</t>
  </si>
  <si>
    <t>Kováčová</t>
  </si>
  <si>
    <t>Trávniky</t>
  </si>
  <si>
    <t>O518549</t>
  </si>
  <si>
    <t>Obec Kriváň</t>
  </si>
  <si>
    <t>Kriváň</t>
  </si>
  <si>
    <t>O525928</t>
  </si>
  <si>
    <t>Obec Lubeník</t>
  </si>
  <si>
    <t>Základná škola s materskou školou Sama Tomášika</t>
  </si>
  <si>
    <t>Lubeník</t>
  </si>
  <si>
    <t>O508829</t>
  </si>
  <si>
    <t>Obec Nemecká</t>
  </si>
  <si>
    <t>Nemecká</t>
  </si>
  <si>
    <t>Školská 35</t>
  </si>
  <si>
    <t>O518662</t>
  </si>
  <si>
    <t>Obec Očová</t>
  </si>
  <si>
    <t>Základná škola s materskou školou Mateja Bela Funtíka</t>
  </si>
  <si>
    <t>Očová</t>
  </si>
  <si>
    <t>Ul. ČSA</t>
  </si>
  <si>
    <t>O508870</t>
  </si>
  <si>
    <t>Obec Pohorelá</t>
  </si>
  <si>
    <t>Pohorelá</t>
  </si>
  <si>
    <t>Kpt. Nálepku 878</t>
  </si>
  <si>
    <t>Kpt. Nálepku</t>
  </si>
  <si>
    <t>O508918</t>
  </si>
  <si>
    <t>Obec Poniky</t>
  </si>
  <si>
    <t>Základná škola s materskou školou Štefana Žáryho</t>
  </si>
  <si>
    <t>Poniky</t>
  </si>
  <si>
    <t>O526258</t>
  </si>
  <si>
    <t>Obec Sirk</t>
  </si>
  <si>
    <t>Sirk</t>
  </si>
  <si>
    <t>Sídlisko 165</t>
  </si>
  <si>
    <t>O509001</t>
  </si>
  <si>
    <t>Obec Slovenská Ľupča</t>
  </si>
  <si>
    <t>Základná škola Sama Cambela</t>
  </si>
  <si>
    <t>Slovenská Ľupča</t>
  </si>
  <si>
    <t>Školská 14</t>
  </si>
  <si>
    <t>O518824</t>
  </si>
  <si>
    <t>Obec Stožok</t>
  </si>
  <si>
    <t>Stožok</t>
  </si>
  <si>
    <t>O511871</t>
  </si>
  <si>
    <t>Obec Šíd</t>
  </si>
  <si>
    <t>Materská škola s vyučovacím jazykom maďarským</t>
  </si>
  <si>
    <t>Šíd</t>
  </si>
  <si>
    <t>O515655</t>
  </si>
  <si>
    <t>Obec Štrkovec</t>
  </si>
  <si>
    <t>Štrkovec</t>
  </si>
  <si>
    <t>O509043</t>
  </si>
  <si>
    <t>Obec Šumiac</t>
  </si>
  <si>
    <t>Šumiac</t>
  </si>
  <si>
    <t>Kráľovohoľská 413</t>
  </si>
  <si>
    <t>J. Bottu</t>
  </si>
  <si>
    <t>O517330</t>
  </si>
  <si>
    <t>Obec Veľká Lehota</t>
  </si>
  <si>
    <t>Veľká Lehota</t>
  </si>
  <si>
    <t>Veľká Lehota 433</t>
  </si>
  <si>
    <t>O511994</t>
  </si>
  <si>
    <t>Obec Veľká nad Ipľom</t>
  </si>
  <si>
    <t>Veľká nad Ipľom</t>
  </si>
  <si>
    <t>Veľká nad Ipľom 231</t>
  </si>
  <si>
    <t>O518921</t>
  </si>
  <si>
    <t>Obec Vígľaš</t>
  </si>
  <si>
    <t>Vígľaš</t>
  </si>
  <si>
    <t>O557293</t>
  </si>
  <si>
    <t>Obec Vlkanová</t>
  </si>
  <si>
    <t>Vlkanová</t>
  </si>
  <si>
    <t>Vlkanovská 68</t>
  </si>
  <si>
    <t>Vlkanovská</t>
  </si>
  <si>
    <t>O509124</t>
  </si>
  <si>
    <t>Obec Závadka nad Hronom</t>
  </si>
  <si>
    <t>Závadka nad Hronom</t>
  </si>
  <si>
    <t>Hviezdoslavova 30</t>
  </si>
  <si>
    <t>C48</t>
  </si>
  <si>
    <t>Rimavský seniorát Evanjelickej cirkvi a.v. na Slovensku</t>
  </si>
  <si>
    <t>Evanjelická základná škola Zlatice Oravcovej</t>
  </si>
  <si>
    <t>Daxnerova 42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</si>
  <si>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</si>
  <si>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</si>
  <si>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</si>
  <si>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</si>
  <si>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</si>
  <si>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C52</t>
  </si>
  <si>
    <t>Zbor cirkvi bratskej v Banskej Bystrici</t>
  </si>
  <si>
    <t>Základná škola Narnia</t>
  </si>
  <si>
    <t>Okružná 2</t>
  </si>
  <si>
    <t>S627</t>
  </si>
  <si>
    <t>AUREL, o.z.</t>
  </si>
  <si>
    <t>Súkromná základná škola pre žiakov s autizmom</t>
  </si>
  <si>
    <t>J. Švermu 1736/14</t>
  </si>
  <si>
    <t>S815</t>
  </si>
  <si>
    <t>Deutsch-Slowakische Akademien, a.s.</t>
  </si>
  <si>
    <t>Súkromná základná škola s materskou školou DSA</t>
  </si>
  <si>
    <t>Námestie Kubínyiho 42/6</t>
  </si>
  <si>
    <t>S907</t>
  </si>
  <si>
    <t>MAGIKOS</t>
  </si>
  <si>
    <t>Súkromná spojená škola</t>
  </si>
  <si>
    <t>Záhradná 12</t>
  </si>
  <si>
    <t>S471</t>
  </si>
  <si>
    <t>Mgr. Boris Šabo</t>
  </si>
  <si>
    <t>Mládežnícka 51</t>
  </si>
  <si>
    <t>Mládežnícka</t>
  </si>
  <si>
    <t>PO</t>
  </si>
  <si>
    <t>KPO</t>
  </si>
  <si>
    <t>Regionálny úrad školskej správy v Prešove</t>
  </si>
  <si>
    <t>Svit</t>
  </si>
  <si>
    <t>Mierová 166/171</t>
  </si>
  <si>
    <t>Jarovnice</t>
  </si>
  <si>
    <t>Jarovnice 96</t>
  </si>
  <si>
    <t>Spišská Belá</t>
  </si>
  <si>
    <t>Zimná 21</t>
  </si>
  <si>
    <t>Spojená škola Pavla Sabadoša internátna</t>
  </si>
  <si>
    <t>Prešov</t>
  </si>
  <si>
    <t>Duklianska 2</t>
  </si>
  <si>
    <t>Bardejov</t>
  </si>
  <si>
    <t>Pod papierňou 2671</t>
  </si>
  <si>
    <t>Matice slovenskej 11</t>
  </si>
  <si>
    <t>Humenné</t>
  </si>
  <si>
    <t>Komenského 3</t>
  </si>
  <si>
    <t>Masarykova 11175/20C</t>
  </si>
  <si>
    <t>Vranov nad Topľou</t>
  </si>
  <si>
    <t>M. R. Štefánika 140</t>
  </si>
  <si>
    <t>Budovateľská 1309</t>
  </si>
  <si>
    <t>Lipany</t>
  </si>
  <si>
    <t>Tehelná 23</t>
  </si>
  <si>
    <t>Levoča</t>
  </si>
  <si>
    <t>Nám. Štefana Kluberta 2</t>
  </si>
  <si>
    <t>Poprad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</si>
  <si>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</si>
  <si>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</si>
  <si>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</si>
  <si>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</si>
  <si>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</si>
  <si>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</si>
  <si>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</si>
  <si>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Kežmarok</t>
  </si>
  <si>
    <t>Kostolné námestie 28</t>
  </si>
  <si>
    <t>V</t>
  </si>
  <si>
    <t>VPO</t>
  </si>
  <si>
    <t>Prešovský samosprávny kraj</t>
  </si>
  <si>
    <t>Masarykova 24</t>
  </si>
  <si>
    <t>O519006</t>
  </si>
  <si>
    <t>Mesto Bardejov</t>
  </si>
  <si>
    <t>Nám.arm.gen. L.Svobodu 16</t>
  </si>
  <si>
    <t>Pod papierňou 16A</t>
  </si>
  <si>
    <t>Pod papierňou</t>
  </si>
  <si>
    <t>Nový Sad</t>
  </si>
  <si>
    <t>Komenského</t>
  </si>
  <si>
    <t>O519197</t>
  </si>
  <si>
    <t>Mesto Giraltovce</t>
  </si>
  <si>
    <t>Giraltovce</t>
  </si>
  <si>
    <t>Dukelská 26/30</t>
  </si>
  <si>
    <t>O544213</t>
  </si>
  <si>
    <t>Mesto Hanušovce nad Topľou</t>
  </si>
  <si>
    <t>Hanušovce nad Topľou</t>
  </si>
  <si>
    <t>Štúrova 341</t>
  </si>
  <si>
    <t>O520004</t>
  </si>
  <si>
    <t>Mesto Humenné</t>
  </si>
  <si>
    <t>Kudlovská 11</t>
  </si>
  <si>
    <t>O524778</t>
  </si>
  <si>
    <t>Mesto Lipany</t>
  </si>
  <si>
    <t>Komenského 113</t>
  </si>
  <si>
    <t>Námestie sv. Martina</t>
  </si>
  <si>
    <t>O526975</t>
  </si>
  <si>
    <t>Mesto Podolínec</t>
  </si>
  <si>
    <t>Podolínec</t>
  </si>
  <si>
    <t>O524140</t>
  </si>
  <si>
    <t>Mesto Prešov</t>
  </si>
  <si>
    <t>Prostějovská 38</t>
  </si>
  <si>
    <t>Sibírska 42</t>
  </si>
  <si>
    <t>Materská škola profesorky Márie Podhájeckej</t>
  </si>
  <si>
    <t>Bajkalská</t>
  </si>
  <si>
    <t>Námestie Kráľovnej pokoja</t>
  </si>
  <si>
    <t>O525146</t>
  </si>
  <si>
    <t>Mesto Sabinov</t>
  </si>
  <si>
    <t>Komenského 13</t>
  </si>
  <si>
    <t>O520802</t>
  </si>
  <si>
    <t>Mesto Snina</t>
  </si>
  <si>
    <t>Čs. armády</t>
  </si>
  <si>
    <t>Duk. hrdinov</t>
  </si>
  <si>
    <t>O523828</t>
  </si>
  <si>
    <t>Mesto Spišská Belá</t>
  </si>
  <si>
    <t>Základná škola M. R. Štefánika</t>
  </si>
  <si>
    <t>Štefánikova 19</t>
  </si>
  <si>
    <t>O523836</t>
  </si>
  <si>
    <t>Mesto Spišská Stará Ves</t>
  </si>
  <si>
    <t>Spišská Stará Ves</t>
  </si>
  <si>
    <t>Štúrova 231/123</t>
  </si>
  <si>
    <t>O526665</t>
  </si>
  <si>
    <t>Mesto Stará Ľubovňa</t>
  </si>
  <si>
    <t>Stará Ľubovňa</t>
  </si>
  <si>
    <t>Za vodou 14</t>
  </si>
  <si>
    <t>Vsetínska</t>
  </si>
  <si>
    <t>Tatranská</t>
  </si>
  <si>
    <t>O527840</t>
  </si>
  <si>
    <t>Mesto Stropkov</t>
  </si>
  <si>
    <t>Stropkov</t>
  </si>
  <si>
    <t>Hrnčiarska 795/61</t>
  </si>
  <si>
    <t>Konštantínova 1751/64</t>
  </si>
  <si>
    <t>Matice slovenskej</t>
  </si>
  <si>
    <t>Andreja Hlinku</t>
  </si>
  <si>
    <t>O523925</t>
  </si>
  <si>
    <t>Mesto Svit</t>
  </si>
  <si>
    <t>Komenského 2</t>
  </si>
  <si>
    <t>Mierová 134</t>
  </si>
  <si>
    <t>O560103</t>
  </si>
  <si>
    <t>Mesto Vysoké Tatry</t>
  </si>
  <si>
    <t>Vysoké Tatry</t>
  </si>
  <si>
    <t>Tatranská Lomnica 14123</t>
  </si>
  <si>
    <t>O544078</t>
  </si>
  <si>
    <t>Obec Banské</t>
  </si>
  <si>
    <t>Banské</t>
  </si>
  <si>
    <t>O526401</t>
  </si>
  <si>
    <t>Obec Bijacovce</t>
  </si>
  <si>
    <t>Bijacovce</t>
  </si>
  <si>
    <t>Bijacovce 5</t>
  </si>
  <si>
    <t>O520055</t>
  </si>
  <si>
    <t>Obec Brekov</t>
  </si>
  <si>
    <t>Brekov</t>
  </si>
  <si>
    <t>O527181</t>
  </si>
  <si>
    <t>Obec Bukovce</t>
  </si>
  <si>
    <t>Bukovce</t>
  </si>
  <si>
    <t>O544116</t>
  </si>
  <si>
    <t>Obec Čaklov</t>
  </si>
  <si>
    <t>Čaklov</t>
  </si>
  <si>
    <t>Čaklov 495</t>
  </si>
  <si>
    <t>O524344</t>
  </si>
  <si>
    <t>Obec Drienica</t>
  </si>
  <si>
    <t>Drienica</t>
  </si>
  <si>
    <t>O524352</t>
  </si>
  <si>
    <t>Obec Drienov</t>
  </si>
  <si>
    <t>Drienov</t>
  </si>
  <si>
    <t>Nám. kpt. Nálepku</t>
  </si>
  <si>
    <t>O526495</t>
  </si>
  <si>
    <t>Obec Dúbrava</t>
  </si>
  <si>
    <t>Dúbrava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</si>
  <si>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</si>
  <si>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</si>
  <si>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</si>
  <si>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</si>
  <si>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</si>
  <si>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</si>
  <si>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</si>
  <si>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</si>
  <si>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</si>
  <si>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</si>
  <si>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</si>
  <si>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O519189</t>
  </si>
  <si>
    <t>Obec Gerlachov</t>
  </si>
  <si>
    <t>Gerlachov</t>
  </si>
  <si>
    <t>Gerlachov 5</t>
  </si>
  <si>
    <t>O524468</t>
  </si>
  <si>
    <t>Obec Hermanovce</t>
  </si>
  <si>
    <t>Hermanovce</t>
  </si>
  <si>
    <t>Hermanovce 374</t>
  </si>
  <si>
    <t>O523518</t>
  </si>
  <si>
    <t>Obec Hranovnica</t>
  </si>
  <si>
    <t>Hranovnica</t>
  </si>
  <si>
    <t>Sládkovičova 501/15</t>
  </si>
  <si>
    <t>O523577</t>
  </si>
  <si>
    <t>Obec Jurské</t>
  </si>
  <si>
    <t>Jurské</t>
  </si>
  <si>
    <t>Jurské 140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</si>
  <si>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</si>
  <si>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</si>
  <si>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</si>
  <si>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</si>
  <si>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</si>
  <si>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</si>
  <si>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??????? ????? ? ?????????? ??????</t>
  </si>
  <si>
    <t>Klenová</t>
  </si>
  <si>
    <t>O526797</t>
  </si>
  <si>
    <t>Obec Kolačkov</t>
  </si>
  <si>
    <t>Kolačkov</t>
  </si>
  <si>
    <t>Kolačkov 31</t>
  </si>
  <si>
    <t>O520403</t>
  </si>
  <si>
    <t>Obec Koškovce</t>
  </si>
  <si>
    <t>Koškovce</t>
  </si>
  <si>
    <t>Koškovce 134</t>
  </si>
  <si>
    <t>O527483</t>
  </si>
  <si>
    <t>Obec Kružlová</t>
  </si>
  <si>
    <t>Kružlová</t>
  </si>
  <si>
    <t>O526819</t>
  </si>
  <si>
    <t>Obec Kyjov</t>
  </si>
  <si>
    <t>Kyjov</t>
  </si>
  <si>
    <t>Kyjov 176</t>
  </si>
  <si>
    <t>O519472</t>
  </si>
  <si>
    <t>Obec Lascov</t>
  </si>
  <si>
    <t>Lascov</t>
  </si>
  <si>
    <t>Lascov 11</t>
  </si>
  <si>
    <t>O524743</t>
  </si>
  <si>
    <t>Obec Lemešany</t>
  </si>
  <si>
    <t>Lemešany</t>
  </si>
  <si>
    <t>Lemešany 154</t>
  </si>
  <si>
    <t>O519481</t>
  </si>
  <si>
    <t>Obec Lenartov</t>
  </si>
  <si>
    <t>Lenartov</t>
  </si>
  <si>
    <t>Lenartov 42</t>
  </si>
  <si>
    <t>O523623</t>
  </si>
  <si>
    <t>Obec Lendak</t>
  </si>
  <si>
    <t>Lendak</t>
  </si>
  <si>
    <t>Školská 535/5</t>
  </si>
  <si>
    <t>O519553</t>
  </si>
  <si>
    <t>Obec Lukov</t>
  </si>
  <si>
    <t>Lukov</t>
  </si>
  <si>
    <t>Lukov 99</t>
  </si>
  <si>
    <t>O523747</t>
  </si>
  <si>
    <t>Obec Mlynica</t>
  </si>
  <si>
    <t>Mlynica</t>
  </si>
  <si>
    <t>O524921</t>
  </si>
  <si>
    <t>Obec Nižný Slavkov</t>
  </si>
  <si>
    <t>Nižný Slavkov</t>
  </si>
  <si>
    <t>O526924</t>
  </si>
  <si>
    <t>Obec Nová Ľubovňa</t>
  </si>
  <si>
    <t>Nová Ľubovňa</t>
  </si>
  <si>
    <t>Nová Ľubovňa 493</t>
  </si>
  <si>
    <t>O519707</t>
  </si>
  <si>
    <t>Obec Osikov</t>
  </si>
  <si>
    <t>Osikov</t>
  </si>
  <si>
    <t>O528951</t>
  </si>
  <si>
    <t>Obec Pakostov</t>
  </si>
  <si>
    <t>Pakostov</t>
  </si>
  <si>
    <t>O519936</t>
  </si>
  <si>
    <t>Obec Raslavice</t>
  </si>
  <si>
    <t>Raslavice</t>
  </si>
  <si>
    <t>Alejová</t>
  </si>
  <si>
    <t>O529150</t>
  </si>
  <si>
    <t>Obec Skrabské</t>
  </si>
  <si>
    <t>Skrabské</t>
  </si>
  <si>
    <t>O523852</t>
  </si>
  <si>
    <t>Obec Spišské Bystré</t>
  </si>
  <si>
    <t>Spišské Bystré</t>
  </si>
  <si>
    <t>Michalská 398/8</t>
  </si>
  <si>
    <t>O527823</t>
  </si>
  <si>
    <t>Obec Staškovce</t>
  </si>
  <si>
    <t>Staškovce</t>
  </si>
  <si>
    <t>O525294</t>
  </si>
  <si>
    <t>Obec Terňa</t>
  </si>
  <si>
    <t>Terňa</t>
  </si>
  <si>
    <t>Hlavná 113/68</t>
  </si>
  <si>
    <t>O529192</t>
  </si>
  <si>
    <t>Obec Tovarné</t>
  </si>
  <si>
    <t>Tovarné</t>
  </si>
  <si>
    <t>Tovarné 173</t>
  </si>
  <si>
    <t>O525341</t>
  </si>
  <si>
    <t>Obec Tulčík</t>
  </si>
  <si>
    <t>Tulčík</t>
  </si>
  <si>
    <t>Tulčík 116</t>
  </si>
  <si>
    <t>O520918</t>
  </si>
  <si>
    <t>Obec Ubľa</t>
  </si>
  <si>
    <t>Ubľa</t>
  </si>
  <si>
    <t>O520926</t>
  </si>
  <si>
    <t>Obec Udavské</t>
  </si>
  <si>
    <t>Udavské</t>
  </si>
  <si>
    <t>O525367</t>
  </si>
  <si>
    <t>Obec Uzovské Pekľany</t>
  </si>
  <si>
    <t>Uzovské Pekľany</t>
  </si>
  <si>
    <t>O525383</t>
  </si>
  <si>
    <t>Obec Varhaňovce</t>
  </si>
  <si>
    <t>Základna škola s materskou školou</t>
  </si>
  <si>
    <t>Varhaňovce</t>
  </si>
  <si>
    <t>O524000</t>
  </si>
  <si>
    <t>Obec Veľká Lomnica</t>
  </si>
  <si>
    <t>Veľká Lomnica</t>
  </si>
  <si>
    <t>O524034</t>
  </si>
  <si>
    <t>Obec Vikartovce</t>
  </si>
  <si>
    <t>Vikartovce</t>
  </si>
  <si>
    <t>Školská 42/22</t>
  </si>
  <si>
    <t>O519961</t>
  </si>
  <si>
    <t>Obec Zborov</t>
  </si>
  <si>
    <t>Zborov</t>
  </si>
  <si>
    <t>O524131</t>
  </si>
  <si>
    <t>Obec Ždiar</t>
  </si>
  <si>
    <t>Ždiar</t>
  </si>
  <si>
    <t>Ždiar 255</t>
  </si>
  <si>
    <t>C07</t>
  </si>
  <si>
    <t>Gréckokatolícke arcibiskupstvo Prešov</t>
  </si>
  <si>
    <t>Špeciálna základná škola sv. Anny</t>
  </si>
  <si>
    <t>Štúrova 5</t>
  </si>
  <si>
    <t>Základná škola pre žiakov s autizmom sv. Anny</t>
  </si>
  <si>
    <t>Levočská 22</t>
  </si>
  <si>
    <t>C06</t>
  </si>
  <si>
    <t>Rímskokatolícka cirkev Biskupstvo Spišské Podhradie</t>
  </si>
  <si>
    <t>Základná škola s materskou školou sv. Kríža</t>
  </si>
  <si>
    <t>Petržalská</t>
  </si>
  <si>
    <t>Základná škola s materskou školou sv. Cyrila a Metoda</t>
  </si>
  <si>
    <t>Štúrova 3</t>
  </si>
  <si>
    <t>Spojená škola Jána Vojtaššáka internátna</t>
  </si>
  <si>
    <t>Kláštorská 24/a</t>
  </si>
  <si>
    <t>Kláštorská</t>
  </si>
  <si>
    <t>Cirkevná spojená škola</t>
  </si>
  <si>
    <t>Spišské Vlachy</t>
  </si>
  <si>
    <t>Komenského 6</t>
  </si>
  <si>
    <t>Základná škola s materskou školou Rudolfa Dilonga</t>
  </si>
  <si>
    <t>Hviezdoslavova</t>
  </si>
  <si>
    <t>Spojená škola sv. Klementa Hofbauera internátna</t>
  </si>
  <si>
    <t>Kláštorná 2</t>
  </si>
  <si>
    <t>C24</t>
  </si>
  <si>
    <t>Východný dištrikt Evanjelickej cirkvi augsburského vyznania na Slovensku</t>
  </si>
  <si>
    <t>Evanjelická spojená škola</t>
  </si>
  <si>
    <t>Komenského 10</t>
  </si>
  <si>
    <t>Evanjelická spojená škola internátna</t>
  </si>
  <si>
    <t>Červenica</t>
  </si>
  <si>
    <t>Červenica 114</t>
  </si>
  <si>
    <t>S1041</t>
  </si>
  <si>
    <t>AKOBUK s.r.o.</t>
  </si>
  <si>
    <t>Súkromná materská škola AKO BUK</t>
  </si>
  <si>
    <t>Ľubotice</t>
  </si>
  <si>
    <t>Sekčovská</t>
  </si>
  <si>
    <t>S944</t>
  </si>
  <si>
    <t>Best friends nursery</t>
  </si>
  <si>
    <t>Súkromná materská škola Best friends nursery</t>
  </si>
  <si>
    <t>Podhrunkovská</t>
  </si>
  <si>
    <t>S887</t>
  </si>
  <si>
    <t>DEŤÚRKOVO n. o.</t>
  </si>
  <si>
    <t>Súkromná materská škola DEŤÚRKOVO</t>
  </si>
  <si>
    <t>Čapajevova</t>
  </si>
  <si>
    <t>S033</t>
  </si>
  <si>
    <t>Ing. Emil Blicha - ELBA</t>
  </si>
  <si>
    <t>Súkromná stredná odborná škola ELBA</t>
  </si>
  <si>
    <t>Smetanova 2</t>
  </si>
  <si>
    <t>S419</t>
  </si>
  <si>
    <t>Mgr. Eva Turáková</t>
  </si>
  <si>
    <t>Vodárenská 3</t>
  </si>
  <si>
    <t>Vodárenská</t>
  </si>
  <si>
    <t>S1121</t>
  </si>
  <si>
    <t>Mladé Gastro o.z.</t>
  </si>
  <si>
    <t>Súkromná stredná odborná škola</t>
  </si>
  <si>
    <t>Dom Odborov Antona Bernoláka 51/blok B</t>
  </si>
  <si>
    <t>KE</t>
  </si>
  <si>
    <t>KKE</t>
  </si>
  <si>
    <t>Regionálny úrad školskej správy v Košiciach</t>
  </si>
  <si>
    <t>Rožňava</t>
  </si>
  <si>
    <t>Zeleného stromu 8</t>
  </si>
  <si>
    <t>Veľké Kapušany</t>
  </si>
  <si>
    <t>J. Dózsu 32</t>
  </si>
  <si>
    <t>Prakovce</t>
  </si>
  <si>
    <t>Breziny 256</t>
  </si>
  <si>
    <t>Moldava nad Bodvou</t>
  </si>
  <si>
    <t>Hlavná 53</t>
  </si>
  <si>
    <t>Trebišov</t>
  </si>
  <si>
    <t>Poľná 1</t>
  </si>
  <si>
    <t>Školská 10</t>
  </si>
  <si>
    <t>Košice-Staré Mesto</t>
  </si>
  <si>
    <t>Vojenská 13</t>
  </si>
  <si>
    <t>Spišská Nová Ves</t>
  </si>
  <si>
    <t>J. Fabiniho 3</t>
  </si>
  <si>
    <t>Krompachy</t>
  </si>
  <si>
    <t>Ul. SNP 49</t>
  </si>
  <si>
    <t>Košice-Západ</t>
  </si>
  <si>
    <t>Ľudová 15</t>
  </si>
  <si>
    <t>Richnava</t>
  </si>
  <si>
    <t>Richnava 189</t>
  </si>
  <si>
    <t>Košice-Sever</t>
  </si>
  <si>
    <t>Odborárska 2</t>
  </si>
  <si>
    <t>Kráľovský Chlmec</t>
  </si>
  <si>
    <t>F. Rákócziho 432/28</t>
  </si>
  <si>
    <t>O528293</t>
  </si>
  <si>
    <t>Mesto Čierna nad Tisou</t>
  </si>
  <si>
    <t>Čierna nad Tisou</t>
  </si>
  <si>
    <t xml:space="preserve">Školská </t>
  </si>
  <si>
    <t>O525634</t>
  </si>
  <si>
    <t>Mesto Dobšiná</t>
  </si>
  <si>
    <t>Základná škola Eugena Ruffinyho</t>
  </si>
  <si>
    <t>Dobšiná</t>
  </si>
  <si>
    <t>Zimná 190/144</t>
  </si>
  <si>
    <t>O888888</t>
  </si>
  <si>
    <t>Mesto Košice</t>
  </si>
  <si>
    <t>Košice-Juh</t>
  </si>
  <si>
    <t>Gemerská 2</t>
  </si>
  <si>
    <t>Hroncova 23</t>
  </si>
  <si>
    <t>O522279</t>
  </si>
  <si>
    <t>Mesto Michalovce</t>
  </si>
  <si>
    <t>S. H. Vajanského</t>
  </si>
  <si>
    <t>O521698</t>
  </si>
  <si>
    <t>Mesto Moldava nad Bodvou</t>
  </si>
  <si>
    <t>Československej armády</t>
  </si>
  <si>
    <t>Severná</t>
  </si>
  <si>
    <t>O543594</t>
  </si>
  <si>
    <t>Mesto Spišské Vlachy</t>
  </si>
  <si>
    <t>O522295</t>
  </si>
  <si>
    <t>Obec Bánovce nad Ondavou</t>
  </si>
  <si>
    <t>Bánovce nad Ondavou</t>
  </si>
  <si>
    <t>O522341</t>
  </si>
  <si>
    <t>Obec Blatné Remety</t>
  </si>
  <si>
    <t>Blatné Remety</t>
  </si>
  <si>
    <t>Blatné Remety 98</t>
  </si>
  <si>
    <t>O522376</t>
  </si>
  <si>
    <t>Obec Budkovce</t>
  </si>
  <si>
    <t>Budkovce</t>
  </si>
  <si>
    <t>O526436</t>
  </si>
  <si>
    <t>Obec Bystrany</t>
  </si>
  <si>
    <t>Bystrany</t>
  </si>
  <si>
    <t>O526444</t>
  </si>
  <si>
    <t>Obec Danišovce</t>
  </si>
  <si>
    <t>Danišovce</t>
  </si>
  <si>
    <t>O521345</t>
  </si>
  <si>
    <t>Obec Družstevná pri Hornáde</t>
  </si>
  <si>
    <t>Družstevná pri Hornáde</t>
  </si>
  <si>
    <t>Hlavná 5</t>
  </si>
  <si>
    <t>Okružná</t>
  </si>
  <si>
    <t>O559873</t>
  </si>
  <si>
    <t>Obec Dvorníky - Včeláre</t>
  </si>
  <si>
    <t>Dvorníky-Včeláre</t>
  </si>
  <si>
    <t>Dvorníky</t>
  </si>
  <si>
    <t>O526576</t>
  </si>
  <si>
    <t>Obec Hnilčík</t>
  </si>
  <si>
    <t>Hnilčík</t>
  </si>
  <si>
    <t>O526592</t>
  </si>
  <si>
    <t>Obec Hrabušice</t>
  </si>
  <si>
    <t>Hrabušice</t>
  </si>
  <si>
    <t>O543195</t>
  </si>
  <si>
    <t>Obec Jamník</t>
  </si>
  <si>
    <t>Jamník</t>
  </si>
  <si>
    <t>O521493</t>
  </si>
  <si>
    <t>Obec Jasov</t>
  </si>
  <si>
    <t>Jasov</t>
  </si>
  <si>
    <t>O522759</t>
  </si>
  <si>
    <t>Obec Malčice</t>
  </si>
  <si>
    <t>Malčice</t>
  </si>
  <si>
    <t>Hlavná 175</t>
  </si>
  <si>
    <t>O528587</t>
  </si>
  <si>
    <t>Obec Michaľany</t>
  </si>
  <si>
    <t>Michaľany</t>
  </si>
  <si>
    <t>Školská 339/2</t>
  </si>
  <si>
    <t>O526053</t>
  </si>
  <si>
    <t>Obec Ochtiná</t>
  </si>
  <si>
    <t>Ochtiná</t>
  </si>
  <si>
    <t>Ochtiná 50</t>
  </si>
  <si>
    <t>O543489</t>
  </si>
  <si>
    <t>Obec Poráč</t>
  </si>
  <si>
    <t>Poráč</t>
  </si>
  <si>
    <t>O522953</t>
  </si>
  <si>
    <t>Obec Porúbka</t>
  </si>
  <si>
    <t>Porúbka</t>
  </si>
  <si>
    <t>O522996</t>
  </si>
  <si>
    <t>Obec Rakovec nad Ondavou</t>
  </si>
  <si>
    <t>Rakovec nad Ondavou</t>
  </si>
  <si>
    <t>Rakovec nad Ondavou 2</t>
  </si>
  <si>
    <t>O526134</t>
  </si>
  <si>
    <t>Obec Rejdová</t>
  </si>
  <si>
    <t>Rejdová</t>
  </si>
  <si>
    <t>Rejdová 43</t>
  </si>
  <si>
    <t>O522007</t>
  </si>
  <si>
    <t>Obec Slanec</t>
  </si>
  <si>
    <t>Slanec</t>
  </si>
  <si>
    <t>Hlavná 320/79</t>
  </si>
  <si>
    <t>O560154</t>
  </si>
  <si>
    <t>Obec Smižany</t>
  </si>
  <si>
    <t>Smižany</t>
  </si>
  <si>
    <t>Ružová</t>
  </si>
  <si>
    <t>O543772</t>
  </si>
  <si>
    <t>Obec Somotor</t>
  </si>
  <si>
    <t>Somotor</t>
  </si>
  <si>
    <t>Obchodná</t>
  </si>
  <si>
    <t>O543799</t>
  </si>
  <si>
    <t>Obec Strážne</t>
  </si>
  <si>
    <t>Strážne</t>
  </si>
  <si>
    <t>O543802</t>
  </si>
  <si>
    <t>Obec Streda nad Bodrogom</t>
  </si>
  <si>
    <t>Streda nad Bodrogom</t>
  </si>
  <si>
    <t>Školská 2</t>
  </si>
  <si>
    <t>O559784</t>
  </si>
  <si>
    <t>Obec Turňa nad Bodvou</t>
  </si>
  <si>
    <t>Základná škola s vyučovacím jazykom maďarským - Alapiskola</t>
  </si>
  <si>
    <t>Turňa nad Bodvou</t>
  </si>
  <si>
    <t>Školská ulica 301/12</t>
  </si>
  <si>
    <t>O523232</t>
  </si>
  <si>
    <t>Obec Veľké Revištia</t>
  </si>
  <si>
    <t>Veľké Revištia</t>
  </si>
  <si>
    <t>Veľké Revištia 24</t>
  </si>
  <si>
    <t>O543705</t>
  </si>
  <si>
    <t>Obec Veľký Folkmar</t>
  </si>
  <si>
    <t>Veľký Folkmar</t>
  </si>
  <si>
    <t>O523305</t>
  </si>
  <si>
    <t>Obec Vyšná Rybnica</t>
  </si>
  <si>
    <t>Vyšná Rybnica</t>
  </si>
  <si>
    <t>Vyšná Rybnica 138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</si>
  <si>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</si>
  <si>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</si>
  <si>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</si>
  <si>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</si>
  <si>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</si>
  <si>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</si>
  <si>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</si>
  <si>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</si>
  <si>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O544019</t>
  </si>
  <si>
    <t>Obec Zemplínska Teplica</t>
  </si>
  <si>
    <t>Zemplínska Teplica</t>
  </si>
  <si>
    <t>Hlavná 209</t>
  </si>
  <si>
    <t>C03</t>
  </si>
  <si>
    <t>Košická arcidiecéza</t>
  </si>
  <si>
    <t>Cirkevná základná škola sv. Petra a Pavla</t>
  </si>
  <si>
    <t>Gymnázium sv. Edity Steinovej</t>
  </si>
  <si>
    <t>Košice-Dargovských hrdinov</t>
  </si>
  <si>
    <t>Charkovská 1</t>
  </si>
  <si>
    <t>Ulica Československej armády 1450/39</t>
  </si>
  <si>
    <t>C19</t>
  </si>
  <si>
    <t>Spišská katolícka charita</t>
  </si>
  <si>
    <t>Spojená škola sv. Maximiliána Mária Kolbeho</t>
  </si>
  <si>
    <t>Gaštanová 11</t>
  </si>
  <si>
    <t>Hrdlička OZ</t>
  </si>
  <si>
    <t>Košice</t>
  </si>
  <si>
    <t xml:space="preserve"> Exnárova 10</t>
  </si>
  <si>
    <t>S835</t>
  </si>
  <si>
    <t>Ing. Veronika Ondová</t>
  </si>
  <si>
    <t>Klokočov</t>
  </si>
  <si>
    <t>Klokočov 90</t>
  </si>
  <si>
    <t>S522</t>
  </si>
  <si>
    <t>Kultúrne združenie občanov rómskej národnosti Košického kraja, n.o.</t>
  </si>
  <si>
    <t>Jegorovovo námestie</t>
  </si>
  <si>
    <t>SPOLU:</t>
  </si>
  <si>
    <t>Schválený počet úväzkov</t>
  </si>
  <si>
    <t>2=1*1081</t>
  </si>
  <si>
    <t>3=2*4</t>
  </si>
  <si>
    <t>Celkový súčet</t>
  </si>
  <si>
    <t>(prázdne)</t>
  </si>
  <si>
    <t>Súčet z 1</t>
  </si>
  <si>
    <t>Súčet z 2=1*1081</t>
  </si>
  <si>
    <t>Súčet z 3=2*4</t>
  </si>
  <si>
    <t xml:space="preserve">Rozpis príspevku na podporné opatrenie  - nepedagogický zamestnanec zabezpečujúci sebaobslužné úkony - september až december 2024
Rozpis po školách
</t>
  </si>
  <si>
    <t>Európska vzdelávacia agentúra ELBA, n.o. /European Educational Agency ELBA, n.o./</t>
  </si>
  <si>
    <t>S567</t>
  </si>
  <si>
    <t>Rozpis príspevku na podporné opatrenie  - nepedagogický zamestnanec zabezpečujúci sebaobslužné úkony 
september až december 2024
Rozpis po zriaďovateľoch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</si>
</sst>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9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1FFE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2DEA5"/>
        <bgColor indexed="64"/>
      </patternFill>
    </fill>
    <fill>
      <patternFill patternType="solid">
        <fgColor rgb="FFE7F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FFEBE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1"/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4" fillId="9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3" fontId="6" fillId="0" borderId="1" xfId="1" applyNumberFormat="1" applyFont="1" applyBorder="1" applyAlignment="1">
      <alignment vertical="center"/>
    </xf>
    <xf numFmtId="0" fontId="7" fillId="0" borderId="0" xfId="1" applyFont="1"/>
    <xf numFmtId="0" fontId="4" fillId="8" borderId="1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/>
    </xf>
    <xf numFmtId="0" fontId="9" fillId="8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0" fontId="9" fillId="10" borderId="1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right" vertical="center"/>
    </xf>
    <xf numFmtId="0" fontId="2" fillId="0" borderId="0" xfId="1" applyAlignment="1">
      <alignment horizontal="center"/>
    </xf>
    <xf numFmtId="0" fontId="10" fillId="0" borderId="0" xfId="1" applyFont="1" applyBorder="1"/>
    <xf numFmtId="0" fontId="4" fillId="5" borderId="1" xfId="2" applyFont="1" applyFill="1" applyBorder="1" applyAlignment="1">
      <alignment horizontal="center" vertical="center" textRotation="90" wrapText="1"/>
    </xf>
    <xf numFmtId="0" fontId="4" fillId="5" borderId="1" xfId="2" applyFont="1" applyFill="1" applyBorder="1" applyAlignment="1">
      <alignment horizontal="center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right" vertical="center"/>
    </xf>
    <xf numFmtId="3" fontId="4" fillId="4" borderId="1" xfId="1" applyNumberFormat="1" applyFont="1" applyFill="1" applyBorder="1" applyAlignment="1">
      <alignment vertical="center"/>
    </xf>
    <xf numFmtId="4" fontId="4" fillId="5" borderId="1" xfId="1" applyNumberFormat="1" applyFont="1" applyFill="1" applyBorder="1" applyAlignment="1">
      <alignment horizontal="left" vertical="center"/>
    </xf>
    <xf numFmtId="4" fontId="4" fillId="5" borderId="1" xfId="1" applyNumberFormat="1" applyFont="1" applyFill="1" applyBorder="1" applyAlignment="1">
      <alignment horizontal="center" vertical="center"/>
    </xf>
    <xf numFmtId="4" fontId="4" fillId="5" borderId="1" xfId="1" applyNumberFormat="1" applyFont="1" applyFill="1" applyBorder="1" applyAlignment="1">
      <alignment vertical="center"/>
    </xf>
    <xf numFmtId="3" fontId="4" fillId="5" borderId="1" xfId="1" applyNumberFormat="1" applyFont="1" applyFill="1" applyBorder="1" applyAlignment="1">
      <alignment vertical="center"/>
    </xf>
    <xf numFmtId="0" fontId="0" fillId="0" borderId="0" xfId="0" pivotButton="1"/>
    <xf numFmtId="0" fontId="0" fillId="0" borderId="0" xfId="0" applyNumberFormat="1"/>
    <xf numFmtId="3" fontId="4" fillId="5" borderId="1" xfId="3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vertical="center"/>
    </xf>
    <xf numFmtId="3" fontId="9" fillId="5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right" vertical="top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center"/>
    </xf>
    <xf numFmtId="3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</cellXfs>
  <cellStyles count="5">
    <cellStyle name="Normálna" xfId="0" builtinId="0"/>
    <cellStyle name="Normálna 2" xfId="1" xr:uid="{76EA1BB4-78AE-4173-B5C4-60C612BEB401}"/>
    <cellStyle name="Normálna 5 16" xfId="2" xr:uid="{F183E205-0133-4F1A-AA38-E7D4D87BF020}"/>
    <cellStyle name="Normálna 5 2" xfId="3" xr:uid="{46C0DAC8-976B-4542-A990-9F535C285DDE}"/>
    <cellStyle name="Normálna 6" xfId="4" xr:uid="{297D66B1-C5AA-4CCC-8BC1-43C4DBF08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zabová Andrea" refreshedDate="45471.486073726854" createdVersion="6" refreshedVersion="6" minRefreshableVersion="3" recordCount="503" xr:uid="{2251DF33-1609-43E2-ADBE-B9C86E7ED91A}">
  <cacheSource type="worksheet">
    <worksheetSource ref="A4:L506" sheet="školy"/>
  </cacheSource>
  <cacheFields count="12">
    <cacheField name="a" numFmtId="0">
      <sharedItems count="8">
        <s v="BA"/>
        <s v="TV"/>
        <s v="TC"/>
        <s v="NR"/>
        <s v="ZA"/>
        <s v="BB"/>
        <s v="PO"/>
        <s v="KE"/>
      </sharedItems>
    </cacheField>
    <cacheField name="b" numFmtId="0">
      <sharedItems count="5">
        <s v="K"/>
        <s v="O"/>
        <s v="C"/>
        <s v="S"/>
        <s v="V"/>
      </sharedItems>
    </cacheField>
    <cacheField name="c" numFmtId="0">
      <sharedItems containsBlank="1" count="270">
        <s v="KBA"/>
        <s v="O508217"/>
        <s v="O507989"/>
        <s v="O529397"/>
        <s v="O529346"/>
        <s v="O507890"/>
        <s v="O507962"/>
        <s v="O504629"/>
        <s v="O508209"/>
        <s v="O508276"/>
        <s v="O508306"/>
        <s v="O508314"/>
        <s v="O508349"/>
        <s v="O555509"/>
        <s v="C10"/>
        <s v="C58"/>
        <s v="S668"/>
        <s v="KTV"/>
        <s v="O507032"/>
        <s v="O504203"/>
        <s v="O504815"/>
        <s v="O504891"/>
        <s v="O506745"/>
        <s v="O501522"/>
        <s v="O506877"/>
        <s v="O580554"/>
        <s v="O501557"/>
        <s v="O501654"/>
        <s v="O507156"/>
        <s v="O501735"/>
        <s v="O507571"/>
        <s v="O504076"/>
        <s v="O555576"/>
        <s v="O504157"/>
        <s v="O507768"/>
        <s v="C17"/>
        <s v="C86"/>
        <s v="KTC"/>
        <s v="O513016"/>
        <s v="O506338"/>
        <s v="O505315"/>
        <s v="O512842"/>
        <s v="O513610"/>
        <s v="O512851"/>
        <s v="O513962"/>
        <s v="O543004"/>
        <s v="O506109"/>
        <s v="O513253"/>
        <s v="O513385"/>
        <s v="O513598"/>
        <s v="O505722"/>
        <s v="O504971"/>
        <s v="S946"/>
        <s v="KNR"/>
        <s v="O502031"/>
        <s v="O500011"/>
        <s v="O503011"/>
        <s v="O504025"/>
        <s v="O504998"/>
        <s v="O500933"/>
        <s v="O556297"/>
        <s v="O503711"/>
        <s v="O500194"/>
        <s v="O503282"/>
        <s v="O500739"/>
        <s v="O505234"/>
        <s v="O500640"/>
        <s v="O501115"/>
        <s v="O504068"/>
        <s v="O501379"/>
        <s v="O504092"/>
        <s v="O501417"/>
        <s v="C93"/>
        <s v="C21"/>
        <s v="C02"/>
        <s v="S249"/>
        <s v="KZA"/>
        <s v="O510262"/>
        <s v="O512036"/>
        <s v="O510998"/>
        <s v="O510106"/>
        <s v="O509507"/>
        <s v="O557358"/>
        <s v="O509400"/>
        <s v="O517402"/>
        <s v="O518719"/>
        <s v="O509205"/>
        <s v="O510467"/>
        <s v="O509809"/>
        <s v="O509884"/>
        <s v="O509345"/>
        <s v="O510904"/>
        <s v="O517941"/>
        <s v="O510050"/>
        <s v="O512621"/>
        <s v="O509485"/>
        <s v="O510157"/>
        <s v="O511129"/>
        <s v="O510203"/>
        <s v="O510246"/>
        <s v="C75"/>
        <s v="C59"/>
        <s v="C18"/>
        <s v="S845"/>
        <s v="S865"/>
        <s v="S1047"/>
        <s v="KBB"/>
        <s v="O516643"/>
        <s v="O508497"/>
        <s v="O518263"/>
        <s v="O511391"/>
        <s v="O514829"/>
        <s v="O518468"/>
        <s v="O525791"/>
        <s v="O518557"/>
        <s v="O511218"/>
        <s v="O516210"/>
        <s v="O511765"/>
        <s v="O526142"/>
        <s v="O514462"/>
        <s v="O515680"/>
        <s v="O515612"/>
        <s v="O518158"/>
        <s v="O516589"/>
        <s v="O515868"/>
        <s v="O508462"/>
        <s v="O581607"/>
        <s v="O508527"/>
        <s v="O508705"/>
        <s v="O525812"/>
        <s v="O511498"/>
        <s v="O518506"/>
        <s v="O518549"/>
        <s v="O525928"/>
        <s v="O508829"/>
        <s v="O518662"/>
        <s v="O508870"/>
        <s v="O508918"/>
        <s v="O526258"/>
        <s v="O509001"/>
        <s v="O518824"/>
        <s v="O511871"/>
        <s v="O515655"/>
        <s v="O509043"/>
        <s v="O517330"/>
        <s v="O511994"/>
        <s v="O518921"/>
        <s v="O557293"/>
        <s v="O509124"/>
        <s v="C48"/>
        <s v="C04"/>
        <s v="C52"/>
        <s v="S627"/>
        <s v="S815"/>
        <s v="S907"/>
        <s v="S471"/>
        <s v="KPO"/>
        <s v="VPO"/>
        <s v="O519006"/>
        <s v="O519197"/>
        <s v="O544213"/>
        <s v="O520004"/>
        <s v="O524778"/>
        <s v="O526975"/>
        <s v="O524140"/>
        <s v="O525146"/>
        <s v="O520802"/>
        <s v="O523828"/>
        <s v="O523836"/>
        <s v="O526665"/>
        <s v="O527840"/>
        <s v="O523925"/>
        <s v="O560103"/>
        <s v="O544078"/>
        <s v="O526401"/>
        <s v="O520055"/>
        <s v="O527181"/>
        <s v="O544116"/>
        <s v="O524344"/>
        <s v="O524352"/>
        <s v="O526495"/>
        <s v="O524395"/>
        <s v="O524409"/>
        <s v="O524417"/>
        <s v="O519189"/>
        <s v="O524468"/>
        <s v="O523518"/>
        <s v="O523577"/>
        <s v="O520331"/>
        <s v="O520365"/>
        <s v="O526797"/>
        <s v="O520403"/>
        <s v="O527483"/>
        <s v="O526819"/>
        <s v="O519472"/>
        <s v="O524743"/>
        <s v="O519481"/>
        <s v="O523623"/>
        <s v="O519553"/>
        <s v="O523747"/>
        <s v="O524921"/>
        <s v="O526924"/>
        <s v="O519707"/>
        <s v="O528951"/>
        <s v="O519936"/>
        <s v="O529150"/>
        <s v="O523852"/>
        <s v="O527823"/>
        <s v="O525294"/>
        <s v="O529192"/>
        <s v="O525341"/>
        <s v="O520918"/>
        <s v="O520926"/>
        <s v="O525367"/>
        <s v="O525383"/>
        <s v="O524000"/>
        <s v="O524034"/>
        <s v="O519961"/>
        <s v="O524131"/>
        <s v="C07"/>
        <s v="C06"/>
        <s v="C24"/>
        <s v="S1041"/>
        <s v="S944"/>
        <s v="S887"/>
        <s v="S033"/>
        <s v="S419"/>
        <s v="S1121"/>
        <s v="KKE"/>
        <s v="O528293"/>
        <s v="O525634"/>
        <s v="O888888"/>
        <s v="O522279"/>
        <s v="O521698"/>
        <s v="O543594"/>
        <s v="O522295"/>
        <s v="O522341"/>
        <s v="O522376"/>
        <s v="O526436"/>
        <s v="O526444"/>
        <s v="O521345"/>
        <s v="O559873"/>
        <s v="O526576"/>
        <s v="O526592"/>
        <s v="O543195"/>
        <s v="O521493"/>
        <s v="O522759"/>
        <s v="O528587"/>
        <s v="O526053"/>
        <s v="O543489"/>
        <s v="O522953"/>
        <s v="O522996"/>
        <s v="O526134"/>
        <s v="O522007"/>
        <s v="O560154"/>
        <s v="O543772"/>
        <s v="O543799"/>
        <s v="O543802"/>
        <s v="O559784"/>
        <s v="O523232"/>
        <s v="O543705"/>
        <s v="O523305"/>
        <s v="O523241"/>
        <s v="O523364"/>
        <s v="O544019"/>
        <s v="C03"/>
        <s v="C19"/>
        <m/>
        <s v="S835"/>
        <s v="S522"/>
      </sharedItems>
    </cacheField>
    <cacheField name="d" numFmtId="0">
      <sharedItems count="269">
        <s v="Regionálny úrad školskej správy v Bratislave"/>
        <s v="Mesto Senec"/>
        <s v="Mesto Svätý Jur"/>
        <s v="Mestská časť Bratislava - Karlova Ves"/>
        <s v="Mestská časť Bratislava - Nové Mesto"/>
        <s v="Obec Gajary"/>
        <s v="Obec Jakubov"/>
        <s v="Obec Plavecké Podhradie"/>
        <s v="Obec Rovinka"/>
        <s v="Obec Tomášov"/>
        <s v="Obec Viničné"/>
        <s v="Obec Vinosady"/>
        <s v="Obec Vysoká pri Morave"/>
        <s v="Obec Zálesie"/>
        <s v="Kongregácia sestier dominikánok bl. Imeldy"/>
        <s v="Rímskokatolícka cirkev, Bratislavská arcidiecéza"/>
        <s v="Kreatívne centrum, s.r.o."/>
        <s v="Regionálny úrad školskej správy v Trnave"/>
        <s v="Mesto Hlohovec"/>
        <s v="Mesto Senica"/>
        <s v="Mesto Skalica"/>
        <s v="Mesto Šaštín - Stráže"/>
        <s v="Mesto Trnava"/>
        <s v="Mesto Veľký Meder"/>
        <s v="Obec Cífer"/>
        <s v="Obec Čenkovce"/>
        <s v="Obec Dolný Bar"/>
        <s v="Obec Jahodná"/>
        <s v="Obec Jaslovské Bohunice"/>
        <s v="Obec Lehnice"/>
        <s v="Obec Suchá nad Parnou"/>
        <s v="Obec Tomášikovo"/>
        <s v="Obec Trhová Hradská"/>
        <s v="Obec Vinohrady nad Váhom"/>
        <s v="Obec Zavar"/>
        <s v="Kongregácia Dcér Božskej Lásky na Slovensku"/>
        <s v="Reformovaná kresťanská cirkev na Slovensku, Cirkevný zbor Šamorín"/>
        <s v="Regionálny úrad školskej správy v Trenčíne"/>
        <s v="Mesto Dubnica nad Váhom"/>
        <s v="Mesto Nové Mesto nad Váhom"/>
        <s v="Mesto Partizánske"/>
        <s v="Mesto Považská Bystrica"/>
        <s v="Mesto Púchov"/>
        <s v="Obec Beluša"/>
        <s v="Obec Diviaky nad Nitricou"/>
        <s v="Obec Chynorany"/>
        <s v="Obec Kálnica"/>
        <s v="Obec Košeca"/>
        <s v="Obec Mikušovce"/>
        <s v="Obec Pruské"/>
        <s v="Obec Veľké Uherce"/>
        <s v="Obec Vrbovce"/>
        <s v="Malinová n.o."/>
        <s v="Regionálny úrad školskej správy v Nitre"/>
        <s v="Mesto Levice"/>
        <s v="Mesto Nitra"/>
        <s v="Mesto Nové Zámky"/>
        <s v="Mesto Šaľa"/>
        <s v="Mesto Topoľčany"/>
        <s v="Mesto Vráble"/>
        <s v="Obec Čeľadince"/>
        <s v="Obec Diakovce"/>
        <s v="Obec Dolné Obdokovce"/>
        <s v="Obec Komjatice"/>
        <s v="Obec Močenok"/>
        <s v="Obec Nitrianska Blatnica"/>
        <s v="Obec Nové Sady"/>
        <s v="Obec Svätý Peter"/>
        <s v="Obec Tešedíkovo"/>
        <s v="Obec Trávnik"/>
        <s v="Obec Trnovec nad Váhom"/>
        <s v="Obec Zemianska Olča"/>
        <s v="Reformovaná kresťanská cirkev na Slovensku Cirkevný zbor Chotín"/>
        <s v="Rehoľa piaristov na Slovensku"/>
        <s v="Rímskokatolícka cirkev Biskupstvo Nitra"/>
        <s v="PhDr. Jana Merašická"/>
        <s v="Regionálny úrad školskej správy v Žiline"/>
        <s v="Mesto Liptovský Mikuláš"/>
        <s v="Mesto Martin"/>
        <s v="Mesto Ružomberok"/>
        <s v="Mesto Trstená"/>
        <s v="Mesto Turzovka"/>
        <s v="Mesto Vrútky"/>
        <s v="Mesto Žilina"/>
        <s v="Obec Čimhová"/>
        <s v="Obec Horný Vadičov"/>
        <s v="Obec Hybe"/>
        <s v="Obec Lokca"/>
        <s v="Obec Novoť"/>
        <s v="Obec Oščadnica"/>
        <s v="Obec Partizánska Ľupča"/>
        <s v="Obec Rosina"/>
        <s v="Obec Sihelné"/>
        <s v="Obec Slovenské Pravno"/>
        <s v="Obec Staškov"/>
        <s v="Obec Vavrečka"/>
        <s v="Obec Važec"/>
        <s v="Obec Zákamenné"/>
        <s v="Obec Zubrohlava"/>
        <s v="Koinonia Ján Krstiteľ - Oáza Sklené"/>
        <s v="Rímskokatolícka cirkev, Žilinská diecéza"/>
        <s v="Slovenský vikariát Kongregácie sestier sv. Cyrila a Metoda"/>
        <s v="Jasle SLNIEČKO s.r.o."/>
        <s v="Lobelka, s.r.o."/>
        <s v="UVEA DÚHOVKA, s.r.o."/>
        <s v="Regionálny úrad školskej správy v Banskej Bystrici"/>
        <s v="Mesto Banská Štiavnica"/>
        <s v="Mesto Brezno"/>
        <s v="Mesto Detva"/>
        <s v="Mesto Fiľakovo"/>
        <s v="Mesto Hnúšťa"/>
        <s v="Mesto Hriňová"/>
        <s v="Mesto Jelšava"/>
        <s v="Mesto Krupina"/>
        <s v="Mesto Lučenec"/>
        <s v="Mesto Modrý Kameň"/>
        <s v="Mesto Poltár"/>
        <s v="Mesto Revúca"/>
        <s v="Mesto Rimavská Sobota"/>
        <s v="Mesto Tisovec"/>
        <s v="Mesto Tornaľa"/>
        <s v="Mesto Zvolen"/>
        <s v="Mesto Žiar nad Hronom"/>
        <s v="Obec Balog nad Ipľom"/>
        <s v="Obec Beňuš"/>
        <s v="Obec Brehy"/>
        <s v="Obec Čierny Balog"/>
        <s v="Obec Jasenie"/>
        <s v="Obec Kameňany"/>
        <s v="Obec Kokava nad Rimavicou"/>
        <s v="Obec Kováčová"/>
        <s v="Obec Kriváň"/>
        <s v="Obec Lubeník"/>
        <s v="Obec Nemecká"/>
        <s v="Obec Očová"/>
        <s v="Obec Pohorelá"/>
        <s v="Obec Poniky"/>
        <s v="Obec Sirk"/>
        <s v="Obec Slovenská Ľupča"/>
        <s v="Obec Stožok"/>
        <s v="Obec Šíd"/>
        <s v="Obec Štrkovec"/>
        <s v="Obec Šumiac"/>
        <s v="Obec Veľká Lehota"/>
        <s v="Obec Veľká nad Ipľom"/>
        <s v="Obec Vígľaš"/>
        <s v="Obec Vlkanová"/>
        <s v="Obec Závadka nad Hronom"/>
        <s v="Rimavský seniorát Evanjelickej cirkvi a.v. na Slovensku"/>
        <s v="Rímskokatolícka cirkev Biskupstvo Banská Bystrica"/>
        <s v="Zbor cirkvi bratskej v Banskej Bystrici"/>
        <s v="AUREL, o.z."/>
        <s v="Deutsch-Slowakische Akademien, a.s."/>
        <s v="MAGIKOS"/>
        <s v="Mgr. Boris Šabo"/>
        <s v="Regionálny úrad školskej správy v Prešove"/>
        <s v="Prešovský samosprávny kraj"/>
        <s v="Mesto Bardejov"/>
        <s v="Mesto Giraltovce"/>
        <s v="Mesto Hanušovce nad Topľou"/>
        <s v="Mesto Humenné"/>
        <s v="Mesto Lipany"/>
        <s v="Mesto Podolínec"/>
        <s v="Mesto Prešov"/>
        <s v="Mesto Sabinov"/>
        <s v="Mesto Snina"/>
        <s v="Mesto Spišská Belá"/>
        <s v="Mesto Spišská Stará Ves"/>
        <s v="Mesto Stará Ľubovňa"/>
        <s v="Mesto Stropkov"/>
        <s v="Mesto Svit"/>
        <s v="Mesto Vysoké Tatry"/>
        <s v="Obec Banské"/>
        <s v="Obec Bijacovce"/>
        <s v="Obec Brekov"/>
        <s v="Obec Bukovce"/>
        <s v="Obec Čaklov"/>
        <s v="Obec Drienica"/>
        <s v="Obec Drienov"/>
        <s v="Obec Dúbrava"/>
        <s v="Obec Fintice"/>
        <s v="Obec Fričovce"/>
        <s v="Obec Fulianka"/>
        <s v="Obec Gerlachov"/>
        <s v="Obec Hermanovce"/>
        <s v="Obec Hranovnica"/>
        <s v="Obec Jurské"/>
        <s v="Obec Kamenica nad Cirochou"/>
        <s v="Obec Klenová"/>
        <s v="Obec Kolačkov"/>
        <s v="Obec Koškovce"/>
        <s v="Obec Kružlová"/>
        <s v="Obec Kyjov"/>
        <s v="Obec Lascov"/>
        <s v="Obec Lemešany"/>
        <s v="Obec Lenartov"/>
        <s v="Obec Lendak"/>
        <s v="Obec Lukov"/>
        <s v="Obec Mlynica"/>
        <s v="Obec Nižný Slavkov"/>
        <s v="Obec Nová Ľubovňa"/>
        <s v="Obec Osikov"/>
        <s v="Obec Pakostov"/>
        <s v="Obec Raslavice"/>
        <s v="Obec Skrabské"/>
        <s v="Obec Spišské Bystré"/>
        <s v="Obec Staškovce"/>
        <s v="Obec Terňa"/>
        <s v="Obec Tovarné"/>
        <s v="Obec Tulčík"/>
        <s v="Obec Ubľa"/>
        <s v="Obec Udavské"/>
        <s v="Obec Uzovské Pekľany"/>
        <s v="Obec Varhaňovce"/>
        <s v="Obec Veľká Lomnica"/>
        <s v="Obec Vikartovce"/>
        <s v="Obec Zborov"/>
        <s v="Obec Ždiar"/>
        <s v="Gréckokatolícke arcibiskupstvo Prešov"/>
        <s v="Rímskokatolícka cirkev Biskupstvo Spišské Podhradie"/>
        <s v="Východný dištrikt Evanjelickej cirkvi augsburského vyznania na Slovensku"/>
        <s v="AKOBUK s.r.o."/>
        <s v="Best friends nursery"/>
        <s v="DEŤÚRKOVO n. o."/>
        <s v="Ing. Emil Blicha - ELBA"/>
        <s v="Mgr. Eva Turáková"/>
        <s v="Mladé Gastro o.z."/>
        <s v="Regionálny úrad školskej správy v Košiciach"/>
        <s v="Mesto Čierna nad Tisou"/>
        <s v="Mesto Dobšiná"/>
        <s v="Mesto Košice"/>
        <s v="Mesto Michalovce"/>
        <s v="Mesto Moldava nad Bodvou"/>
        <s v="Mesto Spišské Vlachy"/>
        <s v="Obec Bánovce nad Ondavou"/>
        <s v="Obec Blatné Remety"/>
        <s v="Obec Budkovce"/>
        <s v="Obec Bystrany"/>
        <s v="Obec Danišovce"/>
        <s v="Obec Družstevná pri Hornáde"/>
        <s v="Obec Dvorníky - Včeláre"/>
        <s v="Obec Hnilčík"/>
        <s v="Obec Hrabušice"/>
        <s v="Obec Jamník"/>
        <s v="Obec Jasov"/>
        <s v="Obec Malčice"/>
        <s v="Obec Michaľany"/>
        <s v="Obec Ochtiná"/>
        <s v="Obec Poráč"/>
        <s v="Obec Porúbka"/>
        <s v="Obec Rakovec nad Ondavou"/>
        <s v="Obec Rejdová"/>
        <s v="Obec Slanec"/>
        <s v="Obec Smižany"/>
        <s v="Obec Somotor"/>
        <s v="Obec Strážne"/>
        <s v="Obec Streda nad Bodrogom"/>
        <s v="Obec Turňa nad Bodvou"/>
        <s v="Obec Veľké Revištia"/>
        <s v="Obec Veľký Folkmar"/>
        <s v="Obec Vyšná Rybnica"/>
        <s v="Obec Zalužice"/>
        <s v="Obec Zemplínska Široká"/>
        <s v="Obec Zemplínska Teplica"/>
        <s v="Košická arcidiecéza"/>
        <s v="Spišská katolícka charita"/>
        <s v="Hrdlička OZ"/>
        <s v="Ing. Veronika Ondová"/>
        <s v="Kultúrne združenie občanov rómskej národnosti Košického kraja, n.o."/>
      </sharedItems>
    </cacheField>
    <cacheField name="e" numFmtId="0">
      <sharedItems containsSemiMixedTypes="0" containsString="0" containsNumber="1" containsInteger="1" minValue="27987" maxValue="710280734" count="419">
        <n v="30778964"/>
        <n v="31746632"/>
        <n v="31780610"/>
        <n v="31780890"/>
        <n v="35629428"/>
        <n v="42175372"/>
        <n v="51825775"/>
        <n v="31816690"/>
        <n v="710160887"/>
        <n v="36060968"/>
        <n v="31768873"/>
        <n v="31768989"/>
        <n v="31811523"/>
        <n v="710091843"/>
        <n v="710008694"/>
        <n v="710001991"/>
        <n v="710002220"/>
        <n v="42414636"/>
        <n v="710002262"/>
        <n v="36071293"/>
        <n v="710001584"/>
        <n v="42364043"/>
        <n v="54303036"/>
        <n v="42393141"/>
        <n v="181935"/>
        <n v="350206"/>
        <n v="17050171"/>
        <n v="35630132"/>
        <n v="42286280"/>
        <n v="42399653"/>
        <n v="51786222"/>
        <n v="31827705"/>
        <n v="34028226"/>
        <n v="42399769"/>
        <n v="37842129"/>
        <n v="37840649"/>
        <n v="36080543"/>
        <n v="36080772"/>
        <n v="710002394"/>
        <n v="36093939"/>
        <n v="37851888"/>
        <n v="710002459"/>
        <n v="37836439"/>
        <n v="37836579"/>
        <n v="36094102"/>
        <n v="37836510"/>
        <n v="36090361"/>
        <n v="36081043"/>
        <n v="710004052"/>
        <n v="34017381"/>
        <n v="31773834"/>
        <n v="35506385"/>
        <n v="53255593"/>
        <n v="182451"/>
        <n v="493562"/>
        <n v="31116175"/>
        <n v="31116183"/>
        <n v="34058893"/>
        <n v="34058915"/>
        <n v="34058923"/>
        <n v="34058974"/>
        <n v="34058991"/>
        <n v="50457462"/>
        <n v="50457471"/>
        <n v="50459350"/>
        <n v="51848767"/>
        <n v="35678119"/>
        <n v="31202675"/>
        <n v="34017011"/>
        <n v="710130044"/>
        <n v="35995998"/>
        <n v="36125784"/>
        <n v="36129712"/>
        <n v="36126683"/>
        <n v="36125687"/>
        <n v="42025737"/>
        <n v="36124656"/>
        <n v="36124613"/>
        <n v="36124681"/>
        <n v="710010109"/>
        <n v="36127922"/>
        <n v="710272642"/>
        <n v="162868"/>
        <n v="182249"/>
        <n v="182257"/>
        <n v="350362"/>
        <n v="34041869"/>
        <n v="34041893"/>
        <n v="34041915"/>
        <n v="34041923"/>
        <n v="34041991"/>
        <n v="34062840"/>
        <n v="34062912"/>
        <n v="37864424"/>
        <n v="37865307"/>
        <n v="37865498"/>
        <n v="710035357"/>
        <n v="36106011"/>
        <n v="37860925"/>
        <n v="37961314"/>
        <n v="37852027"/>
        <n v="37852043"/>
        <n v="37861417"/>
        <n v="37861433"/>
        <n v="37863592"/>
        <n v="37863606"/>
        <n v="37863614"/>
        <n v="42211476"/>
        <n v="37865331"/>
        <n v="42117089"/>
        <n v="710003285"/>
        <n v="710056729"/>
        <n v="37863932"/>
        <n v="37863649"/>
        <n v="37960865"/>
        <n v="37860682"/>
        <n v="37865447"/>
        <n v="37861166"/>
        <n v="710003900"/>
        <n v="710272014"/>
        <n v="710004770"/>
        <n v="37863665"/>
        <n v="710035160"/>
        <n v="54855217"/>
        <n v="31824986"/>
        <n v="31825702"/>
        <n v="42210429"/>
        <n v="42120021"/>
        <n v="36134180"/>
        <n v="36134252"/>
        <n v="37982541"/>
        <n v="37982567"/>
        <n v="37982702"/>
        <n v="50593030"/>
        <n v="55634737"/>
        <n v="37810421"/>
        <n v="37810448"/>
        <n v="42221978"/>
        <n v="30233844"/>
        <n v="37810839"/>
        <n v="37813501"/>
        <n v="37810235"/>
        <n v="42349150"/>
        <n v="52806570"/>
        <n v="710017260"/>
        <n v="17066867"/>
        <n v="37810898"/>
        <n v="37812882"/>
        <n v="37810197"/>
        <n v="37812581"/>
        <n v="42388139"/>
        <n v="37813099"/>
        <n v="37813129"/>
        <n v="37812271"/>
        <n v="37810405"/>
        <n v="37813030"/>
        <n v="710014945"/>
        <n v="37813251"/>
        <n v="55492878"/>
        <n v="37903098"/>
        <n v="37810600"/>
        <n v="36140783"/>
        <n v="37813218"/>
        <n v="53463315"/>
        <n v="30232228"/>
        <n v="37909533"/>
        <n v="30223423"/>
        <n v="50470256"/>
        <n v="53773608"/>
        <n v="710278705"/>
        <n v="27987"/>
        <n v="354252"/>
        <n v="35984422"/>
        <n v="35984457"/>
        <n v="35984473"/>
        <n v="35984643"/>
        <n v="35984651"/>
        <n v="35984694"/>
        <n v="35985003"/>
        <n v="37888579"/>
        <n v="42196906"/>
        <n v="51958767"/>
        <n v="710147873"/>
        <n v="710213395"/>
        <n v="37831089"/>
        <n v="45016089"/>
        <n v="42001161"/>
        <n v="42303117"/>
        <n v="710102708"/>
        <n v="710037651"/>
        <n v="710037660"/>
        <n v="37831283"/>
        <n v="37831291"/>
        <n v="37888714"/>
        <n v="42308763"/>
        <n v="37833995"/>
        <n v="710036981"/>
        <n v="37831780"/>
        <n v="37831593"/>
        <n v="37833855"/>
        <n v="37831721"/>
        <n v="37957996"/>
        <n v="45025266"/>
        <n v="37828304"/>
        <n v="50650238"/>
        <n v="37957767"/>
        <n v="37831500"/>
        <n v="37833812"/>
        <n v="37828347"/>
        <n v="37888544"/>
        <n v="37828541"/>
        <n v="710013337"/>
        <n v="710063032"/>
        <n v="37831542"/>
        <n v="37889826"/>
        <n v="710037953"/>
        <n v="37833863"/>
        <n v="54851181"/>
        <n v="37833740"/>
        <n v="37828363"/>
        <n v="35677848"/>
        <n v="37888439"/>
        <n v="35677856"/>
        <n v="710020830"/>
        <n v="710016719"/>
        <n v="710019769"/>
        <n v="37828371"/>
        <n v="710013612"/>
        <n v="37888561"/>
        <n v="710059086"/>
        <n v="54856418"/>
        <n v="37891839"/>
        <n v="37828487"/>
        <n v="37955942"/>
        <n v="622605"/>
        <n v="652709"/>
        <n v="42002931"/>
        <n v="42195390"/>
        <n v="35991607"/>
        <n v="51825902"/>
        <n v="42007453"/>
        <n v="42303133"/>
        <n v="17070341"/>
        <n v="17070422"/>
        <n v="17070473"/>
        <n v="42037425"/>
        <n v="42079322"/>
        <n v="42079861"/>
        <n v="42080487"/>
        <n v="42085381"/>
        <n v="42089808"/>
        <n v="42089816"/>
        <n v="42089832"/>
        <n v="42090199"/>
        <n v="42090202"/>
        <n v="42090211"/>
        <n v="42344751"/>
        <n v="42382530"/>
        <n v="52827704"/>
        <n v="54018391"/>
        <n v="37873971"/>
        <n v="37874004"/>
        <n v="710023120"/>
        <n v="710038330"/>
        <n v="710038356"/>
        <n v="52800318"/>
        <n v="37873288"/>
        <n v="37876741"/>
        <n v="710024037"/>
        <n v="37947770"/>
        <n v="710141676"/>
        <n v="31967256"/>
        <n v="37877194"/>
        <n v="37877224"/>
        <n v="42085446"/>
        <n v="54007267"/>
        <n v="36158089"/>
        <n v="37873661"/>
        <n v="37873679"/>
        <n v="37876643"/>
        <n v="37874233"/>
        <n v="42232228"/>
        <n v="37872931"/>
        <n v="37876597"/>
        <n v="42089051"/>
        <n v="37873164"/>
        <n v="37873172"/>
        <n v="42343682"/>
        <n v="42343691"/>
        <n v="17068975"/>
        <n v="51102137"/>
        <n v="37876015"/>
        <n v="710033516"/>
        <n v="37942697"/>
        <n v="710023871"/>
        <n v="37873121"/>
        <n v="37873270"/>
        <n v="710028369"/>
        <n v="710028377"/>
        <n v="710030509"/>
        <n v="37877011"/>
        <n v="710062494"/>
        <n v="710028440"/>
        <n v="710060521"/>
        <n v="37877496"/>
        <n v="37876058"/>
        <n v="37874349"/>
        <n v="37874080"/>
        <n v="37873571"/>
        <n v="37876198"/>
        <n v="36158933"/>
        <n v="710032056"/>
        <n v="37876104"/>
        <n v="710060661"/>
        <n v="37876988"/>
        <n v="710060670"/>
        <n v="36158917"/>
        <n v="710023529"/>
        <n v="710060696"/>
        <n v="710027591"/>
        <n v="37876368"/>
        <n v="35534664"/>
        <n v="710023596"/>
        <n v="710033885"/>
        <n v="710023626"/>
        <n v="710023634"/>
        <n v="710034016"/>
        <n v="37876031"/>
        <n v="710032226"/>
        <n v="37877003"/>
        <n v="37873351"/>
        <n v="37876872"/>
        <n v="37873601"/>
        <n v="37792059"/>
        <n v="710029390"/>
        <n v="54654416"/>
        <n v="37874225"/>
        <n v="37876457"/>
        <n v="37873989"/>
        <n v="37876465"/>
        <n v="50334212"/>
        <n v="55711014"/>
        <n v="42035724"/>
        <n v="42088917"/>
        <n v="42090598"/>
        <n v="42109191"/>
        <n v="42434912"/>
        <n v="51906228"/>
        <n v="37975650"/>
        <n v="42227372"/>
        <n v="710280734"/>
        <n v="52604543"/>
        <n v="710266952"/>
        <n v="37784722"/>
        <n v="50535421"/>
        <n v="31070850"/>
        <n v="187615"/>
        <n v="188514"/>
        <n v="523461"/>
        <n v="17069840"/>
        <n v="17072948"/>
        <n v="17080789"/>
        <n v="31298028"/>
        <n v="31309658"/>
        <n v="31309666"/>
        <n v="31309691"/>
        <n v="31309780"/>
        <n v="35541431"/>
        <n v="51843790"/>
        <n v="52842452"/>
        <n v="35541130"/>
        <n v="42096367"/>
        <n v="35543752"/>
        <n v="31263119"/>
        <n v="35540605"/>
        <n v="35542128"/>
        <n v="710025629"/>
        <n v="710025645"/>
        <n v="710039298"/>
        <n v="35543931"/>
        <n v="35564121"/>
        <n v="710026218"/>
        <n v="35545577"/>
        <n v="710026269"/>
        <n v="710030428"/>
        <n v="710030452"/>
        <n v="35544139"/>
        <n v="710025319"/>
        <n v="710026161"/>
        <n v="710030592"/>
        <n v="35543949"/>
        <n v="710030673"/>
        <n v="35544341"/>
        <n v="53277562"/>
        <n v="35541253"/>
        <n v="710063091"/>
        <n v="35553979"/>
        <n v="35545607"/>
        <n v="35553863"/>
        <n v="35543671"/>
        <n v="17070589"/>
        <n v="710031181"/>
        <n v="710033079"/>
        <n v="710033095"/>
        <n v="35541164"/>
        <n v="35544805"/>
        <n v="710062036"/>
        <n v="35546468"/>
        <n v="710062052"/>
        <n v="35545798"/>
        <n v="710062095"/>
        <n v="35541199"/>
        <n v="31942601"/>
        <n v="35560321"/>
        <n v="50295829"/>
        <n v="42326931"/>
        <n v="50813447"/>
        <n v="53255500"/>
        <n v="42243700"/>
      </sharedItems>
    </cacheField>
    <cacheField name="f" numFmtId="0">
      <sharedItems/>
    </cacheField>
    <cacheField name="g" numFmtId="0">
      <sharedItems/>
    </cacheField>
    <cacheField name="h" numFmtId="0">
      <sharedItems/>
    </cacheField>
    <cacheField name="i" numFmtId="0">
      <sharedItems containsBlank="1"/>
    </cacheField>
    <cacheField name="1" numFmtId="2">
      <sharedItems containsSemiMixedTypes="0" containsString="0" containsNumber="1" minValue="0" maxValue="8"/>
    </cacheField>
    <cacheField name="2=1*1081" numFmtId="3">
      <sharedItems containsSemiMixedTypes="0" containsString="0" containsNumber="1" containsInteger="1" minValue="0" maxValue="8648"/>
    </cacheField>
    <cacheField name="3=2*4" numFmtId="3">
      <sharedItems containsSemiMixedTypes="0" containsString="0" containsNumber="1" containsInteger="1" minValue="0" maxValue="345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3">
  <r>
    <x v="0"/>
    <x v="0"/>
    <x v="0"/>
    <x v="0"/>
    <x v="0"/>
    <s v="Spojená škola"/>
    <s v="SZS"/>
    <s v="Bratislava-Karlova Ves"/>
    <s v="Mokrohájska cesta 3"/>
    <n v="0.8"/>
    <n v="865"/>
    <n v="3460"/>
  </r>
  <r>
    <x v="0"/>
    <x v="0"/>
    <x v="0"/>
    <x v="0"/>
    <x v="0"/>
    <s v="Spojená škola"/>
    <s v="SSS"/>
    <s v="Bratislava-Karlova Ves"/>
    <s v="Mokrohájska cesta 3"/>
    <n v="0.2"/>
    <n v="216"/>
    <n v="864"/>
  </r>
  <r>
    <x v="0"/>
    <x v="0"/>
    <x v="0"/>
    <x v="0"/>
    <x v="1"/>
    <s v="Spojená škola internátna"/>
    <s v="SMS"/>
    <s v="Bratislava-Karlova Ves"/>
    <s v="Svrčia 6"/>
    <n v="0.5"/>
    <n v="541"/>
    <n v="2164"/>
  </r>
  <r>
    <x v="0"/>
    <x v="0"/>
    <x v="0"/>
    <x v="0"/>
    <x v="2"/>
    <s v="Spojená škola"/>
    <s v="SZS"/>
    <s v="Malacky"/>
    <s v="Pribinova 16/1"/>
    <n v="1"/>
    <n v="1081"/>
    <n v="4324"/>
  </r>
  <r>
    <x v="0"/>
    <x v="0"/>
    <x v="0"/>
    <x v="0"/>
    <x v="3"/>
    <s v="Špeciálna základná škola s materskou školou"/>
    <s v="SZS"/>
    <s v="Bratislava-Staré Mesto"/>
    <s v="Karpatská 1"/>
    <n v="2"/>
    <n v="2162"/>
    <n v="8648"/>
  </r>
  <r>
    <x v="0"/>
    <x v="0"/>
    <x v="0"/>
    <x v="0"/>
    <x v="3"/>
    <s v="Špeciálna základná škola s materskou školou"/>
    <s v="SMS"/>
    <s v="Bratislava-Staré Mesto"/>
    <s v="Karpatská 1"/>
    <n v="2"/>
    <n v="2162"/>
    <n v="8648"/>
  </r>
  <r>
    <x v="0"/>
    <x v="0"/>
    <x v="0"/>
    <x v="0"/>
    <x v="4"/>
    <s v="Spojená škola"/>
    <s v="SZS"/>
    <s v="Pezinok"/>
    <s v="Komenského 25"/>
    <n v="1"/>
    <n v="1081"/>
    <n v="4324"/>
  </r>
  <r>
    <x v="0"/>
    <x v="0"/>
    <x v="0"/>
    <x v="0"/>
    <x v="5"/>
    <s v="Spojená škola"/>
    <s v="SZS"/>
    <s v="Senec"/>
    <s v="Trnavská 2"/>
    <n v="3"/>
    <n v="3243"/>
    <n v="12972"/>
  </r>
  <r>
    <x v="0"/>
    <x v="0"/>
    <x v="0"/>
    <x v="0"/>
    <x v="6"/>
    <s v="Špeciálna základná škola s materskou školou"/>
    <s v="SZS"/>
    <s v="Bratislava-Ružinov"/>
    <s v="Nevädzová 3"/>
    <n v="3"/>
    <n v="3243"/>
    <n v="12972"/>
  </r>
  <r>
    <x v="0"/>
    <x v="0"/>
    <x v="0"/>
    <x v="0"/>
    <x v="6"/>
    <s v="Špeciálna základná škola s materskou školou"/>
    <s v="SMS"/>
    <s v="Bratislava-Ružinov"/>
    <s v="Nevädzová 3"/>
    <n v="2"/>
    <n v="2162"/>
    <n v="8648"/>
  </r>
  <r>
    <x v="0"/>
    <x v="1"/>
    <x v="1"/>
    <x v="1"/>
    <x v="7"/>
    <s v="Materská škola"/>
    <s v="MS"/>
    <s v="Senec"/>
    <s v="Fándlyho"/>
    <n v="0.5"/>
    <n v="541"/>
    <n v="2164"/>
  </r>
  <r>
    <x v="0"/>
    <x v="1"/>
    <x v="2"/>
    <x v="2"/>
    <x v="8"/>
    <s v="Materská škola"/>
    <s v="MS"/>
    <s v="Svätý Jur"/>
    <s v="Bratislavská"/>
    <n v="1"/>
    <n v="1081"/>
    <n v="4324"/>
  </r>
  <r>
    <x v="0"/>
    <x v="1"/>
    <x v="3"/>
    <x v="3"/>
    <x v="9"/>
    <s v="Základná škola"/>
    <s v="ZS"/>
    <s v="Bratislava-Karlova Ves"/>
    <s v="Karloveská 61"/>
    <n v="0.5"/>
    <n v="541"/>
    <n v="2164"/>
  </r>
  <r>
    <x v="0"/>
    <x v="1"/>
    <x v="4"/>
    <x v="4"/>
    <x v="10"/>
    <s v="Základná škola s materskou školou"/>
    <s v="ZS"/>
    <s v="Bratislava-Nové Mesto"/>
    <s v="Riazanská 75"/>
    <n v="0.5"/>
    <n v="541"/>
    <n v="2164"/>
  </r>
  <r>
    <x v="0"/>
    <x v="1"/>
    <x v="4"/>
    <x v="4"/>
    <x v="11"/>
    <s v="Základná škola s materskou školou"/>
    <s v="ZS"/>
    <s v="Bratislava-Nové Mesto"/>
    <s v="Za kasárňou 2"/>
    <n v="0.5"/>
    <n v="541"/>
    <n v="2164"/>
  </r>
  <r>
    <x v="0"/>
    <x v="1"/>
    <x v="5"/>
    <x v="5"/>
    <x v="12"/>
    <s v="Materská škola"/>
    <s v="MS"/>
    <s v="Gajary"/>
    <s v="Hlavná"/>
    <n v="1"/>
    <n v="1081"/>
    <n v="4324"/>
  </r>
  <r>
    <x v="0"/>
    <x v="1"/>
    <x v="6"/>
    <x v="6"/>
    <x v="13"/>
    <s v="Materská škola"/>
    <s v="MS"/>
    <s v="Jakubov"/>
    <s v="Hlavná"/>
    <n v="0.5"/>
    <n v="541"/>
    <n v="2164"/>
  </r>
  <r>
    <x v="0"/>
    <x v="1"/>
    <x v="7"/>
    <x v="7"/>
    <x v="14"/>
    <s v="Materská škola"/>
    <s v="MS"/>
    <s v="Plavecké Podhradie"/>
    <m/>
    <n v="0.5"/>
    <n v="541"/>
    <n v="2164"/>
  </r>
  <r>
    <x v="0"/>
    <x v="1"/>
    <x v="8"/>
    <x v="8"/>
    <x v="15"/>
    <s v="Materská škola"/>
    <s v="MS"/>
    <s v="Rovinka"/>
    <s v="Sadová"/>
    <n v="1"/>
    <n v="1081"/>
    <n v="4324"/>
  </r>
  <r>
    <x v="0"/>
    <x v="1"/>
    <x v="9"/>
    <x v="9"/>
    <x v="16"/>
    <s v="Materská škola"/>
    <s v="MS"/>
    <s v="Tomášov"/>
    <s v="Mierová"/>
    <n v="0.5"/>
    <n v="541"/>
    <n v="2164"/>
  </r>
  <r>
    <x v="0"/>
    <x v="1"/>
    <x v="10"/>
    <x v="10"/>
    <x v="17"/>
    <s v="Základná škola s materskou školou"/>
    <s v="ZS"/>
    <s v="Viničné"/>
    <s v="Hlavná 292/82"/>
    <n v="0.5"/>
    <n v="541"/>
    <n v="2164"/>
  </r>
  <r>
    <x v="0"/>
    <x v="1"/>
    <x v="11"/>
    <x v="11"/>
    <x v="18"/>
    <s v="Materská škola"/>
    <s v="MS"/>
    <s v="Vinosady"/>
    <s v="Školská"/>
    <n v="0.5"/>
    <n v="541"/>
    <n v="2164"/>
  </r>
  <r>
    <x v="0"/>
    <x v="1"/>
    <x v="12"/>
    <x v="12"/>
    <x v="19"/>
    <s v="Základná škola s materskou školou"/>
    <s v="MS"/>
    <s v="Vysoká pri Morave"/>
    <s v="Hlavná"/>
    <n v="0.5"/>
    <n v="541"/>
    <n v="2164"/>
  </r>
  <r>
    <x v="0"/>
    <x v="1"/>
    <x v="13"/>
    <x v="13"/>
    <x v="20"/>
    <s v="Materská škola"/>
    <s v="MS"/>
    <s v="Zálesie"/>
    <s v="Malinovská"/>
    <n v="2"/>
    <n v="2162"/>
    <n v="8648"/>
  </r>
  <r>
    <x v="0"/>
    <x v="2"/>
    <x v="14"/>
    <x v="14"/>
    <x v="21"/>
    <s v="Cirkevná materská škola Madony Žitného ostrova"/>
    <s v="MS"/>
    <s v="Dunajská Lužná"/>
    <s v="Jánošíkovská"/>
    <n v="1"/>
    <n v="1081"/>
    <n v="4324"/>
  </r>
  <r>
    <x v="0"/>
    <x v="2"/>
    <x v="15"/>
    <x v="15"/>
    <x v="22"/>
    <s v="Cirkevná spojená škola sv. Martina"/>
    <s v="ZS"/>
    <s v="Hviezdoslavov"/>
    <s v="Školská 1661/4"/>
    <n v="0.5"/>
    <n v="541"/>
    <n v="2164"/>
  </r>
  <r>
    <x v="0"/>
    <x v="3"/>
    <x v="16"/>
    <x v="16"/>
    <x v="23"/>
    <s v="Súkromná základná škola"/>
    <s v="ZS"/>
    <s v="Banská Bystrica"/>
    <s v="Lazovná  6"/>
    <n v="1"/>
    <n v="1081"/>
    <n v="4324"/>
  </r>
  <r>
    <x v="1"/>
    <x v="0"/>
    <x v="17"/>
    <x v="17"/>
    <x v="24"/>
    <s v="Spojená škola"/>
    <s v="SZS"/>
    <s v="Senica"/>
    <s v="Brezová 1"/>
    <n v="0.5"/>
    <n v="541"/>
    <n v="2164"/>
  </r>
  <r>
    <x v="1"/>
    <x v="0"/>
    <x v="17"/>
    <x v="17"/>
    <x v="24"/>
    <s v="Spojená škola"/>
    <s v="SMS"/>
    <s v="Senica"/>
    <s v="Brezová 1"/>
    <n v="0.5"/>
    <n v="541"/>
    <n v="2164"/>
  </r>
  <r>
    <x v="1"/>
    <x v="0"/>
    <x v="17"/>
    <x v="17"/>
    <x v="25"/>
    <s v="Spojená škola"/>
    <s v="SZS"/>
    <s v="Okoč"/>
    <s v="Gorkého ulica 90/4"/>
    <n v="2"/>
    <n v="2162"/>
    <n v="8648"/>
  </r>
  <r>
    <x v="1"/>
    <x v="0"/>
    <x v="17"/>
    <x v="17"/>
    <x v="26"/>
    <s v="Spojená škola"/>
    <s v="SZS"/>
    <s v="Dunajská Streda"/>
    <s v="Námestie sv. Štefana 1533/3"/>
    <n v="4"/>
    <n v="4324"/>
    <n v="17296"/>
  </r>
  <r>
    <x v="1"/>
    <x v="0"/>
    <x v="17"/>
    <x v="17"/>
    <x v="26"/>
    <s v="Spojená škola"/>
    <s v="SMS"/>
    <s v="Dunajská Streda"/>
    <s v="Námestie sv. Štefana 1533/3"/>
    <n v="2"/>
    <n v="2162"/>
    <n v="8648"/>
  </r>
  <r>
    <x v="1"/>
    <x v="0"/>
    <x v="17"/>
    <x v="17"/>
    <x v="27"/>
    <s v="Špeciálna základná škola"/>
    <s v="SZS"/>
    <s v="Dunajská Streda"/>
    <s v="Ádorská 35"/>
    <n v="4"/>
    <n v="4324"/>
    <n v="17296"/>
  </r>
  <r>
    <x v="1"/>
    <x v="0"/>
    <x v="17"/>
    <x v="17"/>
    <x v="28"/>
    <s v="Špeciálna základná škola - Speciális Alapiskola"/>
    <s v="SZS"/>
    <s v="Šamorín"/>
    <s v="Pomlejská cesta 1"/>
    <n v="4"/>
    <n v="4324"/>
    <n v="17296"/>
  </r>
  <r>
    <x v="1"/>
    <x v="0"/>
    <x v="17"/>
    <x v="17"/>
    <x v="29"/>
    <s v="Spojená škola"/>
    <s v="SZS"/>
    <s v="Vrbové"/>
    <s v="Nám.sv.Cyrila a Metoda 9"/>
    <n v="7"/>
    <n v="7567"/>
    <n v="30268"/>
  </r>
  <r>
    <x v="1"/>
    <x v="0"/>
    <x v="17"/>
    <x v="17"/>
    <x v="29"/>
    <s v="Spojená škola"/>
    <s v="SSS"/>
    <s v="Vrbové"/>
    <s v="Nám.sv.Cyrila a Metoda 9"/>
    <n v="1"/>
    <n v="1081"/>
    <n v="4324"/>
  </r>
  <r>
    <x v="1"/>
    <x v="0"/>
    <x v="17"/>
    <x v="17"/>
    <x v="29"/>
    <s v="Spojená škola"/>
    <s v="SMS"/>
    <s v="Vrbové"/>
    <s v="Nám.sv.Cyrila a Metoda 9"/>
    <n v="2"/>
    <n v="2162"/>
    <n v="8648"/>
  </r>
  <r>
    <x v="1"/>
    <x v="1"/>
    <x v="18"/>
    <x v="18"/>
    <x v="30"/>
    <s v="Základná škola s materskou školou"/>
    <s v="ZS"/>
    <s v="Hlohovec"/>
    <s v="A. Felcána 4"/>
    <n v="0.5"/>
    <n v="541"/>
    <n v="2164"/>
  </r>
  <r>
    <x v="1"/>
    <x v="1"/>
    <x v="19"/>
    <x v="19"/>
    <x v="31"/>
    <s v="Základná škola"/>
    <s v="ZS"/>
    <s v="Senica"/>
    <s v="Sadová 620"/>
    <n v="0.5"/>
    <n v="541"/>
    <n v="2164"/>
  </r>
  <r>
    <x v="1"/>
    <x v="1"/>
    <x v="19"/>
    <x v="19"/>
    <x v="32"/>
    <s v="Základná škola"/>
    <s v="ZS"/>
    <s v="Senica"/>
    <s v="Komenského 959"/>
    <n v="0.5"/>
    <n v="541"/>
    <n v="2164"/>
  </r>
  <r>
    <x v="1"/>
    <x v="1"/>
    <x v="19"/>
    <x v="19"/>
    <x v="33"/>
    <s v="Základná škola s materskou školou"/>
    <s v="ZS"/>
    <s v="Senica"/>
    <s v="J.Mudrocha 1343/19"/>
    <n v="1"/>
    <n v="1081"/>
    <n v="4324"/>
  </r>
  <r>
    <x v="1"/>
    <x v="1"/>
    <x v="20"/>
    <x v="20"/>
    <x v="34"/>
    <s v="Materská škola"/>
    <s v="MS"/>
    <s v="Skalica"/>
    <s v="Dr. Clementisa"/>
    <n v="2"/>
    <n v="2162"/>
    <n v="8648"/>
  </r>
  <r>
    <x v="1"/>
    <x v="1"/>
    <x v="21"/>
    <x v="21"/>
    <x v="35"/>
    <s v="Materská škola (s elokovanými triedami na Hviezdoslavovej 1462)"/>
    <s v="MS"/>
    <s v="Šaštín-Stráže"/>
    <s v="M. Nešpora"/>
    <n v="0.5"/>
    <n v="541"/>
    <n v="2164"/>
  </r>
  <r>
    <x v="1"/>
    <x v="1"/>
    <x v="22"/>
    <x v="22"/>
    <x v="36"/>
    <s v="Základná škola s MŠ"/>
    <s v="ZS"/>
    <s v="Trnava"/>
    <s v="Andreja Kubinu 34, Trnava"/>
    <n v="0.5"/>
    <n v="541"/>
    <n v="2164"/>
  </r>
  <r>
    <x v="1"/>
    <x v="1"/>
    <x v="22"/>
    <x v="22"/>
    <x v="37"/>
    <s v="Základná škola s MŠ"/>
    <s v="ZS"/>
    <s v="Trnava"/>
    <s v="Námestie Slov.uč.tovarišstva 15, Trnava"/>
    <n v="0.5"/>
    <n v="541"/>
    <n v="2164"/>
  </r>
  <r>
    <x v="1"/>
    <x v="1"/>
    <x v="23"/>
    <x v="23"/>
    <x v="38"/>
    <s v="Materská škola"/>
    <s v="MS"/>
    <s v="Veľký Meder"/>
    <s v="Nám. Bélu Bartóka"/>
    <n v="1"/>
    <n v="1081"/>
    <n v="4324"/>
  </r>
  <r>
    <x v="1"/>
    <x v="1"/>
    <x v="24"/>
    <x v="24"/>
    <x v="39"/>
    <s v="Základná škola"/>
    <s v="ZS"/>
    <s v="Cífer"/>
    <s v="SNP 5"/>
    <n v="0.5"/>
    <n v="541"/>
    <n v="2164"/>
  </r>
  <r>
    <x v="1"/>
    <x v="1"/>
    <x v="25"/>
    <x v="25"/>
    <x v="40"/>
    <s v="Základná škola s Materskou školou Józsefa Bódisa s vyučovacím jazykom maďarským - Bódis József Alapiskola"/>
    <s v="MS"/>
    <s v="Čenkovce"/>
    <m/>
    <n v="0.5"/>
    <n v="541"/>
    <n v="2164"/>
  </r>
  <r>
    <x v="1"/>
    <x v="1"/>
    <x v="26"/>
    <x v="26"/>
    <x v="41"/>
    <s v="Materská škola s vyučovacím jazykom maďarským - Óvoda"/>
    <s v="MS"/>
    <s v="Dolný Bar"/>
    <s v="Hlavná"/>
    <n v="0.5"/>
    <n v="541"/>
    <n v="2164"/>
  </r>
  <r>
    <x v="1"/>
    <x v="1"/>
    <x v="27"/>
    <x v="27"/>
    <x v="42"/>
    <s v="Základná škola s materskou školou s vyučovacím jazykom maďarským - Alapiskola és Óvoda"/>
    <s v="ZS"/>
    <s v="Jahodná"/>
    <s v="Záhradná 202"/>
    <n v="0.5"/>
    <n v="541"/>
    <n v="2164"/>
  </r>
  <r>
    <x v="1"/>
    <x v="1"/>
    <x v="27"/>
    <x v="27"/>
    <x v="42"/>
    <s v="Základná škola s materskou školou s vyučovacím jazykom maďarským - Alapiskola és Óvoda"/>
    <s v="MS"/>
    <s v="Jahodná"/>
    <s v="Záhradná"/>
    <n v="0.5"/>
    <n v="541"/>
    <n v="2164"/>
  </r>
  <r>
    <x v="1"/>
    <x v="1"/>
    <x v="28"/>
    <x v="28"/>
    <x v="43"/>
    <s v="Základná škola s materskou školou"/>
    <s v="ZS"/>
    <s v="Jaslovské Bohunice"/>
    <s v="Jaslovské Bohunice 341"/>
    <n v="0.5"/>
    <n v="541"/>
    <n v="2164"/>
  </r>
  <r>
    <x v="1"/>
    <x v="1"/>
    <x v="29"/>
    <x v="29"/>
    <x v="44"/>
    <s v="Základná škola"/>
    <s v="ZS"/>
    <s v="Lehnice"/>
    <s v="Školská 840"/>
    <n v="1"/>
    <n v="1081"/>
    <n v="4324"/>
  </r>
  <r>
    <x v="1"/>
    <x v="1"/>
    <x v="30"/>
    <x v="30"/>
    <x v="45"/>
    <s v="Základná škola s materskou školou"/>
    <s v="ZS"/>
    <s v="Suchá nad Parnou"/>
    <s v="Suchá nad Parnou 55"/>
    <n v="0.5"/>
    <n v="541"/>
    <n v="2164"/>
  </r>
  <r>
    <x v="1"/>
    <x v="1"/>
    <x v="31"/>
    <x v="31"/>
    <x v="46"/>
    <s v="Základná škola s materskou školou s vyučovacím jazykom maďarským - Alapiskola és Óvoda"/>
    <s v="ZS"/>
    <s v="Tomášikovo"/>
    <s v="Tomášikovo 4"/>
    <n v="0.5"/>
    <n v="541"/>
    <n v="2164"/>
  </r>
  <r>
    <x v="1"/>
    <x v="1"/>
    <x v="32"/>
    <x v="32"/>
    <x v="47"/>
    <s v="Základná škola s materskou školou Attilu Józsefa s vyučovacím jazykom maďarským - József Attila Alapiskola és Óvoda"/>
    <s v="MS"/>
    <s v="Trhová Hradská"/>
    <s v="Školská"/>
    <n v="0.5"/>
    <n v="541"/>
    <n v="2164"/>
  </r>
  <r>
    <x v="1"/>
    <x v="1"/>
    <x v="33"/>
    <x v="33"/>
    <x v="48"/>
    <s v="Materská škola"/>
    <s v="MS"/>
    <s v="Vinohrady nad Váhom"/>
    <s v="Nová"/>
    <n v="0.5"/>
    <n v="541"/>
    <n v="2164"/>
  </r>
  <r>
    <x v="1"/>
    <x v="1"/>
    <x v="34"/>
    <x v="34"/>
    <x v="49"/>
    <s v="Základná škola s materskou školou"/>
    <s v="MS"/>
    <s v="Zavar"/>
    <s v="Športová"/>
    <n v="0.5"/>
    <n v="541"/>
    <n v="2164"/>
  </r>
  <r>
    <x v="1"/>
    <x v="2"/>
    <x v="35"/>
    <x v="35"/>
    <x v="50"/>
    <s v="Cirkevná materská škola Kráľovnej Anjelov"/>
    <s v="MS"/>
    <s v="Ivanka pri Dunaji"/>
    <s v="Nám. padlých hrdinov"/>
    <n v="1"/>
    <n v="1081"/>
    <n v="4324"/>
  </r>
  <r>
    <x v="1"/>
    <x v="2"/>
    <x v="35"/>
    <x v="35"/>
    <x v="51"/>
    <s v="Cirkevná materská škola sv. Terezky"/>
    <s v="MS"/>
    <s v="Michalovce"/>
    <s v="Farská"/>
    <n v="1"/>
    <n v="1081"/>
    <n v="4324"/>
  </r>
  <r>
    <x v="1"/>
    <x v="2"/>
    <x v="36"/>
    <x v="36"/>
    <x v="52"/>
    <s v="Materská škola Reformovanej kresťanskej cirkvi s vyučovacím jazykom maďarským – Református Óvoda"/>
    <s v="MS"/>
    <s v="Šamorín"/>
    <s v="Strelecká ul."/>
    <n v="0.5"/>
    <n v="541"/>
    <n v="2164"/>
  </r>
  <r>
    <x v="2"/>
    <x v="0"/>
    <x v="37"/>
    <x v="37"/>
    <x v="53"/>
    <s v="Spojená škola internátna"/>
    <s v="SZS"/>
    <s v="Trenčín"/>
    <s v="Ľudovíta Stárka 12"/>
    <n v="3.9"/>
    <n v="4216"/>
    <n v="16864"/>
  </r>
  <r>
    <x v="2"/>
    <x v="0"/>
    <x v="37"/>
    <x v="37"/>
    <x v="53"/>
    <s v="Spojená škola internátna"/>
    <s v="SSS"/>
    <s v="Trenčín"/>
    <s v="Ľudovíta Stárka 12"/>
    <n v="1.1000000000000001"/>
    <n v="1189"/>
    <n v="4756"/>
  </r>
  <r>
    <x v="2"/>
    <x v="0"/>
    <x v="37"/>
    <x v="37"/>
    <x v="53"/>
    <s v="Spojená škola internátna"/>
    <s v="SMS"/>
    <s v="Trenčín"/>
    <s v="Ľudovíta Stárka 12"/>
    <n v="1"/>
    <n v="1081"/>
    <n v="4324"/>
  </r>
  <r>
    <x v="2"/>
    <x v="0"/>
    <x v="37"/>
    <x v="37"/>
    <x v="54"/>
    <s v="Spojená škola"/>
    <s v="SZS"/>
    <s v="Trenčianska Teplá"/>
    <s v="M. R. Štefánika 323/1"/>
    <n v="6.4"/>
    <n v="6918"/>
    <n v="27672"/>
  </r>
  <r>
    <x v="2"/>
    <x v="0"/>
    <x v="37"/>
    <x v="37"/>
    <x v="54"/>
    <s v="Spojená škola"/>
    <s v="SSS"/>
    <s v="Trenčianska Teplá"/>
    <s v="M. R. Štefánika 323/1"/>
    <n v="1"/>
    <n v="1081"/>
    <n v="4324"/>
  </r>
  <r>
    <x v="2"/>
    <x v="0"/>
    <x v="37"/>
    <x v="37"/>
    <x v="54"/>
    <s v="Spojená škola"/>
    <s v="SMS"/>
    <s v="Trenčianska Teplá"/>
    <s v="M. R. Štefánika 323/1"/>
    <n v="3"/>
    <n v="3243"/>
    <n v="12972"/>
  </r>
  <r>
    <x v="2"/>
    <x v="0"/>
    <x v="37"/>
    <x v="37"/>
    <x v="55"/>
    <s v="Spojená škola"/>
    <s v="SZS"/>
    <s v="Považská Bystrica"/>
    <s v="SNP 1653/152"/>
    <n v="2"/>
    <n v="2162"/>
    <n v="8648"/>
  </r>
  <r>
    <x v="2"/>
    <x v="0"/>
    <x v="37"/>
    <x v="37"/>
    <x v="55"/>
    <s v="Spojená škola"/>
    <s v="SMS"/>
    <s v="Považská Bystrica"/>
    <s v="SNP 1653/152"/>
    <n v="1"/>
    <n v="1081"/>
    <n v="4324"/>
  </r>
  <r>
    <x v="2"/>
    <x v="0"/>
    <x v="37"/>
    <x v="37"/>
    <x v="56"/>
    <s v="Spojená škola internátna"/>
    <s v="SZS"/>
    <s v="Prievidza"/>
    <s v="Úzka 2"/>
    <n v="3"/>
    <n v="3243"/>
    <n v="12972"/>
  </r>
  <r>
    <x v="2"/>
    <x v="0"/>
    <x v="37"/>
    <x v="37"/>
    <x v="57"/>
    <s v="Špeciálna základná škola"/>
    <s v="SZS"/>
    <s v="Bánovce nad Bebravou"/>
    <s v="Radlinského 1605/16"/>
    <n v="1"/>
    <n v="1081"/>
    <n v="4324"/>
  </r>
  <r>
    <x v="2"/>
    <x v="0"/>
    <x v="37"/>
    <x v="37"/>
    <x v="58"/>
    <s v="Špeciálna základná škola"/>
    <s v="SZS"/>
    <s v="Partizánske"/>
    <s v="Gen. Svobodu 1273/73"/>
    <n v="2"/>
    <n v="2162"/>
    <n v="8648"/>
  </r>
  <r>
    <x v="2"/>
    <x v="0"/>
    <x v="37"/>
    <x v="37"/>
    <x v="59"/>
    <s v="Špeciálna základná škola"/>
    <s v="SZS"/>
    <s v="Handlová"/>
    <s v="Námestie baníkov 10/20"/>
    <n v="3"/>
    <n v="3243"/>
    <n v="12972"/>
  </r>
  <r>
    <x v="2"/>
    <x v="0"/>
    <x v="37"/>
    <x v="37"/>
    <x v="60"/>
    <s v="Špeciálna základná škola"/>
    <s v="SZS"/>
    <s v="Ilava"/>
    <s v="Pivovarská 455/62"/>
    <n v="2"/>
    <n v="2162"/>
    <n v="8648"/>
  </r>
  <r>
    <x v="2"/>
    <x v="0"/>
    <x v="37"/>
    <x v="37"/>
    <x v="61"/>
    <s v="Spojená škola"/>
    <s v="SZS"/>
    <s v="Púchov"/>
    <s v="Športovcov 1461/17"/>
    <n v="1"/>
    <n v="1081"/>
    <n v="4324"/>
  </r>
  <r>
    <x v="2"/>
    <x v="0"/>
    <x v="37"/>
    <x v="37"/>
    <x v="61"/>
    <s v="Spojená škola"/>
    <s v="SMS"/>
    <s v="Púchov"/>
    <s v="Športovcov 1461/17"/>
    <n v="1"/>
    <n v="1081"/>
    <n v="4324"/>
  </r>
  <r>
    <x v="2"/>
    <x v="0"/>
    <x v="37"/>
    <x v="37"/>
    <x v="62"/>
    <s v="Spojená škola"/>
    <s v="SZS"/>
    <s v="Myjava"/>
    <s v="Továrenská 63/1"/>
    <n v="3"/>
    <n v="3243"/>
    <n v="12972"/>
  </r>
  <r>
    <x v="2"/>
    <x v="0"/>
    <x v="37"/>
    <x v="37"/>
    <x v="62"/>
    <s v="Spojená škola"/>
    <s v="SMS"/>
    <s v="Myjava"/>
    <s v="Továrenská 63/1"/>
    <n v="1"/>
    <n v="1081"/>
    <n v="4324"/>
  </r>
  <r>
    <x v="2"/>
    <x v="0"/>
    <x v="37"/>
    <x v="37"/>
    <x v="63"/>
    <s v="Spojená škola"/>
    <s v="SZS"/>
    <s v="Nové Mesto nad Váhom"/>
    <s v="Ul. J. Kollára 3"/>
    <n v="1"/>
    <n v="1081"/>
    <n v="4324"/>
  </r>
  <r>
    <x v="2"/>
    <x v="0"/>
    <x v="37"/>
    <x v="37"/>
    <x v="63"/>
    <s v="Spojená škola"/>
    <s v="SMS"/>
    <s v="Nové Mesto nad Váhom"/>
    <s v="Ul. J. Kollára 3"/>
    <n v="0"/>
    <n v="0"/>
    <n v="0"/>
  </r>
  <r>
    <x v="2"/>
    <x v="0"/>
    <x v="37"/>
    <x v="37"/>
    <x v="64"/>
    <s v="Spojená škola"/>
    <s v="SZS"/>
    <s v="Dubnica nad Váhom"/>
    <s v="Školská 386/1"/>
    <n v="2.5"/>
    <n v="2703"/>
    <n v="10812"/>
  </r>
  <r>
    <x v="2"/>
    <x v="0"/>
    <x v="37"/>
    <x v="37"/>
    <x v="64"/>
    <s v="Spojená škola"/>
    <s v="SSS"/>
    <s v="Dubnica nad Váhom"/>
    <s v="Školská 386/1"/>
    <n v="0.5"/>
    <n v="541"/>
    <n v="2164"/>
  </r>
  <r>
    <x v="2"/>
    <x v="0"/>
    <x v="37"/>
    <x v="37"/>
    <x v="65"/>
    <s v="Základná škola s materskou školou pre deti a žiakov s narušenou komunikačnou schopnosťou internátna"/>
    <s v="SZS"/>
    <s v="Brezolupy"/>
    <s v="Brezolupy 30"/>
    <n v="1"/>
    <n v="1081"/>
    <n v="4324"/>
  </r>
  <r>
    <x v="2"/>
    <x v="1"/>
    <x v="38"/>
    <x v="38"/>
    <x v="66"/>
    <s v="Základná škola s materskou školou"/>
    <s v="ZS"/>
    <s v="Dubnica nad Váhom"/>
    <s v="Pod hájom 967"/>
    <n v="1"/>
    <n v="1081"/>
    <n v="4324"/>
  </r>
  <r>
    <x v="2"/>
    <x v="1"/>
    <x v="38"/>
    <x v="38"/>
    <x v="66"/>
    <s v="Základná škola s materskou školou"/>
    <s v="MS"/>
    <s v="Dubnica nad Váhom"/>
    <s v="Pod hájom"/>
    <n v="0"/>
    <n v="0"/>
    <n v="0"/>
  </r>
  <r>
    <x v="2"/>
    <x v="1"/>
    <x v="39"/>
    <x v="39"/>
    <x v="67"/>
    <s v="Základná škola"/>
    <s v="ZS"/>
    <s v="Nové Mesto nad Váhom"/>
    <s v="Tematínska 2092"/>
    <n v="1"/>
    <n v="1081"/>
    <n v="4324"/>
  </r>
  <r>
    <x v="2"/>
    <x v="1"/>
    <x v="40"/>
    <x v="40"/>
    <x v="68"/>
    <s v="Základná škola s materskou školou"/>
    <s v="MS"/>
    <s v="Partizánske"/>
    <s v="Veľká Okružná"/>
    <n v="1"/>
    <n v="1081"/>
    <n v="4324"/>
  </r>
  <r>
    <x v="2"/>
    <x v="1"/>
    <x v="40"/>
    <x v="40"/>
    <x v="69"/>
    <s v="Materská škola"/>
    <s v="MS"/>
    <s v="Partizánske"/>
    <s v="Malinovského"/>
    <n v="1"/>
    <n v="1081"/>
    <n v="4324"/>
  </r>
  <r>
    <x v="2"/>
    <x v="1"/>
    <x v="41"/>
    <x v="41"/>
    <x v="70"/>
    <s v="Základná škola"/>
    <s v="ZS"/>
    <s v="Považská Bystrica"/>
    <s v="Nemocničná 987/2"/>
    <n v="0.5"/>
    <n v="541"/>
    <n v="2164"/>
  </r>
  <r>
    <x v="2"/>
    <x v="1"/>
    <x v="42"/>
    <x v="42"/>
    <x v="71"/>
    <s v="Základná škola s materskou školou"/>
    <s v="ZS"/>
    <s v="Púchov"/>
    <s v="Slovanská 330/23"/>
    <n v="1"/>
    <n v="1081"/>
    <n v="4324"/>
  </r>
  <r>
    <x v="2"/>
    <x v="1"/>
    <x v="42"/>
    <x v="42"/>
    <x v="71"/>
    <s v="Základná škola s materskou školou"/>
    <s v="MS"/>
    <s v="Púchov"/>
    <s v="Slovanská"/>
    <n v="1"/>
    <n v="1081"/>
    <n v="4324"/>
  </r>
  <r>
    <x v="2"/>
    <x v="1"/>
    <x v="43"/>
    <x v="43"/>
    <x v="72"/>
    <s v="Materská škola"/>
    <s v="MS"/>
    <s v="Beluša"/>
    <s v="Ľ. Štúra"/>
    <n v="1"/>
    <n v="1081"/>
    <n v="4324"/>
  </r>
  <r>
    <x v="2"/>
    <x v="1"/>
    <x v="44"/>
    <x v="44"/>
    <x v="73"/>
    <s v="Základná škola s materskou školou"/>
    <s v="MS"/>
    <s v="Diviaky nad Nitricou"/>
    <m/>
    <n v="0.6"/>
    <n v="649"/>
    <n v="2596"/>
  </r>
  <r>
    <x v="2"/>
    <x v="1"/>
    <x v="45"/>
    <x v="45"/>
    <x v="74"/>
    <s v="Základná škola Valentína Beniaka s materskou školou"/>
    <s v="MS"/>
    <s v="Chynorany"/>
    <s v="Školská"/>
    <n v="0"/>
    <n v="0"/>
    <n v="0"/>
  </r>
  <r>
    <x v="2"/>
    <x v="1"/>
    <x v="46"/>
    <x v="46"/>
    <x v="75"/>
    <s v="Základná škola s materskou školou"/>
    <s v="MS"/>
    <s v="Kálnica"/>
    <m/>
    <n v="0"/>
    <n v="0"/>
    <n v="0"/>
  </r>
  <r>
    <x v="2"/>
    <x v="1"/>
    <x v="47"/>
    <x v="47"/>
    <x v="76"/>
    <s v="Základná škola s materskou školou"/>
    <s v="ZS"/>
    <s v="Košeca"/>
    <s v="Školská ulica 243/1"/>
    <n v="0.5"/>
    <n v="541"/>
    <n v="2164"/>
  </r>
  <r>
    <x v="2"/>
    <x v="1"/>
    <x v="48"/>
    <x v="48"/>
    <x v="77"/>
    <s v="Základná škola s materskou školou"/>
    <s v="MS"/>
    <s v="Mikušovce"/>
    <m/>
    <n v="1"/>
    <n v="1081"/>
    <n v="4324"/>
  </r>
  <r>
    <x v="2"/>
    <x v="1"/>
    <x v="49"/>
    <x v="49"/>
    <x v="78"/>
    <s v="Základná škola s materskou školou Hugolína Gavloviča"/>
    <s v="MS"/>
    <s v="Pruské"/>
    <s v="Školská"/>
    <n v="0"/>
    <n v="0"/>
    <n v="0"/>
  </r>
  <r>
    <x v="2"/>
    <x v="1"/>
    <x v="50"/>
    <x v="50"/>
    <x v="79"/>
    <s v="Materská škola"/>
    <s v="MS"/>
    <s v="Veľké Uherce"/>
    <m/>
    <n v="1"/>
    <n v="1081"/>
    <n v="4324"/>
  </r>
  <r>
    <x v="2"/>
    <x v="1"/>
    <x v="51"/>
    <x v="51"/>
    <x v="80"/>
    <s v="Základná škola s materskou školou"/>
    <s v="MS"/>
    <s v="Vrbovce"/>
    <m/>
    <n v="1"/>
    <n v="1081"/>
    <n v="4324"/>
  </r>
  <r>
    <x v="2"/>
    <x v="3"/>
    <x v="52"/>
    <x v="52"/>
    <x v="81"/>
    <s v="Súkromná materská škola"/>
    <s v="MS"/>
    <s v="Bošany"/>
    <s v="Družstevná"/>
    <n v="1"/>
    <n v="1081"/>
    <n v="4324"/>
  </r>
  <r>
    <x v="3"/>
    <x v="0"/>
    <x v="53"/>
    <x v="53"/>
    <x v="82"/>
    <s v="Spojená škola internátna"/>
    <s v="SZS"/>
    <s v="Nitra"/>
    <s v="Červeňova 42"/>
    <n v="3"/>
    <n v="3243"/>
    <n v="12972"/>
  </r>
  <r>
    <x v="3"/>
    <x v="0"/>
    <x v="53"/>
    <x v="53"/>
    <x v="82"/>
    <s v="Spojená škola internátna"/>
    <s v="SMS"/>
    <s v="Nitra"/>
    <s v="Červeňova 42"/>
    <n v="1"/>
    <n v="1081"/>
    <n v="4324"/>
  </r>
  <r>
    <x v="3"/>
    <x v="0"/>
    <x v="53"/>
    <x v="53"/>
    <x v="83"/>
    <s v="Spojená škola internátna"/>
    <s v="SZS"/>
    <s v="Topoľčany"/>
    <s v="Tovarnícka 1632"/>
    <n v="3"/>
    <n v="3243"/>
    <n v="12972"/>
  </r>
  <r>
    <x v="3"/>
    <x v="0"/>
    <x v="53"/>
    <x v="53"/>
    <x v="83"/>
    <s v="Spojená škola internátna"/>
    <s v="SSS"/>
    <s v="Topoľčany"/>
    <s v="Tovarnícka 1632"/>
    <n v="1"/>
    <n v="1081"/>
    <n v="4324"/>
  </r>
  <r>
    <x v="3"/>
    <x v="0"/>
    <x v="53"/>
    <x v="53"/>
    <x v="84"/>
    <s v="Spojená škola"/>
    <s v="SZS"/>
    <s v="Topoľčany"/>
    <s v="Pod Kalváriou 941"/>
    <n v="3"/>
    <n v="3243"/>
    <n v="12972"/>
  </r>
  <r>
    <x v="3"/>
    <x v="0"/>
    <x v="53"/>
    <x v="53"/>
    <x v="85"/>
    <s v="Spojená škola internátna"/>
    <s v="SZS"/>
    <s v="Levice"/>
    <s v="Z. Nejedlého 41"/>
    <n v="2"/>
    <n v="2162"/>
    <n v="8648"/>
  </r>
  <r>
    <x v="3"/>
    <x v="0"/>
    <x v="53"/>
    <x v="53"/>
    <x v="85"/>
    <s v="Spojená škola internátna"/>
    <s v="SMS"/>
    <s v="Levice"/>
    <s v="Z. Nejedlého 41"/>
    <n v="1"/>
    <n v="1081"/>
    <n v="4324"/>
  </r>
  <r>
    <x v="3"/>
    <x v="0"/>
    <x v="53"/>
    <x v="53"/>
    <x v="86"/>
    <s v="Špeciálna základná škola - Speciális Alapiskola"/>
    <s v="SZS"/>
    <s v="Hurbanovo"/>
    <s v="Komárňanská 42"/>
    <n v="1"/>
    <n v="1081"/>
    <n v="4324"/>
  </r>
  <r>
    <x v="3"/>
    <x v="0"/>
    <x v="53"/>
    <x v="53"/>
    <x v="87"/>
    <s v="Špeciálna základná škola - Speciális Alapiskola"/>
    <s v="SZS"/>
    <s v="Kolárovo"/>
    <s v="Lesná 9"/>
    <n v="1"/>
    <n v="1081"/>
    <n v="4324"/>
  </r>
  <r>
    <x v="3"/>
    <x v="0"/>
    <x v="53"/>
    <x v="53"/>
    <x v="88"/>
    <s v="Spojená škola"/>
    <s v="SZS"/>
    <s v="Komárno"/>
    <s v="Hradná 7"/>
    <n v="1.5"/>
    <n v="1622"/>
    <n v="6488"/>
  </r>
  <r>
    <x v="3"/>
    <x v="0"/>
    <x v="53"/>
    <x v="53"/>
    <x v="89"/>
    <s v="Špeciálna základná škola s vyučovacím jazykom maďarským - Speciális Alapiskola"/>
    <s v="SZS"/>
    <s v="Komárno"/>
    <s v="Košická 8"/>
    <n v="1.5"/>
    <n v="1622"/>
    <n v="6488"/>
  </r>
  <r>
    <x v="3"/>
    <x v="0"/>
    <x v="53"/>
    <x v="53"/>
    <x v="90"/>
    <s v="Špeciálna základná škola - Speciális Alapiskola"/>
    <s v="SZS"/>
    <s v="Štúrovo"/>
    <s v="Lipová 6"/>
    <n v="4"/>
    <n v="4324"/>
    <n v="17296"/>
  </r>
  <r>
    <x v="3"/>
    <x v="0"/>
    <x v="53"/>
    <x v="53"/>
    <x v="91"/>
    <s v="Spojená škola"/>
    <s v="SMS"/>
    <s v="Zlaté Moravce"/>
    <s v="J. Kráľa 39"/>
    <n v="1"/>
    <n v="1081"/>
    <n v="4324"/>
  </r>
  <r>
    <x v="3"/>
    <x v="0"/>
    <x v="53"/>
    <x v="53"/>
    <x v="92"/>
    <s v="Spojená škola"/>
    <s v="SZS"/>
    <s v="Nitra"/>
    <s v="Mudroňova 1"/>
    <n v="3"/>
    <n v="3243"/>
    <n v="12972"/>
  </r>
  <r>
    <x v="3"/>
    <x v="0"/>
    <x v="53"/>
    <x v="53"/>
    <x v="92"/>
    <s v="Spojená škola"/>
    <s v="SMS"/>
    <s v="Nitra"/>
    <s v="Mudroňova 1"/>
    <n v="1"/>
    <n v="1081"/>
    <n v="4324"/>
  </r>
  <r>
    <x v="3"/>
    <x v="1"/>
    <x v="54"/>
    <x v="54"/>
    <x v="93"/>
    <s v="Základná škola"/>
    <s v="ZS"/>
    <s v="Levice"/>
    <s v="Saratovská 43"/>
    <n v="1"/>
    <n v="1081"/>
    <n v="4324"/>
  </r>
  <r>
    <x v="3"/>
    <x v="1"/>
    <x v="55"/>
    <x v="55"/>
    <x v="94"/>
    <s v="Základná škola"/>
    <s v="ZS"/>
    <s v="Nitra"/>
    <s v="Topoľová 8"/>
    <n v="2"/>
    <n v="2162"/>
    <n v="8648"/>
  </r>
  <r>
    <x v="3"/>
    <x v="1"/>
    <x v="55"/>
    <x v="55"/>
    <x v="95"/>
    <s v="Základná škola s materskou školou"/>
    <s v="ZS"/>
    <s v="Nitra"/>
    <s v="Novozámocká 129"/>
    <n v="0.5"/>
    <n v="541"/>
    <n v="2164"/>
  </r>
  <r>
    <x v="3"/>
    <x v="1"/>
    <x v="55"/>
    <x v="55"/>
    <x v="95"/>
    <s v="Základná škola s materskou školou"/>
    <s v="MS"/>
    <s v="Nitra"/>
    <s v="Novozámocká"/>
    <n v="0.5"/>
    <n v="541"/>
    <n v="2164"/>
  </r>
  <r>
    <x v="3"/>
    <x v="1"/>
    <x v="55"/>
    <x v="55"/>
    <x v="96"/>
    <s v="Materská škola"/>
    <s v="MS"/>
    <s v="Nitra"/>
    <s v="Nábrežie mládeže"/>
    <n v="1"/>
    <n v="1081"/>
    <n v="4324"/>
  </r>
  <r>
    <x v="3"/>
    <x v="1"/>
    <x v="56"/>
    <x v="56"/>
    <x v="97"/>
    <s v="Základná škola"/>
    <s v="ZS"/>
    <s v="Nové Zámky"/>
    <s v="Nábrežná 2335/95"/>
    <n v="1"/>
    <n v="1081"/>
    <n v="4324"/>
  </r>
  <r>
    <x v="3"/>
    <x v="1"/>
    <x v="56"/>
    <x v="56"/>
    <x v="98"/>
    <s v="Základná škola"/>
    <s v="ZS"/>
    <s v="Nové Zámky"/>
    <s v="Devínska 12"/>
    <n v="1"/>
    <n v="1081"/>
    <n v="4324"/>
  </r>
  <r>
    <x v="3"/>
    <x v="1"/>
    <x v="56"/>
    <x v="56"/>
    <x v="99"/>
    <s v="Materská škola"/>
    <s v="MS"/>
    <s v="Nové Zámky"/>
    <s v="Šoltésovej"/>
    <n v="1"/>
    <n v="1081"/>
    <n v="4324"/>
  </r>
  <r>
    <x v="3"/>
    <x v="1"/>
    <x v="57"/>
    <x v="57"/>
    <x v="100"/>
    <s v="Materská škola"/>
    <s v="MS"/>
    <s v="Šaľa"/>
    <s v="Hollého"/>
    <n v="2"/>
    <n v="2162"/>
    <n v="8648"/>
  </r>
  <r>
    <x v="3"/>
    <x v="1"/>
    <x v="57"/>
    <x v="57"/>
    <x v="101"/>
    <s v="Materská škola"/>
    <s v="MS"/>
    <s v="Šaľa"/>
    <s v="Budovateľská"/>
    <n v="0.5"/>
    <n v="541"/>
    <n v="2164"/>
  </r>
  <r>
    <x v="3"/>
    <x v="1"/>
    <x v="57"/>
    <x v="57"/>
    <x v="102"/>
    <s v="Základná škola Jozefa Cígera Hronského"/>
    <s v="ZS"/>
    <s v="Šaľa"/>
    <s v="Krátka 2"/>
    <n v="0.5"/>
    <n v="541"/>
    <n v="2164"/>
  </r>
  <r>
    <x v="3"/>
    <x v="1"/>
    <x v="57"/>
    <x v="57"/>
    <x v="103"/>
    <s v="Základná škola s materskou školou"/>
    <s v="MS"/>
    <s v="Šaľa"/>
    <s v="Bernolákova"/>
    <n v="0.5"/>
    <n v="541"/>
    <n v="2164"/>
  </r>
  <r>
    <x v="3"/>
    <x v="1"/>
    <x v="57"/>
    <x v="57"/>
    <x v="104"/>
    <s v="Materská škola"/>
    <s v="MS"/>
    <s v="Šaľa"/>
    <s v="8. mája"/>
    <n v="1"/>
    <n v="1081"/>
    <n v="4324"/>
  </r>
  <r>
    <x v="3"/>
    <x v="1"/>
    <x v="57"/>
    <x v="57"/>
    <x v="105"/>
    <s v="Materská škola"/>
    <s v="MS"/>
    <s v="Šaľa"/>
    <s v="Družstevná"/>
    <n v="1"/>
    <n v="1081"/>
    <n v="4324"/>
  </r>
  <r>
    <x v="3"/>
    <x v="1"/>
    <x v="57"/>
    <x v="57"/>
    <x v="106"/>
    <s v="Materská škola"/>
    <s v="MS"/>
    <s v="Šaľa"/>
    <s v="P. J. Šafárika"/>
    <n v="2"/>
    <n v="2162"/>
    <n v="8648"/>
  </r>
  <r>
    <x v="3"/>
    <x v="1"/>
    <x v="58"/>
    <x v="58"/>
    <x v="107"/>
    <s v="Základná škola s materskou školou"/>
    <s v="MS"/>
    <s v="Topoľčany"/>
    <s v="Gogoľova"/>
    <n v="1"/>
    <n v="1081"/>
    <n v="4324"/>
  </r>
  <r>
    <x v="3"/>
    <x v="1"/>
    <x v="59"/>
    <x v="59"/>
    <x v="108"/>
    <s v="Základná škola s materskou školou"/>
    <s v="MS"/>
    <s v="Vráble"/>
    <s v="Sídlisko Lúky"/>
    <n v="0.5"/>
    <n v="541"/>
    <n v="2164"/>
  </r>
  <r>
    <x v="3"/>
    <x v="1"/>
    <x v="60"/>
    <x v="60"/>
    <x v="109"/>
    <s v="Základná škola s materskou školou"/>
    <s v="ZS"/>
    <s v="Čeľadince"/>
    <s v="Čeľadince 125"/>
    <n v="1"/>
    <n v="1081"/>
    <n v="4324"/>
  </r>
  <r>
    <x v="3"/>
    <x v="1"/>
    <x v="61"/>
    <x v="61"/>
    <x v="110"/>
    <s v="Materská škola s vyučovacím jazykom maďarským - Óvoda"/>
    <s v="MS"/>
    <s v="Diakovce"/>
    <s v="Školská"/>
    <n v="1"/>
    <n v="1081"/>
    <n v="4324"/>
  </r>
  <r>
    <x v="3"/>
    <x v="1"/>
    <x v="62"/>
    <x v="62"/>
    <x v="111"/>
    <s v="Základná škola - Alapiskola"/>
    <s v="ZS"/>
    <s v="Dolné Obdokovce"/>
    <s v="Dolné Obdokovce 183"/>
    <n v="1"/>
    <n v="1081"/>
    <n v="4324"/>
  </r>
  <r>
    <x v="3"/>
    <x v="1"/>
    <x v="63"/>
    <x v="63"/>
    <x v="112"/>
    <s v="Základná škola s materskou školou Ondreja Cabana"/>
    <s v="ZS"/>
    <s v="Komjatice"/>
    <s v="Námestie A. Cabana 36"/>
    <n v="0.5"/>
    <n v="541"/>
    <n v="2164"/>
  </r>
  <r>
    <x v="3"/>
    <x v="1"/>
    <x v="64"/>
    <x v="64"/>
    <x v="113"/>
    <s v="Základná škola"/>
    <s v="ZS"/>
    <s v="Močenok"/>
    <s v="Školská 1699/23"/>
    <n v="0.5"/>
    <n v="541"/>
    <n v="2164"/>
  </r>
  <r>
    <x v="3"/>
    <x v="1"/>
    <x v="64"/>
    <x v="64"/>
    <x v="114"/>
    <s v="Materská škola"/>
    <s v="MS"/>
    <s v="Močenok"/>
    <s v="Vinohradská"/>
    <n v="1.5"/>
    <n v="1622"/>
    <n v="6488"/>
  </r>
  <r>
    <x v="3"/>
    <x v="1"/>
    <x v="65"/>
    <x v="65"/>
    <x v="115"/>
    <s v="Základná škola s materskou školou"/>
    <s v="ZS"/>
    <s v="Nitrianska Blatnica"/>
    <s v="Nitrianska Blatnica 3"/>
    <n v="1"/>
    <n v="1081"/>
    <n v="4324"/>
  </r>
  <r>
    <x v="3"/>
    <x v="1"/>
    <x v="65"/>
    <x v="65"/>
    <x v="115"/>
    <s v="Základná škola s materskou školou"/>
    <s v="MS"/>
    <s v="Nitrianska Blatnica"/>
    <m/>
    <n v="0.5"/>
    <n v="541"/>
    <n v="2164"/>
  </r>
  <r>
    <x v="3"/>
    <x v="1"/>
    <x v="66"/>
    <x v="66"/>
    <x v="116"/>
    <s v="Základná škola s materskou školou"/>
    <s v="MS"/>
    <s v="Nové Sady"/>
    <m/>
    <n v="1"/>
    <n v="1081"/>
    <n v="4324"/>
  </r>
  <r>
    <x v="3"/>
    <x v="1"/>
    <x v="67"/>
    <x v="67"/>
    <x v="117"/>
    <s v="Základná škola s materskou školou Józsefa Kossányiho s vyuč. jazykom maďarským - Kossányi József Alapiskola és Óvoda"/>
    <s v="ZS"/>
    <s v="Svätý Peter"/>
    <s v="Školská 22"/>
    <n v="1"/>
    <n v="1081"/>
    <n v="4324"/>
  </r>
  <r>
    <x v="3"/>
    <x v="1"/>
    <x v="68"/>
    <x v="68"/>
    <x v="118"/>
    <s v="Materská škola s vyučovacím jazykom maďarským - Óvoda"/>
    <s v="MS"/>
    <s v="Tešedíkovo"/>
    <s v="Sídlisko budúcnosť"/>
    <n v="0.5"/>
    <n v="541"/>
    <n v="2164"/>
  </r>
  <r>
    <x v="3"/>
    <x v="1"/>
    <x v="68"/>
    <x v="68"/>
    <x v="119"/>
    <s v="Materská škola s vyučovacím jazykom maďarským - Óvoda"/>
    <s v="MS"/>
    <s v="Tešedíkovo"/>
    <s v="Tešedíkovo"/>
    <n v="0.5"/>
    <n v="541"/>
    <n v="2164"/>
  </r>
  <r>
    <x v="3"/>
    <x v="1"/>
    <x v="69"/>
    <x v="69"/>
    <x v="120"/>
    <s v="Materská škola s vyučovacím jazykom maďarským - Óvoda"/>
    <s v="MS"/>
    <s v="Trávnik"/>
    <m/>
    <n v="0.5"/>
    <n v="541"/>
    <n v="2164"/>
  </r>
  <r>
    <x v="3"/>
    <x v="1"/>
    <x v="70"/>
    <x v="70"/>
    <x v="121"/>
    <s v="Základná škola s materskou školou"/>
    <s v="MS"/>
    <s v="Trnovec nad Váhom"/>
    <m/>
    <n v="1"/>
    <n v="1081"/>
    <n v="4324"/>
  </r>
  <r>
    <x v="3"/>
    <x v="1"/>
    <x v="71"/>
    <x v="71"/>
    <x v="122"/>
    <s v="Materská škola - Óvoda"/>
    <s v="MS"/>
    <s v="Zemianska Olča"/>
    <s v="Kolárovská cesta"/>
    <n v="1"/>
    <n v="1081"/>
    <n v="4324"/>
  </r>
  <r>
    <x v="3"/>
    <x v="2"/>
    <x v="72"/>
    <x v="72"/>
    <x v="123"/>
    <s v="Materská škola Reformovanej kresťanskej cirkvi s vyučovacím jazykom maďarským - Református Óvoda"/>
    <s v="MS"/>
    <s v="Chotín"/>
    <m/>
    <n v="1"/>
    <n v="1081"/>
    <n v="4324"/>
  </r>
  <r>
    <x v="3"/>
    <x v="2"/>
    <x v="73"/>
    <x v="73"/>
    <x v="124"/>
    <s v="Piaristická spojená škola sv. Jozefa Kalazanského"/>
    <s v="SS"/>
    <s v="Nitra"/>
    <s v="Piaristická 6"/>
    <n v="1"/>
    <n v="1081"/>
    <n v="4324"/>
  </r>
  <r>
    <x v="3"/>
    <x v="2"/>
    <x v="74"/>
    <x v="74"/>
    <x v="125"/>
    <s v="Cirkevná základná škola Žofie Bosniakovej"/>
    <s v="ZS"/>
    <s v="Šurany"/>
    <s v="Nám. hrdinov 6"/>
    <n v="1"/>
    <n v="1081"/>
    <n v="4324"/>
  </r>
  <r>
    <x v="3"/>
    <x v="2"/>
    <x v="74"/>
    <x v="74"/>
    <x v="126"/>
    <s v="Katolícka spojená škola"/>
    <s v="ZS"/>
    <s v="Nové Zámky"/>
    <s v="Andovská 4"/>
    <n v="1"/>
    <n v="1081"/>
    <n v="4324"/>
  </r>
  <r>
    <x v="3"/>
    <x v="2"/>
    <x v="74"/>
    <x v="74"/>
    <x v="126"/>
    <s v="Katolícka spojená škola"/>
    <s v="MS"/>
    <s v="Nové Zámky"/>
    <s v="Andovská"/>
    <n v="0.5"/>
    <n v="541"/>
    <n v="2164"/>
  </r>
  <r>
    <x v="3"/>
    <x v="3"/>
    <x v="75"/>
    <x v="75"/>
    <x v="127"/>
    <s v="Súkromná špeciálna materská škola"/>
    <s v="SMS"/>
    <s v="Topoľčany"/>
    <s v="Lipová"/>
    <n v="2"/>
    <n v="2162"/>
    <n v="8648"/>
  </r>
  <r>
    <x v="4"/>
    <x v="0"/>
    <x v="76"/>
    <x v="76"/>
    <x v="128"/>
    <s v="Špeciálna základná škola"/>
    <s v="SZS"/>
    <s v="Turzovka"/>
    <s v="Stred 39"/>
    <n v="1"/>
    <n v="1081"/>
    <n v="4324"/>
  </r>
  <r>
    <x v="4"/>
    <x v="0"/>
    <x v="76"/>
    <x v="76"/>
    <x v="129"/>
    <s v="Špeciálna základná škola"/>
    <s v="SZS"/>
    <s v="Martin"/>
    <s v="P. Mudroňa 46"/>
    <n v="2"/>
    <n v="2162"/>
    <n v="8648"/>
  </r>
  <r>
    <x v="4"/>
    <x v="0"/>
    <x v="76"/>
    <x v="76"/>
    <x v="130"/>
    <s v="Spojená škola"/>
    <s v="SZS"/>
    <s v="Ružomberok"/>
    <s v="Malé Tatry 3"/>
    <n v="2"/>
    <n v="2162"/>
    <n v="8648"/>
  </r>
  <r>
    <x v="4"/>
    <x v="0"/>
    <x v="76"/>
    <x v="76"/>
    <x v="131"/>
    <s v="Spojená škola"/>
    <s v="SZS"/>
    <s v="Čadca"/>
    <s v="Palárikova 2758"/>
    <n v="1"/>
    <n v="1081"/>
    <n v="4324"/>
  </r>
  <r>
    <x v="4"/>
    <x v="0"/>
    <x v="76"/>
    <x v="76"/>
    <x v="131"/>
    <s v="Spojená škola"/>
    <s v="SSS"/>
    <s v="Čadca"/>
    <s v="Palárikova 2758"/>
    <n v="1"/>
    <n v="1081"/>
    <n v="4324"/>
  </r>
  <r>
    <x v="4"/>
    <x v="0"/>
    <x v="76"/>
    <x v="76"/>
    <x v="132"/>
    <s v="Spojená škola internátna"/>
    <s v="SZS"/>
    <s v="Námestovo"/>
    <s v="M. Urbana 160/45"/>
    <n v="6"/>
    <n v="6486"/>
    <n v="25944"/>
  </r>
  <r>
    <x v="4"/>
    <x v="0"/>
    <x v="76"/>
    <x v="76"/>
    <x v="132"/>
    <s v="Spojená škola internátna"/>
    <s v="SSS"/>
    <s v="Námestovo"/>
    <s v="M. Urbana 160/45"/>
    <n v="1"/>
    <n v="1081"/>
    <n v="4324"/>
  </r>
  <r>
    <x v="4"/>
    <x v="0"/>
    <x v="76"/>
    <x v="76"/>
    <x v="132"/>
    <s v="Spojená škola internátna"/>
    <s v="SMS"/>
    <s v="Námestovo"/>
    <s v="M. Urbana 160/45"/>
    <n v="2"/>
    <n v="2162"/>
    <n v="8648"/>
  </r>
  <r>
    <x v="4"/>
    <x v="0"/>
    <x v="76"/>
    <x v="76"/>
    <x v="133"/>
    <s v="Spojená škola internátna"/>
    <s v="SZS"/>
    <s v="Bytča"/>
    <s v="Mičurova 364/1"/>
    <n v="3"/>
    <n v="3243"/>
    <n v="12972"/>
  </r>
  <r>
    <x v="4"/>
    <x v="0"/>
    <x v="76"/>
    <x v="76"/>
    <x v="133"/>
    <s v="Spojená škola internátna"/>
    <s v="SSS"/>
    <s v="Bytča"/>
    <s v="Mičurova 364/1"/>
    <n v="1"/>
    <n v="1081"/>
    <n v="4324"/>
  </r>
  <r>
    <x v="4"/>
    <x v="0"/>
    <x v="76"/>
    <x v="76"/>
    <x v="133"/>
    <s v="Spojená škola internátna"/>
    <s v="SMS"/>
    <s v="Bytča"/>
    <s v="Mičurova 364/1"/>
    <n v="2"/>
    <n v="2162"/>
    <n v="8648"/>
  </r>
  <r>
    <x v="4"/>
    <x v="0"/>
    <x v="76"/>
    <x v="76"/>
    <x v="134"/>
    <s v="Spojená škola"/>
    <s v="SZS"/>
    <s v="Žilina"/>
    <s v="Jána Vojtaššáka 13"/>
    <n v="2"/>
    <n v="2162"/>
    <n v="8648"/>
  </r>
  <r>
    <x v="4"/>
    <x v="0"/>
    <x v="76"/>
    <x v="76"/>
    <x v="134"/>
    <s v="Spojená škola"/>
    <s v="SMS"/>
    <s v="Žilina"/>
    <s v="Jána Vojtaššáka 13"/>
    <n v="1"/>
    <n v="1081"/>
    <n v="4324"/>
  </r>
  <r>
    <x v="4"/>
    <x v="1"/>
    <x v="77"/>
    <x v="77"/>
    <x v="135"/>
    <s v="Základná škola Janka Kráľa"/>
    <s v="ZS"/>
    <s v="Liptovský Mikuláš"/>
    <s v="Žiarska 679/13"/>
    <n v="0.5"/>
    <n v="541"/>
    <n v="2164"/>
  </r>
  <r>
    <x v="4"/>
    <x v="1"/>
    <x v="77"/>
    <x v="77"/>
    <x v="136"/>
    <s v="Základná škola Márie Rázusovej-Martákovej"/>
    <s v="ZS"/>
    <s v="Liptovský Mikuláš"/>
    <s v="Nábr. 4. apríla 1936/23"/>
    <n v="0.5"/>
    <n v="541"/>
    <n v="2164"/>
  </r>
  <r>
    <x v="4"/>
    <x v="1"/>
    <x v="77"/>
    <x v="77"/>
    <x v="137"/>
    <s v="Základná škola s materskou školou"/>
    <s v="ZS"/>
    <s v="Liptovský Mikuláš"/>
    <s v="Demänovská ulica 408/4A"/>
    <n v="0.5"/>
    <n v="541"/>
    <n v="2164"/>
  </r>
  <r>
    <x v="4"/>
    <x v="1"/>
    <x v="78"/>
    <x v="78"/>
    <x v="138"/>
    <s v="Základná škola s materskou školou"/>
    <s v="MS"/>
    <s v="Martin"/>
    <s v="Hurbanova"/>
    <n v="0.5"/>
    <n v="541"/>
    <n v="2164"/>
  </r>
  <r>
    <x v="4"/>
    <x v="1"/>
    <x v="79"/>
    <x v="79"/>
    <x v="139"/>
    <s v="Základná škola"/>
    <s v="ZS"/>
    <s v="Ružomberok"/>
    <s v="Bystrická cesta 14"/>
    <n v="0.5"/>
    <n v="541"/>
    <n v="2164"/>
  </r>
  <r>
    <x v="4"/>
    <x v="1"/>
    <x v="79"/>
    <x v="79"/>
    <x v="140"/>
    <s v="Základná škola Andreja Hlinku"/>
    <s v="ZS"/>
    <s v="Ružomberok"/>
    <s v="Černovských martýrov 29"/>
    <n v="1"/>
    <n v="1081"/>
    <n v="4324"/>
  </r>
  <r>
    <x v="4"/>
    <x v="1"/>
    <x v="80"/>
    <x v="80"/>
    <x v="141"/>
    <s v="Základná škola Pavla Országha Hviezdoslava"/>
    <s v="ZS"/>
    <s v="Trstená"/>
    <s v="Hviezdoslavova 822/8"/>
    <n v="0.5"/>
    <n v="541"/>
    <n v="2164"/>
  </r>
  <r>
    <x v="4"/>
    <x v="1"/>
    <x v="80"/>
    <x v="80"/>
    <x v="142"/>
    <s v="Materská škola"/>
    <s v="MS"/>
    <s v="Trstená"/>
    <s v="Oslobodenia"/>
    <n v="0.5"/>
    <n v="541"/>
    <n v="2164"/>
  </r>
  <r>
    <x v="4"/>
    <x v="1"/>
    <x v="81"/>
    <x v="81"/>
    <x v="143"/>
    <s v="Spojená škola Juraja Turza"/>
    <s v="ZS"/>
    <s v="Turzovka"/>
    <s v="Stred 305"/>
    <n v="1"/>
    <n v="1081"/>
    <n v="4324"/>
  </r>
  <r>
    <x v="4"/>
    <x v="1"/>
    <x v="82"/>
    <x v="82"/>
    <x v="144"/>
    <s v="Materská škola"/>
    <s v="MS"/>
    <s v="Vrútky"/>
    <s v="Francúzs. partizánov"/>
    <n v="0"/>
    <n v="0"/>
    <n v="0"/>
  </r>
  <r>
    <x v="4"/>
    <x v="1"/>
    <x v="83"/>
    <x v="83"/>
    <x v="145"/>
    <s v="Základná škola Milana Mravca"/>
    <s v="ZS"/>
    <s v="Raková"/>
    <s v="Raková 950"/>
    <n v="1"/>
    <n v="1081"/>
    <n v="4324"/>
  </r>
  <r>
    <x v="4"/>
    <x v="1"/>
    <x v="84"/>
    <x v="83"/>
    <x v="146"/>
    <s v="Základná škola s materskou školou"/>
    <s v="MS"/>
    <s v="Žilina"/>
    <s v="Gaštanová"/>
    <n v="1"/>
    <n v="1081"/>
    <n v="4324"/>
  </r>
  <r>
    <x v="4"/>
    <x v="1"/>
    <x v="84"/>
    <x v="83"/>
    <x v="147"/>
    <s v="Základná škola s materskou školou"/>
    <s v="ZS"/>
    <s v="Žilina"/>
    <s v="Do Stošky 8"/>
    <n v="1"/>
    <n v="1081"/>
    <n v="4324"/>
  </r>
  <r>
    <x v="4"/>
    <x v="1"/>
    <x v="85"/>
    <x v="84"/>
    <x v="148"/>
    <s v="Základná škola s materskou školou"/>
    <s v="MS"/>
    <s v="Čimhová"/>
    <s v="Nová"/>
    <n v="0"/>
    <n v="0"/>
    <n v="0"/>
  </r>
  <r>
    <x v="4"/>
    <x v="1"/>
    <x v="86"/>
    <x v="85"/>
    <x v="149"/>
    <s v="Základná škola"/>
    <s v="ZS"/>
    <s v="Horný Vadičov"/>
    <s v="Horný Vadičov 277"/>
    <n v="0.5"/>
    <n v="541"/>
    <n v="2164"/>
  </r>
  <r>
    <x v="4"/>
    <x v="1"/>
    <x v="87"/>
    <x v="86"/>
    <x v="150"/>
    <s v="Základná škola s materskou školou"/>
    <s v="ZS"/>
    <s v="Hybe"/>
    <s v="Hybe 691"/>
    <n v="0"/>
    <n v="0"/>
    <n v="0"/>
  </r>
  <r>
    <x v="4"/>
    <x v="1"/>
    <x v="88"/>
    <x v="87"/>
    <x v="151"/>
    <s v="Základná škola s materskou školou"/>
    <s v="ZS"/>
    <s v="Lokca"/>
    <s v="Školská 71/3"/>
    <n v="1"/>
    <n v="1081"/>
    <n v="4324"/>
  </r>
  <r>
    <x v="4"/>
    <x v="1"/>
    <x v="89"/>
    <x v="88"/>
    <x v="152"/>
    <s v="Základná škola s materskou školou"/>
    <s v="MS"/>
    <s v="Novoť"/>
    <m/>
    <n v="0.5"/>
    <n v="541"/>
    <n v="2164"/>
  </r>
  <r>
    <x v="4"/>
    <x v="1"/>
    <x v="90"/>
    <x v="89"/>
    <x v="153"/>
    <s v="Základná škola s materskou školou"/>
    <s v="MS"/>
    <s v="Oščadnica"/>
    <m/>
    <n v="0.5"/>
    <n v="541"/>
    <n v="2164"/>
  </r>
  <r>
    <x v="4"/>
    <x v="1"/>
    <x v="91"/>
    <x v="90"/>
    <x v="154"/>
    <s v="Základná škola s materskou školou"/>
    <s v="ZS"/>
    <s v="Partizánska Ľupča"/>
    <s v="Partizánska Ľupča 419"/>
    <n v="0"/>
    <n v="0"/>
    <n v="0"/>
  </r>
  <r>
    <x v="4"/>
    <x v="1"/>
    <x v="91"/>
    <x v="90"/>
    <x v="154"/>
    <s v="Základná škola s materskou školou"/>
    <s v="MS"/>
    <s v="Partizánska Ľupča"/>
    <m/>
    <n v="0.5"/>
    <n v="541"/>
    <n v="2164"/>
  </r>
  <r>
    <x v="4"/>
    <x v="1"/>
    <x v="92"/>
    <x v="91"/>
    <x v="155"/>
    <s v="Základná škola s materskou školou"/>
    <s v="MS"/>
    <s v="Rosina"/>
    <m/>
    <n v="1"/>
    <n v="1081"/>
    <n v="4324"/>
  </r>
  <r>
    <x v="4"/>
    <x v="1"/>
    <x v="93"/>
    <x v="92"/>
    <x v="156"/>
    <s v="Materská škola"/>
    <s v="MS"/>
    <s v="Sihelné"/>
    <m/>
    <n v="1"/>
    <n v="1081"/>
    <n v="4324"/>
  </r>
  <r>
    <x v="4"/>
    <x v="1"/>
    <x v="94"/>
    <x v="93"/>
    <x v="157"/>
    <s v="Základná škola"/>
    <s v="ZS"/>
    <s v="Slovenské Pravno"/>
    <s v="Slovenské Pravno 366"/>
    <n v="0.5"/>
    <n v="541"/>
    <n v="2164"/>
  </r>
  <r>
    <x v="4"/>
    <x v="1"/>
    <x v="95"/>
    <x v="94"/>
    <x v="158"/>
    <s v="Základná škola s materskou školou"/>
    <s v="MS"/>
    <s v="Staškov"/>
    <m/>
    <n v="1"/>
    <n v="1081"/>
    <n v="4324"/>
  </r>
  <r>
    <x v="4"/>
    <x v="1"/>
    <x v="96"/>
    <x v="95"/>
    <x v="159"/>
    <s v="Základná škola s materskou školou"/>
    <s v="ZS"/>
    <s v="Vavrečka"/>
    <s v="Vavrečka 204"/>
    <n v="1"/>
    <n v="1081"/>
    <n v="4324"/>
  </r>
  <r>
    <x v="4"/>
    <x v="1"/>
    <x v="97"/>
    <x v="96"/>
    <x v="160"/>
    <s v="Základná škola s materskou školou"/>
    <s v="MS"/>
    <s v="Važec"/>
    <s v="Školská"/>
    <n v="1"/>
    <n v="1081"/>
    <n v="4324"/>
  </r>
  <r>
    <x v="4"/>
    <x v="1"/>
    <x v="98"/>
    <x v="97"/>
    <x v="161"/>
    <s v="Základná škola s materskou školou Jána Vojtaššáka"/>
    <s v="ZS"/>
    <s v="Zákamenné"/>
    <s v="Zákamenné 967"/>
    <n v="1.5"/>
    <n v="1622"/>
    <n v="6488"/>
  </r>
  <r>
    <x v="4"/>
    <x v="1"/>
    <x v="98"/>
    <x v="97"/>
    <x v="161"/>
    <s v="Základná škola s materskou školou Jána Vojtaššáka"/>
    <s v="MS"/>
    <s v="Zákamenné"/>
    <m/>
    <n v="0.5"/>
    <n v="541"/>
    <n v="2164"/>
  </r>
  <r>
    <x v="4"/>
    <x v="1"/>
    <x v="99"/>
    <x v="98"/>
    <x v="162"/>
    <s v="Základná škola s materskou školou"/>
    <s v="ZS"/>
    <s v="Zubrohlava"/>
    <s v="Školská 238"/>
    <n v="0.5"/>
    <n v="541"/>
    <n v="2164"/>
  </r>
  <r>
    <x v="4"/>
    <x v="2"/>
    <x v="100"/>
    <x v="99"/>
    <x v="163"/>
    <s v="Cirkevná základná škola s materskou školou Jána Krstiteľa"/>
    <s v="MS"/>
    <s v="Partizánske"/>
    <s v="Nám. SNP"/>
    <n v="0.5"/>
    <n v="541"/>
    <n v="2164"/>
  </r>
  <r>
    <x v="4"/>
    <x v="2"/>
    <x v="101"/>
    <x v="100"/>
    <x v="164"/>
    <s v="Základná škola sv. Andreja Svorada a Benedikta"/>
    <s v="ZS"/>
    <s v="Skalité"/>
    <s v="Skalité 729"/>
    <n v="1"/>
    <n v="1081"/>
    <n v="4324"/>
  </r>
  <r>
    <x v="4"/>
    <x v="2"/>
    <x v="101"/>
    <x v="100"/>
    <x v="165"/>
    <s v="Spojená škola Kráľovnej pokoja"/>
    <s v="MS"/>
    <s v="Žilina"/>
    <s v="Na Závaží"/>
    <n v="0.5"/>
    <n v="541"/>
    <n v="2164"/>
  </r>
  <r>
    <x v="4"/>
    <x v="2"/>
    <x v="102"/>
    <x v="101"/>
    <x v="166"/>
    <s v="Spojená škola sv. Jozefa"/>
    <s v="SMS"/>
    <s v="Turzovka"/>
    <s v="Jašíkova"/>
    <n v="0.5"/>
    <n v="541"/>
    <n v="2164"/>
  </r>
  <r>
    <x v="4"/>
    <x v="2"/>
    <x v="102"/>
    <x v="101"/>
    <x v="166"/>
    <s v="Spojená škola sv. Jozefa"/>
    <s v="SZS"/>
    <s v="Turzovka"/>
    <s v="Jašíkova 219"/>
    <n v="0.5"/>
    <n v="541"/>
    <n v="2164"/>
  </r>
  <r>
    <x v="4"/>
    <x v="3"/>
    <x v="103"/>
    <x v="102"/>
    <x v="167"/>
    <s v="Súkromná materská škola Slniečko"/>
    <s v="MS"/>
    <s v="Tvrdošín"/>
    <s v="Ústianská"/>
    <n v="0.5"/>
    <n v="541"/>
    <n v="2164"/>
  </r>
  <r>
    <x v="4"/>
    <x v="3"/>
    <x v="104"/>
    <x v="103"/>
    <x v="168"/>
    <s v="Súkromná materská škola Lobelka"/>
    <s v="MS"/>
    <s v="Liptovský Mikuláš"/>
    <s v="SNP"/>
    <n v="0.5"/>
    <n v="541"/>
    <n v="2164"/>
  </r>
  <r>
    <x v="4"/>
    <x v="3"/>
    <x v="105"/>
    <x v="104"/>
    <x v="169"/>
    <s v="Súkromná špeciálna materská škola DÚHOVKA"/>
    <s v="SMS"/>
    <s v="Martin"/>
    <s v="A. Kmeťa"/>
    <n v="0.5"/>
    <n v="541"/>
    <n v="2164"/>
  </r>
  <r>
    <x v="5"/>
    <x v="0"/>
    <x v="106"/>
    <x v="105"/>
    <x v="170"/>
    <s v="Spojená škola"/>
    <s v="SZS"/>
    <s v="Nová Baňa"/>
    <s v="Školská 5"/>
    <n v="1.5"/>
    <n v="1622"/>
    <n v="6488"/>
  </r>
  <r>
    <x v="5"/>
    <x v="0"/>
    <x v="106"/>
    <x v="105"/>
    <x v="170"/>
    <s v="Spojená škola"/>
    <s v="SSS"/>
    <s v="Nová Baňa"/>
    <s v="Školská 5"/>
    <n v="0.75"/>
    <n v="811"/>
    <n v="3244"/>
  </r>
  <r>
    <x v="5"/>
    <x v="0"/>
    <x v="106"/>
    <x v="105"/>
    <x v="170"/>
    <s v="Spojená škola"/>
    <s v="SMS"/>
    <s v="Nová Baňa"/>
    <s v="Školská 5"/>
    <n v="1"/>
    <n v="1081"/>
    <n v="4324"/>
  </r>
  <r>
    <x v="5"/>
    <x v="0"/>
    <x v="106"/>
    <x v="105"/>
    <x v="171"/>
    <s v="Špeciálna základná škola"/>
    <s v="SZS"/>
    <s v="Banská Bystrica"/>
    <s v="Ďumbierska 15"/>
    <n v="2.5"/>
    <n v="2703"/>
    <n v="10812"/>
  </r>
  <r>
    <x v="5"/>
    <x v="0"/>
    <x v="106"/>
    <x v="105"/>
    <x v="171"/>
    <s v="Špeciálna základná škola"/>
    <s v="SSS"/>
    <s v="Banská Bystrica"/>
    <s v="Ďumbierska 15"/>
    <n v="1"/>
    <n v="1081"/>
    <n v="4324"/>
  </r>
  <r>
    <x v="5"/>
    <x v="0"/>
    <x v="106"/>
    <x v="105"/>
    <x v="172"/>
    <s v="Špeciálna základná škola"/>
    <s v="SZS"/>
    <s v="Lučenec"/>
    <s v="Zvolenská cesta 2396/39"/>
    <n v="3"/>
    <n v="3243"/>
    <n v="12972"/>
  </r>
  <r>
    <x v="5"/>
    <x v="0"/>
    <x v="106"/>
    <x v="105"/>
    <x v="173"/>
    <s v="Špeciálna základná škola"/>
    <s v="SZS"/>
    <s v="Veľký Krtíš"/>
    <s v="Za parkom 966"/>
    <n v="2"/>
    <n v="2162"/>
    <n v="8648"/>
  </r>
  <r>
    <x v="5"/>
    <x v="0"/>
    <x v="106"/>
    <x v="105"/>
    <x v="174"/>
    <s v="Špeciálna základná škola"/>
    <s v="SZS"/>
    <s v="Krupina"/>
    <s v="Partizánska 26"/>
    <n v="2"/>
    <n v="2162"/>
    <n v="8648"/>
  </r>
  <r>
    <x v="5"/>
    <x v="0"/>
    <x v="106"/>
    <x v="105"/>
    <x v="175"/>
    <s v="Špeciálna základná škola"/>
    <s v="SZS"/>
    <s v="Banská Štiavnica"/>
    <s v="Novozámocká 11"/>
    <n v="2"/>
    <n v="2162"/>
    <n v="8648"/>
  </r>
  <r>
    <x v="5"/>
    <x v="0"/>
    <x v="106"/>
    <x v="105"/>
    <x v="176"/>
    <s v="Špeciálna základná škola"/>
    <s v="SZS"/>
    <s v="Zvolen"/>
    <s v="Sokolská 2291/111"/>
    <n v="2"/>
    <n v="2162"/>
    <n v="8648"/>
  </r>
  <r>
    <x v="5"/>
    <x v="0"/>
    <x v="106"/>
    <x v="105"/>
    <x v="177"/>
    <s v="Špeciálna základná škola"/>
    <s v="SZS"/>
    <s v="Polomka"/>
    <s v="Štúrova 60"/>
    <n v="2"/>
    <n v="2162"/>
    <n v="8648"/>
  </r>
  <r>
    <x v="5"/>
    <x v="0"/>
    <x v="106"/>
    <x v="105"/>
    <x v="178"/>
    <s v="Špeciálna základná škola"/>
    <s v="SZS"/>
    <s v="Rimavská Sobota"/>
    <s v="Bottova 13"/>
    <n v="1.5"/>
    <n v="1622"/>
    <n v="6488"/>
  </r>
  <r>
    <x v="5"/>
    <x v="0"/>
    <x v="106"/>
    <x v="105"/>
    <x v="179"/>
    <s v="Špeciálna materská škola"/>
    <s v="SMS"/>
    <s v="Lučenec"/>
    <s v="Štvrť M.R.Štefánika 12"/>
    <n v="3"/>
    <n v="3243"/>
    <n v="12972"/>
  </r>
  <r>
    <x v="5"/>
    <x v="0"/>
    <x v="106"/>
    <x v="105"/>
    <x v="180"/>
    <s v="Špeciálna materská škola"/>
    <s v="SMS"/>
    <s v="Banská Bystrica"/>
    <s v="Jána Kollára 55"/>
    <n v="3"/>
    <n v="3243"/>
    <n v="12972"/>
  </r>
  <r>
    <x v="5"/>
    <x v="0"/>
    <x v="106"/>
    <x v="105"/>
    <x v="181"/>
    <s v="Spojená škola internátna"/>
    <s v="SZS"/>
    <s v="Kremnica"/>
    <s v="Československej armády 183/1"/>
    <n v="2"/>
    <n v="2162"/>
    <n v="8648"/>
  </r>
  <r>
    <x v="5"/>
    <x v="0"/>
    <x v="106"/>
    <x v="105"/>
    <x v="181"/>
    <s v="Spojená škola internátna"/>
    <s v="SMS"/>
    <s v="Kremnica"/>
    <s v="Československej armády 183/1"/>
    <n v="3"/>
    <n v="3243"/>
    <n v="12972"/>
  </r>
  <r>
    <x v="5"/>
    <x v="0"/>
    <x v="106"/>
    <x v="105"/>
    <x v="182"/>
    <s v="Špeciálna základná škola internátna"/>
    <s v="SZS"/>
    <s v="Valaská"/>
    <s v="Švermova 1"/>
    <n v="0.75"/>
    <n v="811"/>
    <n v="3244"/>
  </r>
  <r>
    <x v="5"/>
    <x v="0"/>
    <x v="106"/>
    <x v="105"/>
    <x v="183"/>
    <s v="Praktická škola internátna"/>
    <s v="SSS"/>
    <s v="Valaská"/>
    <s v="Švermova 1"/>
    <n v="0.75"/>
    <n v="811"/>
    <n v="3244"/>
  </r>
  <r>
    <x v="5"/>
    <x v="1"/>
    <x v="107"/>
    <x v="106"/>
    <x v="184"/>
    <s v="Materská škola"/>
    <s v="MS"/>
    <s v="Banská Štiavnica"/>
    <s v="Ul. 1. mája"/>
    <n v="1"/>
    <n v="1081"/>
    <n v="4324"/>
  </r>
  <r>
    <x v="5"/>
    <x v="1"/>
    <x v="108"/>
    <x v="107"/>
    <x v="185"/>
    <s v="Základná škola s materskou školou Karola Rapoša"/>
    <s v="MS"/>
    <s v="Brezno"/>
    <s v="Pionierska"/>
    <n v="1"/>
    <n v="1081"/>
    <n v="4324"/>
  </r>
  <r>
    <x v="5"/>
    <x v="1"/>
    <x v="109"/>
    <x v="108"/>
    <x v="186"/>
    <s v="Materská škola"/>
    <s v="MS"/>
    <s v="Detva"/>
    <s v="M. R. Štefánika"/>
    <n v="0"/>
    <n v="0"/>
    <n v="0"/>
  </r>
  <r>
    <x v="5"/>
    <x v="1"/>
    <x v="109"/>
    <x v="108"/>
    <x v="187"/>
    <s v="Materská škola"/>
    <s v="MS"/>
    <s v="Detva"/>
    <s v="Nám. SNP"/>
    <n v="1"/>
    <n v="1081"/>
    <n v="4324"/>
  </r>
  <r>
    <x v="5"/>
    <x v="1"/>
    <x v="110"/>
    <x v="109"/>
    <x v="188"/>
    <s v="Materská škola - Óvoda"/>
    <s v="MS"/>
    <s v="Fiľakovo"/>
    <s v="Daxnerova"/>
    <n v="2"/>
    <n v="2162"/>
    <n v="8648"/>
  </r>
  <r>
    <x v="5"/>
    <x v="1"/>
    <x v="111"/>
    <x v="110"/>
    <x v="189"/>
    <s v="Materská škola"/>
    <s v="MS"/>
    <s v="Hnúšťa"/>
    <s v="Nábrežie Rimavy"/>
    <n v="4"/>
    <n v="4324"/>
    <n v="17296"/>
  </r>
  <r>
    <x v="5"/>
    <x v="1"/>
    <x v="111"/>
    <x v="110"/>
    <x v="190"/>
    <s v="Materská škola"/>
    <s v="MS"/>
    <s v="Hnúšťa"/>
    <s v="Klokočova"/>
    <n v="2"/>
    <n v="2162"/>
    <n v="8648"/>
  </r>
  <r>
    <x v="5"/>
    <x v="1"/>
    <x v="112"/>
    <x v="111"/>
    <x v="191"/>
    <s v="Základná škola s materskou školou"/>
    <s v="MS"/>
    <s v="Hriňová"/>
    <s v="Školská"/>
    <n v="0"/>
    <n v="0"/>
    <n v="0"/>
  </r>
  <r>
    <x v="5"/>
    <x v="1"/>
    <x v="112"/>
    <x v="111"/>
    <x v="192"/>
    <s v="Základná škola s materskou školou"/>
    <s v="MS"/>
    <s v="Hriňová"/>
    <s v="Krivec"/>
    <n v="4"/>
    <n v="4324"/>
    <n v="17296"/>
  </r>
  <r>
    <x v="5"/>
    <x v="1"/>
    <x v="113"/>
    <x v="112"/>
    <x v="193"/>
    <s v="Základná škola s materskou školou"/>
    <s v="MS"/>
    <s v="Jelšava"/>
    <s v="Železničná"/>
    <n v="0"/>
    <n v="0"/>
    <n v="0"/>
  </r>
  <r>
    <x v="5"/>
    <x v="1"/>
    <x v="114"/>
    <x v="113"/>
    <x v="194"/>
    <s v="Materská škola"/>
    <s v="MS"/>
    <s v="Krupina"/>
    <s v="Malinovského"/>
    <n v="2"/>
    <n v="2162"/>
    <n v="8648"/>
  </r>
  <r>
    <x v="5"/>
    <x v="1"/>
    <x v="115"/>
    <x v="114"/>
    <x v="195"/>
    <s v="Základná škola"/>
    <s v="ZS"/>
    <s v="Lučenec"/>
    <s v="Ulica Vajanského 2844/47"/>
    <n v="0.5"/>
    <n v="541"/>
    <n v="2164"/>
  </r>
  <r>
    <x v="5"/>
    <x v="1"/>
    <x v="115"/>
    <x v="114"/>
    <x v="196"/>
    <s v="Materská škola"/>
    <s v="MS"/>
    <s v="Lučenec"/>
    <s v="Rúbanisko I"/>
    <n v="1"/>
    <n v="1081"/>
    <n v="4324"/>
  </r>
  <r>
    <x v="5"/>
    <x v="1"/>
    <x v="116"/>
    <x v="115"/>
    <x v="197"/>
    <s v="Základná škola s materskou školou"/>
    <s v="MS"/>
    <s v="Modrý Kameň"/>
    <s v="Lipové nám."/>
    <n v="0"/>
    <n v="0"/>
    <n v="0"/>
  </r>
  <r>
    <x v="5"/>
    <x v="1"/>
    <x v="117"/>
    <x v="116"/>
    <x v="198"/>
    <s v="Základná škola"/>
    <s v="ZS"/>
    <s v="Poltár"/>
    <s v="Školská 3"/>
    <n v="0.75"/>
    <n v="811"/>
    <n v="3244"/>
  </r>
  <r>
    <x v="5"/>
    <x v="1"/>
    <x v="118"/>
    <x v="117"/>
    <x v="199"/>
    <s v="Základná škola Ivana Branislava Zocha"/>
    <s v="ZS"/>
    <s v="Revúca"/>
    <s v="Jilemnického 3"/>
    <n v="0.75"/>
    <n v="811"/>
    <n v="3244"/>
  </r>
  <r>
    <x v="5"/>
    <x v="1"/>
    <x v="119"/>
    <x v="118"/>
    <x v="200"/>
    <s v="Základná škola Š. M. Daxnera"/>
    <s v="ZS"/>
    <s v="Rimavská Sobota"/>
    <s v="Dr. V. Clementisa 1857/13"/>
    <n v="0.75"/>
    <n v="811"/>
    <n v="3244"/>
  </r>
  <r>
    <x v="5"/>
    <x v="1"/>
    <x v="119"/>
    <x v="118"/>
    <x v="201"/>
    <s v="Materská škola"/>
    <s v="MS"/>
    <s v="Rimavská Sobota"/>
    <s v="Rožňavská"/>
    <n v="1"/>
    <n v="1081"/>
    <n v="4324"/>
  </r>
  <r>
    <x v="5"/>
    <x v="1"/>
    <x v="119"/>
    <x v="118"/>
    <x v="202"/>
    <s v="Materská škola"/>
    <s v="MS"/>
    <s v="Rimavská Sobota"/>
    <s v="I. Hatvaniho"/>
    <n v="1"/>
    <n v="1081"/>
    <n v="4324"/>
  </r>
  <r>
    <x v="5"/>
    <x v="1"/>
    <x v="120"/>
    <x v="119"/>
    <x v="203"/>
    <s v="Základná škola Dr. V. Clementisa"/>
    <s v="ZS"/>
    <s v="Tisovec"/>
    <s v="Francisciho 803"/>
    <n v="0.75"/>
    <n v="811"/>
    <n v="3244"/>
  </r>
  <r>
    <x v="5"/>
    <x v="1"/>
    <x v="121"/>
    <x v="120"/>
    <x v="204"/>
    <s v="Materská škola - Óvoda"/>
    <s v="MS"/>
    <s v="Tornaľa"/>
    <s v="Školská"/>
    <n v="0"/>
    <n v="0"/>
    <n v="0"/>
  </r>
  <r>
    <x v="5"/>
    <x v="1"/>
    <x v="122"/>
    <x v="121"/>
    <x v="205"/>
    <s v="Materská škola"/>
    <s v="MS"/>
    <s v="Zvolen"/>
    <s v="Centrum"/>
    <n v="4"/>
    <n v="4324"/>
    <n v="17296"/>
  </r>
  <r>
    <x v="5"/>
    <x v="1"/>
    <x v="123"/>
    <x v="122"/>
    <x v="206"/>
    <s v="Základná škola"/>
    <s v="ZS"/>
    <s v="Žiar nad Hronom"/>
    <s v="Dr. Janského 2"/>
    <n v="1"/>
    <n v="1081"/>
    <n v="4324"/>
  </r>
  <r>
    <x v="5"/>
    <x v="1"/>
    <x v="124"/>
    <x v="123"/>
    <x v="207"/>
    <s v="Základná škola Arnolda Ipolyiho s vyučovacím jazykom maďarským - Ipolyi Arnold Alapiskola"/>
    <s v="ZS"/>
    <s v="Balog nad Ipľom"/>
    <s v="Hlavná 294"/>
    <n v="0.75"/>
    <n v="811"/>
    <n v="3244"/>
  </r>
  <r>
    <x v="5"/>
    <x v="1"/>
    <x v="125"/>
    <x v="124"/>
    <x v="208"/>
    <s v="Základná škola"/>
    <s v="ZS"/>
    <s v="Beňuš"/>
    <s v="Beňuš 250"/>
    <n v="0.75"/>
    <n v="811"/>
    <n v="3244"/>
  </r>
  <r>
    <x v="5"/>
    <x v="1"/>
    <x v="126"/>
    <x v="125"/>
    <x v="209"/>
    <s v="Základná škola s materskou školou"/>
    <s v="MS"/>
    <s v="Brehy"/>
    <m/>
    <n v="1"/>
    <n v="1081"/>
    <n v="4324"/>
  </r>
  <r>
    <x v="5"/>
    <x v="1"/>
    <x v="127"/>
    <x v="126"/>
    <x v="210"/>
    <s v="Základná škola"/>
    <s v="ZS"/>
    <s v="Čierny Balog"/>
    <s v="Jánošovka, Školská 511/2"/>
    <n v="1"/>
    <n v="1081"/>
    <n v="4324"/>
  </r>
  <r>
    <x v="5"/>
    <x v="1"/>
    <x v="128"/>
    <x v="127"/>
    <x v="211"/>
    <s v="Materská škola"/>
    <s v="MS"/>
    <s v="Jasenie"/>
    <s v="Partizánska cesta"/>
    <n v="1"/>
    <n v="1081"/>
    <n v="4324"/>
  </r>
  <r>
    <x v="5"/>
    <x v="1"/>
    <x v="129"/>
    <x v="128"/>
    <x v="212"/>
    <s v="Základná škola"/>
    <s v="ZS"/>
    <s v="Kameňany"/>
    <s v="Kameňany 8"/>
    <n v="1"/>
    <n v="1081"/>
    <n v="4324"/>
  </r>
  <r>
    <x v="5"/>
    <x v="1"/>
    <x v="130"/>
    <x v="129"/>
    <x v="213"/>
    <s v="Základná škola s materskou školou"/>
    <s v="ZS"/>
    <s v="Kokava nad Rimavicou"/>
    <s v="Štúrova 70"/>
    <n v="0.75"/>
    <n v="811"/>
    <n v="3244"/>
  </r>
  <r>
    <x v="5"/>
    <x v="1"/>
    <x v="130"/>
    <x v="129"/>
    <x v="213"/>
    <s v="Základná škola s materskou školou"/>
    <s v="MS"/>
    <s v="Kokava nad Rimavicou"/>
    <s v="Štúrova"/>
    <n v="1"/>
    <n v="1081"/>
    <n v="4324"/>
  </r>
  <r>
    <x v="5"/>
    <x v="1"/>
    <x v="131"/>
    <x v="130"/>
    <x v="214"/>
    <s v="Základná škola s materskou školou"/>
    <s v="MS"/>
    <s v="Kováčová"/>
    <s v="Trávniky"/>
    <n v="1"/>
    <n v="1081"/>
    <n v="4324"/>
  </r>
  <r>
    <x v="5"/>
    <x v="1"/>
    <x v="132"/>
    <x v="131"/>
    <x v="215"/>
    <s v="Materská škola"/>
    <s v="MS"/>
    <s v="Kriváň"/>
    <m/>
    <n v="1"/>
    <n v="1081"/>
    <n v="4324"/>
  </r>
  <r>
    <x v="5"/>
    <x v="1"/>
    <x v="133"/>
    <x v="132"/>
    <x v="216"/>
    <s v="Základná škola s materskou školou Sama Tomášika"/>
    <s v="MS"/>
    <s v="Lubeník"/>
    <m/>
    <n v="0"/>
    <n v="0"/>
    <n v="0"/>
  </r>
  <r>
    <x v="5"/>
    <x v="1"/>
    <x v="134"/>
    <x v="133"/>
    <x v="217"/>
    <s v="Spojená škola"/>
    <s v="ZS"/>
    <s v="Nemecká"/>
    <s v="Školská 35"/>
    <n v="0.75"/>
    <n v="811"/>
    <n v="3244"/>
  </r>
  <r>
    <x v="5"/>
    <x v="1"/>
    <x v="135"/>
    <x v="134"/>
    <x v="218"/>
    <s v="Základná škola s materskou školou Mateja Bela Funtíka"/>
    <s v="MS"/>
    <s v="Očová"/>
    <s v="Ul. ČSA"/>
    <n v="0"/>
    <n v="0"/>
    <n v="0"/>
  </r>
  <r>
    <x v="5"/>
    <x v="1"/>
    <x v="136"/>
    <x v="135"/>
    <x v="219"/>
    <s v="Základná škola s materskou školou"/>
    <s v="ZS"/>
    <s v="Pohorelá"/>
    <s v="Kpt. Nálepku 878"/>
    <n v="0"/>
    <n v="0"/>
    <n v="0"/>
  </r>
  <r>
    <x v="5"/>
    <x v="1"/>
    <x v="136"/>
    <x v="135"/>
    <x v="219"/>
    <s v="Základná škola s materskou školou"/>
    <s v="MS"/>
    <s v="Pohorelá"/>
    <s v="Kpt. Nálepku"/>
    <n v="0.5"/>
    <n v="541"/>
    <n v="2164"/>
  </r>
  <r>
    <x v="5"/>
    <x v="1"/>
    <x v="137"/>
    <x v="136"/>
    <x v="220"/>
    <s v="Základná škola s materskou školou Štefana Žáryho"/>
    <s v="MS"/>
    <s v="Poniky"/>
    <s v="Družstevná"/>
    <n v="1"/>
    <n v="1081"/>
    <n v="4324"/>
  </r>
  <r>
    <x v="5"/>
    <x v="1"/>
    <x v="138"/>
    <x v="137"/>
    <x v="221"/>
    <s v="Základná škola"/>
    <s v="ZS"/>
    <s v="Sirk"/>
    <s v="Sídlisko 165"/>
    <n v="1"/>
    <n v="1081"/>
    <n v="4324"/>
  </r>
  <r>
    <x v="5"/>
    <x v="1"/>
    <x v="139"/>
    <x v="138"/>
    <x v="222"/>
    <s v="Základná škola Sama Cambela"/>
    <s v="ZS"/>
    <s v="Slovenská Ľupča"/>
    <s v="Školská 14"/>
    <n v="0.75"/>
    <n v="811"/>
    <n v="3244"/>
  </r>
  <r>
    <x v="5"/>
    <x v="1"/>
    <x v="140"/>
    <x v="139"/>
    <x v="223"/>
    <s v="Materská škola"/>
    <s v="MS"/>
    <s v="Stožok"/>
    <m/>
    <n v="1"/>
    <n v="1081"/>
    <n v="4324"/>
  </r>
  <r>
    <x v="5"/>
    <x v="1"/>
    <x v="141"/>
    <x v="140"/>
    <x v="224"/>
    <s v="Materská škola s vyučovacím jazykom maďarským"/>
    <s v="MS"/>
    <s v="Šíd"/>
    <m/>
    <n v="1"/>
    <n v="1081"/>
    <n v="4324"/>
  </r>
  <r>
    <x v="5"/>
    <x v="1"/>
    <x v="142"/>
    <x v="141"/>
    <x v="225"/>
    <s v="Materská škola s vyučovacím jazykom maďarským - Óvoda"/>
    <s v="MS"/>
    <s v="Štrkovec"/>
    <m/>
    <n v="1"/>
    <n v="1081"/>
    <n v="4324"/>
  </r>
  <r>
    <x v="5"/>
    <x v="1"/>
    <x v="143"/>
    <x v="142"/>
    <x v="226"/>
    <s v="Základná škola"/>
    <s v="ZS"/>
    <s v="Šumiac"/>
    <s v="Kráľovohoľská 413"/>
    <n v="1.5"/>
    <n v="1622"/>
    <n v="6488"/>
  </r>
  <r>
    <x v="5"/>
    <x v="1"/>
    <x v="143"/>
    <x v="142"/>
    <x v="227"/>
    <s v="Materská škola"/>
    <s v="MS"/>
    <s v="Šumiac"/>
    <s v="J. Bottu"/>
    <n v="1"/>
    <n v="1081"/>
    <n v="4324"/>
  </r>
  <r>
    <x v="5"/>
    <x v="1"/>
    <x v="144"/>
    <x v="143"/>
    <x v="228"/>
    <s v="Základná škola s materskou školou"/>
    <s v="ZS"/>
    <s v="Veľká Lehota"/>
    <s v="Veľká Lehota 433"/>
    <n v="0.75"/>
    <n v="811"/>
    <n v="3244"/>
  </r>
  <r>
    <x v="5"/>
    <x v="1"/>
    <x v="145"/>
    <x v="144"/>
    <x v="229"/>
    <s v="Základná škola - Alapiskola"/>
    <s v="ZS"/>
    <s v="Veľká nad Ipľom"/>
    <s v="Veľká nad Ipľom 231"/>
    <n v="1"/>
    <n v="1081"/>
    <n v="4324"/>
  </r>
  <r>
    <x v="5"/>
    <x v="1"/>
    <x v="146"/>
    <x v="145"/>
    <x v="230"/>
    <s v="Základná škola s materskou školou"/>
    <s v="MS"/>
    <s v="Vígľaš"/>
    <m/>
    <n v="1"/>
    <n v="1081"/>
    <n v="4324"/>
  </r>
  <r>
    <x v="5"/>
    <x v="1"/>
    <x v="147"/>
    <x v="146"/>
    <x v="231"/>
    <s v="Základná škola s materskou školou"/>
    <s v="ZS"/>
    <s v="Vlkanová"/>
    <s v="Vlkanovská 68"/>
    <n v="0.75"/>
    <n v="811"/>
    <n v="3244"/>
  </r>
  <r>
    <x v="5"/>
    <x v="1"/>
    <x v="147"/>
    <x v="146"/>
    <x v="231"/>
    <s v="Základná škola s materskou školou"/>
    <s v="MS"/>
    <s v="Vlkanová"/>
    <s v="Vlkanovská"/>
    <n v="1"/>
    <n v="1081"/>
    <n v="4324"/>
  </r>
  <r>
    <x v="5"/>
    <x v="1"/>
    <x v="148"/>
    <x v="147"/>
    <x v="232"/>
    <s v="Základná škola s materskou školou"/>
    <s v="ZS"/>
    <s v="Závadka nad Hronom"/>
    <s v="Hviezdoslavova 30"/>
    <n v="1"/>
    <n v="1081"/>
    <n v="4324"/>
  </r>
  <r>
    <x v="5"/>
    <x v="2"/>
    <x v="149"/>
    <x v="148"/>
    <x v="233"/>
    <s v="Evanjelická základná škola Zlatice Oravcovej"/>
    <s v="ZS"/>
    <s v="Rimavská Sobota"/>
    <s v="Daxnerova 42"/>
    <n v="0.75"/>
    <n v="811"/>
    <n v="3244"/>
  </r>
  <r>
    <x v="5"/>
    <x v="2"/>
    <x v="150"/>
    <x v="149"/>
    <x v="234"/>
    <s v="Základná škola s materskou školou Štefana Moysesa"/>
    <s v="ZS"/>
    <s v="Žiar nad Hronom"/>
    <s v="A. Kmeťa 1285/4"/>
    <n v="1"/>
    <n v="1081"/>
    <n v="4324"/>
  </r>
  <r>
    <x v="5"/>
    <x v="2"/>
    <x v="150"/>
    <x v="149"/>
    <x v="235"/>
    <s v="Základná škola s materskou školou Štefana Moysesa"/>
    <s v="ZS"/>
    <s v="Banská Bystrica"/>
    <s v="Nám.Štefana Moysesa 23"/>
    <n v="1"/>
    <n v="1081"/>
    <n v="4324"/>
  </r>
  <r>
    <x v="5"/>
    <x v="2"/>
    <x v="151"/>
    <x v="150"/>
    <x v="236"/>
    <s v="Základná škola Narnia"/>
    <s v="ZS"/>
    <s v="Banská Bystrica"/>
    <s v="Okružná 2"/>
    <n v="0.75"/>
    <n v="811"/>
    <n v="3244"/>
  </r>
  <r>
    <x v="5"/>
    <x v="3"/>
    <x v="152"/>
    <x v="151"/>
    <x v="237"/>
    <s v="Súkromná základná škola pre žiakov s autizmom"/>
    <s v="SZS"/>
    <s v="Zvolen"/>
    <s v="J. Švermu 1736/14"/>
    <n v="1.5"/>
    <n v="1622"/>
    <n v="6488"/>
  </r>
  <r>
    <x v="5"/>
    <x v="3"/>
    <x v="153"/>
    <x v="152"/>
    <x v="238"/>
    <s v="Súkromná základná škola s materskou školou DSA"/>
    <s v="ZS"/>
    <s v="Lučenec"/>
    <s v="Námestie Kubínyiho 42/6"/>
    <n v="1"/>
    <n v="1081"/>
    <n v="4324"/>
  </r>
  <r>
    <x v="5"/>
    <x v="3"/>
    <x v="154"/>
    <x v="153"/>
    <x v="239"/>
    <s v="Súkromná spojená škola"/>
    <s v="SZS"/>
    <s v="Detva"/>
    <s v="Záhradná 12"/>
    <n v="1.5"/>
    <n v="1622"/>
    <n v="6488"/>
  </r>
  <r>
    <x v="5"/>
    <x v="3"/>
    <x v="154"/>
    <x v="153"/>
    <x v="239"/>
    <s v="Súkromná spojená škola"/>
    <s v="SSS"/>
    <s v="Detva"/>
    <s v="Záhradná 12"/>
    <n v="0.5"/>
    <n v="541"/>
    <n v="2164"/>
  </r>
  <r>
    <x v="5"/>
    <x v="3"/>
    <x v="155"/>
    <x v="154"/>
    <x v="240"/>
    <s v="Súkromná základná škola"/>
    <s v="ZS"/>
    <s v="Banská Bystrica"/>
    <s v="Mládežnícka 51"/>
    <n v="2.5"/>
    <n v="2703"/>
    <n v="10812"/>
  </r>
  <r>
    <x v="5"/>
    <x v="3"/>
    <x v="155"/>
    <x v="154"/>
    <x v="241"/>
    <s v="Súkromná materská škola"/>
    <s v="MS"/>
    <s v="Banská Bystrica"/>
    <s v="Mládežnícka"/>
    <n v="0"/>
    <n v="0"/>
    <n v="0"/>
  </r>
  <r>
    <x v="6"/>
    <x v="0"/>
    <x v="156"/>
    <x v="155"/>
    <x v="242"/>
    <s v="Špeciálna základná škola"/>
    <s v="SZS"/>
    <s v="Svit"/>
    <s v="Mierová 166/171"/>
    <n v="1.5"/>
    <n v="1622"/>
    <n v="6488"/>
  </r>
  <r>
    <x v="6"/>
    <x v="0"/>
    <x v="156"/>
    <x v="155"/>
    <x v="243"/>
    <s v="Špeciálna základná škola"/>
    <s v="SZS"/>
    <s v="Jarovnice"/>
    <s v="Jarovnice 96"/>
    <n v="4"/>
    <n v="4324"/>
    <n v="17296"/>
  </r>
  <r>
    <x v="6"/>
    <x v="0"/>
    <x v="156"/>
    <x v="155"/>
    <x v="244"/>
    <s v="Špeciálna základná škola"/>
    <s v="SZS"/>
    <s v="Spišská Belá"/>
    <s v="Zimná 21"/>
    <n v="4"/>
    <n v="4324"/>
    <n v="17296"/>
  </r>
  <r>
    <x v="6"/>
    <x v="0"/>
    <x v="156"/>
    <x v="155"/>
    <x v="245"/>
    <s v="Spojená škola Pavla Sabadoša internátna"/>
    <s v="SZS"/>
    <s v="Prešov"/>
    <s v="Duklianska 2"/>
    <n v="4.3"/>
    <n v="4648"/>
    <n v="18592"/>
  </r>
  <r>
    <x v="6"/>
    <x v="0"/>
    <x v="156"/>
    <x v="155"/>
    <x v="245"/>
    <s v="Spojená škola Pavla Sabadoša internátna"/>
    <s v="SMS"/>
    <s v="Prešov"/>
    <s v="Duklianska 2"/>
    <n v="2"/>
    <n v="2162"/>
    <n v="8648"/>
  </r>
  <r>
    <x v="6"/>
    <x v="0"/>
    <x v="156"/>
    <x v="155"/>
    <x v="246"/>
    <s v="Spojená škola"/>
    <s v="SZS"/>
    <s v="Bardejov"/>
    <s v="Pod papierňou 2671"/>
    <n v="3"/>
    <n v="3243"/>
    <n v="12972"/>
  </r>
  <r>
    <x v="6"/>
    <x v="0"/>
    <x v="156"/>
    <x v="155"/>
    <x v="246"/>
    <s v="Spojená škola"/>
    <s v="SMS"/>
    <s v="Bardejov"/>
    <s v="Pod papierňou 2671"/>
    <n v="2"/>
    <n v="2162"/>
    <n v="8648"/>
  </r>
  <r>
    <x v="6"/>
    <x v="0"/>
    <x v="156"/>
    <x v="155"/>
    <x v="247"/>
    <s v="Spojená škola"/>
    <s v="SZS"/>
    <s v="Prešov"/>
    <s v="Matice slovenskej 11"/>
    <n v="2"/>
    <n v="2162"/>
    <n v="8648"/>
  </r>
  <r>
    <x v="6"/>
    <x v="0"/>
    <x v="156"/>
    <x v="155"/>
    <x v="247"/>
    <s v="Spojená škola"/>
    <s v="SMS"/>
    <s v="Prešov"/>
    <s v="Matice slovenskej 11"/>
    <n v="3"/>
    <n v="3243"/>
    <n v="12972"/>
  </r>
  <r>
    <x v="6"/>
    <x v="0"/>
    <x v="156"/>
    <x v="155"/>
    <x v="248"/>
    <s v="Spojená škola internátna"/>
    <s v="SZS"/>
    <s v="Humenné"/>
    <s v="Komenského 3"/>
    <n v="7"/>
    <n v="7567"/>
    <n v="30268"/>
  </r>
  <r>
    <x v="6"/>
    <x v="0"/>
    <x v="156"/>
    <x v="155"/>
    <x v="248"/>
    <s v="Spojená škola internátna"/>
    <s v="SSS"/>
    <s v="Humenné"/>
    <s v="Komenského 3"/>
    <n v="4"/>
    <n v="4324"/>
    <n v="17296"/>
  </r>
  <r>
    <x v="6"/>
    <x v="0"/>
    <x v="156"/>
    <x v="155"/>
    <x v="248"/>
    <s v="Spojená škola internátna"/>
    <s v="SMS"/>
    <s v="Humenné"/>
    <s v="Komenského 3"/>
    <n v="3"/>
    <n v="3243"/>
    <n v="12972"/>
  </r>
  <r>
    <x v="6"/>
    <x v="0"/>
    <x v="156"/>
    <x v="155"/>
    <x v="249"/>
    <s v="Spojená škola internátna"/>
    <s v="SZS"/>
    <s v="Prešov"/>
    <s v="Masarykova 11175/20C"/>
    <n v="8"/>
    <n v="8648"/>
    <n v="34592"/>
  </r>
  <r>
    <x v="6"/>
    <x v="0"/>
    <x v="156"/>
    <x v="155"/>
    <x v="249"/>
    <s v="Spojená škola internátna"/>
    <s v="SSS"/>
    <s v="Prešov"/>
    <s v="Masarykova 11175/20C"/>
    <n v="2"/>
    <n v="2162"/>
    <n v="8648"/>
  </r>
  <r>
    <x v="6"/>
    <x v="0"/>
    <x v="156"/>
    <x v="155"/>
    <x v="249"/>
    <s v="Spojená škola internátna"/>
    <s v="SMS"/>
    <s v="Prešov"/>
    <s v="Masarykova 11175/20C"/>
    <n v="6"/>
    <n v="6486"/>
    <n v="25944"/>
  </r>
  <r>
    <x v="6"/>
    <x v="0"/>
    <x v="156"/>
    <x v="155"/>
    <x v="250"/>
    <s v="Spojená škola internátna"/>
    <s v="SZS"/>
    <s v="Vranov nad Topľou"/>
    <s v="M. R. Štefánika 140"/>
    <n v="2"/>
    <n v="2162"/>
    <n v="8648"/>
  </r>
  <r>
    <x v="6"/>
    <x v="0"/>
    <x v="156"/>
    <x v="155"/>
    <x v="250"/>
    <s v="Spojená škola internátna"/>
    <s v="SMS"/>
    <s v="Vranov nad Topľou"/>
    <s v="M. R. Štefánika 140"/>
    <n v="1"/>
    <n v="1081"/>
    <n v="4324"/>
  </r>
  <r>
    <x v="6"/>
    <x v="0"/>
    <x v="156"/>
    <x v="155"/>
    <x v="251"/>
    <s v="Spojená škola"/>
    <s v="SZS"/>
    <s v="Vranov nad Topľou"/>
    <s v="Budovateľská 1309"/>
    <n v="5.5"/>
    <n v="5946"/>
    <n v="23784"/>
  </r>
  <r>
    <x v="6"/>
    <x v="0"/>
    <x v="156"/>
    <x v="155"/>
    <x v="251"/>
    <s v="Spojená škola"/>
    <s v="SSS"/>
    <s v="Vranov nad Topľou"/>
    <s v="Budovateľská 1309"/>
    <n v="1"/>
    <n v="1081"/>
    <n v="4324"/>
  </r>
  <r>
    <x v="6"/>
    <x v="0"/>
    <x v="156"/>
    <x v="155"/>
    <x v="251"/>
    <s v="Spojená škola"/>
    <s v="SMS"/>
    <s v="Vranov nad Topľou"/>
    <s v="Budovateľská 1309"/>
    <n v="5"/>
    <n v="5405"/>
    <n v="21620"/>
  </r>
  <r>
    <x v="6"/>
    <x v="0"/>
    <x v="156"/>
    <x v="155"/>
    <x v="252"/>
    <s v="Spojená škola"/>
    <s v="SZS"/>
    <s v="Lipany"/>
    <s v="Tehelná 23"/>
    <n v="4"/>
    <n v="4324"/>
    <n v="17296"/>
  </r>
  <r>
    <x v="6"/>
    <x v="0"/>
    <x v="156"/>
    <x v="155"/>
    <x v="253"/>
    <s v="Spojená škola internátna"/>
    <s v="SZS"/>
    <s v="Levoča"/>
    <s v="Nám. Štefana Kluberta 2"/>
    <n v="4"/>
    <n v="4324"/>
    <n v="17296"/>
  </r>
  <r>
    <x v="6"/>
    <x v="0"/>
    <x v="156"/>
    <x v="155"/>
    <x v="253"/>
    <s v="Spojená škola internátna"/>
    <s v="SSS"/>
    <s v="Levoča"/>
    <s v="Nám. Štefana Kluberta 2"/>
    <n v="2"/>
    <n v="2162"/>
    <n v="8648"/>
  </r>
  <r>
    <x v="6"/>
    <x v="0"/>
    <x v="156"/>
    <x v="155"/>
    <x v="253"/>
    <s v="Spojená škola internátna"/>
    <s v="SMS"/>
    <s v="Levoča"/>
    <s v="Nám. Štefana Kluberta 2"/>
    <n v="0.5"/>
    <n v="541"/>
    <n v="2164"/>
  </r>
  <r>
    <x v="6"/>
    <x v="0"/>
    <x v="156"/>
    <x v="155"/>
    <x v="254"/>
    <s v="Spojená škola"/>
    <s v="SZS"/>
    <s v="Poprad"/>
    <s v="Partizánska 2"/>
    <n v="3"/>
    <n v="3243"/>
    <n v="12972"/>
  </r>
  <r>
    <x v="6"/>
    <x v="0"/>
    <x v="156"/>
    <x v="155"/>
    <x v="254"/>
    <s v="Spojená škola"/>
    <s v="SSS"/>
    <s v="Poprad"/>
    <s v="Partizánska 2"/>
    <n v="1"/>
    <n v="1081"/>
    <n v="4324"/>
  </r>
  <r>
    <x v="6"/>
    <x v="0"/>
    <x v="156"/>
    <x v="155"/>
    <x v="254"/>
    <s v="Spojená škola"/>
    <s v="SMS"/>
    <s v="Poprad"/>
    <s v="Partizánska 2"/>
    <n v="2"/>
    <n v="2162"/>
    <n v="8648"/>
  </r>
  <r>
    <x v="6"/>
    <x v="0"/>
    <x v="156"/>
    <x v="155"/>
    <x v="255"/>
    <s v="Spojená škola internátna"/>
    <s v="SZS"/>
    <s v="Svidník"/>
    <s v="Partizánska 52"/>
    <n v="1"/>
    <n v="1081"/>
    <n v="4324"/>
  </r>
  <r>
    <x v="6"/>
    <x v="0"/>
    <x v="156"/>
    <x v="155"/>
    <x v="255"/>
    <s v="Spojená škola internátna"/>
    <s v="SSS"/>
    <s v="Svidník"/>
    <s v="Partizánska 52"/>
    <n v="0.5"/>
    <n v="541"/>
    <n v="2164"/>
  </r>
  <r>
    <x v="6"/>
    <x v="0"/>
    <x v="156"/>
    <x v="155"/>
    <x v="255"/>
    <s v="Spojená škola internátna"/>
    <s v="SMS"/>
    <s v="Svidník"/>
    <s v="Partizánska 52"/>
    <n v="1"/>
    <n v="1081"/>
    <n v="4324"/>
  </r>
  <r>
    <x v="6"/>
    <x v="0"/>
    <x v="156"/>
    <x v="155"/>
    <x v="256"/>
    <s v="Spojená škola"/>
    <s v="SZS"/>
    <s v="Sabinov"/>
    <s v="SNP 15"/>
    <n v="2"/>
    <n v="2162"/>
    <n v="8648"/>
  </r>
  <r>
    <x v="6"/>
    <x v="0"/>
    <x v="156"/>
    <x v="155"/>
    <x v="257"/>
    <s v="Spojená škola internátna"/>
    <s v="SZS"/>
    <s v="Snina"/>
    <s v="Palárikova 1602/1"/>
    <n v="1"/>
    <n v="1081"/>
    <n v="4324"/>
  </r>
  <r>
    <x v="6"/>
    <x v="0"/>
    <x v="156"/>
    <x v="155"/>
    <x v="257"/>
    <s v="Spojená škola internátna"/>
    <s v="SSS"/>
    <s v="Snina"/>
    <s v="Palárikova 1602/1"/>
    <n v="2"/>
    <n v="2162"/>
    <n v="8648"/>
  </r>
  <r>
    <x v="6"/>
    <x v="0"/>
    <x v="156"/>
    <x v="155"/>
    <x v="257"/>
    <s v="Spojená škola internátna"/>
    <s v="SMS"/>
    <s v="Snina"/>
    <s v="Palárikova 1602/1"/>
    <n v="1"/>
    <n v="1081"/>
    <n v="4324"/>
  </r>
  <r>
    <x v="6"/>
    <x v="0"/>
    <x v="156"/>
    <x v="155"/>
    <x v="258"/>
    <s v="Spojená škola"/>
    <s v="SZS"/>
    <s v="Kežmarok"/>
    <s v="Kostolné námestie 28"/>
    <n v="6"/>
    <n v="6486"/>
    <n v="25944"/>
  </r>
  <r>
    <x v="6"/>
    <x v="0"/>
    <x v="156"/>
    <x v="155"/>
    <x v="258"/>
    <s v="Spojená škola"/>
    <s v="SSS"/>
    <s v="Kežmarok"/>
    <s v="Kostolné námestie 28"/>
    <n v="1"/>
    <n v="1081"/>
    <n v="4324"/>
  </r>
  <r>
    <x v="6"/>
    <x v="0"/>
    <x v="156"/>
    <x v="155"/>
    <x v="258"/>
    <s v="Spojená škola"/>
    <s v="SMS"/>
    <s v="Kežmarok"/>
    <s v="Kostolné námestie 28"/>
    <n v="3"/>
    <n v="3243"/>
    <n v="12972"/>
  </r>
  <r>
    <x v="6"/>
    <x v="4"/>
    <x v="157"/>
    <x v="156"/>
    <x v="259"/>
    <s v="Spojená škola"/>
    <s v="SS"/>
    <s v="Prešov"/>
    <s v="Masarykova 24"/>
    <n v="1"/>
    <n v="1081"/>
    <n v="4324"/>
  </r>
  <r>
    <x v="6"/>
    <x v="1"/>
    <x v="158"/>
    <x v="157"/>
    <x v="260"/>
    <s v="Základná škola"/>
    <s v="ZS"/>
    <s v="Bardejov"/>
    <s v="Nám.arm.gen. L.Svobodu 16"/>
    <n v="1"/>
    <n v="1081"/>
    <n v="4324"/>
  </r>
  <r>
    <x v="6"/>
    <x v="1"/>
    <x v="158"/>
    <x v="157"/>
    <x v="261"/>
    <s v="Základná škola s materskou školou"/>
    <s v="ZS"/>
    <s v="Bardejov"/>
    <s v="Pod papierňou 16A"/>
    <n v="1"/>
    <n v="1081"/>
    <n v="4324"/>
  </r>
  <r>
    <x v="6"/>
    <x v="1"/>
    <x v="158"/>
    <x v="157"/>
    <x v="261"/>
    <s v="Základná škola s materskou školou"/>
    <s v="MS"/>
    <s v="Bardejov"/>
    <s v="Pod papierňou"/>
    <n v="0.5"/>
    <n v="541"/>
    <n v="2164"/>
  </r>
  <r>
    <x v="6"/>
    <x v="1"/>
    <x v="158"/>
    <x v="157"/>
    <x v="262"/>
    <s v="Materská škola"/>
    <s v="MS"/>
    <s v="Bardejov"/>
    <s v="Nový Sad"/>
    <n v="1"/>
    <n v="1081"/>
    <n v="4324"/>
  </r>
  <r>
    <x v="6"/>
    <x v="1"/>
    <x v="158"/>
    <x v="157"/>
    <x v="263"/>
    <s v="Materská škola"/>
    <s v="MS"/>
    <s v="Bardejov"/>
    <s v="Komenského"/>
    <n v="0.5"/>
    <n v="541"/>
    <n v="2164"/>
  </r>
  <r>
    <x v="6"/>
    <x v="1"/>
    <x v="158"/>
    <x v="157"/>
    <x v="264"/>
    <s v="Materská škola"/>
    <s v="MS"/>
    <s v="Bardejov"/>
    <s v="Komenského"/>
    <n v="1"/>
    <n v="1081"/>
    <n v="4324"/>
  </r>
  <r>
    <x v="6"/>
    <x v="1"/>
    <x v="159"/>
    <x v="158"/>
    <x v="265"/>
    <s v="Spojená škola"/>
    <s v="ZS"/>
    <s v="Giraltovce"/>
    <s v="Dukelská 26/30"/>
    <n v="1.2"/>
    <n v="1297"/>
    <n v="5188"/>
  </r>
  <r>
    <x v="6"/>
    <x v="1"/>
    <x v="160"/>
    <x v="159"/>
    <x v="266"/>
    <s v="Základná škola"/>
    <s v="ZS"/>
    <s v="Hanušovce nad Topľou"/>
    <s v="Štúrova 341"/>
    <n v="2"/>
    <n v="2162"/>
    <n v="8648"/>
  </r>
  <r>
    <x v="6"/>
    <x v="1"/>
    <x v="161"/>
    <x v="160"/>
    <x v="267"/>
    <s v="Základná škola"/>
    <s v="ZS"/>
    <s v="Humenné"/>
    <s v="Kudlovská 11"/>
    <n v="1"/>
    <n v="1081"/>
    <n v="4324"/>
  </r>
  <r>
    <x v="6"/>
    <x v="1"/>
    <x v="161"/>
    <x v="160"/>
    <x v="268"/>
    <s v="Materská škola"/>
    <s v="MS"/>
    <s v="Humenné"/>
    <s v="Družstevná"/>
    <n v="0.5"/>
    <n v="541"/>
    <n v="2164"/>
  </r>
  <r>
    <x v="6"/>
    <x v="1"/>
    <x v="162"/>
    <x v="161"/>
    <x v="269"/>
    <s v="Základná škola"/>
    <s v="ZS"/>
    <s v="Lipany"/>
    <s v="Komenského 113"/>
    <n v="1"/>
    <n v="1081"/>
    <n v="4324"/>
  </r>
  <r>
    <x v="6"/>
    <x v="1"/>
    <x v="162"/>
    <x v="161"/>
    <x v="270"/>
    <s v="Materská škola"/>
    <s v="MS"/>
    <s v="Lipany"/>
    <s v="Námestie sv. Martina"/>
    <n v="0.5"/>
    <n v="541"/>
    <n v="2164"/>
  </r>
  <r>
    <x v="6"/>
    <x v="1"/>
    <x v="163"/>
    <x v="162"/>
    <x v="271"/>
    <s v="Základná škola s materskou školou"/>
    <s v="MS"/>
    <s v="Podolínec"/>
    <s v="Školská"/>
    <n v="0.5"/>
    <n v="541"/>
    <n v="2164"/>
  </r>
  <r>
    <x v="6"/>
    <x v="1"/>
    <x v="164"/>
    <x v="163"/>
    <x v="272"/>
    <s v="Základná škola"/>
    <s v="ZS"/>
    <s v="Prešov"/>
    <s v="Prostějovská 38"/>
    <n v="5"/>
    <n v="5405"/>
    <n v="21620"/>
  </r>
  <r>
    <x v="6"/>
    <x v="1"/>
    <x v="164"/>
    <x v="163"/>
    <x v="273"/>
    <s v="Základná škola"/>
    <s v="ZS"/>
    <s v="Prešov"/>
    <s v="Sibírska 42"/>
    <n v="1"/>
    <n v="1081"/>
    <n v="4324"/>
  </r>
  <r>
    <x v="6"/>
    <x v="1"/>
    <x v="164"/>
    <x v="163"/>
    <x v="274"/>
    <s v="Materská škola profesorky Márie Podhájeckej"/>
    <s v="MS"/>
    <s v="Prešov"/>
    <s v="Bajkalská"/>
    <n v="0.5"/>
    <n v="541"/>
    <n v="2164"/>
  </r>
  <r>
    <x v="6"/>
    <x v="1"/>
    <x v="164"/>
    <x v="163"/>
    <x v="275"/>
    <s v="Základná škola s materskou školou"/>
    <s v="MS"/>
    <s v="Prešov"/>
    <s v="Námestie Kráľovnej pokoja"/>
    <n v="0.5"/>
    <n v="541"/>
    <n v="2164"/>
  </r>
  <r>
    <x v="6"/>
    <x v="1"/>
    <x v="165"/>
    <x v="164"/>
    <x v="276"/>
    <s v="Základná škola"/>
    <s v="ZS"/>
    <s v="Sabinov"/>
    <s v="Komenského 13"/>
    <n v="2"/>
    <n v="2162"/>
    <n v="8648"/>
  </r>
  <r>
    <x v="6"/>
    <x v="1"/>
    <x v="166"/>
    <x v="165"/>
    <x v="277"/>
    <s v="Materská škola"/>
    <s v="MS"/>
    <s v="Snina"/>
    <s v="Budovateľská"/>
    <n v="0.5"/>
    <n v="541"/>
    <n v="2164"/>
  </r>
  <r>
    <x v="6"/>
    <x v="1"/>
    <x v="166"/>
    <x v="165"/>
    <x v="278"/>
    <s v="Materská škola"/>
    <s v="MS"/>
    <s v="Snina"/>
    <s v="Čs. armády"/>
    <n v="0.5"/>
    <n v="541"/>
    <n v="2164"/>
  </r>
  <r>
    <x v="6"/>
    <x v="1"/>
    <x v="166"/>
    <x v="165"/>
    <x v="279"/>
    <s v="Materská škola"/>
    <s v="MS"/>
    <s v="Snina"/>
    <s v="Duk. hrdinov"/>
    <n v="0.5"/>
    <n v="541"/>
    <n v="2164"/>
  </r>
  <r>
    <x v="6"/>
    <x v="1"/>
    <x v="167"/>
    <x v="166"/>
    <x v="280"/>
    <s v="Základná škola M. R. Štefánika"/>
    <s v="ZS"/>
    <s v="Spišská Belá"/>
    <s v="Štefánikova 19"/>
    <n v="1.5"/>
    <n v="1622"/>
    <n v="6488"/>
  </r>
  <r>
    <x v="6"/>
    <x v="1"/>
    <x v="168"/>
    <x v="167"/>
    <x v="281"/>
    <s v="Spojená škola"/>
    <s v="ZS"/>
    <s v="Spišská Stará Ves"/>
    <s v="Štúrova 231/123"/>
    <n v="1"/>
    <n v="1081"/>
    <n v="4324"/>
  </r>
  <r>
    <x v="6"/>
    <x v="1"/>
    <x v="168"/>
    <x v="167"/>
    <x v="281"/>
    <s v="Spojená škola"/>
    <s v="MS"/>
    <s v="Spišská Stará Ves"/>
    <s v="Štúrova"/>
    <n v="0.5"/>
    <n v="541"/>
    <n v="2164"/>
  </r>
  <r>
    <x v="6"/>
    <x v="1"/>
    <x v="169"/>
    <x v="168"/>
    <x v="282"/>
    <s v="Základná škola"/>
    <s v="ZS"/>
    <s v="Stará Ľubovňa"/>
    <s v="Za vodou 14"/>
    <n v="0.5"/>
    <n v="541"/>
    <n v="2164"/>
  </r>
  <r>
    <x v="6"/>
    <x v="1"/>
    <x v="169"/>
    <x v="168"/>
    <x v="283"/>
    <s v="Materská škola"/>
    <s v="MS"/>
    <s v="Stará Ľubovňa"/>
    <s v="Vsetínska"/>
    <n v="0.5"/>
    <n v="541"/>
    <n v="2164"/>
  </r>
  <r>
    <x v="6"/>
    <x v="1"/>
    <x v="169"/>
    <x v="168"/>
    <x v="284"/>
    <s v="Materská škola"/>
    <s v="MS"/>
    <s v="Stará Ľubovňa"/>
    <s v="Tatranská"/>
    <n v="0.5"/>
    <n v="541"/>
    <n v="2164"/>
  </r>
  <r>
    <x v="6"/>
    <x v="1"/>
    <x v="170"/>
    <x v="169"/>
    <x v="285"/>
    <s v="Základná škola"/>
    <s v="ZS"/>
    <s v="Stropkov"/>
    <s v="Hrnčiarska 795/61"/>
    <n v="1"/>
    <n v="1081"/>
    <n v="4324"/>
  </r>
  <r>
    <x v="6"/>
    <x v="1"/>
    <x v="170"/>
    <x v="169"/>
    <x v="286"/>
    <s v="Základná škola"/>
    <s v="ZS"/>
    <s v="Stropkov"/>
    <s v="Konštantínova 1751/64"/>
    <n v="0.5"/>
    <n v="541"/>
    <n v="2164"/>
  </r>
  <r>
    <x v="6"/>
    <x v="1"/>
    <x v="170"/>
    <x v="169"/>
    <x v="287"/>
    <s v="Materská škola"/>
    <s v="MS"/>
    <s v="Stropkov"/>
    <s v="Matice slovenskej"/>
    <n v="0.5"/>
    <n v="541"/>
    <n v="2164"/>
  </r>
  <r>
    <x v="6"/>
    <x v="1"/>
    <x v="170"/>
    <x v="169"/>
    <x v="288"/>
    <s v="Materská škola"/>
    <s v="MS"/>
    <s v="Stropkov"/>
    <s v="Andreja Hlinku"/>
    <n v="1"/>
    <n v="1081"/>
    <n v="4324"/>
  </r>
  <r>
    <x v="6"/>
    <x v="1"/>
    <x v="171"/>
    <x v="170"/>
    <x v="289"/>
    <s v="Základná škola"/>
    <s v="ZS"/>
    <s v="Svit"/>
    <s v="Komenského 2"/>
    <n v="1"/>
    <n v="1081"/>
    <n v="4324"/>
  </r>
  <r>
    <x v="6"/>
    <x v="1"/>
    <x v="171"/>
    <x v="170"/>
    <x v="290"/>
    <s v="Spojená škola"/>
    <s v="ZS"/>
    <s v="Svit"/>
    <s v="Mierová 134"/>
    <n v="3"/>
    <n v="3243"/>
    <n v="12972"/>
  </r>
  <r>
    <x v="6"/>
    <x v="1"/>
    <x v="172"/>
    <x v="171"/>
    <x v="291"/>
    <s v="Základná škola"/>
    <s v="ZS"/>
    <s v="Vysoké Tatry"/>
    <s v="Tatranská Lomnica 14123"/>
    <n v="0.5"/>
    <n v="541"/>
    <n v="2164"/>
  </r>
  <r>
    <x v="6"/>
    <x v="1"/>
    <x v="173"/>
    <x v="172"/>
    <x v="292"/>
    <s v="Materská škola"/>
    <s v="MS"/>
    <s v="Banské"/>
    <m/>
    <n v="0.5"/>
    <n v="541"/>
    <n v="2164"/>
  </r>
  <r>
    <x v="6"/>
    <x v="1"/>
    <x v="174"/>
    <x v="173"/>
    <x v="293"/>
    <s v="Základná škola s materskou školou"/>
    <s v="ZS"/>
    <s v="Bijacovce"/>
    <s v="Bijacovce 5"/>
    <n v="1"/>
    <n v="1081"/>
    <n v="4324"/>
  </r>
  <r>
    <x v="6"/>
    <x v="1"/>
    <x v="175"/>
    <x v="174"/>
    <x v="294"/>
    <s v="Materská škola"/>
    <s v="MS"/>
    <s v="Brekov"/>
    <m/>
    <n v="0.3"/>
    <n v="324"/>
    <n v="1296"/>
  </r>
  <r>
    <x v="6"/>
    <x v="1"/>
    <x v="176"/>
    <x v="175"/>
    <x v="295"/>
    <s v="Základná škola s materskou školou"/>
    <s v="MS"/>
    <s v="Bukovce"/>
    <m/>
    <n v="1"/>
    <n v="1081"/>
    <n v="4324"/>
  </r>
  <r>
    <x v="6"/>
    <x v="1"/>
    <x v="177"/>
    <x v="176"/>
    <x v="296"/>
    <s v="Základná škola"/>
    <s v="ZS"/>
    <s v="Čaklov"/>
    <s v="Čaklov 495"/>
    <n v="1"/>
    <n v="1081"/>
    <n v="4324"/>
  </r>
  <r>
    <x v="6"/>
    <x v="1"/>
    <x v="178"/>
    <x v="177"/>
    <x v="297"/>
    <s v="Materská škola"/>
    <s v="MS"/>
    <s v="Drienica"/>
    <m/>
    <n v="1"/>
    <n v="1081"/>
    <n v="4324"/>
  </r>
  <r>
    <x v="6"/>
    <x v="1"/>
    <x v="179"/>
    <x v="178"/>
    <x v="298"/>
    <s v="Materská škola"/>
    <s v="MS"/>
    <s v="Drienov"/>
    <s v="Nám. kpt. Nálepku"/>
    <n v="1"/>
    <n v="1081"/>
    <n v="4324"/>
  </r>
  <r>
    <x v="6"/>
    <x v="1"/>
    <x v="180"/>
    <x v="179"/>
    <x v="299"/>
    <s v="Materská škola"/>
    <s v="MS"/>
    <s v="Dúbrava"/>
    <m/>
    <n v="1"/>
    <n v="1081"/>
    <n v="4324"/>
  </r>
  <r>
    <x v="6"/>
    <x v="1"/>
    <x v="181"/>
    <x v="180"/>
    <x v="300"/>
    <s v="Základná škola s materskou školou"/>
    <s v="ZS"/>
    <s v="Fintice"/>
    <s v="Grófske nádvorie 209/2"/>
    <n v="1"/>
    <n v="1081"/>
    <n v="4324"/>
  </r>
  <r>
    <x v="6"/>
    <x v="1"/>
    <x v="182"/>
    <x v="181"/>
    <x v="301"/>
    <s v="Základná škola"/>
    <s v="ZS"/>
    <s v="Fričovce"/>
    <s v="Fričovce 21"/>
    <n v="0.5"/>
    <n v="541"/>
    <n v="2164"/>
  </r>
  <r>
    <x v="6"/>
    <x v="1"/>
    <x v="183"/>
    <x v="182"/>
    <x v="302"/>
    <s v="Materská škola"/>
    <s v="MS"/>
    <s v="Fulianka"/>
    <m/>
    <n v="1"/>
    <n v="1081"/>
    <n v="4324"/>
  </r>
  <r>
    <x v="6"/>
    <x v="1"/>
    <x v="184"/>
    <x v="183"/>
    <x v="303"/>
    <s v="Základná škola"/>
    <s v="ZS"/>
    <s v="Gerlachov"/>
    <s v="Gerlachov 5"/>
    <n v="1"/>
    <n v="1081"/>
    <n v="4324"/>
  </r>
  <r>
    <x v="6"/>
    <x v="1"/>
    <x v="185"/>
    <x v="184"/>
    <x v="304"/>
    <s v="Základná škola s materskou školou"/>
    <s v="ZS"/>
    <s v="Hermanovce"/>
    <s v="Hermanovce 374"/>
    <n v="1"/>
    <n v="1081"/>
    <n v="4324"/>
  </r>
  <r>
    <x v="6"/>
    <x v="1"/>
    <x v="185"/>
    <x v="184"/>
    <x v="304"/>
    <s v="Základná škola s materskou školou"/>
    <s v="MS"/>
    <s v="Hermanovce"/>
    <m/>
    <n v="0.5"/>
    <n v="541"/>
    <n v="2164"/>
  </r>
  <r>
    <x v="6"/>
    <x v="1"/>
    <x v="186"/>
    <x v="185"/>
    <x v="305"/>
    <s v="Základná škola"/>
    <s v="ZS"/>
    <s v="Hranovnica"/>
    <s v="Sládkovičova 501/15"/>
    <n v="3"/>
    <n v="3243"/>
    <n v="12972"/>
  </r>
  <r>
    <x v="6"/>
    <x v="1"/>
    <x v="187"/>
    <x v="186"/>
    <x v="306"/>
    <s v="Základná škola s materskou školou"/>
    <s v="ZS"/>
    <s v="Jurské"/>
    <s v="Jurské 140"/>
    <n v="1.4"/>
    <n v="1513"/>
    <n v="6052"/>
  </r>
  <r>
    <x v="6"/>
    <x v="1"/>
    <x v="188"/>
    <x v="187"/>
    <x v="307"/>
    <s v="Základná škola s materskou školou"/>
    <s v="ZS"/>
    <s v="Kamenica nad Cirochou"/>
    <s v="Osloboditeľov 204"/>
    <n v="1"/>
    <n v="1081"/>
    <n v="4324"/>
  </r>
  <r>
    <x v="6"/>
    <x v="1"/>
    <x v="189"/>
    <x v="188"/>
    <x v="308"/>
    <s v="Základná škola s materskou školou s vyučovacím jazykom rusínskym – ??????? ????? ? ?????????? ??????"/>
    <s v="MS"/>
    <s v="Klenová"/>
    <m/>
    <n v="0.5"/>
    <n v="541"/>
    <n v="2164"/>
  </r>
  <r>
    <x v="6"/>
    <x v="1"/>
    <x v="190"/>
    <x v="189"/>
    <x v="309"/>
    <s v="Základná škola s materskou školou"/>
    <s v="ZS"/>
    <s v="Kolačkov"/>
    <s v="Kolačkov 31"/>
    <n v="0.5"/>
    <n v="541"/>
    <n v="2164"/>
  </r>
  <r>
    <x v="6"/>
    <x v="1"/>
    <x v="191"/>
    <x v="190"/>
    <x v="310"/>
    <s v="Základná škola s materskou školou"/>
    <s v="ZS"/>
    <s v="Koškovce"/>
    <s v="Koškovce 134"/>
    <n v="1"/>
    <n v="1081"/>
    <n v="4324"/>
  </r>
  <r>
    <x v="6"/>
    <x v="1"/>
    <x v="192"/>
    <x v="191"/>
    <x v="311"/>
    <s v="Materská škola"/>
    <s v="MS"/>
    <s v="Kružlová"/>
    <m/>
    <n v="0.5"/>
    <n v="541"/>
    <n v="2164"/>
  </r>
  <r>
    <x v="6"/>
    <x v="1"/>
    <x v="193"/>
    <x v="192"/>
    <x v="312"/>
    <s v="Základná škola s materskou školou"/>
    <s v="ZS"/>
    <s v="Kyjov"/>
    <s v="Kyjov 176"/>
    <n v="1"/>
    <n v="1081"/>
    <n v="4324"/>
  </r>
  <r>
    <x v="6"/>
    <x v="1"/>
    <x v="194"/>
    <x v="193"/>
    <x v="313"/>
    <s v="Základná škola"/>
    <s v="ZS"/>
    <s v="Lascov"/>
    <s v="Lascov 11"/>
    <n v="1"/>
    <n v="1081"/>
    <n v="4324"/>
  </r>
  <r>
    <x v="6"/>
    <x v="1"/>
    <x v="195"/>
    <x v="194"/>
    <x v="314"/>
    <s v="Základná škola s materskou školou"/>
    <s v="ZS"/>
    <s v="Lemešany"/>
    <s v="Lemešany 154"/>
    <n v="1"/>
    <n v="1081"/>
    <n v="4324"/>
  </r>
  <r>
    <x v="6"/>
    <x v="1"/>
    <x v="196"/>
    <x v="195"/>
    <x v="315"/>
    <s v="Základná škola"/>
    <s v="ZS"/>
    <s v="Lenartov"/>
    <s v="Lenartov 42"/>
    <n v="3"/>
    <n v="3243"/>
    <n v="12972"/>
  </r>
  <r>
    <x v="6"/>
    <x v="1"/>
    <x v="197"/>
    <x v="196"/>
    <x v="316"/>
    <s v="Spojená škola"/>
    <s v="ZS"/>
    <s v="Lendak"/>
    <s v="Školská 535/5"/>
    <n v="4"/>
    <n v="4324"/>
    <n v="17296"/>
  </r>
  <r>
    <x v="6"/>
    <x v="1"/>
    <x v="197"/>
    <x v="196"/>
    <x v="316"/>
    <s v="Spojená škola"/>
    <s v="MS"/>
    <s v="Lendak"/>
    <s v="Školská"/>
    <n v="1.5"/>
    <n v="1622"/>
    <n v="6488"/>
  </r>
  <r>
    <x v="6"/>
    <x v="1"/>
    <x v="198"/>
    <x v="197"/>
    <x v="317"/>
    <s v="Materská škola"/>
    <s v="MS"/>
    <s v="Lukov"/>
    <m/>
    <n v="0.5"/>
    <n v="541"/>
    <n v="2164"/>
  </r>
  <r>
    <x v="6"/>
    <x v="1"/>
    <x v="198"/>
    <x v="197"/>
    <x v="318"/>
    <s v="Základná škola"/>
    <s v="ZS"/>
    <s v="Lukov"/>
    <s v="Lukov 99"/>
    <n v="1.5"/>
    <n v="1622"/>
    <n v="6488"/>
  </r>
  <r>
    <x v="6"/>
    <x v="1"/>
    <x v="199"/>
    <x v="198"/>
    <x v="319"/>
    <s v="Materská škola"/>
    <s v="MS"/>
    <s v="Mlynica"/>
    <m/>
    <n v="0.5"/>
    <n v="541"/>
    <n v="2164"/>
  </r>
  <r>
    <x v="6"/>
    <x v="1"/>
    <x v="200"/>
    <x v="199"/>
    <x v="320"/>
    <s v="Základná škola s materskou školou"/>
    <s v="MS"/>
    <s v="Nižný Slavkov"/>
    <m/>
    <n v="0.5"/>
    <n v="541"/>
    <n v="2164"/>
  </r>
  <r>
    <x v="6"/>
    <x v="1"/>
    <x v="201"/>
    <x v="200"/>
    <x v="321"/>
    <s v="Základná škola s materskou školou"/>
    <s v="ZS"/>
    <s v="Nová Ľubovňa"/>
    <s v="Nová Ľubovňa 493"/>
    <n v="0.5"/>
    <n v="541"/>
    <n v="2164"/>
  </r>
  <r>
    <x v="6"/>
    <x v="1"/>
    <x v="202"/>
    <x v="201"/>
    <x v="322"/>
    <s v="Materská škola"/>
    <s v="MS"/>
    <s v="Osikov"/>
    <m/>
    <n v="1"/>
    <n v="1081"/>
    <n v="4324"/>
  </r>
  <r>
    <x v="6"/>
    <x v="1"/>
    <x v="203"/>
    <x v="202"/>
    <x v="323"/>
    <s v="Materská škola"/>
    <s v="MS"/>
    <s v="Pakostov"/>
    <m/>
    <n v="0.5"/>
    <n v="541"/>
    <n v="2164"/>
  </r>
  <r>
    <x v="6"/>
    <x v="1"/>
    <x v="204"/>
    <x v="203"/>
    <x v="324"/>
    <s v="Materská škola"/>
    <s v="MS"/>
    <s v="Raslavice"/>
    <m/>
    <n v="0.5"/>
    <n v="541"/>
    <n v="2164"/>
  </r>
  <r>
    <x v="6"/>
    <x v="1"/>
    <x v="204"/>
    <x v="203"/>
    <x v="325"/>
    <s v="Materská škola"/>
    <s v="MS"/>
    <s v="Raslavice"/>
    <s v="Alejová"/>
    <n v="0.5"/>
    <n v="541"/>
    <n v="2164"/>
  </r>
  <r>
    <x v="6"/>
    <x v="1"/>
    <x v="205"/>
    <x v="204"/>
    <x v="326"/>
    <s v="Materská škola"/>
    <s v="MS"/>
    <s v="Skrabské"/>
    <m/>
    <n v="0.5"/>
    <n v="541"/>
    <n v="2164"/>
  </r>
  <r>
    <x v="6"/>
    <x v="1"/>
    <x v="206"/>
    <x v="205"/>
    <x v="327"/>
    <s v="Základná škola s materskou školou"/>
    <s v="ZS"/>
    <s v="Spišské Bystré"/>
    <s v="Michalská 398/8"/>
    <n v="1"/>
    <n v="1081"/>
    <n v="4324"/>
  </r>
  <r>
    <x v="6"/>
    <x v="1"/>
    <x v="207"/>
    <x v="206"/>
    <x v="328"/>
    <s v="Materská škola"/>
    <s v="MS"/>
    <s v="Staškovce"/>
    <m/>
    <n v="0.5"/>
    <n v="541"/>
    <n v="2164"/>
  </r>
  <r>
    <x v="6"/>
    <x v="1"/>
    <x v="208"/>
    <x v="207"/>
    <x v="329"/>
    <s v="Základná škola s materskou školou"/>
    <s v="ZS"/>
    <s v="Terňa"/>
    <s v="Hlavná 113/68"/>
    <n v="4"/>
    <n v="4324"/>
    <n v="17296"/>
  </r>
  <r>
    <x v="6"/>
    <x v="1"/>
    <x v="209"/>
    <x v="208"/>
    <x v="330"/>
    <s v="Základná škola s materskou školou"/>
    <s v="ZS"/>
    <s v="Tovarné"/>
    <s v="Tovarné 173"/>
    <n v="2"/>
    <n v="2162"/>
    <n v="8648"/>
  </r>
  <r>
    <x v="6"/>
    <x v="1"/>
    <x v="209"/>
    <x v="208"/>
    <x v="330"/>
    <s v="Základná škola s materskou školou"/>
    <s v="MS"/>
    <s v="Tovarné"/>
    <m/>
    <n v="1"/>
    <n v="1081"/>
    <n v="4324"/>
  </r>
  <r>
    <x v="6"/>
    <x v="1"/>
    <x v="210"/>
    <x v="209"/>
    <x v="331"/>
    <s v="Základná škola s materskou školou"/>
    <s v="ZS"/>
    <s v="Tulčík"/>
    <s v="Tulčík 116"/>
    <n v="1"/>
    <n v="1081"/>
    <n v="4324"/>
  </r>
  <r>
    <x v="6"/>
    <x v="1"/>
    <x v="211"/>
    <x v="210"/>
    <x v="332"/>
    <s v="Základná škola s materskou školou"/>
    <s v="MS"/>
    <s v="Ubľa"/>
    <m/>
    <n v="1"/>
    <n v="1081"/>
    <n v="4324"/>
  </r>
  <r>
    <x v="6"/>
    <x v="1"/>
    <x v="212"/>
    <x v="211"/>
    <x v="333"/>
    <s v="Základná škola s materskou školou"/>
    <s v="MS"/>
    <s v="Udavské"/>
    <m/>
    <n v="0.5"/>
    <n v="541"/>
    <n v="2164"/>
  </r>
  <r>
    <x v="6"/>
    <x v="1"/>
    <x v="213"/>
    <x v="212"/>
    <x v="334"/>
    <s v="Materská škola"/>
    <s v="MS"/>
    <s v="Uzovské Pekľany"/>
    <m/>
    <n v="0.5"/>
    <n v="541"/>
    <n v="2164"/>
  </r>
  <r>
    <x v="6"/>
    <x v="1"/>
    <x v="214"/>
    <x v="213"/>
    <x v="335"/>
    <s v="Základna škola s materskou školou"/>
    <s v="MS"/>
    <s v="Varhaňovce"/>
    <m/>
    <n v="0.5"/>
    <n v="541"/>
    <n v="2164"/>
  </r>
  <r>
    <x v="6"/>
    <x v="1"/>
    <x v="215"/>
    <x v="214"/>
    <x v="336"/>
    <s v="Základná škola s materskou školou"/>
    <s v="MS"/>
    <s v="Veľká Lomnica"/>
    <s v="Školská"/>
    <n v="2.5"/>
    <n v="2703"/>
    <n v="10812"/>
  </r>
  <r>
    <x v="6"/>
    <x v="1"/>
    <x v="216"/>
    <x v="215"/>
    <x v="337"/>
    <s v="Základná škola s materskou školou"/>
    <s v="ZS"/>
    <s v="Vikartovce"/>
    <s v="Školská 42/22"/>
    <n v="1"/>
    <n v="1081"/>
    <n v="4324"/>
  </r>
  <r>
    <x v="6"/>
    <x v="1"/>
    <x v="217"/>
    <x v="216"/>
    <x v="338"/>
    <s v="Spojená škola"/>
    <s v="MS"/>
    <s v="Zborov"/>
    <s v="Školská"/>
    <n v="0.5"/>
    <n v="541"/>
    <n v="2164"/>
  </r>
  <r>
    <x v="6"/>
    <x v="1"/>
    <x v="218"/>
    <x v="217"/>
    <x v="339"/>
    <s v="Základná škola s materskou školou"/>
    <s v="ZS"/>
    <s v="Ždiar"/>
    <s v="Ždiar 255"/>
    <n v="0.5"/>
    <n v="541"/>
    <n v="2164"/>
  </r>
  <r>
    <x v="6"/>
    <x v="1"/>
    <x v="218"/>
    <x v="217"/>
    <x v="339"/>
    <s v="Základná škola s materskou školou"/>
    <s v="MS"/>
    <s v="Ždiar"/>
    <m/>
    <n v="0.5"/>
    <n v="541"/>
    <n v="2164"/>
  </r>
  <r>
    <x v="6"/>
    <x v="2"/>
    <x v="219"/>
    <x v="218"/>
    <x v="340"/>
    <s v="Špeciálna základná škola sv. Anny"/>
    <s v="SZS"/>
    <s v="Stará Ľubovňa"/>
    <s v="Štúrova 5"/>
    <n v="3"/>
    <n v="3243"/>
    <n v="12972"/>
  </r>
  <r>
    <x v="6"/>
    <x v="2"/>
    <x v="219"/>
    <x v="218"/>
    <x v="341"/>
    <s v="Základná škola pre žiakov s autizmom sv. Anny"/>
    <s v="SZS"/>
    <s v="Stará Ľubovňa"/>
    <s v="Levočská 22"/>
    <n v="0.5"/>
    <n v="541"/>
    <n v="2164"/>
  </r>
  <r>
    <x v="6"/>
    <x v="2"/>
    <x v="220"/>
    <x v="219"/>
    <x v="342"/>
    <s v="Základná škola s materskou školou sv. Kríža"/>
    <s v="MS"/>
    <s v="Kežmarok"/>
    <s v="Petržalská"/>
    <n v="0.5"/>
    <n v="541"/>
    <n v="2164"/>
  </r>
  <r>
    <x v="6"/>
    <x v="2"/>
    <x v="220"/>
    <x v="219"/>
    <x v="343"/>
    <s v="Základná škola s materskou školou sv. Cyrila a Metoda"/>
    <s v="ZS"/>
    <s v="Stará Ľubovňa"/>
    <s v="Štúrova 3"/>
    <n v="1.5"/>
    <n v="1622"/>
    <n v="6488"/>
  </r>
  <r>
    <x v="6"/>
    <x v="2"/>
    <x v="220"/>
    <x v="219"/>
    <x v="344"/>
    <s v="Spojená škola Jána Vojtaššáka internátna"/>
    <s v="SZS"/>
    <s v="Levoča"/>
    <s v="Kláštorská 24/a"/>
    <n v="4"/>
    <n v="4324"/>
    <n v="17296"/>
  </r>
  <r>
    <x v="6"/>
    <x v="2"/>
    <x v="220"/>
    <x v="219"/>
    <x v="344"/>
    <s v="Spojená škola Jána Vojtaššáka internátna"/>
    <s v="SSS"/>
    <s v="Levoča"/>
    <s v="Kláštorská 24/a"/>
    <n v="1.5"/>
    <n v="1622"/>
    <n v="6488"/>
  </r>
  <r>
    <x v="6"/>
    <x v="2"/>
    <x v="220"/>
    <x v="219"/>
    <x v="344"/>
    <s v="Spojená škola Jána Vojtaššáka internátna"/>
    <s v="SMS"/>
    <s v="Levoča"/>
    <s v="Kláštorská"/>
    <n v="2.5"/>
    <n v="2703"/>
    <n v="10812"/>
  </r>
  <r>
    <x v="6"/>
    <x v="2"/>
    <x v="220"/>
    <x v="219"/>
    <x v="345"/>
    <s v="Cirkevná spojená škola"/>
    <s v="ZS"/>
    <s v="Spišské Vlachy"/>
    <s v="Komenského 6"/>
    <n v="2"/>
    <n v="2162"/>
    <n v="8648"/>
  </r>
  <r>
    <x v="6"/>
    <x v="2"/>
    <x v="220"/>
    <x v="219"/>
    <x v="346"/>
    <s v="Základná škola s materskou školou Rudolfa Dilonga"/>
    <s v="MS"/>
    <s v="Trstená"/>
    <s v="Hviezdoslavova"/>
    <n v="0.5"/>
    <n v="541"/>
    <n v="2164"/>
  </r>
  <r>
    <x v="6"/>
    <x v="2"/>
    <x v="220"/>
    <x v="219"/>
    <x v="347"/>
    <s v="Spojená škola sv. Klementa Hofbauera internátna"/>
    <s v="SZS"/>
    <s v="Podolínec"/>
    <s v="Kláštorná 2"/>
    <n v="2"/>
    <n v="2162"/>
    <n v="8648"/>
  </r>
  <r>
    <x v="6"/>
    <x v="2"/>
    <x v="221"/>
    <x v="220"/>
    <x v="348"/>
    <s v="Evanjelická spojená škola"/>
    <s v="ZS"/>
    <s v="Liptovský Mikuláš"/>
    <s v="Komenského 10"/>
    <n v="0.5"/>
    <n v="541"/>
    <n v="2164"/>
  </r>
  <r>
    <x v="6"/>
    <x v="2"/>
    <x v="221"/>
    <x v="220"/>
    <x v="349"/>
    <s v="Evanjelická spojená škola internátna"/>
    <s v="SZS"/>
    <s v="Červenica"/>
    <s v="Červenica 114"/>
    <n v="3.8"/>
    <n v="4108"/>
    <n v="16432"/>
  </r>
  <r>
    <x v="6"/>
    <x v="2"/>
    <x v="221"/>
    <x v="220"/>
    <x v="349"/>
    <s v="Evanjelická spojená škola internátna"/>
    <s v="SSS"/>
    <s v="Červenica"/>
    <s v="Červenica 114"/>
    <n v="1"/>
    <n v="1081"/>
    <n v="4324"/>
  </r>
  <r>
    <x v="6"/>
    <x v="2"/>
    <x v="221"/>
    <x v="220"/>
    <x v="349"/>
    <s v="Evanjelická spojená škola internátna"/>
    <s v="SMS"/>
    <s v="Červenica"/>
    <m/>
    <n v="1"/>
    <n v="1081"/>
    <n v="4324"/>
  </r>
  <r>
    <x v="6"/>
    <x v="3"/>
    <x v="222"/>
    <x v="221"/>
    <x v="350"/>
    <s v="Súkromná materská škola AKO BUK"/>
    <s v="MS"/>
    <s v="Ľubotice"/>
    <s v="Sekčovská"/>
    <n v="2"/>
    <n v="2162"/>
    <n v="8648"/>
  </r>
  <r>
    <x v="6"/>
    <x v="3"/>
    <x v="223"/>
    <x v="222"/>
    <x v="351"/>
    <s v="Súkromná materská škola Best friends nursery"/>
    <s v="MS"/>
    <s v="Vranov nad Topľou"/>
    <s v="Podhrunkovská"/>
    <n v="1"/>
    <n v="1081"/>
    <n v="4324"/>
  </r>
  <r>
    <x v="6"/>
    <x v="3"/>
    <x v="224"/>
    <x v="223"/>
    <x v="352"/>
    <s v="Súkromná materská škola DEŤÚRKOVO"/>
    <s v="MS"/>
    <s v="Prešov"/>
    <s v="Čapajevova"/>
    <n v="0.5"/>
    <n v="541"/>
    <n v="2164"/>
  </r>
  <r>
    <x v="6"/>
    <x v="3"/>
    <x v="225"/>
    <x v="224"/>
    <x v="353"/>
    <s v="Súkromná stredná odborná škola ELBA"/>
    <s v="SS"/>
    <s v="Prešov"/>
    <s v="Smetanova 2"/>
    <n v="0.5"/>
    <n v="541"/>
    <n v="2164"/>
  </r>
  <r>
    <x v="6"/>
    <x v="3"/>
    <x v="226"/>
    <x v="225"/>
    <x v="354"/>
    <s v="Súkromná spojená škola"/>
    <s v="SZS"/>
    <s v="Prešov"/>
    <s v="Vodárenská 3"/>
    <n v="3"/>
    <n v="3243"/>
    <n v="12972"/>
  </r>
  <r>
    <x v="6"/>
    <x v="3"/>
    <x v="226"/>
    <x v="225"/>
    <x v="354"/>
    <s v="Súkromná spojená škola"/>
    <s v="SSS"/>
    <s v="Prešov"/>
    <s v="Vodárenská 3"/>
    <n v="1"/>
    <n v="1081"/>
    <n v="4324"/>
  </r>
  <r>
    <x v="6"/>
    <x v="3"/>
    <x v="226"/>
    <x v="225"/>
    <x v="354"/>
    <s v="Súkromná spojená škola"/>
    <s v="SMS"/>
    <s v="Prešov"/>
    <s v="Vodárenská"/>
    <n v="0.5"/>
    <n v="541"/>
    <n v="2164"/>
  </r>
  <r>
    <x v="6"/>
    <x v="3"/>
    <x v="227"/>
    <x v="226"/>
    <x v="355"/>
    <s v="Súkromná stredná odborná škola"/>
    <s v="SS"/>
    <s v="Žilina"/>
    <s v="Dom Odborov Antona Bernoláka 51/blok B"/>
    <n v="1"/>
    <n v="1081"/>
    <n v="4324"/>
  </r>
  <r>
    <x v="7"/>
    <x v="0"/>
    <x v="228"/>
    <x v="227"/>
    <x v="356"/>
    <s v="Spojená škola internátna"/>
    <s v="SZS"/>
    <s v="Rožňava"/>
    <s v="Zeleného stromu 8"/>
    <n v="6"/>
    <n v="6486"/>
    <n v="25944"/>
  </r>
  <r>
    <x v="7"/>
    <x v="0"/>
    <x v="228"/>
    <x v="227"/>
    <x v="356"/>
    <s v="Spojená škola internátna"/>
    <s v="SSS"/>
    <s v="Rožňava"/>
    <s v="Zeleného stromu 8"/>
    <n v="0"/>
    <n v="0"/>
    <n v="0"/>
  </r>
  <r>
    <x v="7"/>
    <x v="0"/>
    <x v="228"/>
    <x v="227"/>
    <x v="357"/>
    <s v="Spojená škola"/>
    <s v="SZS"/>
    <s v="Veľké Kapušany"/>
    <s v="J. Dózsu 32"/>
    <n v="2"/>
    <n v="2162"/>
    <n v="8648"/>
  </r>
  <r>
    <x v="7"/>
    <x v="0"/>
    <x v="228"/>
    <x v="227"/>
    <x v="358"/>
    <s v="Spojená škola internátna"/>
    <s v="SZS"/>
    <s v="Prakovce"/>
    <s v="Breziny 256"/>
    <n v="0.5"/>
    <n v="541"/>
    <n v="2164"/>
  </r>
  <r>
    <x v="7"/>
    <x v="0"/>
    <x v="228"/>
    <x v="227"/>
    <x v="358"/>
    <s v="Spojená škola internátna"/>
    <s v="SMS"/>
    <s v="Prakovce"/>
    <s v="Breziny 256"/>
    <n v="0.5"/>
    <n v="541"/>
    <n v="2164"/>
  </r>
  <r>
    <x v="7"/>
    <x v="0"/>
    <x v="228"/>
    <x v="227"/>
    <x v="359"/>
    <s v="Spojená škola"/>
    <s v="SZS"/>
    <s v="Moldava nad Bodvou"/>
    <s v="Hlavná 53"/>
    <n v="0.5"/>
    <n v="541"/>
    <n v="2164"/>
  </r>
  <r>
    <x v="7"/>
    <x v="0"/>
    <x v="228"/>
    <x v="227"/>
    <x v="360"/>
    <s v="Spojená škola internátna"/>
    <s v="SZS"/>
    <s v="Trebišov"/>
    <s v="Poľná 1"/>
    <n v="3"/>
    <n v="3243"/>
    <n v="12972"/>
  </r>
  <r>
    <x v="7"/>
    <x v="0"/>
    <x v="228"/>
    <x v="227"/>
    <x v="361"/>
    <s v="Spojená škola internátna"/>
    <s v="SZS"/>
    <s v="Michalovce"/>
    <s v="Školská 10"/>
    <n v="5"/>
    <n v="5405"/>
    <n v="21620"/>
  </r>
  <r>
    <x v="7"/>
    <x v="0"/>
    <x v="228"/>
    <x v="227"/>
    <x v="361"/>
    <s v="Spojená škola internátna"/>
    <s v="SMS"/>
    <s v="Michalovce"/>
    <s v="Školská 10"/>
    <n v="3.6"/>
    <n v="3892"/>
    <n v="15568"/>
  </r>
  <r>
    <x v="7"/>
    <x v="0"/>
    <x v="228"/>
    <x v="227"/>
    <x v="362"/>
    <s v="Spojená škola"/>
    <s v="SZS"/>
    <s v="Košice-Staré Mesto"/>
    <s v="Vojenská 13"/>
    <n v="6"/>
    <n v="6486"/>
    <n v="25944"/>
  </r>
  <r>
    <x v="7"/>
    <x v="0"/>
    <x v="228"/>
    <x v="227"/>
    <x v="363"/>
    <s v="Spojená škola"/>
    <s v="SZS"/>
    <s v="Spišská Nová Ves"/>
    <s v="J. Fabiniho 3"/>
    <n v="4"/>
    <n v="4324"/>
    <n v="17296"/>
  </r>
  <r>
    <x v="7"/>
    <x v="0"/>
    <x v="228"/>
    <x v="227"/>
    <x v="363"/>
    <s v="Spojená škola"/>
    <s v="SMS"/>
    <s v="Spišská Nová Ves"/>
    <s v="J. Fabiniho 3"/>
    <n v="2"/>
    <n v="2162"/>
    <n v="8648"/>
  </r>
  <r>
    <x v="7"/>
    <x v="0"/>
    <x v="228"/>
    <x v="227"/>
    <x v="364"/>
    <s v="Špeciálna základná škola"/>
    <s v="SZS"/>
    <s v="Krompachy"/>
    <s v="Ul. SNP 49"/>
    <n v="1"/>
    <n v="1081"/>
    <n v="4324"/>
  </r>
  <r>
    <x v="7"/>
    <x v="0"/>
    <x v="228"/>
    <x v="227"/>
    <x v="365"/>
    <s v="Špeciálna materská škola"/>
    <s v="SMS"/>
    <s v="Košice-Západ"/>
    <s v="Ľudová 15"/>
    <n v="2"/>
    <n v="2162"/>
    <n v="8648"/>
  </r>
  <r>
    <x v="7"/>
    <x v="0"/>
    <x v="228"/>
    <x v="227"/>
    <x v="366"/>
    <s v="Špeciálna základná škola"/>
    <s v="SZS"/>
    <s v="Sobrance"/>
    <s v="Tyršova 1"/>
    <n v="3"/>
    <n v="3243"/>
    <n v="12972"/>
  </r>
  <r>
    <x v="7"/>
    <x v="0"/>
    <x v="228"/>
    <x v="227"/>
    <x v="367"/>
    <s v="Špeciálna základná škola"/>
    <s v="SZS"/>
    <s v="Richnava"/>
    <s v="Richnava 189"/>
    <n v="3"/>
    <n v="3243"/>
    <n v="12972"/>
  </r>
  <r>
    <x v="7"/>
    <x v="0"/>
    <x v="228"/>
    <x v="227"/>
    <x v="368"/>
    <s v="Spojená škola"/>
    <s v="SZS"/>
    <s v="Košice-Sever"/>
    <s v="Odborárska 2"/>
    <n v="2"/>
    <n v="2162"/>
    <n v="8648"/>
  </r>
  <r>
    <x v="7"/>
    <x v="0"/>
    <x v="228"/>
    <x v="227"/>
    <x v="369"/>
    <s v="Spojená škola"/>
    <s v="SZS"/>
    <s v="Kráľovský Chlmec"/>
    <s v="F. Rákócziho 432/28"/>
    <n v="2"/>
    <n v="2162"/>
    <n v="8648"/>
  </r>
  <r>
    <x v="7"/>
    <x v="1"/>
    <x v="229"/>
    <x v="228"/>
    <x v="370"/>
    <s v="Základná škola"/>
    <s v="ZS"/>
    <s v="Čierna nad Tisou"/>
    <s v="Školská 3"/>
    <n v="1"/>
    <n v="1081"/>
    <n v="4324"/>
  </r>
  <r>
    <x v="7"/>
    <x v="1"/>
    <x v="229"/>
    <x v="228"/>
    <x v="371"/>
    <s v="Materská škola - Óvoda"/>
    <s v="MS"/>
    <s v="Čierna nad Tisou"/>
    <s v="Školská "/>
    <n v="1"/>
    <n v="1081"/>
    <n v="4324"/>
  </r>
  <r>
    <x v="7"/>
    <x v="1"/>
    <x v="230"/>
    <x v="229"/>
    <x v="372"/>
    <s v="Základná škola Eugena Ruffinyho"/>
    <s v="ZS"/>
    <s v="Dobšiná"/>
    <s v="Zimná 190/144"/>
    <n v="2"/>
    <n v="2162"/>
    <n v="8648"/>
  </r>
  <r>
    <x v="7"/>
    <x v="1"/>
    <x v="231"/>
    <x v="230"/>
    <x v="373"/>
    <s v="Základná škola"/>
    <s v="ZS"/>
    <s v="Košice-Juh"/>
    <s v="Gemerská 2"/>
    <n v="3"/>
    <n v="3243"/>
    <n v="12972"/>
  </r>
  <r>
    <x v="7"/>
    <x v="1"/>
    <x v="231"/>
    <x v="230"/>
    <x v="374"/>
    <s v="Základná škola"/>
    <s v="ZS"/>
    <s v="Košice-Sever"/>
    <s v="Hroncova 23"/>
    <n v="1"/>
    <n v="1081"/>
    <n v="4324"/>
  </r>
  <r>
    <x v="7"/>
    <x v="1"/>
    <x v="232"/>
    <x v="231"/>
    <x v="375"/>
    <s v="Materská škola"/>
    <s v="MS"/>
    <s v="Michalovce"/>
    <s v="S. H. Vajanského"/>
    <n v="1"/>
    <n v="1081"/>
    <n v="4324"/>
  </r>
  <r>
    <x v="7"/>
    <x v="1"/>
    <x v="233"/>
    <x v="232"/>
    <x v="376"/>
    <s v="Materská škola"/>
    <s v="MS"/>
    <s v="Moldava nad Bodvou"/>
    <s v="Hviezdoslavova"/>
    <n v="0"/>
    <n v="0"/>
    <n v="0"/>
  </r>
  <r>
    <x v="7"/>
    <x v="1"/>
    <x v="233"/>
    <x v="232"/>
    <x v="377"/>
    <s v="Materská škola s vyučovacím jazykom maďarským - Óvoda"/>
    <s v="MS"/>
    <s v="Moldava nad Bodvou"/>
    <s v="Československej armády"/>
    <n v="0"/>
    <n v="0"/>
    <n v="0"/>
  </r>
  <r>
    <x v="7"/>
    <x v="1"/>
    <x v="233"/>
    <x v="232"/>
    <x v="378"/>
    <s v="Materská škola"/>
    <s v="MS"/>
    <s v="Moldava nad Bodvou"/>
    <s v="Severná"/>
    <n v="1"/>
    <n v="1081"/>
    <n v="4324"/>
  </r>
  <r>
    <x v="7"/>
    <x v="1"/>
    <x v="234"/>
    <x v="233"/>
    <x v="379"/>
    <s v="Základná škola"/>
    <s v="ZS"/>
    <s v="Spišské Vlachy"/>
    <s v="Komenského 6"/>
    <n v="0"/>
    <n v="0"/>
    <n v="0"/>
  </r>
  <r>
    <x v="7"/>
    <x v="1"/>
    <x v="234"/>
    <x v="233"/>
    <x v="380"/>
    <s v="Materská škola"/>
    <s v="MS"/>
    <s v="Spišské Vlachy"/>
    <s v="SNP"/>
    <n v="1"/>
    <n v="1081"/>
    <n v="4324"/>
  </r>
  <r>
    <x v="7"/>
    <x v="1"/>
    <x v="235"/>
    <x v="234"/>
    <x v="381"/>
    <s v="Materská škola"/>
    <s v="MS"/>
    <s v="Bánovce nad Ondavou"/>
    <m/>
    <n v="0"/>
    <n v="0"/>
    <n v="0"/>
  </r>
  <r>
    <x v="7"/>
    <x v="1"/>
    <x v="236"/>
    <x v="235"/>
    <x v="382"/>
    <s v="Základná škola"/>
    <s v="ZS"/>
    <s v="Blatné Remety"/>
    <s v="Blatné Remety 98"/>
    <n v="2"/>
    <n v="2162"/>
    <n v="8648"/>
  </r>
  <r>
    <x v="7"/>
    <x v="1"/>
    <x v="237"/>
    <x v="236"/>
    <x v="383"/>
    <s v="Materská škola"/>
    <s v="MS"/>
    <s v="Budkovce"/>
    <m/>
    <n v="0"/>
    <n v="0"/>
    <n v="0"/>
  </r>
  <r>
    <x v="7"/>
    <x v="1"/>
    <x v="238"/>
    <x v="237"/>
    <x v="384"/>
    <s v="Materská škola"/>
    <s v="MS"/>
    <s v="Bystrany"/>
    <m/>
    <n v="0"/>
    <n v="0"/>
    <n v="0"/>
  </r>
  <r>
    <x v="7"/>
    <x v="1"/>
    <x v="239"/>
    <x v="238"/>
    <x v="385"/>
    <s v="Materská škola"/>
    <s v="MS"/>
    <s v="Danišovce"/>
    <m/>
    <n v="1"/>
    <n v="1081"/>
    <n v="4324"/>
  </r>
  <r>
    <x v="7"/>
    <x v="1"/>
    <x v="240"/>
    <x v="239"/>
    <x v="386"/>
    <s v="Základná škola"/>
    <s v="ZS"/>
    <s v="Družstevná pri Hornáde"/>
    <s v="Hlavná 5"/>
    <n v="2"/>
    <n v="2162"/>
    <n v="8648"/>
  </r>
  <r>
    <x v="7"/>
    <x v="1"/>
    <x v="240"/>
    <x v="239"/>
    <x v="387"/>
    <s v="Materská škola"/>
    <s v="MS"/>
    <s v="Družstevná pri Hornáde"/>
    <s v="Okružná"/>
    <n v="0"/>
    <n v="0"/>
    <n v="0"/>
  </r>
  <r>
    <x v="7"/>
    <x v="1"/>
    <x v="241"/>
    <x v="240"/>
    <x v="388"/>
    <s v="Materská škola - Óvoda"/>
    <s v="MS"/>
    <s v="Dvorníky-Včeláre"/>
    <s v="Dvorníky"/>
    <n v="1"/>
    <n v="1081"/>
    <n v="4324"/>
  </r>
  <r>
    <x v="7"/>
    <x v="1"/>
    <x v="242"/>
    <x v="241"/>
    <x v="389"/>
    <s v="Materská škola"/>
    <s v="MS"/>
    <s v="Hnilčík"/>
    <m/>
    <n v="0"/>
    <n v="0"/>
    <n v="0"/>
  </r>
  <r>
    <x v="7"/>
    <x v="1"/>
    <x v="243"/>
    <x v="242"/>
    <x v="390"/>
    <s v="Základná škola s materskou školou"/>
    <s v="MS"/>
    <s v="Hrabušice"/>
    <s v="Hlavná"/>
    <n v="0"/>
    <n v="0"/>
    <n v="0"/>
  </r>
  <r>
    <x v="7"/>
    <x v="1"/>
    <x v="244"/>
    <x v="243"/>
    <x v="391"/>
    <s v="Materská škola"/>
    <s v="MS"/>
    <s v="Jamník"/>
    <m/>
    <n v="0"/>
    <n v="0"/>
    <n v="0"/>
  </r>
  <r>
    <x v="7"/>
    <x v="1"/>
    <x v="245"/>
    <x v="244"/>
    <x v="392"/>
    <s v="Základná škola"/>
    <s v="ZS"/>
    <s v="Jasov"/>
    <s v="Školská 3"/>
    <n v="0.4"/>
    <n v="432"/>
    <n v="1728"/>
  </r>
  <r>
    <x v="7"/>
    <x v="1"/>
    <x v="246"/>
    <x v="245"/>
    <x v="393"/>
    <s v="Základná škola s materskou školou"/>
    <s v="ZS"/>
    <s v="Malčice"/>
    <s v="Hlavná 175"/>
    <n v="0"/>
    <n v="0"/>
    <n v="0"/>
  </r>
  <r>
    <x v="7"/>
    <x v="1"/>
    <x v="247"/>
    <x v="246"/>
    <x v="394"/>
    <s v="Základná škola"/>
    <s v="ZS"/>
    <s v="Michaľany"/>
    <s v="Školská 339/2"/>
    <n v="1"/>
    <n v="1081"/>
    <n v="4324"/>
  </r>
  <r>
    <x v="7"/>
    <x v="1"/>
    <x v="248"/>
    <x v="247"/>
    <x v="395"/>
    <s v="Základná škola"/>
    <s v="ZS"/>
    <s v="Ochtiná"/>
    <s v="Ochtiná 50"/>
    <n v="1"/>
    <n v="1081"/>
    <n v="4324"/>
  </r>
  <r>
    <x v="7"/>
    <x v="1"/>
    <x v="249"/>
    <x v="248"/>
    <x v="396"/>
    <s v="Základná škola s materskou školou"/>
    <s v="MS"/>
    <s v="Poráč"/>
    <m/>
    <n v="0"/>
    <n v="0"/>
    <n v="0"/>
  </r>
  <r>
    <x v="7"/>
    <x v="1"/>
    <x v="250"/>
    <x v="249"/>
    <x v="397"/>
    <s v="Základná škola s materskou školou"/>
    <s v="MS"/>
    <s v="Porúbka"/>
    <m/>
    <n v="1"/>
    <n v="1081"/>
    <n v="4324"/>
  </r>
  <r>
    <x v="7"/>
    <x v="1"/>
    <x v="251"/>
    <x v="250"/>
    <x v="398"/>
    <s v="Základná škola s materskou školou"/>
    <s v="ZS"/>
    <s v="Rakovec nad Ondavou"/>
    <s v="Rakovec nad Ondavou 2"/>
    <n v="0"/>
    <n v="0"/>
    <n v="0"/>
  </r>
  <r>
    <x v="7"/>
    <x v="1"/>
    <x v="252"/>
    <x v="251"/>
    <x v="399"/>
    <s v="Základná škola"/>
    <s v="ZS"/>
    <s v="Rejdová"/>
    <s v="Rejdová 43"/>
    <n v="3.5"/>
    <n v="3784"/>
    <n v="15136"/>
  </r>
  <r>
    <x v="7"/>
    <x v="1"/>
    <x v="253"/>
    <x v="252"/>
    <x v="400"/>
    <s v="Základná škola s materskou školou"/>
    <s v="ZS"/>
    <s v="Slanec"/>
    <s v="Hlavná 320/79"/>
    <n v="2"/>
    <n v="2162"/>
    <n v="8648"/>
  </r>
  <r>
    <x v="7"/>
    <x v="1"/>
    <x v="253"/>
    <x v="252"/>
    <x v="400"/>
    <s v="Základná škola s materskou školou"/>
    <s v="MS"/>
    <s v="Slanec"/>
    <s v="Hlavná"/>
    <n v="2"/>
    <n v="2162"/>
    <n v="8648"/>
  </r>
  <r>
    <x v="7"/>
    <x v="1"/>
    <x v="254"/>
    <x v="253"/>
    <x v="401"/>
    <s v="Materská škola"/>
    <s v="MS"/>
    <s v="Smižany"/>
    <s v="Ružová"/>
    <n v="0.5"/>
    <n v="541"/>
    <n v="2164"/>
  </r>
  <r>
    <x v="7"/>
    <x v="1"/>
    <x v="255"/>
    <x v="254"/>
    <x v="402"/>
    <s v="Materská škola - Óvoda"/>
    <s v="MS"/>
    <s v="Somotor"/>
    <s v="Obchodná"/>
    <n v="0"/>
    <n v="0"/>
    <n v="0"/>
  </r>
  <r>
    <x v="7"/>
    <x v="1"/>
    <x v="256"/>
    <x v="255"/>
    <x v="403"/>
    <s v="Materská škola - Óvoda"/>
    <s v="MS"/>
    <s v="Strážne"/>
    <s v="Ružová"/>
    <n v="0"/>
    <n v="0"/>
    <n v="0"/>
  </r>
  <r>
    <x v="7"/>
    <x v="1"/>
    <x v="257"/>
    <x v="256"/>
    <x v="404"/>
    <s v="Základná škola"/>
    <s v="ZS"/>
    <s v="Streda nad Bodrogom"/>
    <s v="Školská 2"/>
    <n v="0"/>
    <n v="0"/>
    <n v="0"/>
  </r>
  <r>
    <x v="7"/>
    <x v="1"/>
    <x v="258"/>
    <x v="257"/>
    <x v="405"/>
    <s v="Základná škola s vyučovacím jazykom maďarským - Alapiskola"/>
    <s v="ZS"/>
    <s v="Turňa nad Bodvou"/>
    <s v="Školská ulica 301/12"/>
    <n v="2"/>
    <n v="2162"/>
    <n v="8648"/>
  </r>
  <r>
    <x v="7"/>
    <x v="1"/>
    <x v="259"/>
    <x v="258"/>
    <x v="406"/>
    <s v="Základná škola"/>
    <s v="ZS"/>
    <s v="Veľké Revištia"/>
    <s v="Veľké Revištia 24"/>
    <n v="1"/>
    <n v="1081"/>
    <n v="4324"/>
  </r>
  <r>
    <x v="7"/>
    <x v="1"/>
    <x v="260"/>
    <x v="259"/>
    <x v="407"/>
    <s v="Základná škola s materskou školou"/>
    <s v="MS"/>
    <s v="Veľký Folkmar"/>
    <m/>
    <n v="0.5"/>
    <n v="541"/>
    <n v="2164"/>
  </r>
  <r>
    <x v="7"/>
    <x v="1"/>
    <x v="261"/>
    <x v="260"/>
    <x v="408"/>
    <s v="Základná škola"/>
    <s v="ZS"/>
    <s v="Vyšná Rybnica"/>
    <s v="Vyšná Rybnica 138"/>
    <n v="1"/>
    <n v="1081"/>
    <n v="4324"/>
  </r>
  <r>
    <x v="7"/>
    <x v="1"/>
    <x v="262"/>
    <x v="261"/>
    <x v="409"/>
    <s v="Základná škola s materskou školou"/>
    <s v="ZS"/>
    <s v="Zalužice"/>
    <s v="Zalužice 450"/>
    <n v="2"/>
    <n v="2162"/>
    <n v="8648"/>
  </r>
  <r>
    <x v="7"/>
    <x v="1"/>
    <x v="263"/>
    <x v="262"/>
    <x v="410"/>
    <s v="Základná škola"/>
    <s v="ZS"/>
    <s v="Zemplínska Široká"/>
    <s v="Zemplínska Široká 277"/>
    <n v="0"/>
    <n v="0"/>
    <n v="0"/>
  </r>
  <r>
    <x v="7"/>
    <x v="1"/>
    <x v="264"/>
    <x v="263"/>
    <x v="411"/>
    <s v="Základná škola"/>
    <s v="ZS"/>
    <s v="Zemplínska Teplica"/>
    <s v="Hlavná 209"/>
    <n v="1"/>
    <n v="1081"/>
    <n v="4324"/>
  </r>
  <r>
    <x v="7"/>
    <x v="2"/>
    <x v="265"/>
    <x v="264"/>
    <x v="412"/>
    <s v="Cirkevná základná škola sv. Petra a Pavla"/>
    <s v="ZS"/>
    <s v="Stropkov"/>
    <s v="Hrnčiarska 795/61"/>
    <n v="2"/>
    <n v="2162"/>
    <n v="8648"/>
  </r>
  <r>
    <x v="7"/>
    <x v="2"/>
    <x v="265"/>
    <x v="264"/>
    <x v="413"/>
    <s v="Gymnázium sv. Edity Steinovej"/>
    <s v="SS"/>
    <s v="Košice-Dargovských hrdinov"/>
    <s v="Charkovská 1"/>
    <n v="0"/>
    <n v="0"/>
    <n v="0"/>
  </r>
  <r>
    <x v="7"/>
    <x v="2"/>
    <x v="265"/>
    <x v="264"/>
    <x v="414"/>
    <s v="Cirkevná spojená škola"/>
    <s v="ZS"/>
    <s v="Moldava nad Bodvou"/>
    <s v="Ulica Československej armády 1450/39"/>
    <n v="0"/>
    <n v="0"/>
    <n v="0"/>
  </r>
  <r>
    <x v="7"/>
    <x v="2"/>
    <x v="266"/>
    <x v="265"/>
    <x v="415"/>
    <s v="Spojená škola sv. Maximiliána Mária Kolbeho"/>
    <s v="SZS"/>
    <s v="Spišská Nová Ves"/>
    <s v="Gaštanová 11"/>
    <n v="5"/>
    <n v="5405"/>
    <n v="21620"/>
  </r>
  <r>
    <x v="7"/>
    <x v="2"/>
    <x v="266"/>
    <x v="265"/>
    <x v="415"/>
    <s v="Spojená škola sv. Maximiliána Mária Kolbeho"/>
    <s v="SSS"/>
    <s v="Spišská Nová Ves"/>
    <s v="Gaštanová 11"/>
    <n v="2"/>
    <n v="2162"/>
    <n v="8648"/>
  </r>
  <r>
    <x v="7"/>
    <x v="2"/>
    <x v="266"/>
    <x v="265"/>
    <x v="415"/>
    <s v="Spojená škola sv. Maximiliána Mária Kolbeho"/>
    <s v="SMS"/>
    <s v="Spišská Nová Ves"/>
    <s v="Gaštanová"/>
    <n v="3"/>
    <n v="3243"/>
    <n v="12972"/>
  </r>
  <r>
    <x v="7"/>
    <x v="3"/>
    <x v="267"/>
    <x v="266"/>
    <x v="416"/>
    <s v="Súkromná základná škola pre žiakov s autizmom"/>
    <s v="SZS"/>
    <s v="Košice"/>
    <s v=" Exnárova 10"/>
    <n v="1"/>
    <n v="1081"/>
    <n v="4324"/>
  </r>
  <r>
    <x v="7"/>
    <x v="3"/>
    <x v="268"/>
    <x v="267"/>
    <x v="417"/>
    <s v="Súkromná spojená škola"/>
    <s v="SZS"/>
    <s v="Klokočov"/>
    <s v="Klokočov 90"/>
    <n v="2"/>
    <n v="2162"/>
    <n v="8648"/>
  </r>
  <r>
    <x v="7"/>
    <x v="3"/>
    <x v="268"/>
    <x v="267"/>
    <x v="417"/>
    <s v="Súkromná spojená škola"/>
    <s v="SSS"/>
    <s v="Klokočov"/>
    <s v="Klokočov 90"/>
    <n v="1"/>
    <n v="1081"/>
    <n v="4324"/>
  </r>
  <r>
    <x v="7"/>
    <x v="3"/>
    <x v="268"/>
    <x v="267"/>
    <x v="417"/>
    <s v="Súkromná spojená škola"/>
    <s v="SMS"/>
    <s v="Klokočov"/>
    <m/>
    <n v="1"/>
    <n v="1081"/>
    <n v="4324"/>
  </r>
  <r>
    <x v="7"/>
    <x v="3"/>
    <x v="269"/>
    <x v="268"/>
    <x v="418"/>
    <s v="Súkromná materská škola"/>
    <s v="MS"/>
    <s v="Košice-Dargovských hrdinov"/>
    <s v="Jegorovovo námestie"/>
    <n v="1"/>
    <n v="1081"/>
    <n v="43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B7510C-4D90-44EC-BD66-C52DCFBA19F2}" name="Kontingenčná tabuľka1" cacheId="4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compact="0" compactData="0" multipleFieldFilters="0">
  <location ref="A3:G274" firstHeaderRow="0" firstDataRow="1" firstDataCol="4"/>
  <pivotFields count="12"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4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0">
        <item x="74"/>
        <item x="265"/>
        <item x="150"/>
        <item x="220"/>
        <item x="219"/>
        <item x="14"/>
        <item x="35"/>
        <item x="102"/>
        <item x="266"/>
        <item x="73"/>
        <item x="221"/>
        <item x="149"/>
        <item x="151"/>
        <item x="15"/>
        <item x="101"/>
        <item x="100"/>
        <item x="36"/>
        <item x="72"/>
        <item x="0"/>
        <item x="106"/>
        <item x="228"/>
        <item x="53"/>
        <item x="156"/>
        <item x="37"/>
        <item x="17"/>
        <item x="76"/>
        <item x="55"/>
        <item x="62"/>
        <item x="66"/>
        <item x="64"/>
        <item x="59"/>
        <item x="67"/>
        <item x="69"/>
        <item x="71"/>
        <item x="23"/>
        <item x="26"/>
        <item x="27"/>
        <item x="29"/>
        <item x="54"/>
        <item x="56"/>
        <item x="63"/>
        <item x="61"/>
        <item x="57"/>
        <item x="68"/>
        <item x="31"/>
        <item x="70"/>
        <item x="33"/>
        <item x="19"/>
        <item x="7"/>
        <item x="20"/>
        <item x="21"/>
        <item x="51"/>
        <item x="58"/>
        <item x="65"/>
        <item x="40"/>
        <item x="50"/>
        <item x="46"/>
        <item x="39"/>
        <item x="22"/>
        <item x="24"/>
        <item x="18"/>
        <item x="28"/>
        <item x="30"/>
        <item x="34"/>
        <item x="5"/>
        <item x="6"/>
        <item x="2"/>
        <item x="8"/>
        <item x="1"/>
        <item x="9"/>
        <item x="10"/>
        <item x="11"/>
        <item x="12"/>
        <item x="125"/>
        <item x="108"/>
        <item x="127"/>
        <item x="128"/>
        <item x="134"/>
        <item x="136"/>
        <item x="137"/>
        <item x="139"/>
        <item x="143"/>
        <item x="148"/>
        <item x="86"/>
        <item x="90"/>
        <item x="83"/>
        <item x="95"/>
        <item x="81"/>
        <item x="88"/>
        <item x="89"/>
        <item x="93"/>
        <item x="80"/>
        <item x="96"/>
        <item x="98"/>
        <item x="99"/>
        <item x="77"/>
        <item x="87"/>
        <item x="91"/>
        <item x="79"/>
        <item x="97"/>
        <item x="115"/>
        <item x="110"/>
        <item x="130"/>
        <item x="117"/>
        <item x="141"/>
        <item x="145"/>
        <item x="78"/>
        <item x="94"/>
        <item x="41"/>
        <item x="43"/>
        <item x="38"/>
        <item x="47"/>
        <item x="48"/>
        <item x="49"/>
        <item x="42"/>
        <item x="44"/>
        <item x="119"/>
        <item x="111"/>
        <item x="121"/>
        <item x="142"/>
        <item x="120"/>
        <item x="124"/>
        <item x="116"/>
        <item x="123"/>
        <item x="107"/>
        <item x="144"/>
        <item x="84"/>
        <item x="92"/>
        <item x="122"/>
        <item x="109"/>
        <item x="112"/>
        <item x="131"/>
        <item x="132"/>
        <item x="114"/>
        <item x="135"/>
        <item x="85"/>
        <item x="140"/>
        <item x="146"/>
        <item x="158"/>
        <item x="184"/>
        <item x="159"/>
        <item x="194"/>
        <item x="196"/>
        <item x="198"/>
        <item x="202"/>
        <item x="204"/>
        <item x="217"/>
        <item x="161"/>
        <item x="175"/>
        <item x="188"/>
        <item x="189"/>
        <item x="191"/>
        <item x="166"/>
        <item x="211"/>
        <item x="212"/>
        <item x="240"/>
        <item x="245"/>
        <item x="233"/>
        <item x="253"/>
        <item x="232"/>
        <item x="235"/>
        <item x="236"/>
        <item x="237"/>
        <item x="246"/>
        <item x="250"/>
        <item x="251"/>
        <item x="259"/>
        <item x="262"/>
        <item x="261"/>
        <item x="263"/>
        <item x="186"/>
        <item x="187"/>
        <item x="197"/>
        <item x="199"/>
        <item x="167"/>
        <item x="168"/>
        <item x="206"/>
        <item x="171"/>
        <item x="215"/>
        <item x="216"/>
        <item x="218"/>
        <item x="164"/>
        <item x="178"/>
        <item x="179"/>
        <item x="181"/>
        <item x="182"/>
        <item x="183"/>
        <item x="185"/>
        <item x="195"/>
        <item x="162"/>
        <item x="200"/>
        <item x="165"/>
        <item x="208"/>
        <item x="210"/>
        <item x="213"/>
        <item x="214"/>
        <item x="230"/>
        <item x="113"/>
        <item x="129"/>
        <item x="133"/>
        <item x="248"/>
        <item x="252"/>
        <item x="118"/>
        <item x="138"/>
        <item x="174"/>
        <item x="238"/>
        <item x="239"/>
        <item x="180"/>
        <item x="242"/>
        <item x="243"/>
        <item x="169"/>
        <item x="190"/>
        <item x="193"/>
        <item x="201"/>
        <item x="163"/>
        <item x="176"/>
        <item x="192"/>
        <item x="207"/>
        <item x="170"/>
        <item x="229"/>
        <item x="247"/>
        <item x="203"/>
        <item x="205"/>
        <item x="209"/>
        <item x="4"/>
        <item x="3"/>
        <item x="45"/>
        <item x="244"/>
        <item x="249"/>
        <item x="234"/>
        <item x="260"/>
        <item x="255"/>
        <item x="256"/>
        <item x="257"/>
        <item x="264"/>
        <item x="173"/>
        <item x="177"/>
        <item x="160"/>
        <item x="13"/>
        <item x="32"/>
        <item x="60"/>
        <item x="147"/>
        <item x="82"/>
        <item x="258"/>
        <item x="241"/>
        <item x="172"/>
        <item x="254"/>
        <item x="25"/>
        <item x="126"/>
        <item x="231"/>
        <item x="225"/>
        <item x="222"/>
        <item x="105"/>
        <item x="227"/>
        <item x="75"/>
        <item x="226"/>
        <item x="155"/>
        <item x="269"/>
        <item x="152"/>
        <item x="16"/>
        <item x="153"/>
        <item x="268"/>
        <item x="103"/>
        <item x="104"/>
        <item x="224"/>
        <item x="154"/>
        <item x="223"/>
        <item x="52"/>
        <item x="157"/>
        <item x="2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9">
        <item x="221"/>
        <item x="151"/>
        <item x="222"/>
        <item x="223"/>
        <item x="152"/>
        <item x="218"/>
        <item x="266"/>
        <item x="224"/>
        <item x="267"/>
        <item x="102"/>
        <item x="99"/>
        <item x="35"/>
        <item x="14"/>
        <item x="264"/>
        <item x="16"/>
        <item x="268"/>
        <item x="103"/>
        <item x="153"/>
        <item x="52"/>
        <item x="106"/>
        <item x="157"/>
        <item x="107"/>
        <item x="228"/>
        <item x="108"/>
        <item x="229"/>
        <item x="38"/>
        <item x="109"/>
        <item x="158"/>
        <item x="159"/>
        <item x="18"/>
        <item x="110"/>
        <item x="111"/>
        <item x="160"/>
        <item x="112"/>
        <item x="230"/>
        <item x="113"/>
        <item x="54"/>
        <item x="161"/>
        <item x="77"/>
        <item x="114"/>
        <item x="78"/>
        <item x="231"/>
        <item x="115"/>
        <item x="232"/>
        <item x="55"/>
        <item x="39"/>
        <item x="56"/>
        <item x="40"/>
        <item x="162"/>
        <item x="116"/>
        <item x="41"/>
        <item x="163"/>
        <item x="42"/>
        <item x="117"/>
        <item x="118"/>
        <item x="79"/>
        <item x="164"/>
        <item x="1"/>
        <item x="19"/>
        <item x="20"/>
        <item x="165"/>
        <item x="166"/>
        <item x="167"/>
        <item x="233"/>
        <item x="168"/>
        <item x="169"/>
        <item x="2"/>
        <item x="170"/>
        <item x="57"/>
        <item x="21"/>
        <item x="119"/>
        <item x="58"/>
        <item x="120"/>
        <item x="22"/>
        <item x="80"/>
        <item x="81"/>
        <item x="23"/>
        <item x="59"/>
        <item x="82"/>
        <item x="171"/>
        <item x="121"/>
        <item x="122"/>
        <item x="83"/>
        <item x="3"/>
        <item x="4"/>
        <item x="154"/>
        <item x="225"/>
        <item x="226"/>
        <item x="123"/>
        <item x="234"/>
        <item x="172"/>
        <item x="43"/>
        <item x="124"/>
        <item x="173"/>
        <item x="235"/>
        <item x="125"/>
        <item x="174"/>
        <item x="236"/>
        <item x="175"/>
        <item x="237"/>
        <item x="24"/>
        <item x="176"/>
        <item x="60"/>
        <item x="25"/>
        <item x="126"/>
        <item x="84"/>
        <item x="238"/>
        <item x="61"/>
        <item x="44"/>
        <item x="62"/>
        <item x="26"/>
        <item x="177"/>
        <item x="178"/>
        <item x="239"/>
        <item x="179"/>
        <item x="240"/>
        <item x="180"/>
        <item x="181"/>
        <item x="182"/>
        <item x="5"/>
        <item x="183"/>
        <item x="184"/>
        <item x="241"/>
        <item x="85"/>
        <item x="242"/>
        <item x="185"/>
        <item x="86"/>
        <item x="45"/>
        <item x="27"/>
        <item x="6"/>
        <item x="243"/>
        <item x="127"/>
        <item x="28"/>
        <item x="244"/>
        <item x="186"/>
        <item x="46"/>
        <item x="128"/>
        <item x="187"/>
        <item x="188"/>
        <item x="129"/>
        <item x="189"/>
        <item x="63"/>
        <item x="47"/>
        <item x="190"/>
        <item x="130"/>
        <item x="131"/>
        <item x="191"/>
        <item x="192"/>
        <item x="193"/>
        <item x="29"/>
        <item x="194"/>
        <item x="195"/>
        <item x="196"/>
        <item x="87"/>
        <item x="132"/>
        <item x="197"/>
        <item x="245"/>
        <item x="246"/>
        <item x="48"/>
        <item x="198"/>
        <item x="64"/>
        <item x="133"/>
        <item x="65"/>
        <item x="199"/>
        <item x="200"/>
        <item x="66"/>
        <item x="88"/>
        <item x="134"/>
        <item x="247"/>
        <item x="201"/>
        <item x="89"/>
        <item x="202"/>
        <item x="90"/>
        <item x="7"/>
        <item x="135"/>
        <item x="136"/>
        <item x="248"/>
        <item x="249"/>
        <item x="49"/>
        <item x="250"/>
        <item x="203"/>
        <item x="251"/>
        <item x="91"/>
        <item x="8"/>
        <item x="92"/>
        <item x="137"/>
        <item x="204"/>
        <item x="252"/>
        <item x="138"/>
        <item x="93"/>
        <item x="253"/>
        <item x="254"/>
        <item x="205"/>
        <item x="94"/>
        <item x="206"/>
        <item x="139"/>
        <item x="255"/>
        <item x="256"/>
        <item x="30"/>
        <item x="67"/>
        <item x="140"/>
        <item x="141"/>
        <item x="142"/>
        <item x="207"/>
        <item x="68"/>
        <item x="31"/>
        <item x="9"/>
        <item x="208"/>
        <item x="69"/>
        <item x="32"/>
        <item x="70"/>
        <item x="209"/>
        <item x="257"/>
        <item x="210"/>
        <item x="211"/>
        <item x="212"/>
        <item x="213"/>
        <item x="95"/>
        <item x="96"/>
        <item x="143"/>
        <item x="214"/>
        <item x="144"/>
        <item x="258"/>
        <item x="50"/>
        <item x="259"/>
        <item x="145"/>
        <item x="215"/>
        <item x="10"/>
        <item x="33"/>
        <item x="11"/>
        <item x="146"/>
        <item x="51"/>
        <item x="12"/>
        <item x="260"/>
        <item x="97"/>
        <item x="13"/>
        <item x="261"/>
        <item x="147"/>
        <item x="34"/>
        <item x="216"/>
        <item x="71"/>
        <item x="262"/>
        <item x="263"/>
        <item x="98"/>
        <item x="217"/>
        <item x="75"/>
        <item x="156"/>
        <item x="72"/>
        <item x="36"/>
        <item x="105"/>
        <item x="0"/>
        <item x="227"/>
        <item x="53"/>
        <item x="155"/>
        <item x="37"/>
        <item x="17"/>
        <item x="76"/>
        <item x="73"/>
        <item x="148"/>
        <item x="149"/>
        <item x="74"/>
        <item x="219"/>
        <item x="15"/>
        <item x="100"/>
        <item x="101"/>
        <item x="265"/>
        <item x="104"/>
        <item x="220"/>
        <item x="1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19">
        <item x="170"/>
        <item x="82"/>
        <item x="24"/>
        <item x="83"/>
        <item x="84"/>
        <item x="53"/>
        <item x="356"/>
        <item x="357"/>
        <item x="25"/>
        <item x="85"/>
        <item x="171"/>
        <item x="54"/>
        <item x="358"/>
        <item x="234"/>
        <item x="235"/>
        <item x="26"/>
        <item x="145"/>
        <item x="289"/>
        <item x="359"/>
        <item x="242"/>
        <item x="243"/>
        <item x="244"/>
        <item x="400"/>
        <item x="360"/>
        <item x="361"/>
        <item x="166"/>
        <item x="164"/>
        <item x="138"/>
        <item x="0"/>
        <item x="355"/>
        <item x="55"/>
        <item x="56"/>
        <item x="67"/>
        <item x="373"/>
        <item x="362"/>
        <item x="363"/>
        <item x="364"/>
        <item x="365"/>
        <item x="366"/>
        <item x="1"/>
        <item x="10"/>
        <item x="11"/>
        <item x="50"/>
        <item x="2"/>
        <item x="3"/>
        <item x="12"/>
        <item x="7"/>
        <item x="124"/>
        <item x="125"/>
        <item x="31"/>
        <item x="412"/>
        <item x="271"/>
        <item x="68"/>
        <item x="49"/>
        <item x="32"/>
        <item x="86"/>
        <item x="87"/>
        <item x="88"/>
        <item x="89"/>
        <item x="90"/>
        <item x="57"/>
        <item x="58"/>
        <item x="59"/>
        <item x="60"/>
        <item x="61"/>
        <item x="91"/>
        <item x="92"/>
        <item x="51"/>
        <item x="321"/>
        <item x="374"/>
        <item x="370"/>
        <item x="404"/>
        <item x="411"/>
        <item x="394"/>
        <item x="367"/>
        <item x="375"/>
        <item x="399"/>
        <item x="372"/>
        <item x="379"/>
        <item x="390"/>
        <item x="386"/>
        <item x="392"/>
        <item x="405"/>
        <item x="382"/>
        <item x="397"/>
        <item x="409"/>
        <item x="407"/>
        <item x="398"/>
        <item x="396"/>
        <item x="413"/>
        <item x="380"/>
        <item x="4"/>
        <item x="27"/>
        <item x="220"/>
        <item x="222"/>
        <item x="66"/>
        <item x="172"/>
        <item x="173"/>
        <item x="174"/>
        <item x="175"/>
        <item x="176"/>
        <item x="177"/>
        <item x="178"/>
        <item x="238"/>
        <item x="70"/>
        <item x="9"/>
        <item x="19"/>
        <item x="36"/>
        <item x="37"/>
        <item x="47"/>
        <item x="46"/>
        <item x="39"/>
        <item x="44"/>
        <item x="97"/>
        <item x="77"/>
        <item x="76"/>
        <item x="78"/>
        <item x="74"/>
        <item x="71"/>
        <item x="73"/>
        <item x="80"/>
        <item x="72"/>
        <item x="128"/>
        <item x="129"/>
        <item x="161"/>
        <item x="276"/>
        <item x="316"/>
        <item x="310"/>
        <item x="353"/>
        <item x="333"/>
        <item x="148"/>
        <item x="141"/>
        <item x="154"/>
        <item x="135"/>
        <item x="136"/>
        <item x="160"/>
        <item x="139"/>
        <item x="146"/>
        <item x="153"/>
        <item x="149"/>
        <item x="147"/>
        <item x="155"/>
        <item x="151"/>
        <item x="152"/>
        <item x="162"/>
        <item x="157"/>
        <item x="140"/>
        <item x="203"/>
        <item x="208"/>
        <item x="219"/>
        <item x="226"/>
        <item x="232"/>
        <item x="210"/>
        <item x="184"/>
        <item x="191"/>
        <item x="192"/>
        <item x="206"/>
        <item x="213"/>
        <item x="198"/>
        <item x="200"/>
        <item x="197"/>
        <item x="218"/>
        <item x="207"/>
        <item x="199"/>
        <item x="216"/>
        <item x="195"/>
        <item x="42"/>
        <item x="45"/>
        <item x="43"/>
        <item x="35"/>
        <item x="34"/>
        <item x="40"/>
        <item x="100"/>
        <item x="101"/>
        <item x="115"/>
        <item x="98"/>
        <item x="117"/>
        <item x="102"/>
        <item x="103"/>
        <item x="104"/>
        <item x="105"/>
        <item x="106"/>
        <item x="113"/>
        <item x="121"/>
        <item x="112"/>
        <item x="93"/>
        <item x="94"/>
        <item x="108"/>
        <item x="116"/>
        <item x="95"/>
        <item x="282"/>
        <item x="295"/>
        <item x="285"/>
        <item x="286"/>
        <item x="296"/>
        <item x="266"/>
        <item x="330"/>
        <item x="308"/>
        <item x="332"/>
        <item x="277"/>
        <item x="278"/>
        <item x="260"/>
        <item x="338"/>
        <item x="261"/>
        <item x="307"/>
        <item x="336"/>
        <item x="280"/>
        <item x="306"/>
        <item x="291"/>
        <item x="327"/>
        <item x="305"/>
        <item x="312"/>
        <item x="309"/>
        <item x="320"/>
        <item x="337"/>
        <item x="339"/>
        <item x="283"/>
        <item x="279"/>
        <item x="267"/>
        <item x="331"/>
        <item x="314"/>
        <item x="329"/>
        <item x="300"/>
        <item x="272"/>
        <item x="273"/>
        <item x="304"/>
        <item x="221"/>
        <item x="209"/>
        <item x="228"/>
        <item x="179"/>
        <item x="193"/>
        <item x="214"/>
        <item x="231"/>
        <item x="159"/>
        <item x="165"/>
        <item x="293"/>
        <item x="269"/>
        <item x="233"/>
        <item x="205"/>
        <item x="201"/>
        <item x="114"/>
        <item x="99"/>
        <item x="348"/>
        <item x="130"/>
        <item x="131"/>
        <item x="132"/>
        <item x="186"/>
        <item x="236"/>
        <item x="240"/>
        <item x="75"/>
        <item x="342"/>
        <item x="245"/>
        <item x="246"/>
        <item x="247"/>
        <item x="248"/>
        <item x="249"/>
        <item x="274"/>
        <item x="343"/>
        <item x="284"/>
        <item x="250"/>
        <item x="251"/>
        <item x="252"/>
        <item x="253"/>
        <item x="254"/>
        <item x="255"/>
        <item x="344"/>
        <item x="371"/>
        <item x="345"/>
        <item x="109"/>
        <item x="127"/>
        <item x="5"/>
        <item x="237"/>
        <item x="180"/>
        <item x="126"/>
        <item x="107"/>
        <item x="137"/>
        <item x="349"/>
        <item x="281"/>
        <item x="418"/>
        <item x="28"/>
        <item x="187"/>
        <item x="241"/>
        <item x="194"/>
        <item x="415"/>
        <item x="287"/>
        <item x="288"/>
        <item x="256"/>
        <item x="142"/>
        <item x="21"/>
        <item x="257"/>
        <item x="150"/>
        <item x="23"/>
        <item x="29"/>
        <item x="33"/>
        <item x="17"/>
        <item x="346"/>
        <item x="185"/>
        <item x="202"/>
        <item x="414"/>
        <item x="340"/>
        <item x="62"/>
        <item x="63"/>
        <item x="64"/>
        <item x="167"/>
        <item x="354"/>
        <item x="133"/>
        <item x="204"/>
        <item x="416"/>
        <item x="290"/>
        <item x="30"/>
        <item x="6"/>
        <item x="239"/>
        <item x="368"/>
        <item x="65"/>
        <item x="347"/>
        <item x="181"/>
        <item x="351"/>
        <item x="265"/>
        <item x="143"/>
        <item x="258"/>
        <item x="369"/>
        <item x="417"/>
        <item x="52"/>
        <item x="393"/>
        <item x="163"/>
        <item x="168"/>
        <item x="275"/>
        <item x="259"/>
        <item x="22"/>
        <item x="335"/>
        <item x="217"/>
        <item x="123"/>
        <item x="230"/>
        <item x="158"/>
        <item x="134"/>
        <item x="341"/>
        <item x="20"/>
        <item x="15"/>
        <item x="16"/>
        <item x="18"/>
        <item x="38"/>
        <item x="41"/>
        <item x="110"/>
        <item x="118"/>
        <item x="48"/>
        <item x="120"/>
        <item x="14"/>
        <item x="79"/>
        <item x="211"/>
        <item x="227"/>
        <item x="156"/>
        <item x="224"/>
        <item x="144"/>
        <item x="225"/>
        <item x="223"/>
        <item x="262"/>
        <item x="317"/>
        <item x="322"/>
        <item x="324"/>
        <item x="325"/>
        <item x="294"/>
        <item x="268"/>
        <item x="387"/>
        <item x="376"/>
        <item x="377"/>
        <item x="388"/>
        <item x="381"/>
        <item x="383"/>
        <item x="319"/>
        <item x="297"/>
        <item x="298"/>
        <item x="302"/>
        <item x="334"/>
        <item x="384"/>
        <item x="385"/>
        <item x="299"/>
        <item x="389"/>
        <item x="391"/>
        <item x="401"/>
        <item x="311"/>
        <item x="328"/>
        <item x="402"/>
        <item x="403"/>
        <item x="292"/>
        <item x="323"/>
        <item x="326"/>
        <item x="122"/>
        <item x="96"/>
        <item x="196"/>
        <item x="189"/>
        <item x="190"/>
        <item x="215"/>
        <item x="263"/>
        <item x="264"/>
        <item x="378"/>
        <item x="111"/>
        <item x="229"/>
        <item x="303"/>
        <item x="313"/>
        <item x="315"/>
        <item x="318"/>
        <item x="406"/>
        <item x="408"/>
        <item x="410"/>
        <item x="301"/>
        <item x="212"/>
        <item x="395"/>
        <item x="13"/>
        <item x="188"/>
        <item x="69"/>
        <item x="270"/>
        <item x="182"/>
        <item x="8"/>
        <item x="183"/>
        <item x="352"/>
        <item x="119"/>
        <item x="81"/>
        <item x="169"/>
        <item x="3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0"/>
    <field x="1"/>
    <field x="2"/>
    <field x="3"/>
  </rowFields>
  <rowItems count="271">
    <i>
      <x/>
      <x/>
      <x v="18"/>
      <x v="250"/>
    </i>
    <i r="1">
      <x v="2"/>
      <x v="48"/>
      <x v="173"/>
    </i>
    <i r="2">
      <x v="64"/>
      <x v="119"/>
    </i>
    <i r="2">
      <x v="65"/>
      <x v="129"/>
    </i>
    <i r="2">
      <x v="66"/>
      <x v="66"/>
    </i>
    <i r="2">
      <x v="67"/>
      <x v="183"/>
    </i>
    <i r="2">
      <x v="68"/>
      <x v="57"/>
    </i>
    <i r="2">
      <x v="69"/>
      <x v="206"/>
    </i>
    <i r="2">
      <x v="70"/>
      <x v="227"/>
    </i>
    <i r="2">
      <x v="71"/>
      <x v="229"/>
    </i>
    <i r="2">
      <x v="72"/>
      <x v="232"/>
    </i>
    <i r="2">
      <x v="224"/>
      <x v="84"/>
    </i>
    <i r="2">
      <x v="225"/>
      <x v="83"/>
    </i>
    <i r="2">
      <x v="238"/>
      <x v="235"/>
    </i>
    <i r="1">
      <x v="3"/>
      <x v="5"/>
      <x v="12"/>
    </i>
    <i r="2">
      <x v="13"/>
      <x v="262"/>
    </i>
    <i r="1">
      <x v="4"/>
      <x v="259"/>
      <x v="14"/>
    </i>
    <i>
      <x v="1"/>
      <x/>
      <x v="24"/>
      <x v="255"/>
    </i>
    <i r="1">
      <x v="2"/>
      <x v="34"/>
      <x v="76"/>
    </i>
    <i r="2">
      <x v="35"/>
      <x v="110"/>
    </i>
    <i r="2">
      <x v="36"/>
      <x v="128"/>
    </i>
    <i r="2">
      <x v="37"/>
      <x v="149"/>
    </i>
    <i r="2">
      <x v="44"/>
      <x v="205"/>
    </i>
    <i r="2">
      <x v="46"/>
      <x v="228"/>
    </i>
    <i r="2">
      <x v="47"/>
      <x v="58"/>
    </i>
    <i r="2">
      <x v="49"/>
      <x v="59"/>
    </i>
    <i r="2">
      <x v="50"/>
      <x v="69"/>
    </i>
    <i r="2">
      <x v="58"/>
      <x v="73"/>
    </i>
    <i r="2">
      <x v="59"/>
      <x v="100"/>
    </i>
    <i r="2">
      <x v="60"/>
      <x v="29"/>
    </i>
    <i r="2">
      <x v="61"/>
      <x v="132"/>
    </i>
    <i r="2">
      <x v="62"/>
      <x v="198"/>
    </i>
    <i r="2">
      <x v="63"/>
      <x v="238"/>
    </i>
    <i r="2">
      <x v="239"/>
      <x v="209"/>
    </i>
    <i r="2">
      <x v="247"/>
      <x v="103"/>
    </i>
    <i r="1">
      <x v="3"/>
      <x v="6"/>
      <x v="11"/>
    </i>
    <i r="2">
      <x v="16"/>
      <x v="248"/>
    </i>
    <i>
      <x v="2"/>
      <x/>
      <x v="23"/>
      <x v="254"/>
    </i>
    <i r="1">
      <x v="2"/>
      <x v="51"/>
      <x v="231"/>
    </i>
    <i r="2">
      <x v="54"/>
      <x v="47"/>
    </i>
    <i r="2">
      <x v="55"/>
      <x v="223"/>
    </i>
    <i r="2">
      <x v="56"/>
      <x v="135"/>
    </i>
    <i r="2">
      <x v="57"/>
      <x v="45"/>
    </i>
    <i r="2">
      <x v="108"/>
      <x v="50"/>
    </i>
    <i r="2">
      <x v="109"/>
      <x v="91"/>
    </i>
    <i r="2">
      <x v="110"/>
      <x v="25"/>
    </i>
    <i r="2">
      <x v="111"/>
      <x v="142"/>
    </i>
    <i r="2">
      <x v="112"/>
      <x v="158"/>
    </i>
    <i r="2">
      <x v="113"/>
      <x v="178"/>
    </i>
    <i r="2">
      <x v="114"/>
      <x v="52"/>
    </i>
    <i r="2">
      <x v="115"/>
      <x v="108"/>
    </i>
    <i r="2">
      <x v="226"/>
      <x v="127"/>
    </i>
    <i r="1">
      <x v="4"/>
      <x v="267"/>
      <x v="18"/>
    </i>
    <i>
      <x v="3"/>
      <x/>
      <x v="21"/>
      <x v="252"/>
    </i>
    <i r="1">
      <x v="2"/>
      <x v="26"/>
      <x v="44"/>
    </i>
    <i r="2">
      <x v="27"/>
      <x v="109"/>
    </i>
    <i r="2">
      <x v="28"/>
      <x v="165"/>
    </i>
    <i r="2">
      <x v="29"/>
      <x v="160"/>
    </i>
    <i r="2">
      <x v="30"/>
      <x v="77"/>
    </i>
    <i r="2">
      <x v="31"/>
      <x v="199"/>
    </i>
    <i r="2">
      <x v="32"/>
      <x v="208"/>
    </i>
    <i r="2">
      <x v="33"/>
      <x v="240"/>
    </i>
    <i r="2">
      <x v="38"/>
      <x v="36"/>
    </i>
    <i r="2">
      <x v="39"/>
      <x v="46"/>
    </i>
    <i r="2">
      <x v="40"/>
      <x v="141"/>
    </i>
    <i r="2">
      <x v="41"/>
      <x v="107"/>
    </i>
    <i r="2">
      <x v="42"/>
      <x v="68"/>
    </i>
    <i r="2">
      <x v="43"/>
      <x v="204"/>
    </i>
    <i r="2">
      <x v="45"/>
      <x v="210"/>
    </i>
    <i r="2">
      <x v="52"/>
      <x v="71"/>
    </i>
    <i r="2">
      <x v="53"/>
      <x v="162"/>
    </i>
    <i r="2">
      <x v="240"/>
      <x v="102"/>
    </i>
    <i r="1">
      <x v="3"/>
      <x/>
      <x v="260"/>
    </i>
    <i r="2">
      <x v="9"/>
      <x v="257"/>
    </i>
    <i r="2">
      <x v="17"/>
      <x v="247"/>
    </i>
    <i r="1">
      <x v="4"/>
      <x v="254"/>
      <x v="245"/>
    </i>
    <i>
      <x v="4"/>
      <x/>
      <x v="25"/>
      <x v="256"/>
    </i>
    <i r="1">
      <x v="2"/>
      <x v="83"/>
      <x v="123"/>
    </i>
    <i r="2">
      <x v="84"/>
      <x v="170"/>
    </i>
    <i r="2">
      <x v="85"/>
      <x v="82"/>
    </i>
    <i r="2">
      <x v="86"/>
      <x v="193"/>
    </i>
    <i r="2">
      <x v="87"/>
      <x v="75"/>
    </i>
    <i r="2">
      <x v="88"/>
      <x v="153"/>
    </i>
    <i r="2">
      <x v="89"/>
      <x v="166"/>
    </i>
    <i r="2">
      <x v="90"/>
      <x v="184"/>
    </i>
    <i r="2">
      <x v="91"/>
      <x v="74"/>
    </i>
    <i r="2">
      <x v="92"/>
      <x v="217"/>
    </i>
    <i r="2">
      <x v="93"/>
      <x v="234"/>
    </i>
    <i r="2">
      <x v="94"/>
      <x v="243"/>
    </i>
    <i r="2">
      <x v="95"/>
      <x v="38"/>
    </i>
    <i r="2">
      <x v="96"/>
      <x v="126"/>
    </i>
    <i r="2">
      <x v="97"/>
      <x v="172"/>
    </i>
    <i r="2">
      <x v="98"/>
      <x v="55"/>
    </i>
    <i r="2">
      <x v="99"/>
      <x v="218"/>
    </i>
    <i r="2">
      <x v="106"/>
      <x v="40"/>
    </i>
    <i r="2">
      <x v="107"/>
      <x v="189"/>
    </i>
    <i r="2">
      <x v="126"/>
      <x v="82"/>
    </i>
    <i r="2">
      <x v="127"/>
      <x v="182"/>
    </i>
    <i r="2">
      <x v="135"/>
      <x v="105"/>
    </i>
    <i r="2">
      <x v="242"/>
      <x v="78"/>
    </i>
    <i r="1">
      <x v="3"/>
      <x v="7"/>
      <x v="264"/>
    </i>
    <i r="2">
      <x v="14"/>
      <x v="263"/>
    </i>
    <i r="2">
      <x v="15"/>
      <x v="10"/>
    </i>
    <i r="1">
      <x v="4"/>
      <x v="252"/>
      <x v="266"/>
    </i>
    <i r="2">
      <x v="262"/>
      <x v="9"/>
    </i>
    <i r="2">
      <x v="263"/>
      <x v="16"/>
    </i>
    <i>
      <x v="5"/>
      <x/>
      <x v="19"/>
      <x v="249"/>
    </i>
    <i r="1">
      <x v="2"/>
      <x v="73"/>
      <x v="92"/>
    </i>
    <i r="2">
      <x v="74"/>
      <x v="21"/>
    </i>
    <i r="2">
      <x v="75"/>
      <x v="104"/>
    </i>
    <i r="2">
      <x v="76"/>
      <x v="131"/>
    </i>
    <i r="2">
      <x v="77"/>
      <x v="161"/>
    </i>
    <i r="2">
      <x v="78"/>
      <x v="174"/>
    </i>
    <i r="2">
      <x v="79"/>
      <x v="175"/>
    </i>
    <i r="2">
      <x v="80"/>
      <x v="188"/>
    </i>
    <i r="2">
      <x v="81"/>
      <x v="202"/>
    </i>
    <i r="2">
      <x v="82"/>
      <x v="237"/>
    </i>
    <i r="2">
      <x v="100"/>
      <x v="39"/>
    </i>
    <i r="2">
      <x v="101"/>
      <x v="26"/>
    </i>
    <i r="2">
      <x v="102"/>
      <x v="139"/>
    </i>
    <i r="2">
      <x v="103"/>
      <x v="49"/>
    </i>
    <i r="2">
      <x v="104"/>
      <x v="200"/>
    </i>
    <i r="2">
      <x v="105"/>
      <x v="221"/>
    </i>
    <i r="2">
      <x v="116"/>
      <x v="54"/>
    </i>
    <i r="2">
      <x v="117"/>
      <x v="30"/>
    </i>
    <i r="2">
      <x v="118"/>
      <x v="72"/>
    </i>
    <i r="2">
      <x v="119"/>
      <x v="201"/>
    </i>
    <i r="2">
      <x v="120"/>
      <x v="70"/>
    </i>
    <i r="2">
      <x v="121"/>
      <x v="88"/>
    </i>
    <i r="2">
      <x v="122"/>
      <x v="42"/>
    </i>
    <i r="2">
      <x v="123"/>
      <x v="81"/>
    </i>
    <i r="2">
      <x v="124"/>
      <x v="19"/>
    </i>
    <i r="2">
      <x v="125"/>
      <x v="219"/>
    </i>
    <i r="2">
      <x v="128"/>
      <x v="80"/>
    </i>
    <i r="2">
      <x v="129"/>
      <x v="23"/>
    </i>
    <i r="2">
      <x v="130"/>
      <x v="31"/>
    </i>
    <i r="2">
      <x v="131"/>
      <x v="144"/>
    </i>
    <i r="2">
      <x v="132"/>
      <x v="145"/>
    </i>
    <i r="2">
      <x v="133"/>
      <x v="35"/>
    </i>
    <i r="2">
      <x v="134"/>
      <x v="167"/>
    </i>
    <i r="2">
      <x v="136"/>
      <x v="195"/>
    </i>
    <i r="2">
      <x v="137"/>
      <x v="225"/>
    </i>
    <i r="2">
      <x v="197"/>
      <x v="33"/>
    </i>
    <i r="2">
      <x v="198"/>
      <x v="136"/>
    </i>
    <i r="2">
      <x v="199"/>
      <x v="154"/>
    </i>
    <i r="2">
      <x v="202"/>
      <x v="53"/>
    </i>
    <i r="2">
      <x v="203"/>
      <x v="185"/>
    </i>
    <i r="2">
      <x v="241"/>
      <x v="230"/>
    </i>
    <i r="2">
      <x v="248"/>
      <x v="95"/>
    </i>
    <i r="1">
      <x v="3"/>
      <x v="2"/>
      <x v="259"/>
    </i>
    <i r="2">
      <x v="11"/>
      <x v="258"/>
    </i>
    <i r="2">
      <x v="12"/>
      <x v="268"/>
    </i>
    <i r="1">
      <x v="4"/>
      <x v="256"/>
      <x v="85"/>
    </i>
    <i r="2">
      <x v="258"/>
      <x v="1"/>
    </i>
    <i r="2">
      <x v="260"/>
      <x v="4"/>
    </i>
    <i r="2">
      <x v="265"/>
      <x v="17"/>
    </i>
    <i>
      <x v="6"/>
      <x/>
      <x v="22"/>
      <x v="253"/>
    </i>
    <i r="1">
      <x v="1"/>
      <x v="268"/>
      <x v="246"/>
    </i>
    <i r="1">
      <x v="2"/>
      <x v="138"/>
      <x v="20"/>
    </i>
    <i r="2">
      <x v="139"/>
      <x v="120"/>
    </i>
    <i r="2">
      <x v="140"/>
      <x v="27"/>
    </i>
    <i r="2">
      <x v="141"/>
      <x v="148"/>
    </i>
    <i r="2">
      <x v="142"/>
      <x v="151"/>
    </i>
    <i r="2">
      <x v="143"/>
      <x v="155"/>
    </i>
    <i r="2">
      <x v="144"/>
      <x v="169"/>
    </i>
    <i r="2">
      <x v="145"/>
      <x v="180"/>
    </i>
    <i r="2">
      <x v="146"/>
      <x v="239"/>
    </i>
    <i r="2">
      <x v="147"/>
      <x v="32"/>
    </i>
    <i r="2">
      <x v="148"/>
      <x v="96"/>
    </i>
    <i r="2">
      <x v="149"/>
      <x v="137"/>
    </i>
    <i r="2">
      <x v="150"/>
      <x v="138"/>
    </i>
    <i r="2">
      <x v="151"/>
      <x v="143"/>
    </i>
    <i r="2">
      <x v="152"/>
      <x v="60"/>
    </i>
    <i r="2">
      <x v="153"/>
      <x v="213"/>
    </i>
    <i r="2">
      <x v="154"/>
      <x v="214"/>
    </i>
    <i r="2">
      <x v="170"/>
      <x v="125"/>
    </i>
    <i r="2">
      <x v="171"/>
      <x v="134"/>
    </i>
    <i r="2">
      <x v="172"/>
      <x v="152"/>
    </i>
    <i r="2">
      <x v="173"/>
      <x v="159"/>
    </i>
    <i r="2">
      <x v="174"/>
      <x v="61"/>
    </i>
    <i r="2">
      <x v="175"/>
      <x v="62"/>
    </i>
    <i r="2">
      <x v="176"/>
      <x v="192"/>
    </i>
    <i r="2">
      <x v="177"/>
      <x v="67"/>
    </i>
    <i r="2">
      <x v="178"/>
      <x v="220"/>
    </i>
    <i r="2">
      <x v="179"/>
      <x v="226"/>
    </i>
    <i r="2">
      <x v="180"/>
      <x v="244"/>
    </i>
    <i r="2">
      <x v="181"/>
      <x v="51"/>
    </i>
    <i r="2">
      <x v="182"/>
      <x v="111"/>
    </i>
    <i r="2">
      <x v="183"/>
      <x v="112"/>
    </i>
    <i r="2">
      <x v="184"/>
      <x v="116"/>
    </i>
    <i r="2">
      <x v="185"/>
      <x v="117"/>
    </i>
    <i r="2">
      <x v="186"/>
      <x v="118"/>
    </i>
    <i r="2">
      <x v="187"/>
      <x v="121"/>
    </i>
    <i r="2">
      <x v="188"/>
      <x v="150"/>
    </i>
    <i r="2">
      <x v="189"/>
      <x v="37"/>
    </i>
    <i r="2">
      <x v="190"/>
      <x v="163"/>
    </i>
    <i r="2">
      <x v="191"/>
      <x v="56"/>
    </i>
    <i r="2">
      <x v="192"/>
      <x v="203"/>
    </i>
    <i r="2">
      <x v="193"/>
      <x v="211"/>
    </i>
    <i r="2">
      <x v="194"/>
      <x v="215"/>
    </i>
    <i r="2">
      <x v="195"/>
      <x v="216"/>
    </i>
    <i r="2">
      <x v="204"/>
      <x v="93"/>
    </i>
    <i r="2">
      <x v="207"/>
      <x v="114"/>
    </i>
    <i r="2">
      <x v="210"/>
      <x v="64"/>
    </i>
    <i r="2">
      <x v="211"/>
      <x v="140"/>
    </i>
    <i r="2">
      <x v="212"/>
      <x v="147"/>
    </i>
    <i r="2">
      <x v="213"/>
      <x v="164"/>
    </i>
    <i r="2">
      <x v="214"/>
      <x v="48"/>
    </i>
    <i r="2">
      <x v="215"/>
      <x v="98"/>
    </i>
    <i r="2">
      <x v="216"/>
      <x v="146"/>
    </i>
    <i r="2">
      <x v="217"/>
      <x v="194"/>
    </i>
    <i r="2">
      <x v="218"/>
      <x v="65"/>
    </i>
    <i r="2">
      <x v="221"/>
      <x v="171"/>
    </i>
    <i r="2">
      <x v="222"/>
      <x v="186"/>
    </i>
    <i r="2">
      <x v="223"/>
      <x v="207"/>
    </i>
    <i r="2">
      <x v="235"/>
      <x v="90"/>
    </i>
    <i r="2">
      <x v="236"/>
      <x v="101"/>
    </i>
    <i r="2">
      <x v="237"/>
      <x v="28"/>
    </i>
    <i r="2">
      <x v="245"/>
      <x v="79"/>
    </i>
    <i r="1">
      <x v="3"/>
      <x v="3"/>
      <x v="261"/>
    </i>
    <i r="2">
      <x v="4"/>
      <x v="5"/>
    </i>
    <i r="2">
      <x v="10"/>
      <x v="267"/>
    </i>
    <i r="1">
      <x v="4"/>
      <x v="250"/>
      <x v="7"/>
    </i>
    <i r="2">
      <x v="251"/>
      <x/>
    </i>
    <i r="2">
      <x v="253"/>
      <x v="87"/>
    </i>
    <i r="2">
      <x v="255"/>
      <x v="86"/>
    </i>
    <i r="2">
      <x v="264"/>
      <x v="3"/>
    </i>
    <i r="2">
      <x v="266"/>
      <x v="2"/>
    </i>
    <i>
      <x v="7"/>
      <x/>
      <x v="20"/>
      <x v="251"/>
    </i>
    <i r="1">
      <x v="2"/>
      <x v="155"/>
      <x v="113"/>
    </i>
    <i r="2">
      <x v="156"/>
      <x v="133"/>
    </i>
    <i r="2">
      <x v="157"/>
      <x v="43"/>
    </i>
    <i r="2">
      <x v="158"/>
      <x v="187"/>
    </i>
    <i r="2">
      <x v="159"/>
      <x v="41"/>
    </i>
    <i r="2">
      <x v="160"/>
      <x v="89"/>
    </i>
    <i r="2">
      <x v="161"/>
      <x v="94"/>
    </i>
    <i r="2">
      <x v="162"/>
      <x v="97"/>
    </i>
    <i r="2">
      <x v="163"/>
      <x v="156"/>
    </i>
    <i r="2">
      <x v="164"/>
      <x v="177"/>
    </i>
    <i r="2">
      <x v="165"/>
      <x v="179"/>
    </i>
    <i r="2">
      <x v="166"/>
      <x v="222"/>
    </i>
    <i r="2">
      <x v="167"/>
      <x v="236"/>
    </i>
    <i r="2">
      <x v="168"/>
      <x v="233"/>
    </i>
    <i r="2">
      <x v="169"/>
      <x v="241"/>
    </i>
    <i r="2">
      <x v="196"/>
      <x v="24"/>
    </i>
    <i r="2">
      <x v="200"/>
      <x v="168"/>
    </i>
    <i r="2">
      <x v="201"/>
      <x v="181"/>
    </i>
    <i r="2">
      <x v="205"/>
      <x v="99"/>
    </i>
    <i r="2">
      <x v="206"/>
      <x v="106"/>
    </i>
    <i r="2">
      <x v="208"/>
      <x v="122"/>
    </i>
    <i r="2">
      <x v="209"/>
      <x v="124"/>
    </i>
    <i r="2">
      <x v="219"/>
      <x v="22"/>
    </i>
    <i r="2">
      <x v="220"/>
      <x v="157"/>
    </i>
    <i r="2">
      <x v="227"/>
      <x v="130"/>
    </i>
    <i r="2">
      <x v="228"/>
      <x v="176"/>
    </i>
    <i r="2">
      <x v="229"/>
      <x v="63"/>
    </i>
    <i r="2">
      <x v="230"/>
      <x v="224"/>
    </i>
    <i r="2">
      <x v="231"/>
      <x v="191"/>
    </i>
    <i r="2">
      <x v="232"/>
      <x v="196"/>
    </i>
    <i r="2">
      <x v="233"/>
      <x v="197"/>
    </i>
    <i r="2">
      <x v="234"/>
      <x v="242"/>
    </i>
    <i r="2">
      <x v="243"/>
      <x v="212"/>
    </i>
    <i r="2">
      <x v="244"/>
      <x v="115"/>
    </i>
    <i r="2">
      <x v="246"/>
      <x v="190"/>
    </i>
    <i r="2">
      <x v="249"/>
      <x v="34"/>
    </i>
    <i r="1">
      <x v="3"/>
      <x v="1"/>
      <x v="13"/>
    </i>
    <i r="2">
      <x v="8"/>
      <x v="265"/>
    </i>
    <i r="1">
      <x v="4"/>
      <x v="257"/>
      <x v="15"/>
    </i>
    <i r="2">
      <x v="261"/>
      <x v="8"/>
    </i>
    <i r="2">
      <x v="269"/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účet z 1" fld="9" baseField="0" baseItem="0"/>
    <dataField name="Súčet z 2=1*1081" fld="10" baseField="0" baseItem="0"/>
    <dataField name="Súčet z 3=2*4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C131-9C53-4D2D-B5C8-795F6583223C}">
  <dimension ref="A3:G274"/>
  <sheetViews>
    <sheetView topLeftCell="A238" workbookViewId="0">
      <selection activeCell="A4" sqref="A4:G274"/>
    </sheetView>
  </sheetViews>
  <sheetFormatPr defaultRowHeight="15" x14ac:dyDescent="0.25"/>
  <cols>
    <col min="1" max="1" width="19.7109375" bestFit="1" customWidth="1"/>
    <col min="2" max="2" width="8.5703125" bestFit="1" customWidth="1"/>
    <col min="3" max="3" width="15.7109375" bestFit="1" customWidth="1"/>
    <col min="4" max="4" width="67.42578125" bestFit="1" customWidth="1"/>
    <col min="5" max="5" width="8.5703125" bestFit="1" customWidth="1"/>
    <col min="6" max="6" width="15.7109375" bestFit="1" customWidth="1"/>
    <col min="7" max="8" width="12.5703125" bestFit="1" customWidth="1"/>
  </cols>
  <sheetData>
    <row r="3" spans="1:7" x14ac:dyDescent="0.25">
      <c r="A3" s="40" t="s">
        <v>11</v>
      </c>
      <c r="B3" s="40" t="s">
        <v>12</v>
      </c>
      <c r="C3" s="40" t="s">
        <v>13</v>
      </c>
      <c r="D3" s="40" t="s">
        <v>14</v>
      </c>
      <c r="E3" t="s">
        <v>1307</v>
      </c>
      <c r="F3" t="s">
        <v>1308</v>
      </c>
      <c r="G3" t="s">
        <v>1309</v>
      </c>
    </row>
    <row r="4" spans="1:7" x14ac:dyDescent="0.25">
      <c r="A4" t="s">
        <v>20</v>
      </c>
      <c r="B4" t="s">
        <v>21</v>
      </c>
      <c r="C4" t="s">
        <v>22</v>
      </c>
      <c r="D4" t="s">
        <v>23</v>
      </c>
      <c r="E4" s="41">
        <v>15.5</v>
      </c>
      <c r="F4" s="41">
        <v>16756</v>
      </c>
      <c r="G4" s="41">
        <v>67024</v>
      </c>
    </row>
    <row r="5" spans="1:7" x14ac:dyDescent="0.25">
      <c r="A5" t="s">
        <v>20</v>
      </c>
      <c r="B5" t="s">
        <v>43</v>
      </c>
      <c r="C5" t="s">
        <v>71</v>
      </c>
      <c r="D5" t="s">
        <v>72</v>
      </c>
      <c r="E5" s="41">
        <v>0.5</v>
      </c>
      <c r="F5" s="41">
        <v>541</v>
      </c>
      <c r="G5" s="41">
        <v>2164</v>
      </c>
    </row>
    <row r="6" spans="1:7" x14ac:dyDescent="0.25">
      <c r="A6" t="s">
        <v>20</v>
      </c>
      <c r="B6" t="s">
        <v>43</v>
      </c>
      <c r="C6" t="s">
        <v>64</v>
      </c>
      <c r="D6" t="s">
        <v>65</v>
      </c>
      <c r="E6" s="41">
        <v>1</v>
      </c>
      <c r="F6" s="41">
        <v>1081</v>
      </c>
      <c r="G6" s="41">
        <v>4324</v>
      </c>
    </row>
    <row r="7" spans="1:7" x14ac:dyDescent="0.25">
      <c r="A7" t="s">
        <v>20</v>
      </c>
      <c r="B7" t="s">
        <v>43</v>
      </c>
      <c r="C7" t="s">
        <v>68</v>
      </c>
      <c r="D7" t="s">
        <v>69</v>
      </c>
      <c r="E7" s="41">
        <v>0.5</v>
      </c>
      <c r="F7" s="41">
        <v>541</v>
      </c>
      <c r="G7" s="41">
        <v>2164</v>
      </c>
    </row>
    <row r="8" spans="1:7" x14ac:dyDescent="0.25">
      <c r="A8" t="s">
        <v>20</v>
      </c>
      <c r="B8" t="s">
        <v>43</v>
      </c>
      <c r="C8" t="s">
        <v>49</v>
      </c>
      <c r="D8" t="s">
        <v>50</v>
      </c>
      <c r="E8" s="41">
        <v>1</v>
      </c>
      <c r="F8" s="41">
        <v>1081</v>
      </c>
      <c r="G8" s="41">
        <v>4324</v>
      </c>
    </row>
    <row r="9" spans="1:7" x14ac:dyDescent="0.25">
      <c r="A9" t="s">
        <v>20</v>
      </c>
      <c r="B9" t="s">
        <v>43</v>
      </c>
      <c r="C9" t="s">
        <v>74</v>
      </c>
      <c r="D9" t="s">
        <v>75</v>
      </c>
      <c r="E9" s="41">
        <v>1</v>
      </c>
      <c r="F9" s="41">
        <v>1081</v>
      </c>
      <c r="G9" s="41">
        <v>4324</v>
      </c>
    </row>
    <row r="10" spans="1:7" x14ac:dyDescent="0.25">
      <c r="A10" t="s">
        <v>20</v>
      </c>
      <c r="B10" t="s">
        <v>43</v>
      </c>
      <c r="C10" t="s">
        <v>44</v>
      </c>
      <c r="D10" t="s">
        <v>45</v>
      </c>
      <c r="E10" s="41">
        <v>0.5</v>
      </c>
      <c r="F10" s="41">
        <v>541</v>
      </c>
      <c r="G10" s="41">
        <v>2164</v>
      </c>
    </row>
    <row r="11" spans="1:7" x14ac:dyDescent="0.25">
      <c r="A11" t="s">
        <v>20</v>
      </c>
      <c r="B11" t="s">
        <v>43</v>
      </c>
      <c r="C11" t="s">
        <v>78</v>
      </c>
      <c r="D11" t="s">
        <v>79</v>
      </c>
      <c r="E11" s="41">
        <v>0.5</v>
      </c>
      <c r="F11" s="41">
        <v>541</v>
      </c>
      <c r="G11" s="41">
        <v>2164</v>
      </c>
    </row>
    <row r="12" spans="1:7" x14ac:dyDescent="0.25">
      <c r="A12" t="s">
        <v>20</v>
      </c>
      <c r="B12" t="s">
        <v>43</v>
      </c>
      <c r="C12" t="s">
        <v>82</v>
      </c>
      <c r="D12" t="s">
        <v>83</v>
      </c>
      <c r="E12" s="41">
        <v>0.5</v>
      </c>
      <c r="F12" s="41">
        <v>541</v>
      </c>
      <c r="G12" s="41">
        <v>2164</v>
      </c>
    </row>
    <row r="13" spans="1:7" x14ac:dyDescent="0.25">
      <c r="A13" t="s">
        <v>20</v>
      </c>
      <c r="B13" t="s">
        <v>43</v>
      </c>
      <c r="C13" t="s">
        <v>86</v>
      </c>
      <c r="D13" t="s">
        <v>87</v>
      </c>
      <c r="E13" s="41">
        <v>0.5</v>
      </c>
      <c r="F13" s="41">
        <v>541</v>
      </c>
      <c r="G13" s="41">
        <v>2164</v>
      </c>
    </row>
    <row r="14" spans="1:7" x14ac:dyDescent="0.25">
      <c r="A14" t="s">
        <v>20</v>
      </c>
      <c r="B14" t="s">
        <v>43</v>
      </c>
      <c r="C14" t="s">
        <v>90</v>
      </c>
      <c r="D14" t="s">
        <v>91</v>
      </c>
      <c r="E14" s="41">
        <v>0.5</v>
      </c>
      <c r="F14" s="41">
        <v>541</v>
      </c>
      <c r="G14" s="41">
        <v>2164</v>
      </c>
    </row>
    <row r="15" spans="1:7" x14ac:dyDescent="0.25">
      <c r="A15" t="s">
        <v>20</v>
      </c>
      <c r="B15" t="s">
        <v>43</v>
      </c>
      <c r="C15" t="s">
        <v>58</v>
      </c>
      <c r="D15" t="s">
        <v>59</v>
      </c>
      <c r="E15" s="41">
        <v>1</v>
      </c>
      <c r="F15" s="41">
        <v>1082</v>
      </c>
      <c r="G15" s="41">
        <v>4328</v>
      </c>
    </row>
    <row r="16" spans="1:7" x14ac:dyDescent="0.25">
      <c r="A16" t="s">
        <v>20</v>
      </c>
      <c r="B16" t="s">
        <v>43</v>
      </c>
      <c r="C16" t="s">
        <v>53</v>
      </c>
      <c r="D16" t="s">
        <v>54</v>
      </c>
      <c r="E16" s="41">
        <v>0.5</v>
      </c>
      <c r="F16" s="41">
        <v>541</v>
      </c>
      <c r="G16" s="41">
        <v>2164</v>
      </c>
    </row>
    <row r="17" spans="1:7" x14ac:dyDescent="0.25">
      <c r="A17" t="s">
        <v>20</v>
      </c>
      <c r="B17" t="s">
        <v>43</v>
      </c>
      <c r="C17" t="s">
        <v>93</v>
      </c>
      <c r="D17" t="s">
        <v>94</v>
      </c>
      <c r="E17" s="41">
        <v>2</v>
      </c>
      <c r="F17" s="41">
        <v>2162</v>
      </c>
      <c r="G17" s="41">
        <v>8648</v>
      </c>
    </row>
    <row r="18" spans="1:7" x14ac:dyDescent="0.25">
      <c r="A18" t="s">
        <v>20</v>
      </c>
      <c r="B18" t="s">
        <v>97</v>
      </c>
      <c r="C18" t="s">
        <v>98</v>
      </c>
      <c r="D18" t="s">
        <v>99</v>
      </c>
      <c r="E18" s="41">
        <v>1</v>
      </c>
      <c r="F18" s="41">
        <v>1081</v>
      </c>
      <c r="G18" s="41">
        <v>4324</v>
      </c>
    </row>
    <row r="19" spans="1:7" x14ac:dyDescent="0.25">
      <c r="A19" t="s">
        <v>20</v>
      </c>
      <c r="B19" t="s">
        <v>97</v>
      </c>
      <c r="C19" t="s">
        <v>103</v>
      </c>
      <c r="D19" t="s">
        <v>104</v>
      </c>
      <c r="E19" s="41">
        <v>0.5</v>
      </c>
      <c r="F19" s="41">
        <v>541</v>
      </c>
      <c r="G19" s="41">
        <v>2164</v>
      </c>
    </row>
    <row r="20" spans="1:7" x14ac:dyDescent="0.25">
      <c r="A20" t="s">
        <v>20</v>
      </c>
      <c r="B20" t="s">
        <v>108</v>
      </c>
      <c r="C20" t="s">
        <v>109</v>
      </c>
      <c r="D20" t="s">
        <v>110</v>
      </c>
      <c r="E20" s="41">
        <v>1</v>
      </c>
      <c r="F20" s="41">
        <v>1081</v>
      </c>
      <c r="G20" s="41">
        <v>4324</v>
      </c>
    </row>
    <row r="21" spans="1:7" x14ac:dyDescent="0.25">
      <c r="A21" t="s">
        <v>114</v>
      </c>
      <c r="B21" t="s">
        <v>21</v>
      </c>
      <c r="C21" t="s">
        <v>115</v>
      </c>
      <c r="D21" t="s">
        <v>116</v>
      </c>
      <c r="E21" s="41">
        <v>27</v>
      </c>
      <c r="F21" s="41">
        <v>29188</v>
      </c>
      <c r="G21" s="41">
        <v>116752</v>
      </c>
    </row>
    <row r="22" spans="1:7" x14ac:dyDescent="0.25">
      <c r="A22" t="s">
        <v>114</v>
      </c>
      <c r="B22" t="s">
        <v>43</v>
      </c>
      <c r="C22" t="s">
        <v>154</v>
      </c>
      <c r="D22" t="s">
        <v>155</v>
      </c>
      <c r="E22" s="41">
        <v>1</v>
      </c>
      <c r="F22" s="41">
        <v>1081</v>
      </c>
      <c r="G22" s="41">
        <v>4324</v>
      </c>
    </row>
    <row r="23" spans="1:7" x14ac:dyDescent="0.25">
      <c r="A23" t="s">
        <v>114</v>
      </c>
      <c r="B23" t="s">
        <v>43</v>
      </c>
      <c r="C23" t="s">
        <v>166</v>
      </c>
      <c r="D23" t="s">
        <v>167</v>
      </c>
      <c r="E23" s="41">
        <v>0.5</v>
      </c>
      <c r="F23" s="41">
        <v>541</v>
      </c>
      <c r="G23" s="41">
        <v>2164</v>
      </c>
    </row>
    <row r="24" spans="1:7" x14ac:dyDescent="0.25">
      <c r="A24" t="s">
        <v>114</v>
      </c>
      <c r="B24" t="s">
        <v>43</v>
      </c>
      <c r="C24" t="s">
        <v>170</v>
      </c>
      <c r="D24" t="s">
        <v>171</v>
      </c>
      <c r="E24" s="41">
        <v>1</v>
      </c>
      <c r="F24" s="41">
        <v>1082</v>
      </c>
      <c r="G24" s="41">
        <v>4328</v>
      </c>
    </row>
    <row r="25" spans="1:7" x14ac:dyDescent="0.25">
      <c r="A25" t="s">
        <v>114</v>
      </c>
      <c r="B25" t="s">
        <v>43</v>
      </c>
      <c r="C25" t="s">
        <v>180</v>
      </c>
      <c r="D25" t="s">
        <v>181</v>
      </c>
      <c r="E25" s="41">
        <v>1</v>
      </c>
      <c r="F25" s="41">
        <v>1081</v>
      </c>
      <c r="G25" s="41">
        <v>4324</v>
      </c>
    </row>
    <row r="26" spans="1:7" x14ac:dyDescent="0.25">
      <c r="A26" t="s">
        <v>114</v>
      </c>
      <c r="B26" t="s">
        <v>43</v>
      </c>
      <c r="C26" t="s">
        <v>188</v>
      </c>
      <c r="D26" t="s">
        <v>189</v>
      </c>
      <c r="E26" s="41">
        <v>0.5</v>
      </c>
      <c r="F26" s="41">
        <v>541</v>
      </c>
      <c r="G26" s="41">
        <v>2164</v>
      </c>
    </row>
    <row r="27" spans="1:7" x14ac:dyDescent="0.25">
      <c r="A27" t="s">
        <v>114</v>
      </c>
      <c r="B27" t="s">
        <v>43</v>
      </c>
      <c r="C27" t="s">
        <v>196</v>
      </c>
      <c r="D27" t="s">
        <v>197</v>
      </c>
      <c r="E27" s="41">
        <v>0.5</v>
      </c>
      <c r="F27" s="41">
        <v>541</v>
      </c>
      <c r="G27" s="41">
        <v>2164</v>
      </c>
    </row>
    <row r="28" spans="1:7" x14ac:dyDescent="0.25">
      <c r="A28" t="s">
        <v>114</v>
      </c>
      <c r="B28" t="s">
        <v>43</v>
      </c>
      <c r="C28" t="s">
        <v>134</v>
      </c>
      <c r="D28" t="s">
        <v>135</v>
      </c>
      <c r="E28" s="41">
        <v>2</v>
      </c>
      <c r="F28" s="41">
        <v>2163</v>
      </c>
      <c r="G28" s="41">
        <v>8652</v>
      </c>
    </row>
    <row r="29" spans="1:7" x14ac:dyDescent="0.25">
      <c r="A29" t="s">
        <v>114</v>
      </c>
      <c r="B29" t="s">
        <v>43</v>
      </c>
      <c r="C29" t="s">
        <v>139</v>
      </c>
      <c r="D29" t="s">
        <v>140</v>
      </c>
      <c r="E29" s="41">
        <v>2</v>
      </c>
      <c r="F29" s="41">
        <v>2162</v>
      </c>
      <c r="G29" s="41">
        <v>8648</v>
      </c>
    </row>
    <row r="30" spans="1:7" x14ac:dyDescent="0.25">
      <c r="A30" t="s">
        <v>114</v>
      </c>
      <c r="B30" t="s">
        <v>43</v>
      </c>
      <c r="C30" t="s">
        <v>143</v>
      </c>
      <c r="D30" t="s">
        <v>144</v>
      </c>
      <c r="E30" s="41">
        <v>0.5</v>
      </c>
      <c r="F30" s="41">
        <v>541</v>
      </c>
      <c r="G30" s="41">
        <v>2164</v>
      </c>
    </row>
    <row r="31" spans="1:7" x14ac:dyDescent="0.25">
      <c r="A31" t="s">
        <v>114</v>
      </c>
      <c r="B31" t="s">
        <v>43</v>
      </c>
      <c r="C31" t="s">
        <v>148</v>
      </c>
      <c r="D31" t="s">
        <v>149</v>
      </c>
      <c r="E31" s="41">
        <v>1</v>
      </c>
      <c r="F31" s="41">
        <v>1082</v>
      </c>
      <c r="G31" s="41">
        <v>4328</v>
      </c>
    </row>
    <row r="32" spans="1:7" x14ac:dyDescent="0.25">
      <c r="A32" t="s">
        <v>114</v>
      </c>
      <c r="B32" t="s">
        <v>43</v>
      </c>
      <c r="C32" t="s">
        <v>158</v>
      </c>
      <c r="D32" t="s">
        <v>159</v>
      </c>
      <c r="E32" s="41">
        <v>0.5</v>
      </c>
      <c r="F32" s="41">
        <v>541</v>
      </c>
      <c r="G32" s="41">
        <v>2164</v>
      </c>
    </row>
    <row r="33" spans="1:7" x14ac:dyDescent="0.25">
      <c r="A33" t="s">
        <v>114</v>
      </c>
      <c r="B33" t="s">
        <v>43</v>
      </c>
      <c r="C33" t="s">
        <v>130</v>
      </c>
      <c r="D33" t="s">
        <v>131</v>
      </c>
      <c r="E33" s="41">
        <v>0.5</v>
      </c>
      <c r="F33" s="41">
        <v>541</v>
      </c>
      <c r="G33" s="41">
        <v>2164</v>
      </c>
    </row>
    <row r="34" spans="1:7" x14ac:dyDescent="0.25">
      <c r="A34" t="s">
        <v>114</v>
      </c>
      <c r="B34" t="s">
        <v>43</v>
      </c>
      <c r="C34" t="s">
        <v>176</v>
      </c>
      <c r="D34" t="s">
        <v>177</v>
      </c>
      <c r="E34" s="41">
        <v>0.5</v>
      </c>
      <c r="F34" s="41">
        <v>541</v>
      </c>
      <c r="G34" s="41">
        <v>2164</v>
      </c>
    </row>
    <row r="35" spans="1:7" x14ac:dyDescent="0.25">
      <c r="A35" t="s">
        <v>114</v>
      </c>
      <c r="B35" t="s">
        <v>43</v>
      </c>
      <c r="C35" t="s">
        <v>184</v>
      </c>
      <c r="D35" t="s">
        <v>185</v>
      </c>
      <c r="E35" s="41">
        <v>0.5</v>
      </c>
      <c r="F35" s="41">
        <v>541</v>
      </c>
      <c r="G35" s="41">
        <v>2164</v>
      </c>
    </row>
    <row r="36" spans="1:7" x14ac:dyDescent="0.25">
      <c r="A36" t="s">
        <v>114</v>
      </c>
      <c r="B36" t="s">
        <v>43</v>
      </c>
      <c r="C36" t="s">
        <v>200</v>
      </c>
      <c r="D36" t="s">
        <v>201</v>
      </c>
      <c r="E36" s="41">
        <v>0.5</v>
      </c>
      <c r="F36" s="41">
        <v>541</v>
      </c>
      <c r="G36" s="41">
        <v>2164</v>
      </c>
    </row>
    <row r="37" spans="1:7" x14ac:dyDescent="0.25">
      <c r="A37" t="s">
        <v>114</v>
      </c>
      <c r="B37" t="s">
        <v>43</v>
      </c>
      <c r="C37" t="s">
        <v>192</v>
      </c>
      <c r="D37" t="s">
        <v>193</v>
      </c>
      <c r="E37" s="41">
        <v>0.5</v>
      </c>
      <c r="F37" s="41">
        <v>541</v>
      </c>
      <c r="G37" s="41">
        <v>2164</v>
      </c>
    </row>
    <row r="38" spans="1:7" x14ac:dyDescent="0.25">
      <c r="A38" t="s">
        <v>114</v>
      </c>
      <c r="B38" t="s">
        <v>43</v>
      </c>
      <c r="C38" t="s">
        <v>162</v>
      </c>
      <c r="D38" t="s">
        <v>163</v>
      </c>
      <c r="E38" s="41">
        <v>0.5</v>
      </c>
      <c r="F38" s="41">
        <v>541</v>
      </c>
      <c r="G38" s="41">
        <v>2164</v>
      </c>
    </row>
    <row r="39" spans="1:7" x14ac:dyDescent="0.25">
      <c r="A39" t="s">
        <v>114</v>
      </c>
      <c r="B39" t="s">
        <v>97</v>
      </c>
      <c r="C39" t="s">
        <v>204</v>
      </c>
      <c r="D39" t="s">
        <v>205</v>
      </c>
      <c r="E39" s="41">
        <v>2</v>
      </c>
      <c r="F39" s="41">
        <v>2162</v>
      </c>
      <c r="G39" s="41">
        <v>8648</v>
      </c>
    </row>
    <row r="40" spans="1:7" x14ac:dyDescent="0.25">
      <c r="A40" t="s">
        <v>114</v>
      </c>
      <c r="B40" t="s">
        <v>97</v>
      </c>
      <c r="C40" t="s">
        <v>212</v>
      </c>
      <c r="D40" t="s">
        <v>213</v>
      </c>
      <c r="E40" s="41">
        <v>0.5</v>
      </c>
      <c r="F40" s="41">
        <v>541</v>
      </c>
      <c r="G40" s="41">
        <v>2164</v>
      </c>
    </row>
    <row r="41" spans="1:7" x14ac:dyDescent="0.25">
      <c r="A41" t="s">
        <v>216</v>
      </c>
      <c r="B41" t="s">
        <v>21</v>
      </c>
      <c r="C41" t="s">
        <v>217</v>
      </c>
      <c r="D41" t="s">
        <v>218</v>
      </c>
      <c r="E41" s="41">
        <v>41.4</v>
      </c>
      <c r="F41" s="41">
        <v>44754</v>
      </c>
      <c r="G41" s="41">
        <v>179016</v>
      </c>
    </row>
    <row r="42" spans="1:7" x14ac:dyDescent="0.25">
      <c r="A42" t="s">
        <v>216</v>
      </c>
      <c r="B42" t="s">
        <v>43</v>
      </c>
      <c r="C42" t="s">
        <v>292</v>
      </c>
      <c r="D42" t="s">
        <v>293</v>
      </c>
      <c r="E42" s="41">
        <v>1</v>
      </c>
      <c r="F42" s="41">
        <v>1081</v>
      </c>
      <c r="G42" s="41">
        <v>4324</v>
      </c>
    </row>
    <row r="43" spans="1:7" x14ac:dyDescent="0.25">
      <c r="A43" t="s">
        <v>216</v>
      </c>
      <c r="B43" t="s">
        <v>43</v>
      </c>
      <c r="C43" t="s">
        <v>253</v>
      </c>
      <c r="D43" t="s">
        <v>254</v>
      </c>
      <c r="E43" s="41">
        <v>2</v>
      </c>
      <c r="F43" s="41">
        <v>2162</v>
      </c>
      <c r="G43" s="41">
        <v>8648</v>
      </c>
    </row>
    <row r="44" spans="1:7" x14ac:dyDescent="0.25">
      <c r="A44" t="s">
        <v>216</v>
      </c>
      <c r="B44" t="s">
        <v>43</v>
      </c>
      <c r="C44" t="s">
        <v>289</v>
      </c>
      <c r="D44" t="s">
        <v>290</v>
      </c>
      <c r="E44" s="41">
        <v>1</v>
      </c>
      <c r="F44" s="41">
        <v>1081</v>
      </c>
      <c r="G44" s="41">
        <v>4324</v>
      </c>
    </row>
    <row r="45" spans="1:7" x14ac:dyDescent="0.25">
      <c r="A45" t="s">
        <v>216</v>
      </c>
      <c r="B45" t="s">
        <v>43</v>
      </c>
      <c r="C45" t="s">
        <v>275</v>
      </c>
      <c r="D45" t="s">
        <v>276</v>
      </c>
      <c r="E45" s="41">
        <v>0</v>
      </c>
      <c r="F45" s="41">
        <v>0</v>
      </c>
      <c r="G45" s="41">
        <v>0</v>
      </c>
    </row>
    <row r="46" spans="1:7" x14ac:dyDescent="0.25">
      <c r="A46" t="s">
        <v>216</v>
      </c>
      <c r="B46" t="s">
        <v>43</v>
      </c>
      <c r="C46" t="s">
        <v>250</v>
      </c>
      <c r="D46" t="s">
        <v>251</v>
      </c>
      <c r="E46" s="41">
        <v>1</v>
      </c>
      <c r="F46" s="41">
        <v>1081</v>
      </c>
      <c r="G46" s="41">
        <v>4324</v>
      </c>
    </row>
    <row r="47" spans="1:7" x14ac:dyDescent="0.25">
      <c r="A47" t="s">
        <v>216</v>
      </c>
      <c r="B47" t="s">
        <v>43</v>
      </c>
      <c r="C47" t="s">
        <v>257</v>
      </c>
      <c r="D47" t="s">
        <v>258</v>
      </c>
      <c r="E47" s="41">
        <v>0.5</v>
      </c>
      <c r="F47" s="41">
        <v>541</v>
      </c>
      <c r="G47" s="41">
        <v>2164</v>
      </c>
    </row>
    <row r="48" spans="1:7" x14ac:dyDescent="0.25">
      <c r="A48" t="s">
        <v>216</v>
      </c>
      <c r="B48" t="s">
        <v>43</v>
      </c>
      <c r="C48" t="s">
        <v>264</v>
      </c>
      <c r="D48" t="s">
        <v>265</v>
      </c>
      <c r="E48" s="41">
        <v>1</v>
      </c>
      <c r="F48" s="41">
        <v>1081</v>
      </c>
      <c r="G48" s="41">
        <v>4324</v>
      </c>
    </row>
    <row r="49" spans="1:7" x14ac:dyDescent="0.25">
      <c r="A49" t="s">
        <v>216</v>
      </c>
      <c r="B49" t="s">
        <v>43</v>
      </c>
      <c r="C49" t="s">
        <v>246</v>
      </c>
      <c r="D49" t="s">
        <v>247</v>
      </c>
      <c r="E49" s="41">
        <v>1</v>
      </c>
      <c r="F49" s="41">
        <v>1081</v>
      </c>
      <c r="G49" s="41">
        <v>4324</v>
      </c>
    </row>
    <row r="50" spans="1:7" x14ac:dyDescent="0.25">
      <c r="A50" t="s">
        <v>216</v>
      </c>
      <c r="B50" t="s">
        <v>43</v>
      </c>
      <c r="C50" t="s">
        <v>278</v>
      </c>
      <c r="D50" t="s">
        <v>279</v>
      </c>
      <c r="E50" s="41">
        <v>0.5</v>
      </c>
      <c r="F50" s="41">
        <v>541</v>
      </c>
      <c r="G50" s="41">
        <v>2164</v>
      </c>
    </row>
    <row r="51" spans="1:7" x14ac:dyDescent="0.25">
      <c r="A51" t="s">
        <v>216</v>
      </c>
      <c r="B51" t="s">
        <v>43</v>
      </c>
      <c r="C51" t="s">
        <v>282</v>
      </c>
      <c r="D51" t="s">
        <v>283</v>
      </c>
      <c r="E51" s="41">
        <v>1</v>
      </c>
      <c r="F51" s="41">
        <v>1081</v>
      </c>
      <c r="G51" s="41">
        <v>4324</v>
      </c>
    </row>
    <row r="52" spans="1:7" x14ac:dyDescent="0.25">
      <c r="A52" t="s">
        <v>216</v>
      </c>
      <c r="B52" t="s">
        <v>43</v>
      </c>
      <c r="C52" t="s">
        <v>285</v>
      </c>
      <c r="D52" t="s">
        <v>286</v>
      </c>
      <c r="E52" s="41">
        <v>0</v>
      </c>
      <c r="F52" s="41">
        <v>0</v>
      </c>
      <c r="G52" s="41">
        <v>0</v>
      </c>
    </row>
    <row r="53" spans="1:7" x14ac:dyDescent="0.25">
      <c r="A53" t="s">
        <v>216</v>
      </c>
      <c r="B53" t="s">
        <v>43</v>
      </c>
      <c r="C53" t="s">
        <v>260</v>
      </c>
      <c r="D53" t="s">
        <v>261</v>
      </c>
      <c r="E53" s="41">
        <v>2</v>
      </c>
      <c r="F53" s="41">
        <v>2162</v>
      </c>
      <c r="G53" s="41">
        <v>8648</v>
      </c>
    </row>
    <row r="54" spans="1:7" x14ac:dyDescent="0.25">
      <c r="A54" t="s">
        <v>216</v>
      </c>
      <c r="B54" t="s">
        <v>43</v>
      </c>
      <c r="C54" t="s">
        <v>268</v>
      </c>
      <c r="D54" t="s">
        <v>269</v>
      </c>
      <c r="E54" s="41">
        <v>0.6</v>
      </c>
      <c r="F54" s="41">
        <v>649</v>
      </c>
      <c r="G54" s="41">
        <v>2596</v>
      </c>
    </row>
    <row r="55" spans="1:7" x14ac:dyDescent="0.25">
      <c r="A55" t="s">
        <v>216</v>
      </c>
      <c r="B55" t="s">
        <v>43</v>
      </c>
      <c r="C55" t="s">
        <v>271</v>
      </c>
      <c r="D55" t="s">
        <v>272</v>
      </c>
      <c r="E55" s="41">
        <v>0</v>
      </c>
      <c r="F55" s="41">
        <v>0</v>
      </c>
      <c r="G55" s="41">
        <v>0</v>
      </c>
    </row>
    <row r="56" spans="1:7" x14ac:dyDescent="0.25">
      <c r="A56" t="s">
        <v>216</v>
      </c>
      <c r="B56" t="s">
        <v>108</v>
      </c>
      <c r="C56" t="s">
        <v>295</v>
      </c>
      <c r="D56" t="s">
        <v>296</v>
      </c>
      <c r="E56" s="41">
        <v>1</v>
      </c>
      <c r="F56" s="41">
        <v>1081</v>
      </c>
      <c r="G56" s="41">
        <v>4324</v>
      </c>
    </row>
    <row r="57" spans="1:7" x14ac:dyDescent="0.25">
      <c r="A57" t="s">
        <v>300</v>
      </c>
      <c r="B57" t="s">
        <v>21</v>
      </c>
      <c r="C57" t="s">
        <v>301</v>
      </c>
      <c r="D57" t="s">
        <v>302</v>
      </c>
      <c r="E57" s="41">
        <v>28</v>
      </c>
      <c r="F57" s="41">
        <v>30269</v>
      </c>
      <c r="G57" s="41">
        <v>121076</v>
      </c>
    </row>
    <row r="58" spans="1:7" x14ac:dyDescent="0.25">
      <c r="A58" t="s">
        <v>300</v>
      </c>
      <c r="B58" t="s">
        <v>43</v>
      </c>
      <c r="C58" t="s">
        <v>326</v>
      </c>
      <c r="D58" t="s">
        <v>327</v>
      </c>
      <c r="E58" s="41">
        <v>4</v>
      </c>
      <c r="F58" s="41">
        <v>4325</v>
      </c>
      <c r="G58" s="41">
        <v>17300</v>
      </c>
    </row>
    <row r="59" spans="1:7" x14ac:dyDescent="0.25">
      <c r="A59" t="s">
        <v>300</v>
      </c>
      <c r="B59" t="s">
        <v>43</v>
      </c>
      <c r="C59" t="s">
        <v>362</v>
      </c>
      <c r="D59" t="s">
        <v>363</v>
      </c>
      <c r="E59" s="41">
        <v>1</v>
      </c>
      <c r="F59" s="41">
        <v>1081</v>
      </c>
      <c r="G59" s="41">
        <v>4324</v>
      </c>
    </row>
    <row r="60" spans="1:7" x14ac:dyDescent="0.25">
      <c r="A60" t="s">
        <v>300</v>
      </c>
      <c r="B60" t="s">
        <v>43</v>
      </c>
      <c r="C60" t="s">
        <v>381</v>
      </c>
      <c r="D60" t="s">
        <v>382</v>
      </c>
      <c r="E60" s="41">
        <v>1</v>
      </c>
      <c r="F60" s="41">
        <v>1081</v>
      </c>
      <c r="G60" s="41">
        <v>4324</v>
      </c>
    </row>
    <row r="61" spans="1:7" x14ac:dyDescent="0.25">
      <c r="A61" t="s">
        <v>300</v>
      </c>
      <c r="B61" t="s">
        <v>43</v>
      </c>
      <c r="C61" t="s">
        <v>372</v>
      </c>
      <c r="D61" t="s">
        <v>373</v>
      </c>
      <c r="E61" s="41">
        <v>2</v>
      </c>
      <c r="F61" s="41">
        <v>2163</v>
      </c>
      <c r="G61" s="41">
        <v>8652</v>
      </c>
    </row>
    <row r="62" spans="1:7" x14ac:dyDescent="0.25">
      <c r="A62" t="s">
        <v>300</v>
      </c>
      <c r="B62" t="s">
        <v>43</v>
      </c>
      <c r="C62" t="s">
        <v>351</v>
      </c>
      <c r="D62" t="s">
        <v>352</v>
      </c>
      <c r="E62" s="41">
        <v>0.5</v>
      </c>
      <c r="F62" s="41">
        <v>541</v>
      </c>
      <c r="G62" s="41">
        <v>2164</v>
      </c>
    </row>
    <row r="63" spans="1:7" x14ac:dyDescent="0.25">
      <c r="A63" t="s">
        <v>300</v>
      </c>
      <c r="B63" t="s">
        <v>43</v>
      </c>
      <c r="C63" t="s">
        <v>384</v>
      </c>
      <c r="D63" t="s">
        <v>385</v>
      </c>
      <c r="E63" s="41">
        <v>1</v>
      </c>
      <c r="F63" s="41">
        <v>1081</v>
      </c>
      <c r="G63" s="41">
        <v>4324</v>
      </c>
    </row>
    <row r="64" spans="1:7" x14ac:dyDescent="0.25">
      <c r="A64" t="s">
        <v>300</v>
      </c>
      <c r="B64" t="s">
        <v>43</v>
      </c>
      <c r="C64" t="s">
        <v>393</v>
      </c>
      <c r="D64" t="s">
        <v>394</v>
      </c>
      <c r="E64" s="41">
        <v>0.5</v>
      </c>
      <c r="F64" s="41">
        <v>541</v>
      </c>
      <c r="G64" s="41">
        <v>2164</v>
      </c>
    </row>
    <row r="65" spans="1:7" x14ac:dyDescent="0.25">
      <c r="A65" t="s">
        <v>300</v>
      </c>
      <c r="B65" t="s">
        <v>43</v>
      </c>
      <c r="C65" t="s">
        <v>399</v>
      </c>
      <c r="D65" t="s">
        <v>400</v>
      </c>
      <c r="E65" s="41">
        <v>1</v>
      </c>
      <c r="F65" s="41">
        <v>1081</v>
      </c>
      <c r="G65" s="41">
        <v>4324</v>
      </c>
    </row>
    <row r="66" spans="1:7" x14ac:dyDescent="0.25">
      <c r="A66" t="s">
        <v>300</v>
      </c>
      <c r="B66" t="s">
        <v>43</v>
      </c>
      <c r="C66" t="s">
        <v>323</v>
      </c>
      <c r="D66" t="s">
        <v>324</v>
      </c>
      <c r="E66" s="41">
        <v>1</v>
      </c>
      <c r="F66" s="41">
        <v>1081</v>
      </c>
      <c r="G66" s="41">
        <v>4324</v>
      </c>
    </row>
    <row r="67" spans="1:7" x14ac:dyDescent="0.25">
      <c r="A67" t="s">
        <v>300</v>
      </c>
      <c r="B67" t="s">
        <v>43</v>
      </c>
      <c r="C67" t="s">
        <v>332</v>
      </c>
      <c r="D67" t="s">
        <v>333</v>
      </c>
      <c r="E67" s="41">
        <v>3</v>
      </c>
      <c r="F67" s="41">
        <v>3243</v>
      </c>
      <c r="G67" s="41">
        <v>12972</v>
      </c>
    </row>
    <row r="68" spans="1:7" x14ac:dyDescent="0.25">
      <c r="A68" t="s">
        <v>300</v>
      </c>
      <c r="B68" t="s">
        <v>43</v>
      </c>
      <c r="C68" t="s">
        <v>367</v>
      </c>
      <c r="D68" t="s">
        <v>368</v>
      </c>
      <c r="E68" s="41">
        <v>0.5</v>
      </c>
      <c r="F68" s="41">
        <v>541</v>
      </c>
      <c r="G68" s="41">
        <v>2164</v>
      </c>
    </row>
    <row r="69" spans="1:7" x14ac:dyDescent="0.25">
      <c r="A69" t="s">
        <v>300</v>
      </c>
      <c r="B69" t="s">
        <v>43</v>
      </c>
      <c r="C69" t="s">
        <v>359</v>
      </c>
      <c r="D69" t="s">
        <v>360</v>
      </c>
      <c r="E69" s="41">
        <v>1</v>
      </c>
      <c r="F69" s="41">
        <v>1081</v>
      </c>
      <c r="G69" s="41">
        <v>4324</v>
      </c>
    </row>
    <row r="70" spans="1:7" x14ac:dyDescent="0.25">
      <c r="A70" t="s">
        <v>300</v>
      </c>
      <c r="B70" t="s">
        <v>43</v>
      </c>
      <c r="C70" t="s">
        <v>338</v>
      </c>
      <c r="D70" t="s">
        <v>339</v>
      </c>
      <c r="E70" s="41">
        <v>7.5</v>
      </c>
      <c r="F70" s="41">
        <v>8109</v>
      </c>
      <c r="G70" s="41">
        <v>32436</v>
      </c>
    </row>
    <row r="71" spans="1:7" x14ac:dyDescent="0.25">
      <c r="A71" t="s">
        <v>300</v>
      </c>
      <c r="B71" t="s">
        <v>43</v>
      </c>
      <c r="C71" t="s">
        <v>389</v>
      </c>
      <c r="D71" t="s">
        <v>390</v>
      </c>
      <c r="E71" s="41">
        <v>1</v>
      </c>
      <c r="F71" s="41">
        <v>1082</v>
      </c>
      <c r="G71" s="41">
        <v>4328</v>
      </c>
    </row>
    <row r="72" spans="1:7" x14ac:dyDescent="0.25">
      <c r="A72" t="s">
        <v>300</v>
      </c>
      <c r="B72" t="s">
        <v>43</v>
      </c>
      <c r="C72" t="s">
        <v>396</v>
      </c>
      <c r="D72" t="s">
        <v>397</v>
      </c>
      <c r="E72" s="41">
        <v>1</v>
      </c>
      <c r="F72" s="41">
        <v>1081</v>
      </c>
      <c r="G72" s="41">
        <v>4324</v>
      </c>
    </row>
    <row r="73" spans="1:7" x14ac:dyDescent="0.25">
      <c r="A73" t="s">
        <v>300</v>
      </c>
      <c r="B73" t="s">
        <v>43</v>
      </c>
      <c r="C73" t="s">
        <v>348</v>
      </c>
      <c r="D73" t="s">
        <v>349</v>
      </c>
      <c r="E73" s="41">
        <v>1</v>
      </c>
      <c r="F73" s="41">
        <v>1081</v>
      </c>
      <c r="G73" s="41">
        <v>4324</v>
      </c>
    </row>
    <row r="74" spans="1:7" x14ac:dyDescent="0.25">
      <c r="A74" t="s">
        <v>300</v>
      </c>
      <c r="B74" t="s">
        <v>43</v>
      </c>
      <c r="C74" t="s">
        <v>377</v>
      </c>
      <c r="D74" t="s">
        <v>378</v>
      </c>
      <c r="E74" s="41">
        <v>1.5</v>
      </c>
      <c r="F74" s="41">
        <v>1622</v>
      </c>
      <c r="G74" s="41">
        <v>6488</v>
      </c>
    </row>
    <row r="75" spans="1:7" x14ac:dyDescent="0.25">
      <c r="A75" t="s">
        <v>300</v>
      </c>
      <c r="B75" t="s">
        <v>43</v>
      </c>
      <c r="C75" t="s">
        <v>355</v>
      </c>
      <c r="D75" t="s">
        <v>356</v>
      </c>
      <c r="E75" s="41">
        <v>1</v>
      </c>
      <c r="F75" s="41">
        <v>1081</v>
      </c>
      <c r="G75" s="41">
        <v>4324</v>
      </c>
    </row>
    <row r="76" spans="1:7" x14ac:dyDescent="0.25">
      <c r="A76" t="s">
        <v>300</v>
      </c>
      <c r="B76" t="s">
        <v>97</v>
      </c>
      <c r="C76" t="s">
        <v>413</v>
      </c>
      <c r="D76" t="s">
        <v>414</v>
      </c>
      <c r="E76" s="41">
        <v>2.5</v>
      </c>
      <c r="F76" s="41">
        <v>2703</v>
      </c>
      <c r="G76" s="41">
        <v>10812</v>
      </c>
    </row>
    <row r="77" spans="1:7" x14ac:dyDescent="0.25">
      <c r="A77" t="s">
        <v>300</v>
      </c>
      <c r="B77" t="s">
        <v>97</v>
      </c>
      <c r="C77" t="s">
        <v>408</v>
      </c>
      <c r="D77" t="s">
        <v>409</v>
      </c>
      <c r="E77" s="41">
        <v>1</v>
      </c>
      <c r="F77" s="41">
        <v>1081</v>
      </c>
      <c r="G77" s="41">
        <v>4324</v>
      </c>
    </row>
    <row r="78" spans="1:7" x14ac:dyDescent="0.25">
      <c r="A78" t="s">
        <v>300</v>
      </c>
      <c r="B78" t="s">
        <v>97</v>
      </c>
      <c r="C78" t="s">
        <v>404</v>
      </c>
      <c r="D78" t="s">
        <v>405</v>
      </c>
      <c r="E78" s="41">
        <v>1</v>
      </c>
      <c r="F78" s="41">
        <v>1081</v>
      </c>
      <c r="G78" s="41">
        <v>4324</v>
      </c>
    </row>
    <row r="79" spans="1:7" x14ac:dyDescent="0.25">
      <c r="A79" t="s">
        <v>300</v>
      </c>
      <c r="B79" t="s">
        <v>108</v>
      </c>
      <c r="C79" t="s">
        <v>421</v>
      </c>
      <c r="D79" t="s">
        <v>422</v>
      </c>
      <c r="E79" s="41">
        <v>2</v>
      </c>
      <c r="F79" s="41">
        <v>2162</v>
      </c>
      <c r="G79" s="41">
        <v>8648</v>
      </c>
    </row>
    <row r="80" spans="1:7" x14ac:dyDescent="0.25">
      <c r="A80" t="s">
        <v>425</v>
      </c>
      <c r="B80" t="s">
        <v>21</v>
      </c>
      <c r="C80" t="s">
        <v>426</v>
      </c>
      <c r="D80" t="s">
        <v>427</v>
      </c>
      <c r="E80" s="41">
        <v>25</v>
      </c>
      <c r="F80" s="41">
        <v>27025</v>
      </c>
      <c r="G80" s="41">
        <v>108100</v>
      </c>
    </row>
    <row r="81" spans="1:7" x14ac:dyDescent="0.25">
      <c r="A81" t="s">
        <v>425</v>
      </c>
      <c r="B81" t="s">
        <v>43</v>
      </c>
      <c r="C81" t="s">
        <v>483</v>
      </c>
      <c r="D81" t="s">
        <v>484</v>
      </c>
      <c r="E81" s="41">
        <v>0.5</v>
      </c>
      <c r="F81" s="41">
        <v>541</v>
      </c>
      <c r="G81" s="41">
        <v>2164</v>
      </c>
    </row>
    <row r="82" spans="1:7" x14ac:dyDescent="0.25">
      <c r="A82" t="s">
        <v>425</v>
      </c>
      <c r="B82" t="s">
        <v>43</v>
      </c>
      <c r="C82" t="s">
        <v>498</v>
      </c>
      <c r="D82" t="s">
        <v>499</v>
      </c>
      <c r="E82" s="41">
        <v>0.5</v>
      </c>
      <c r="F82" s="41">
        <v>541</v>
      </c>
      <c r="G82" s="41">
        <v>2164</v>
      </c>
    </row>
    <row r="83" spans="1:7" x14ac:dyDescent="0.25">
      <c r="A83" t="s">
        <v>425</v>
      </c>
      <c r="B83" t="s">
        <v>43</v>
      </c>
      <c r="C83" t="s">
        <v>472</v>
      </c>
      <c r="D83" t="s">
        <v>473</v>
      </c>
      <c r="E83" s="41">
        <v>1</v>
      </c>
      <c r="F83" s="41">
        <v>1081</v>
      </c>
      <c r="G83" s="41">
        <v>4324</v>
      </c>
    </row>
    <row r="84" spans="1:7" x14ac:dyDescent="0.25">
      <c r="A84" t="s">
        <v>425</v>
      </c>
      <c r="B84" t="s">
        <v>43</v>
      </c>
      <c r="C84" t="s">
        <v>515</v>
      </c>
      <c r="D84" t="s">
        <v>516</v>
      </c>
      <c r="E84" s="41">
        <v>1</v>
      </c>
      <c r="F84" s="41">
        <v>1081</v>
      </c>
      <c r="G84" s="41">
        <v>4324</v>
      </c>
    </row>
    <row r="85" spans="1:7" x14ac:dyDescent="0.25">
      <c r="A85" t="s">
        <v>425</v>
      </c>
      <c r="B85" t="s">
        <v>43</v>
      </c>
      <c r="C85" t="s">
        <v>464</v>
      </c>
      <c r="D85" t="s">
        <v>465</v>
      </c>
      <c r="E85" s="41">
        <v>1</v>
      </c>
      <c r="F85" s="41">
        <v>1081</v>
      </c>
      <c r="G85" s="41">
        <v>4324</v>
      </c>
    </row>
    <row r="86" spans="1:7" x14ac:dyDescent="0.25">
      <c r="A86" t="s">
        <v>425</v>
      </c>
      <c r="B86" t="s">
        <v>43</v>
      </c>
      <c r="C86" t="s">
        <v>491</v>
      </c>
      <c r="D86" t="s">
        <v>492</v>
      </c>
      <c r="E86" s="41">
        <v>1</v>
      </c>
      <c r="F86" s="41">
        <v>1081</v>
      </c>
      <c r="G86" s="41">
        <v>4324</v>
      </c>
    </row>
    <row r="87" spans="1:7" x14ac:dyDescent="0.25">
      <c r="A87" t="s">
        <v>425</v>
      </c>
      <c r="B87" t="s">
        <v>43</v>
      </c>
      <c r="C87" t="s">
        <v>495</v>
      </c>
      <c r="D87" t="s">
        <v>496</v>
      </c>
      <c r="E87" s="41">
        <v>0.5</v>
      </c>
      <c r="F87" s="41">
        <v>541</v>
      </c>
      <c r="G87" s="41">
        <v>2164</v>
      </c>
    </row>
    <row r="88" spans="1:7" x14ac:dyDescent="0.25">
      <c r="A88" t="s">
        <v>425</v>
      </c>
      <c r="B88" t="s">
        <v>43</v>
      </c>
      <c r="C88" t="s">
        <v>508</v>
      </c>
      <c r="D88" t="s">
        <v>509</v>
      </c>
      <c r="E88" s="41">
        <v>1</v>
      </c>
      <c r="F88" s="41">
        <v>1081</v>
      </c>
      <c r="G88" s="41">
        <v>4324</v>
      </c>
    </row>
    <row r="89" spans="1:7" x14ac:dyDescent="0.25">
      <c r="A89" t="s">
        <v>425</v>
      </c>
      <c r="B89" t="s">
        <v>43</v>
      </c>
      <c r="C89" t="s">
        <v>458</v>
      </c>
      <c r="D89" t="s">
        <v>459</v>
      </c>
      <c r="E89" s="41">
        <v>1</v>
      </c>
      <c r="F89" s="41">
        <v>1082</v>
      </c>
      <c r="G89" s="41">
        <v>4328</v>
      </c>
    </row>
    <row r="90" spans="1:7" x14ac:dyDescent="0.25">
      <c r="A90" t="s">
        <v>425</v>
      </c>
      <c r="B90" t="s">
        <v>43</v>
      </c>
      <c r="C90" t="s">
        <v>518</v>
      </c>
      <c r="D90" t="s">
        <v>519</v>
      </c>
      <c r="E90" s="41">
        <v>1</v>
      </c>
      <c r="F90" s="41">
        <v>1081</v>
      </c>
      <c r="G90" s="41">
        <v>4324</v>
      </c>
    </row>
    <row r="91" spans="1:7" x14ac:dyDescent="0.25">
      <c r="A91" t="s">
        <v>425</v>
      </c>
      <c r="B91" t="s">
        <v>43</v>
      </c>
      <c r="C91" t="s">
        <v>525</v>
      </c>
      <c r="D91" t="s">
        <v>526</v>
      </c>
      <c r="E91" s="41">
        <v>2</v>
      </c>
      <c r="F91" s="41">
        <v>2163</v>
      </c>
      <c r="G91" s="41">
        <v>8652</v>
      </c>
    </row>
    <row r="92" spans="1:7" x14ac:dyDescent="0.25">
      <c r="A92" t="s">
        <v>425</v>
      </c>
      <c r="B92" t="s">
        <v>43</v>
      </c>
      <c r="C92" t="s">
        <v>530</v>
      </c>
      <c r="D92" t="s">
        <v>531</v>
      </c>
      <c r="E92" s="41">
        <v>0.5</v>
      </c>
      <c r="F92" s="41">
        <v>541</v>
      </c>
      <c r="G92" s="41">
        <v>2164</v>
      </c>
    </row>
    <row r="93" spans="1:7" x14ac:dyDescent="0.25">
      <c r="A93" t="s">
        <v>425</v>
      </c>
      <c r="B93" t="s">
        <v>43</v>
      </c>
      <c r="C93" t="s">
        <v>442</v>
      </c>
      <c r="D93" t="s">
        <v>443</v>
      </c>
      <c r="E93" s="41">
        <v>1.5</v>
      </c>
      <c r="F93" s="41">
        <v>1623</v>
      </c>
      <c r="G93" s="41">
        <v>6492</v>
      </c>
    </row>
    <row r="94" spans="1:7" x14ac:dyDescent="0.25">
      <c r="A94" t="s">
        <v>425</v>
      </c>
      <c r="B94" t="s">
        <v>43</v>
      </c>
      <c r="C94" t="s">
        <v>487</v>
      </c>
      <c r="D94" t="s">
        <v>488</v>
      </c>
      <c r="E94" s="41">
        <v>0</v>
      </c>
      <c r="F94" s="41">
        <v>0</v>
      </c>
      <c r="G94" s="41">
        <v>0</v>
      </c>
    </row>
    <row r="95" spans="1:7" x14ac:dyDescent="0.25">
      <c r="A95" t="s">
        <v>425</v>
      </c>
      <c r="B95" t="s">
        <v>43</v>
      </c>
      <c r="C95" t="s">
        <v>501</v>
      </c>
      <c r="D95" t="s">
        <v>502</v>
      </c>
      <c r="E95" s="41">
        <v>0.5</v>
      </c>
      <c r="F95" s="41">
        <v>541</v>
      </c>
      <c r="G95" s="41">
        <v>2164</v>
      </c>
    </row>
    <row r="96" spans="1:7" x14ac:dyDescent="0.25">
      <c r="A96" t="s">
        <v>425</v>
      </c>
      <c r="B96" t="s">
        <v>43</v>
      </c>
      <c r="C96" t="s">
        <v>453</v>
      </c>
      <c r="D96" t="s">
        <v>454</v>
      </c>
      <c r="E96" s="41">
        <v>1.5</v>
      </c>
      <c r="F96" s="41">
        <v>1622</v>
      </c>
      <c r="G96" s="41">
        <v>6488</v>
      </c>
    </row>
    <row r="97" spans="1:7" x14ac:dyDescent="0.25">
      <c r="A97" t="s">
        <v>425</v>
      </c>
      <c r="B97" t="s">
        <v>43</v>
      </c>
      <c r="C97" t="s">
        <v>522</v>
      </c>
      <c r="D97" t="s">
        <v>523</v>
      </c>
      <c r="E97" s="41">
        <v>1</v>
      </c>
      <c r="F97" s="41">
        <v>1081</v>
      </c>
      <c r="G97" s="41">
        <v>4324</v>
      </c>
    </row>
    <row r="98" spans="1:7" x14ac:dyDescent="0.25">
      <c r="A98" t="s">
        <v>425</v>
      </c>
      <c r="B98" t="s">
        <v>43</v>
      </c>
      <c r="C98" t="s">
        <v>450</v>
      </c>
      <c r="D98" t="s">
        <v>451</v>
      </c>
      <c r="E98" s="41">
        <v>0.5</v>
      </c>
      <c r="F98" s="41">
        <v>541</v>
      </c>
      <c r="G98" s="41">
        <v>2164</v>
      </c>
    </row>
    <row r="99" spans="1:7" x14ac:dyDescent="0.25">
      <c r="A99" t="s">
        <v>425</v>
      </c>
      <c r="B99" t="s">
        <v>43</v>
      </c>
      <c r="C99" t="s">
        <v>511</v>
      </c>
      <c r="D99" t="s">
        <v>512</v>
      </c>
      <c r="E99" s="41">
        <v>0.5</v>
      </c>
      <c r="F99" s="41">
        <v>541</v>
      </c>
      <c r="G99" s="41">
        <v>2164</v>
      </c>
    </row>
    <row r="100" spans="1:7" x14ac:dyDescent="0.25">
      <c r="A100" t="s">
        <v>425</v>
      </c>
      <c r="B100" t="s">
        <v>43</v>
      </c>
      <c r="C100" t="s">
        <v>477</v>
      </c>
      <c r="D100" t="s">
        <v>473</v>
      </c>
      <c r="E100" s="41">
        <v>2</v>
      </c>
      <c r="F100" s="41">
        <v>2162</v>
      </c>
      <c r="G100" s="41">
        <v>8648</v>
      </c>
    </row>
    <row r="101" spans="1:7" x14ac:dyDescent="0.25">
      <c r="A101" t="s">
        <v>425</v>
      </c>
      <c r="B101" t="s">
        <v>43</v>
      </c>
      <c r="C101" t="s">
        <v>505</v>
      </c>
      <c r="D101" t="s">
        <v>506</v>
      </c>
      <c r="E101" s="41">
        <v>1</v>
      </c>
      <c r="F101" s="41">
        <v>1081</v>
      </c>
      <c r="G101" s="41">
        <v>4324</v>
      </c>
    </row>
    <row r="102" spans="1:7" x14ac:dyDescent="0.25">
      <c r="A102" t="s">
        <v>425</v>
      </c>
      <c r="B102" t="s">
        <v>43</v>
      </c>
      <c r="C102" t="s">
        <v>480</v>
      </c>
      <c r="D102" t="s">
        <v>481</v>
      </c>
      <c r="E102" s="41">
        <v>0</v>
      </c>
      <c r="F102" s="41">
        <v>0</v>
      </c>
      <c r="G102" s="41">
        <v>0</v>
      </c>
    </row>
    <row r="103" spans="1:7" x14ac:dyDescent="0.25">
      <c r="A103" t="s">
        <v>425</v>
      </c>
      <c r="B103" t="s">
        <v>43</v>
      </c>
      <c r="C103" t="s">
        <v>468</v>
      </c>
      <c r="D103" t="s">
        <v>469</v>
      </c>
      <c r="E103" s="41">
        <v>0</v>
      </c>
      <c r="F103" s="41">
        <v>0</v>
      </c>
      <c r="G103" s="41">
        <v>0</v>
      </c>
    </row>
    <row r="104" spans="1:7" x14ac:dyDescent="0.25">
      <c r="A104" t="s">
        <v>425</v>
      </c>
      <c r="B104" t="s">
        <v>97</v>
      </c>
      <c r="C104" t="s">
        <v>545</v>
      </c>
      <c r="D104" t="s">
        <v>546</v>
      </c>
      <c r="E104" s="41">
        <v>1</v>
      </c>
      <c r="F104" s="41">
        <v>1082</v>
      </c>
      <c r="G104" s="41">
        <v>4328</v>
      </c>
    </row>
    <row r="105" spans="1:7" x14ac:dyDescent="0.25">
      <c r="A105" t="s">
        <v>425</v>
      </c>
      <c r="B105" t="s">
        <v>97</v>
      </c>
      <c r="C105" t="s">
        <v>538</v>
      </c>
      <c r="D105" t="s">
        <v>539</v>
      </c>
      <c r="E105" s="41">
        <v>1.5</v>
      </c>
      <c r="F105" s="41">
        <v>1622</v>
      </c>
      <c r="G105" s="41">
        <v>6488</v>
      </c>
    </row>
    <row r="106" spans="1:7" x14ac:dyDescent="0.25">
      <c r="A106" t="s">
        <v>425</v>
      </c>
      <c r="B106" t="s">
        <v>97</v>
      </c>
      <c r="C106" t="s">
        <v>534</v>
      </c>
      <c r="D106" t="s">
        <v>535</v>
      </c>
      <c r="E106" s="41">
        <v>0.5</v>
      </c>
      <c r="F106" s="41">
        <v>541</v>
      </c>
      <c r="G106" s="41">
        <v>2164</v>
      </c>
    </row>
    <row r="107" spans="1:7" x14ac:dyDescent="0.25">
      <c r="A107" t="s">
        <v>425</v>
      </c>
      <c r="B107" t="s">
        <v>108</v>
      </c>
      <c r="C107" t="s">
        <v>559</v>
      </c>
      <c r="D107" t="s">
        <v>560</v>
      </c>
      <c r="E107" s="41">
        <v>0.5</v>
      </c>
      <c r="F107" s="41">
        <v>541</v>
      </c>
      <c r="G107" s="41">
        <v>2164</v>
      </c>
    </row>
    <row r="108" spans="1:7" x14ac:dyDescent="0.25">
      <c r="A108" t="s">
        <v>425</v>
      </c>
      <c r="B108" t="s">
        <v>108</v>
      </c>
      <c r="C108" t="s">
        <v>550</v>
      </c>
      <c r="D108" t="s">
        <v>551</v>
      </c>
      <c r="E108" s="41">
        <v>0.5</v>
      </c>
      <c r="F108" s="41">
        <v>541</v>
      </c>
      <c r="G108" s="41">
        <v>2164</v>
      </c>
    </row>
    <row r="109" spans="1:7" x14ac:dyDescent="0.25">
      <c r="A109" t="s">
        <v>425</v>
      </c>
      <c r="B109" t="s">
        <v>108</v>
      </c>
      <c r="C109" t="s">
        <v>555</v>
      </c>
      <c r="D109" t="s">
        <v>556</v>
      </c>
      <c r="E109" s="41">
        <v>0.5</v>
      </c>
      <c r="F109" s="41">
        <v>541</v>
      </c>
      <c r="G109" s="41">
        <v>2164</v>
      </c>
    </row>
    <row r="110" spans="1:7" x14ac:dyDescent="0.25">
      <c r="A110" t="s">
        <v>563</v>
      </c>
      <c r="B110" t="s">
        <v>21</v>
      </c>
      <c r="C110" t="s">
        <v>564</v>
      </c>
      <c r="D110" t="s">
        <v>565</v>
      </c>
      <c r="E110" s="41">
        <v>33.75</v>
      </c>
      <c r="F110" s="41">
        <v>36486</v>
      </c>
      <c r="G110" s="41">
        <v>145944</v>
      </c>
    </row>
    <row r="111" spans="1:7" x14ac:dyDescent="0.25">
      <c r="A111" t="s">
        <v>563</v>
      </c>
      <c r="B111" t="s">
        <v>43</v>
      </c>
      <c r="C111" t="s">
        <v>666</v>
      </c>
      <c r="D111" t="s">
        <v>667</v>
      </c>
      <c r="E111" s="41">
        <v>0.75</v>
      </c>
      <c r="F111" s="41">
        <v>811</v>
      </c>
      <c r="G111" s="41">
        <v>3244</v>
      </c>
    </row>
    <row r="112" spans="1:7" x14ac:dyDescent="0.25">
      <c r="A112" t="s">
        <v>563</v>
      </c>
      <c r="B112" t="s">
        <v>43</v>
      </c>
      <c r="C112" t="s">
        <v>595</v>
      </c>
      <c r="D112" t="s">
        <v>596</v>
      </c>
      <c r="E112" s="41">
        <v>1</v>
      </c>
      <c r="F112" s="41">
        <v>1081</v>
      </c>
      <c r="G112" s="41">
        <v>4324</v>
      </c>
    </row>
    <row r="113" spans="1:7" x14ac:dyDescent="0.25">
      <c r="A113" t="s">
        <v>563</v>
      </c>
      <c r="B113" t="s">
        <v>43</v>
      </c>
      <c r="C113" t="s">
        <v>673</v>
      </c>
      <c r="D113" t="s">
        <v>674</v>
      </c>
      <c r="E113" s="41">
        <v>1</v>
      </c>
      <c r="F113" s="41">
        <v>1081</v>
      </c>
      <c r="G113" s="41">
        <v>4324</v>
      </c>
    </row>
    <row r="114" spans="1:7" x14ac:dyDescent="0.25">
      <c r="A114" t="s">
        <v>563</v>
      </c>
      <c r="B114" t="s">
        <v>43</v>
      </c>
      <c r="C114" t="s">
        <v>677</v>
      </c>
      <c r="D114" t="s">
        <v>678</v>
      </c>
      <c r="E114" s="41">
        <v>1</v>
      </c>
      <c r="F114" s="41">
        <v>1081</v>
      </c>
      <c r="G114" s="41">
        <v>4324</v>
      </c>
    </row>
    <row r="115" spans="1:7" x14ac:dyDescent="0.25">
      <c r="A115" t="s">
        <v>563</v>
      </c>
      <c r="B115" t="s">
        <v>43</v>
      </c>
      <c r="C115" t="s">
        <v>701</v>
      </c>
      <c r="D115" t="s">
        <v>702</v>
      </c>
      <c r="E115" s="41">
        <v>0.75</v>
      </c>
      <c r="F115" s="41">
        <v>811</v>
      </c>
      <c r="G115" s="41">
        <v>3244</v>
      </c>
    </row>
    <row r="116" spans="1:7" x14ac:dyDescent="0.25">
      <c r="A116" t="s">
        <v>563</v>
      </c>
      <c r="B116" t="s">
        <v>43</v>
      </c>
      <c r="C116" t="s">
        <v>710</v>
      </c>
      <c r="D116" t="s">
        <v>711</v>
      </c>
      <c r="E116" s="41">
        <v>0.5</v>
      </c>
      <c r="F116" s="41">
        <v>541</v>
      </c>
      <c r="G116" s="41">
        <v>2164</v>
      </c>
    </row>
    <row r="117" spans="1:7" x14ac:dyDescent="0.25">
      <c r="A117" t="s">
        <v>563</v>
      </c>
      <c r="B117" t="s">
        <v>43</v>
      </c>
      <c r="C117" t="s">
        <v>715</v>
      </c>
      <c r="D117" t="s">
        <v>716</v>
      </c>
      <c r="E117" s="41">
        <v>1</v>
      </c>
      <c r="F117" s="41">
        <v>1081</v>
      </c>
      <c r="G117" s="41">
        <v>4324</v>
      </c>
    </row>
    <row r="118" spans="1:7" x14ac:dyDescent="0.25">
      <c r="A118" t="s">
        <v>563</v>
      </c>
      <c r="B118" t="s">
        <v>43</v>
      </c>
      <c r="C118" t="s">
        <v>723</v>
      </c>
      <c r="D118" t="s">
        <v>724</v>
      </c>
      <c r="E118" s="41">
        <v>0.75</v>
      </c>
      <c r="F118" s="41">
        <v>811</v>
      </c>
      <c r="G118" s="41">
        <v>3244</v>
      </c>
    </row>
    <row r="119" spans="1:7" x14ac:dyDescent="0.25">
      <c r="A119" t="s">
        <v>563</v>
      </c>
      <c r="B119" t="s">
        <v>43</v>
      </c>
      <c r="C119" t="s">
        <v>738</v>
      </c>
      <c r="D119" t="s">
        <v>739</v>
      </c>
      <c r="E119" s="41">
        <v>2.5</v>
      </c>
      <c r="F119" s="41">
        <v>2703</v>
      </c>
      <c r="G119" s="41">
        <v>10812</v>
      </c>
    </row>
    <row r="120" spans="1:7" x14ac:dyDescent="0.25">
      <c r="A120" t="s">
        <v>563</v>
      </c>
      <c r="B120" t="s">
        <v>43</v>
      </c>
      <c r="C120" t="s">
        <v>759</v>
      </c>
      <c r="D120" t="s">
        <v>760</v>
      </c>
      <c r="E120" s="41">
        <v>1</v>
      </c>
      <c r="F120" s="41">
        <v>1081</v>
      </c>
      <c r="G120" s="41">
        <v>4324</v>
      </c>
    </row>
    <row r="121" spans="1:7" x14ac:dyDescent="0.25">
      <c r="A121" t="s">
        <v>563</v>
      </c>
      <c r="B121" t="s">
        <v>43</v>
      </c>
      <c r="C121" t="s">
        <v>623</v>
      </c>
      <c r="D121" t="s">
        <v>624</v>
      </c>
      <c r="E121" s="41">
        <v>1.5</v>
      </c>
      <c r="F121" s="41">
        <v>1622</v>
      </c>
      <c r="G121" s="41">
        <v>6488</v>
      </c>
    </row>
    <row r="122" spans="1:7" x14ac:dyDescent="0.25">
      <c r="A122" t="s">
        <v>563</v>
      </c>
      <c r="B122" t="s">
        <v>43</v>
      </c>
      <c r="C122" t="s">
        <v>604</v>
      </c>
      <c r="D122" t="s">
        <v>605</v>
      </c>
      <c r="E122" s="41">
        <v>2</v>
      </c>
      <c r="F122" s="41">
        <v>2162</v>
      </c>
      <c r="G122" s="41">
        <v>8648</v>
      </c>
    </row>
    <row r="123" spans="1:7" x14ac:dyDescent="0.25">
      <c r="A123" t="s">
        <v>563</v>
      </c>
      <c r="B123" t="s">
        <v>43</v>
      </c>
      <c r="C123" t="s">
        <v>685</v>
      </c>
      <c r="D123" t="s">
        <v>686</v>
      </c>
      <c r="E123" s="41">
        <v>1.75</v>
      </c>
      <c r="F123" s="41">
        <v>1892</v>
      </c>
      <c r="G123" s="41">
        <v>7568</v>
      </c>
    </row>
    <row r="124" spans="1:7" x14ac:dyDescent="0.25">
      <c r="A124" t="s">
        <v>563</v>
      </c>
      <c r="B124" t="s">
        <v>43</v>
      </c>
      <c r="C124" t="s">
        <v>631</v>
      </c>
      <c r="D124" t="s">
        <v>632</v>
      </c>
      <c r="E124" s="41">
        <v>0.75</v>
      </c>
      <c r="F124" s="41">
        <v>811</v>
      </c>
      <c r="G124" s="41">
        <v>3244</v>
      </c>
    </row>
    <row r="125" spans="1:7" x14ac:dyDescent="0.25">
      <c r="A125" t="s">
        <v>563</v>
      </c>
      <c r="B125" t="s">
        <v>43</v>
      </c>
      <c r="C125" t="s">
        <v>731</v>
      </c>
      <c r="D125" t="s">
        <v>732</v>
      </c>
      <c r="E125" s="41">
        <v>1</v>
      </c>
      <c r="F125" s="41">
        <v>1081</v>
      </c>
      <c r="G125" s="41">
        <v>4324</v>
      </c>
    </row>
    <row r="126" spans="1:7" x14ac:dyDescent="0.25">
      <c r="A126" t="s">
        <v>563</v>
      </c>
      <c r="B126" t="s">
        <v>43</v>
      </c>
      <c r="C126" t="s">
        <v>747</v>
      </c>
      <c r="D126" t="s">
        <v>748</v>
      </c>
      <c r="E126" s="41">
        <v>1</v>
      </c>
      <c r="F126" s="41">
        <v>1081</v>
      </c>
      <c r="G126" s="41">
        <v>4324</v>
      </c>
    </row>
    <row r="127" spans="1:7" x14ac:dyDescent="0.25">
      <c r="A127" t="s">
        <v>563</v>
      </c>
      <c r="B127" t="s">
        <v>43</v>
      </c>
      <c r="C127" t="s">
        <v>640</v>
      </c>
      <c r="D127" t="s">
        <v>641</v>
      </c>
      <c r="E127" s="41">
        <v>2.75</v>
      </c>
      <c r="F127" s="41">
        <v>2973</v>
      </c>
      <c r="G127" s="41">
        <v>11892</v>
      </c>
    </row>
    <row r="128" spans="1:7" x14ac:dyDescent="0.25">
      <c r="A128" t="s">
        <v>563</v>
      </c>
      <c r="B128" t="s">
        <v>43</v>
      </c>
      <c r="C128" t="s">
        <v>608</v>
      </c>
      <c r="D128" t="s">
        <v>609</v>
      </c>
      <c r="E128" s="41">
        <v>6</v>
      </c>
      <c r="F128" s="41">
        <v>6486</v>
      </c>
      <c r="G128" s="41">
        <v>25944</v>
      </c>
    </row>
    <row r="129" spans="1:7" x14ac:dyDescent="0.25">
      <c r="A129" t="s">
        <v>563</v>
      </c>
      <c r="B129" t="s">
        <v>43</v>
      </c>
      <c r="C129" t="s">
        <v>651</v>
      </c>
      <c r="D129" t="s">
        <v>652</v>
      </c>
      <c r="E129" s="41">
        <v>0</v>
      </c>
      <c r="F129" s="41">
        <v>0</v>
      </c>
      <c r="G129" s="41">
        <v>0</v>
      </c>
    </row>
    <row r="130" spans="1:7" x14ac:dyDescent="0.25">
      <c r="A130" t="s">
        <v>563</v>
      </c>
      <c r="B130" t="s">
        <v>43</v>
      </c>
      <c r="C130" t="s">
        <v>735</v>
      </c>
      <c r="D130" t="s">
        <v>736</v>
      </c>
      <c r="E130" s="41">
        <v>1</v>
      </c>
      <c r="F130" s="41">
        <v>1081</v>
      </c>
      <c r="G130" s="41">
        <v>4324</v>
      </c>
    </row>
    <row r="131" spans="1:7" x14ac:dyDescent="0.25">
      <c r="A131" t="s">
        <v>563</v>
      </c>
      <c r="B131" t="s">
        <v>43</v>
      </c>
      <c r="C131" t="s">
        <v>646</v>
      </c>
      <c r="D131" t="s">
        <v>647</v>
      </c>
      <c r="E131" s="41">
        <v>0.75</v>
      </c>
      <c r="F131" s="41">
        <v>811</v>
      </c>
      <c r="G131" s="41">
        <v>3244</v>
      </c>
    </row>
    <row r="132" spans="1:7" x14ac:dyDescent="0.25">
      <c r="A132" t="s">
        <v>563</v>
      </c>
      <c r="B132" t="s">
        <v>43</v>
      </c>
      <c r="C132" t="s">
        <v>661</v>
      </c>
      <c r="D132" t="s">
        <v>662</v>
      </c>
      <c r="E132" s="41">
        <v>0.75</v>
      </c>
      <c r="F132" s="41">
        <v>811</v>
      </c>
      <c r="G132" s="41">
        <v>3244</v>
      </c>
    </row>
    <row r="133" spans="1:7" x14ac:dyDescent="0.25">
      <c r="A133" t="s">
        <v>563</v>
      </c>
      <c r="B133" t="s">
        <v>43</v>
      </c>
      <c r="C133" t="s">
        <v>627</v>
      </c>
      <c r="D133" t="s">
        <v>628</v>
      </c>
      <c r="E133" s="41">
        <v>0</v>
      </c>
      <c r="F133" s="41">
        <v>0</v>
      </c>
      <c r="G133" s="41">
        <v>0</v>
      </c>
    </row>
    <row r="134" spans="1:7" x14ac:dyDescent="0.25">
      <c r="A134" t="s">
        <v>563</v>
      </c>
      <c r="B134" t="s">
        <v>43</v>
      </c>
      <c r="C134" t="s">
        <v>657</v>
      </c>
      <c r="D134" t="s">
        <v>658</v>
      </c>
      <c r="E134" s="41">
        <v>1</v>
      </c>
      <c r="F134" s="41">
        <v>1081</v>
      </c>
      <c r="G134" s="41">
        <v>4324</v>
      </c>
    </row>
    <row r="135" spans="1:7" x14ac:dyDescent="0.25">
      <c r="A135" t="s">
        <v>563</v>
      </c>
      <c r="B135" t="s">
        <v>43</v>
      </c>
      <c r="C135" t="s">
        <v>592</v>
      </c>
      <c r="D135" t="s">
        <v>593</v>
      </c>
      <c r="E135" s="41">
        <v>1</v>
      </c>
      <c r="F135" s="41">
        <v>1081</v>
      </c>
      <c r="G135" s="41">
        <v>4324</v>
      </c>
    </row>
    <row r="136" spans="1:7" x14ac:dyDescent="0.25">
      <c r="A136" t="s">
        <v>563</v>
      </c>
      <c r="B136" t="s">
        <v>43</v>
      </c>
      <c r="C136" t="s">
        <v>743</v>
      </c>
      <c r="D136" t="s">
        <v>744</v>
      </c>
      <c r="E136" s="41">
        <v>0.75</v>
      </c>
      <c r="F136" s="41">
        <v>811</v>
      </c>
      <c r="G136" s="41">
        <v>3244</v>
      </c>
    </row>
    <row r="137" spans="1:7" x14ac:dyDescent="0.25">
      <c r="A137" t="s">
        <v>563</v>
      </c>
      <c r="B137" t="s">
        <v>43</v>
      </c>
      <c r="C137" t="s">
        <v>654</v>
      </c>
      <c r="D137" t="s">
        <v>655</v>
      </c>
      <c r="E137" s="41">
        <v>4</v>
      </c>
      <c r="F137" s="41">
        <v>4324</v>
      </c>
      <c r="G137" s="41">
        <v>17296</v>
      </c>
    </row>
    <row r="138" spans="1:7" x14ac:dyDescent="0.25">
      <c r="A138" t="s">
        <v>563</v>
      </c>
      <c r="B138" t="s">
        <v>43</v>
      </c>
      <c r="C138" t="s">
        <v>600</v>
      </c>
      <c r="D138" t="s">
        <v>601</v>
      </c>
      <c r="E138" s="41">
        <v>1</v>
      </c>
      <c r="F138" s="41">
        <v>1081</v>
      </c>
      <c r="G138" s="41">
        <v>4324</v>
      </c>
    </row>
    <row r="139" spans="1:7" x14ac:dyDescent="0.25">
      <c r="A139" t="s">
        <v>563</v>
      </c>
      <c r="B139" t="s">
        <v>43</v>
      </c>
      <c r="C139" t="s">
        <v>613</v>
      </c>
      <c r="D139" t="s">
        <v>614</v>
      </c>
      <c r="E139" s="41">
        <v>4</v>
      </c>
      <c r="F139" s="41">
        <v>4324</v>
      </c>
      <c r="G139" s="41">
        <v>17296</v>
      </c>
    </row>
    <row r="140" spans="1:7" x14ac:dyDescent="0.25">
      <c r="A140" t="s">
        <v>563</v>
      </c>
      <c r="B140" t="s">
        <v>43</v>
      </c>
      <c r="C140" t="s">
        <v>690</v>
      </c>
      <c r="D140" t="s">
        <v>691</v>
      </c>
      <c r="E140" s="41">
        <v>1</v>
      </c>
      <c r="F140" s="41">
        <v>1081</v>
      </c>
      <c r="G140" s="41">
        <v>4324</v>
      </c>
    </row>
    <row r="141" spans="1:7" x14ac:dyDescent="0.25">
      <c r="A141" t="s">
        <v>563</v>
      </c>
      <c r="B141" t="s">
        <v>43</v>
      </c>
      <c r="C141" t="s">
        <v>694</v>
      </c>
      <c r="D141" t="s">
        <v>695</v>
      </c>
      <c r="E141" s="41">
        <v>1</v>
      </c>
      <c r="F141" s="41">
        <v>1081</v>
      </c>
      <c r="G141" s="41">
        <v>4324</v>
      </c>
    </row>
    <row r="142" spans="1:7" x14ac:dyDescent="0.25">
      <c r="A142" t="s">
        <v>563</v>
      </c>
      <c r="B142" t="s">
        <v>43</v>
      </c>
      <c r="C142" t="s">
        <v>621</v>
      </c>
      <c r="D142" t="s">
        <v>622</v>
      </c>
      <c r="E142" s="41">
        <v>2</v>
      </c>
      <c r="F142" s="41">
        <v>2162</v>
      </c>
      <c r="G142" s="41">
        <v>8648</v>
      </c>
    </row>
    <row r="143" spans="1:7" x14ac:dyDescent="0.25">
      <c r="A143" t="s">
        <v>563</v>
      </c>
      <c r="B143" t="s">
        <v>43</v>
      </c>
      <c r="C143" t="s">
        <v>705</v>
      </c>
      <c r="D143" t="s">
        <v>706</v>
      </c>
      <c r="E143" s="41">
        <v>0</v>
      </c>
      <c r="F143" s="41">
        <v>0</v>
      </c>
      <c r="G143" s="41">
        <v>0</v>
      </c>
    </row>
    <row r="144" spans="1:7" x14ac:dyDescent="0.25">
      <c r="A144" t="s">
        <v>563</v>
      </c>
      <c r="B144" t="s">
        <v>43</v>
      </c>
      <c r="C144" t="s">
        <v>728</v>
      </c>
      <c r="D144" t="s">
        <v>729</v>
      </c>
      <c r="E144" s="41">
        <v>1</v>
      </c>
      <c r="F144" s="41">
        <v>1081</v>
      </c>
      <c r="G144" s="41">
        <v>4324</v>
      </c>
    </row>
    <row r="145" spans="1:7" x14ac:dyDescent="0.25">
      <c r="A145" t="s">
        <v>563</v>
      </c>
      <c r="B145" t="s">
        <v>43</v>
      </c>
      <c r="C145" t="s">
        <v>751</v>
      </c>
      <c r="D145" t="s">
        <v>752</v>
      </c>
      <c r="E145" s="41">
        <v>1</v>
      </c>
      <c r="F145" s="41">
        <v>1081</v>
      </c>
      <c r="G145" s="41">
        <v>4324</v>
      </c>
    </row>
    <row r="146" spans="1:7" x14ac:dyDescent="0.25">
      <c r="A146" t="s">
        <v>563</v>
      </c>
      <c r="B146" t="s">
        <v>43</v>
      </c>
      <c r="C146" t="s">
        <v>617</v>
      </c>
      <c r="D146" t="s">
        <v>618</v>
      </c>
      <c r="E146" s="41">
        <v>0</v>
      </c>
      <c r="F146" s="41">
        <v>0</v>
      </c>
      <c r="G146" s="41">
        <v>0</v>
      </c>
    </row>
    <row r="147" spans="1:7" x14ac:dyDescent="0.25">
      <c r="A147" t="s">
        <v>563</v>
      </c>
      <c r="B147" t="s">
        <v>43</v>
      </c>
      <c r="C147" t="s">
        <v>681</v>
      </c>
      <c r="D147" t="s">
        <v>682</v>
      </c>
      <c r="E147" s="41">
        <v>1</v>
      </c>
      <c r="F147" s="41">
        <v>1081</v>
      </c>
      <c r="G147" s="41">
        <v>4324</v>
      </c>
    </row>
    <row r="148" spans="1:7" x14ac:dyDescent="0.25">
      <c r="A148" t="s">
        <v>563</v>
      </c>
      <c r="B148" t="s">
        <v>43</v>
      </c>
      <c r="C148" t="s">
        <v>697</v>
      </c>
      <c r="D148" t="s">
        <v>698</v>
      </c>
      <c r="E148" s="41">
        <v>0</v>
      </c>
      <c r="F148" s="41">
        <v>0</v>
      </c>
      <c r="G148" s="41">
        <v>0</v>
      </c>
    </row>
    <row r="149" spans="1:7" x14ac:dyDescent="0.25">
      <c r="A149" t="s">
        <v>563</v>
      </c>
      <c r="B149" t="s">
        <v>43</v>
      </c>
      <c r="C149" t="s">
        <v>635</v>
      </c>
      <c r="D149" t="s">
        <v>636</v>
      </c>
      <c r="E149" s="41">
        <v>0.75</v>
      </c>
      <c r="F149" s="41">
        <v>811</v>
      </c>
      <c r="G149" s="41">
        <v>3244</v>
      </c>
    </row>
    <row r="150" spans="1:7" x14ac:dyDescent="0.25">
      <c r="A150" t="s">
        <v>563</v>
      </c>
      <c r="B150" t="s">
        <v>43</v>
      </c>
      <c r="C150" t="s">
        <v>719</v>
      </c>
      <c r="D150" t="s">
        <v>720</v>
      </c>
      <c r="E150" s="41">
        <v>1</v>
      </c>
      <c r="F150" s="41">
        <v>1081</v>
      </c>
      <c r="G150" s="41">
        <v>4324</v>
      </c>
    </row>
    <row r="151" spans="1:7" x14ac:dyDescent="0.25">
      <c r="A151" t="s">
        <v>563</v>
      </c>
      <c r="B151" t="s">
        <v>43</v>
      </c>
      <c r="C151" t="s">
        <v>754</v>
      </c>
      <c r="D151" t="s">
        <v>755</v>
      </c>
      <c r="E151" s="41">
        <v>1.75</v>
      </c>
      <c r="F151" s="41">
        <v>1892</v>
      </c>
      <c r="G151" s="41">
        <v>7568</v>
      </c>
    </row>
    <row r="152" spans="1:7" x14ac:dyDescent="0.25">
      <c r="A152" t="s">
        <v>563</v>
      </c>
      <c r="B152" t="s">
        <v>43</v>
      </c>
      <c r="C152" t="s">
        <v>670</v>
      </c>
      <c r="D152" t="s">
        <v>671</v>
      </c>
      <c r="E152" s="41">
        <v>1</v>
      </c>
      <c r="F152" s="41">
        <v>1081</v>
      </c>
      <c r="G152" s="41">
        <v>4324</v>
      </c>
    </row>
    <row r="153" spans="1:7" x14ac:dyDescent="0.25">
      <c r="A153" t="s">
        <v>563</v>
      </c>
      <c r="B153" t="s">
        <v>97</v>
      </c>
      <c r="C153" t="s">
        <v>767</v>
      </c>
      <c r="D153" t="s">
        <v>768</v>
      </c>
      <c r="E153" s="41">
        <v>2</v>
      </c>
      <c r="F153" s="41">
        <v>2162</v>
      </c>
      <c r="G153" s="41">
        <v>8648</v>
      </c>
    </row>
    <row r="154" spans="1:7" x14ac:dyDescent="0.25">
      <c r="A154" t="s">
        <v>563</v>
      </c>
      <c r="B154" t="s">
        <v>97</v>
      </c>
      <c r="C154" t="s">
        <v>763</v>
      </c>
      <c r="D154" t="s">
        <v>764</v>
      </c>
      <c r="E154" s="41">
        <v>0.75</v>
      </c>
      <c r="F154" s="41">
        <v>811</v>
      </c>
      <c r="G154" s="41">
        <v>3244</v>
      </c>
    </row>
    <row r="155" spans="1:7" x14ac:dyDescent="0.25">
      <c r="A155" t="s">
        <v>563</v>
      </c>
      <c r="B155" t="s">
        <v>97</v>
      </c>
      <c r="C155" t="s">
        <v>772</v>
      </c>
      <c r="D155" t="s">
        <v>773</v>
      </c>
      <c r="E155" s="41">
        <v>0.75</v>
      </c>
      <c r="F155" s="41">
        <v>811</v>
      </c>
      <c r="G155" s="41">
        <v>3244</v>
      </c>
    </row>
    <row r="156" spans="1:7" x14ac:dyDescent="0.25">
      <c r="A156" t="s">
        <v>563</v>
      </c>
      <c r="B156" t="s">
        <v>108</v>
      </c>
      <c r="C156" t="s">
        <v>788</v>
      </c>
      <c r="D156" t="s">
        <v>789</v>
      </c>
      <c r="E156" s="41">
        <v>2.5</v>
      </c>
      <c r="F156" s="41">
        <v>2703</v>
      </c>
      <c r="G156" s="41">
        <v>10812</v>
      </c>
    </row>
    <row r="157" spans="1:7" x14ac:dyDescent="0.25">
      <c r="A157" t="s">
        <v>563</v>
      </c>
      <c r="B157" t="s">
        <v>108</v>
      </c>
      <c r="C157" t="s">
        <v>776</v>
      </c>
      <c r="D157" t="s">
        <v>777</v>
      </c>
      <c r="E157" s="41">
        <v>1.5</v>
      </c>
      <c r="F157" s="41">
        <v>1622</v>
      </c>
      <c r="G157" s="41">
        <v>6488</v>
      </c>
    </row>
    <row r="158" spans="1:7" x14ac:dyDescent="0.25">
      <c r="A158" t="s">
        <v>563</v>
      </c>
      <c r="B158" t="s">
        <v>108</v>
      </c>
      <c r="C158" t="s">
        <v>780</v>
      </c>
      <c r="D158" t="s">
        <v>781</v>
      </c>
      <c r="E158" s="41">
        <v>1</v>
      </c>
      <c r="F158" s="41">
        <v>1081</v>
      </c>
      <c r="G158" s="41">
        <v>4324</v>
      </c>
    </row>
    <row r="159" spans="1:7" x14ac:dyDescent="0.25">
      <c r="A159" t="s">
        <v>563</v>
      </c>
      <c r="B159" t="s">
        <v>108</v>
      </c>
      <c r="C159" t="s">
        <v>784</v>
      </c>
      <c r="D159" t="s">
        <v>785</v>
      </c>
      <c r="E159" s="41">
        <v>2</v>
      </c>
      <c r="F159" s="41">
        <v>2163</v>
      </c>
      <c r="G159" s="41">
        <v>8652</v>
      </c>
    </row>
    <row r="160" spans="1:7" x14ac:dyDescent="0.25">
      <c r="A160" t="s">
        <v>792</v>
      </c>
      <c r="B160" t="s">
        <v>21</v>
      </c>
      <c r="C160" t="s">
        <v>793</v>
      </c>
      <c r="D160" t="s">
        <v>794</v>
      </c>
      <c r="E160" s="41">
        <v>105.3</v>
      </c>
      <c r="F160" s="41">
        <v>113831</v>
      </c>
      <c r="G160" s="41">
        <v>455324</v>
      </c>
    </row>
    <row r="161" spans="1:7" x14ac:dyDescent="0.25">
      <c r="A161" t="s">
        <v>792</v>
      </c>
      <c r="B161" t="s">
        <v>827</v>
      </c>
      <c r="C161" t="s">
        <v>828</v>
      </c>
      <c r="D161" t="s">
        <v>829</v>
      </c>
      <c r="E161" s="41">
        <v>1</v>
      </c>
      <c r="F161" s="41">
        <v>1081</v>
      </c>
      <c r="G161" s="41">
        <v>4324</v>
      </c>
    </row>
    <row r="162" spans="1:7" x14ac:dyDescent="0.25">
      <c r="A162" t="s">
        <v>792</v>
      </c>
      <c r="B162" t="s">
        <v>43</v>
      </c>
      <c r="C162" t="s">
        <v>831</v>
      </c>
      <c r="D162" t="s">
        <v>832</v>
      </c>
      <c r="E162" s="41">
        <v>5</v>
      </c>
      <c r="F162" s="41">
        <v>5406</v>
      </c>
      <c r="G162" s="41">
        <v>21624</v>
      </c>
    </row>
    <row r="163" spans="1:7" x14ac:dyDescent="0.25">
      <c r="A163" t="s">
        <v>792</v>
      </c>
      <c r="B163" t="s">
        <v>43</v>
      </c>
      <c r="C163" t="s">
        <v>937</v>
      </c>
      <c r="D163" t="s">
        <v>938</v>
      </c>
      <c r="E163" s="41">
        <v>1</v>
      </c>
      <c r="F163" s="41">
        <v>1081</v>
      </c>
      <c r="G163" s="41">
        <v>4324</v>
      </c>
    </row>
    <row r="164" spans="1:7" x14ac:dyDescent="0.25">
      <c r="A164" t="s">
        <v>792</v>
      </c>
      <c r="B164" t="s">
        <v>43</v>
      </c>
      <c r="C164" t="s">
        <v>838</v>
      </c>
      <c r="D164" t="s">
        <v>839</v>
      </c>
      <c r="E164" s="41">
        <v>1.2</v>
      </c>
      <c r="F164" s="41">
        <v>1297</v>
      </c>
      <c r="G164" s="41">
        <v>5188</v>
      </c>
    </row>
    <row r="165" spans="1:7" x14ac:dyDescent="0.25">
      <c r="A165" t="s">
        <v>792</v>
      </c>
      <c r="B165" t="s">
        <v>43</v>
      </c>
      <c r="C165" t="s">
        <v>976</v>
      </c>
      <c r="D165" t="s">
        <v>977</v>
      </c>
      <c r="E165" s="41">
        <v>1</v>
      </c>
      <c r="F165" s="41">
        <v>1081</v>
      </c>
      <c r="G165" s="41">
        <v>4324</v>
      </c>
    </row>
    <row r="166" spans="1:7" x14ac:dyDescent="0.25">
      <c r="A166" t="s">
        <v>792</v>
      </c>
      <c r="B166" t="s">
        <v>43</v>
      </c>
      <c r="C166" t="s">
        <v>984</v>
      </c>
      <c r="D166" t="s">
        <v>985</v>
      </c>
      <c r="E166" s="41">
        <v>3</v>
      </c>
      <c r="F166" s="41">
        <v>3243</v>
      </c>
      <c r="G166" s="41">
        <v>12972</v>
      </c>
    </row>
    <row r="167" spans="1:7" x14ac:dyDescent="0.25">
      <c r="A167" t="s">
        <v>792</v>
      </c>
      <c r="B167" t="s">
        <v>43</v>
      </c>
      <c r="C167" t="s">
        <v>992</v>
      </c>
      <c r="D167" t="s">
        <v>993</v>
      </c>
      <c r="E167" s="41">
        <v>2</v>
      </c>
      <c r="F167" s="41">
        <v>2163</v>
      </c>
      <c r="G167" s="41">
        <v>8652</v>
      </c>
    </row>
    <row r="168" spans="1:7" x14ac:dyDescent="0.25">
      <c r="A168" t="s">
        <v>792</v>
      </c>
      <c r="B168" t="s">
        <v>43</v>
      </c>
      <c r="C168" t="s">
        <v>1006</v>
      </c>
      <c r="D168" t="s">
        <v>1007</v>
      </c>
      <c r="E168" s="41">
        <v>1</v>
      </c>
      <c r="F168" s="41">
        <v>1081</v>
      </c>
      <c r="G168" s="41">
        <v>4324</v>
      </c>
    </row>
    <row r="169" spans="1:7" x14ac:dyDescent="0.25">
      <c r="A169" t="s">
        <v>792</v>
      </c>
      <c r="B169" t="s">
        <v>43</v>
      </c>
      <c r="C169" t="s">
        <v>1012</v>
      </c>
      <c r="D169" t="s">
        <v>1013</v>
      </c>
      <c r="E169" s="41">
        <v>1</v>
      </c>
      <c r="F169" s="41">
        <v>1082</v>
      </c>
      <c r="G169" s="41">
        <v>4328</v>
      </c>
    </row>
    <row r="170" spans="1:7" x14ac:dyDescent="0.25">
      <c r="A170" t="s">
        <v>792</v>
      </c>
      <c r="B170" t="s">
        <v>43</v>
      </c>
      <c r="C170" t="s">
        <v>1058</v>
      </c>
      <c r="D170" t="s">
        <v>1059</v>
      </c>
      <c r="E170" s="41">
        <v>0.5</v>
      </c>
      <c r="F170" s="41">
        <v>541</v>
      </c>
      <c r="G170" s="41">
        <v>2164</v>
      </c>
    </row>
    <row r="171" spans="1:7" x14ac:dyDescent="0.25">
      <c r="A171" t="s">
        <v>792</v>
      </c>
      <c r="B171" t="s">
        <v>43</v>
      </c>
      <c r="C171" t="s">
        <v>846</v>
      </c>
      <c r="D171" t="s">
        <v>847</v>
      </c>
      <c r="E171" s="41">
        <v>1.5</v>
      </c>
      <c r="F171" s="41">
        <v>1622</v>
      </c>
      <c r="G171" s="41">
        <v>6488</v>
      </c>
    </row>
    <row r="172" spans="1:7" x14ac:dyDescent="0.25">
      <c r="A172" t="s">
        <v>792</v>
      </c>
      <c r="B172" t="s">
        <v>43</v>
      </c>
      <c r="C172" t="s">
        <v>906</v>
      </c>
      <c r="D172" t="s">
        <v>907</v>
      </c>
      <c r="E172" s="41">
        <v>0.3</v>
      </c>
      <c r="F172" s="41">
        <v>324</v>
      </c>
      <c r="G172" s="41">
        <v>1296</v>
      </c>
    </row>
    <row r="173" spans="1:7" x14ac:dyDescent="0.25">
      <c r="A173" t="s">
        <v>792</v>
      </c>
      <c r="B173" t="s">
        <v>43</v>
      </c>
      <c r="C173" t="s">
        <v>953</v>
      </c>
      <c r="D173" t="s">
        <v>954</v>
      </c>
      <c r="E173" s="41">
        <v>1</v>
      </c>
      <c r="F173" s="41">
        <v>1081</v>
      </c>
      <c r="G173" s="41">
        <v>4324</v>
      </c>
    </row>
    <row r="174" spans="1:7" x14ac:dyDescent="0.25">
      <c r="A174" t="s">
        <v>792</v>
      </c>
      <c r="B174" t="s">
        <v>43</v>
      </c>
      <c r="C174" t="s">
        <v>957</v>
      </c>
      <c r="D174" t="s">
        <v>958</v>
      </c>
      <c r="E174" s="41">
        <v>0.5</v>
      </c>
      <c r="F174" s="41">
        <v>541</v>
      </c>
      <c r="G174" s="41">
        <v>2164</v>
      </c>
    </row>
    <row r="175" spans="1:7" x14ac:dyDescent="0.25">
      <c r="A175" t="s">
        <v>792</v>
      </c>
      <c r="B175" t="s">
        <v>43</v>
      </c>
      <c r="C175" t="s">
        <v>965</v>
      </c>
      <c r="D175" t="s">
        <v>966</v>
      </c>
      <c r="E175" s="41">
        <v>1</v>
      </c>
      <c r="F175" s="41">
        <v>1081</v>
      </c>
      <c r="G175" s="41">
        <v>4324</v>
      </c>
    </row>
    <row r="176" spans="1:7" x14ac:dyDescent="0.25">
      <c r="A176" t="s">
        <v>792</v>
      </c>
      <c r="B176" t="s">
        <v>43</v>
      </c>
      <c r="C176" t="s">
        <v>866</v>
      </c>
      <c r="D176" t="s">
        <v>867</v>
      </c>
      <c r="E176" s="41">
        <v>1.5</v>
      </c>
      <c r="F176" s="41">
        <v>1623</v>
      </c>
      <c r="G176" s="41">
        <v>6492</v>
      </c>
    </row>
    <row r="177" spans="1:7" x14ac:dyDescent="0.25">
      <c r="A177" t="s">
        <v>792</v>
      </c>
      <c r="B177" t="s">
        <v>43</v>
      </c>
      <c r="C177" t="s">
        <v>1038</v>
      </c>
      <c r="D177" t="s">
        <v>1039</v>
      </c>
      <c r="E177" s="41">
        <v>1</v>
      </c>
      <c r="F177" s="41">
        <v>1081</v>
      </c>
      <c r="G177" s="41">
        <v>4324</v>
      </c>
    </row>
    <row r="178" spans="1:7" x14ac:dyDescent="0.25">
      <c r="A178" t="s">
        <v>792</v>
      </c>
      <c r="B178" t="s">
        <v>43</v>
      </c>
      <c r="C178" t="s">
        <v>1041</v>
      </c>
      <c r="D178" t="s">
        <v>1042</v>
      </c>
      <c r="E178" s="41">
        <v>0.5</v>
      </c>
      <c r="F178" s="41">
        <v>541</v>
      </c>
      <c r="G178" s="41">
        <v>2164</v>
      </c>
    </row>
    <row r="179" spans="1:7" x14ac:dyDescent="0.25">
      <c r="A179" t="s">
        <v>792</v>
      </c>
      <c r="B179" t="s">
        <v>43</v>
      </c>
      <c r="C179" t="s">
        <v>945</v>
      </c>
      <c r="D179" t="s">
        <v>946</v>
      </c>
      <c r="E179" s="41">
        <v>3</v>
      </c>
      <c r="F179" s="41">
        <v>3243</v>
      </c>
      <c r="G179" s="41">
        <v>12972</v>
      </c>
    </row>
    <row r="180" spans="1:7" x14ac:dyDescent="0.25">
      <c r="A180" t="s">
        <v>792</v>
      </c>
      <c r="B180" t="s">
        <v>43</v>
      </c>
      <c r="C180" t="s">
        <v>949</v>
      </c>
      <c r="D180" t="s">
        <v>950</v>
      </c>
      <c r="E180" s="41">
        <v>1.4</v>
      </c>
      <c r="F180" s="41">
        <v>1513</v>
      </c>
      <c r="G180" s="41">
        <v>6052</v>
      </c>
    </row>
    <row r="181" spans="1:7" x14ac:dyDescent="0.25">
      <c r="A181" t="s">
        <v>792</v>
      </c>
      <c r="B181" t="s">
        <v>43</v>
      </c>
      <c r="C181" t="s">
        <v>988</v>
      </c>
      <c r="D181" t="s">
        <v>989</v>
      </c>
      <c r="E181" s="41">
        <v>5.5</v>
      </c>
      <c r="F181" s="41">
        <v>5946</v>
      </c>
      <c r="G181" s="41">
        <v>23784</v>
      </c>
    </row>
    <row r="182" spans="1:7" x14ac:dyDescent="0.25">
      <c r="A182" t="s">
        <v>792</v>
      </c>
      <c r="B182" t="s">
        <v>43</v>
      </c>
      <c r="C182" t="s">
        <v>996</v>
      </c>
      <c r="D182" t="s">
        <v>997</v>
      </c>
      <c r="E182" s="41">
        <v>0.5</v>
      </c>
      <c r="F182" s="41">
        <v>541</v>
      </c>
      <c r="G182" s="41">
        <v>2164</v>
      </c>
    </row>
    <row r="183" spans="1:7" x14ac:dyDescent="0.25">
      <c r="A183" t="s">
        <v>792</v>
      </c>
      <c r="B183" t="s">
        <v>43</v>
      </c>
      <c r="C183" t="s">
        <v>870</v>
      </c>
      <c r="D183" t="s">
        <v>871</v>
      </c>
      <c r="E183" s="41">
        <v>1.5</v>
      </c>
      <c r="F183" s="41">
        <v>1622</v>
      </c>
      <c r="G183" s="41">
        <v>6488</v>
      </c>
    </row>
    <row r="184" spans="1:7" x14ac:dyDescent="0.25">
      <c r="A184" t="s">
        <v>792</v>
      </c>
      <c r="B184" t="s">
        <v>43</v>
      </c>
      <c r="C184" t="s">
        <v>874</v>
      </c>
      <c r="D184" t="s">
        <v>875</v>
      </c>
      <c r="E184" s="41">
        <v>1.5</v>
      </c>
      <c r="F184" s="41">
        <v>1622</v>
      </c>
      <c r="G184" s="41">
        <v>6488</v>
      </c>
    </row>
    <row r="185" spans="1:7" x14ac:dyDescent="0.25">
      <c r="A185" t="s">
        <v>792</v>
      </c>
      <c r="B185" t="s">
        <v>43</v>
      </c>
      <c r="C185" t="s">
        <v>1019</v>
      </c>
      <c r="D185" t="s">
        <v>1020</v>
      </c>
      <c r="E185" s="41">
        <v>1</v>
      </c>
      <c r="F185" s="41">
        <v>1081</v>
      </c>
      <c r="G185" s="41">
        <v>4324</v>
      </c>
    </row>
    <row r="186" spans="1:7" x14ac:dyDescent="0.25">
      <c r="A186" t="s">
        <v>792</v>
      </c>
      <c r="B186" t="s">
        <v>43</v>
      </c>
      <c r="C186" t="s">
        <v>891</v>
      </c>
      <c r="D186" t="s">
        <v>892</v>
      </c>
      <c r="E186" s="41">
        <v>4</v>
      </c>
      <c r="F186" s="41">
        <v>4324</v>
      </c>
      <c r="G186" s="41">
        <v>17296</v>
      </c>
    </row>
    <row r="187" spans="1:7" x14ac:dyDescent="0.25">
      <c r="A187" t="s">
        <v>792</v>
      </c>
      <c r="B187" t="s">
        <v>43</v>
      </c>
      <c r="C187" t="s">
        <v>1051</v>
      </c>
      <c r="D187" t="s">
        <v>1052</v>
      </c>
      <c r="E187" s="41">
        <v>2.5</v>
      </c>
      <c r="F187" s="41">
        <v>2703</v>
      </c>
      <c r="G187" s="41">
        <v>10812</v>
      </c>
    </row>
    <row r="188" spans="1:7" x14ac:dyDescent="0.25">
      <c r="A188" t="s">
        <v>792</v>
      </c>
      <c r="B188" t="s">
        <v>43</v>
      </c>
      <c r="C188" t="s">
        <v>1054</v>
      </c>
      <c r="D188" t="s">
        <v>1055</v>
      </c>
      <c r="E188" s="41">
        <v>1</v>
      </c>
      <c r="F188" s="41">
        <v>1081</v>
      </c>
      <c r="G188" s="41">
        <v>4324</v>
      </c>
    </row>
    <row r="189" spans="1:7" x14ac:dyDescent="0.25">
      <c r="A189" t="s">
        <v>792</v>
      </c>
      <c r="B189" t="s">
        <v>43</v>
      </c>
      <c r="C189" t="s">
        <v>1061</v>
      </c>
      <c r="D189" t="s">
        <v>1062</v>
      </c>
      <c r="E189" s="41">
        <v>1</v>
      </c>
      <c r="F189" s="41">
        <v>1082</v>
      </c>
      <c r="G189" s="41">
        <v>4328</v>
      </c>
    </row>
    <row r="190" spans="1:7" x14ac:dyDescent="0.25">
      <c r="A190" t="s">
        <v>792</v>
      </c>
      <c r="B190" t="s">
        <v>43</v>
      </c>
      <c r="C190" t="s">
        <v>856</v>
      </c>
      <c r="D190" t="s">
        <v>857</v>
      </c>
      <c r="E190" s="41">
        <v>7</v>
      </c>
      <c r="F190" s="41">
        <v>7568</v>
      </c>
      <c r="G190" s="41">
        <v>30272</v>
      </c>
    </row>
    <row r="191" spans="1:7" x14ac:dyDescent="0.25">
      <c r="A191" t="s">
        <v>792</v>
      </c>
      <c r="B191" t="s">
        <v>43</v>
      </c>
      <c r="C191" t="s">
        <v>916</v>
      </c>
      <c r="D191" t="s">
        <v>917</v>
      </c>
      <c r="E191" s="41">
        <v>1</v>
      </c>
      <c r="F191" s="41">
        <v>1081</v>
      </c>
      <c r="G191" s="41">
        <v>4324</v>
      </c>
    </row>
    <row r="192" spans="1:7" x14ac:dyDescent="0.25">
      <c r="A192" t="s">
        <v>792</v>
      </c>
      <c r="B192" t="s">
        <v>43</v>
      </c>
      <c r="C192" t="s">
        <v>919</v>
      </c>
      <c r="D192" t="s">
        <v>920</v>
      </c>
      <c r="E192" s="41">
        <v>1</v>
      </c>
      <c r="F192" s="41">
        <v>1081</v>
      </c>
      <c r="G192" s="41">
        <v>4324</v>
      </c>
    </row>
    <row r="193" spans="1:7" x14ac:dyDescent="0.25">
      <c r="A193" t="s">
        <v>792</v>
      </c>
      <c r="B193" t="s">
        <v>43</v>
      </c>
      <c r="C193" t="s">
        <v>926</v>
      </c>
      <c r="D193" t="s">
        <v>927</v>
      </c>
      <c r="E193" s="41">
        <v>1</v>
      </c>
      <c r="F193" s="41">
        <v>1081</v>
      </c>
      <c r="G193" s="41">
        <v>4324</v>
      </c>
    </row>
    <row r="194" spans="1:7" x14ac:dyDescent="0.25">
      <c r="A194" t="s">
        <v>792</v>
      </c>
      <c r="B194" t="s">
        <v>43</v>
      </c>
      <c r="C194" t="s">
        <v>930</v>
      </c>
      <c r="D194" t="s">
        <v>931</v>
      </c>
      <c r="E194" s="41">
        <v>0.5</v>
      </c>
      <c r="F194" s="41">
        <v>541</v>
      </c>
      <c r="G194" s="41">
        <v>2164</v>
      </c>
    </row>
    <row r="195" spans="1:7" x14ac:dyDescent="0.25">
      <c r="A195" t="s">
        <v>792</v>
      </c>
      <c r="B195" t="s">
        <v>43</v>
      </c>
      <c r="C195" t="s">
        <v>934</v>
      </c>
      <c r="D195" t="s">
        <v>935</v>
      </c>
      <c r="E195" s="41">
        <v>1</v>
      </c>
      <c r="F195" s="41">
        <v>1081</v>
      </c>
      <c r="G195" s="41">
        <v>4324</v>
      </c>
    </row>
    <row r="196" spans="1:7" x14ac:dyDescent="0.25">
      <c r="A196" t="s">
        <v>792</v>
      </c>
      <c r="B196" t="s">
        <v>43</v>
      </c>
      <c r="C196" t="s">
        <v>941</v>
      </c>
      <c r="D196" t="s">
        <v>942</v>
      </c>
      <c r="E196" s="41">
        <v>1.5</v>
      </c>
      <c r="F196" s="41">
        <v>1622</v>
      </c>
      <c r="G196" s="41">
        <v>6488</v>
      </c>
    </row>
    <row r="197" spans="1:7" x14ac:dyDescent="0.25">
      <c r="A197" t="s">
        <v>792</v>
      </c>
      <c r="B197" t="s">
        <v>43</v>
      </c>
      <c r="C197" t="s">
        <v>980</v>
      </c>
      <c r="D197" t="s">
        <v>981</v>
      </c>
      <c r="E197" s="41">
        <v>1</v>
      </c>
      <c r="F197" s="41">
        <v>1081</v>
      </c>
      <c r="G197" s="41">
        <v>4324</v>
      </c>
    </row>
    <row r="198" spans="1:7" x14ac:dyDescent="0.25">
      <c r="A198" t="s">
        <v>792</v>
      </c>
      <c r="B198" t="s">
        <v>43</v>
      </c>
      <c r="C198" t="s">
        <v>849</v>
      </c>
      <c r="D198" t="s">
        <v>850</v>
      </c>
      <c r="E198" s="41">
        <v>1.5</v>
      </c>
      <c r="F198" s="41">
        <v>1622</v>
      </c>
      <c r="G198" s="41">
        <v>6488</v>
      </c>
    </row>
    <row r="199" spans="1:7" x14ac:dyDescent="0.25">
      <c r="A199" t="s">
        <v>792</v>
      </c>
      <c r="B199" t="s">
        <v>43</v>
      </c>
      <c r="C199" t="s">
        <v>999</v>
      </c>
      <c r="D199" t="s">
        <v>1000</v>
      </c>
      <c r="E199" s="41">
        <v>0.5</v>
      </c>
      <c r="F199" s="41">
        <v>541</v>
      </c>
      <c r="G199" s="41">
        <v>2164</v>
      </c>
    </row>
    <row r="200" spans="1:7" x14ac:dyDescent="0.25">
      <c r="A200" t="s">
        <v>792</v>
      </c>
      <c r="B200" t="s">
        <v>43</v>
      </c>
      <c r="C200" t="s">
        <v>863</v>
      </c>
      <c r="D200" t="s">
        <v>864</v>
      </c>
      <c r="E200" s="41">
        <v>2</v>
      </c>
      <c r="F200" s="41">
        <v>2162</v>
      </c>
      <c r="G200" s="41">
        <v>8648</v>
      </c>
    </row>
    <row r="201" spans="1:7" x14ac:dyDescent="0.25">
      <c r="A201" t="s">
        <v>792</v>
      </c>
      <c r="B201" t="s">
        <v>43</v>
      </c>
      <c r="C201" t="s">
        <v>1026</v>
      </c>
      <c r="D201" t="s">
        <v>1027</v>
      </c>
      <c r="E201" s="41">
        <v>4</v>
      </c>
      <c r="F201" s="41">
        <v>4324</v>
      </c>
      <c r="G201" s="41">
        <v>17296</v>
      </c>
    </row>
    <row r="202" spans="1:7" x14ac:dyDescent="0.25">
      <c r="A202" t="s">
        <v>792</v>
      </c>
      <c r="B202" t="s">
        <v>43</v>
      </c>
      <c r="C202" t="s">
        <v>1034</v>
      </c>
      <c r="D202" t="s">
        <v>1035</v>
      </c>
      <c r="E202" s="41">
        <v>1</v>
      </c>
      <c r="F202" s="41">
        <v>1081</v>
      </c>
      <c r="G202" s="41">
        <v>4324</v>
      </c>
    </row>
    <row r="203" spans="1:7" x14ac:dyDescent="0.25">
      <c r="A203" t="s">
        <v>792</v>
      </c>
      <c r="B203" t="s">
        <v>43</v>
      </c>
      <c r="C203" t="s">
        <v>1044</v>
      </c>
      <c r="D203" t="s">
        <v>1045</v>
      </c>
      <c r="E203" s="41">
        <v>0.5</v>
      </c>
      <c r="F203" s="41">
        <v>541</v>
      </c>
      <c r="G203" s="41">
        <v>2164</v>
      </c>
    </row>
    <row r="204" spans="1:7" x14ac:dyDescent="0.25">
      <c r="A204" t="s">
        <v>792</v>
      </c>
      <c r="B204" t="s">
        <v>43</v>
      </c>
      <c r="C204" t="s">
        <v>1047</v>
      </c>
      <c r="D204" t="s">
        <v>1048</v>
      </c>
      <c r="E204" s="41">
        <v>0.5</v>
      </c>
      <c r="F204" s="41">
        <v>541</v>
      </c>
      <c r="G204" s="41">
        <v>2164</v>
      </c>
    </row>
    <row r="205" spans="1:7" x14ac:dyDescent="0.25">
      <c r="A205" t="s">
        <v>792</v>
      </c>
      <c r="B205" t="s">
        <v>43</v>
      </c>
      <c r="C205" t="s">
        <v>902</v>
      </c>
      <c r="D205" t="s">
        <v>903</v>
      </c>
      <c r="E205" s="41">
        <v>1</v>
      </c>
      <c r="F205" s="41">
        <v>1081</v>
      </c>
      <c r="G205" s="41">
        <v>4324</v>
      </c>
    </row>
    <row r="206" spans="1:7" x14ac:dyDescent="0.25">
      <c r="A206" t="s">
        <v>792</v>
      </c>
      <c r="B206" t="s">
        <v>43</v>
      </c>
      <c r="C206" t="s">
        <v>923</v>
      </c>
      <c r="D206" t="s">
        <v>924</v>
      </c>
      <c r="E206" s="41">
        <v>1</v>
      </c>
      <c r="F206" s="41">
        <v>1081</v>
      </c>
      <c r="G206" s="41">
        <v>4324</v>
      </c>
    </row>
    <row r="207" spans="1:7" x14ac:dyDescent="0.25">
      <c r="A207" t="s">
        <v>792</v>
      </c>
      <c r="B207" t="s">
        <v>43</v>
      </c>
      <c r="C207" t="s">
        <v>878</v>
      </c>
      <c r="D207" t="s">
        <v>879</v>
      </c>
      <c r="E207" s="41">
        <v>1.5</v>
      </c>
      <c r="F207" s="41">
        <v>1623</v>
      </c>
      <c r="G207" s="41">
        <v>6492</v>
      </c>
    </row>
    <row r="208" spans="1:7" x14ac:dyDescent="0.25">
      <c r="A208" t="s">
        <v>792</v>
      </c>
      <c r="B208" t="s">
        <v>43</v>
      </c>
      <c r="C208" t="s">
        <v>961</v>
      </c>
      <c r="D208" t="s">
        <v>962</v>
      </c>
      <c r="E208" s="41">
        <v>0.5</v>
      </c>
      <c r="F208" s="41">
        <v>541</v>
      </c>
      <c r="G208" s="41">
        <v>2164</v>
      </c>
    </row>
    <row r="209" spans="1:7" x14ac:dyDescent="0.25">
      <c r="A209" t="s">
        <v>792</v>
      </c>
      <c r="B209" t="s">
        <v>43</v>
      </c>
      <c r="C209" t="s">
        <v>972</v>
      </c>
      <c r="D209" t="s">
        <v>973</v>
      </c>
      <c r="E209" s="41">
        <v>1</v>
      </c>
      <c r="F209" s="41">
        <v>1081</v>
      </c>
      <c r="G209" s="41">
        <v>4324</v>
      </c>
    </row>
    <row r="210" spans="1:7" x14ac:dyDescent="0.25">
      <c r="A210" t="s">
        <v>792</v>
      </c>
      <c r="B210" t="s">
        <v>43</v>
      </c>
      <c r="C210" t="s">
        <v>1002</v>
      </c>
      <c r="D210" t="s">
        <v>1003</v>
      </c>
      <c r="E210" s="41">
        <v>0.5</v>
      </c>
      <c r="F210" s="41">
        <v>541</v>
      </c>
      <c r="G210" s="41">
        <v>2164</v>
      </c>
    </row>
    <row r="211" spans="1:7" x14ac:dyDescent="0.25">
      <c r="A211" t="s">
        <v>792</v>
      </c>
      <c r="B211" t="s">
        <v>43</v>
      </c>
      <c r="C211" t="s">
        <v>853</v>
      </c>
      <c r="D211" t="s">
        <v>854</v>
      </c>
      <c r="E211" s="41">
        <v>0.5</v>
      </c>
      <c r="F211" s="41">
        <v>541</v>
      </c>
      <c r="G211" s="41">
        <v>2164</v>
      </c>
    </row>
    <row r="212" spans="1:7" x14ac:dyDescent="0.25">
      <c r="A212" t="s">
        <v>792</v>
      </c>
      <c r="B212" t="s">
        <v>43</v>
      </c>
      <c r="C212" t="s">
        <v>909</v>
      </c>
      <c r="D212" t="s">
        <v>910</v>
      </c>
      <c r="E212" s="41">
        <v>1</v>
      </c>
      <c r="F212" s="41">
        <v>1081</v>
      </c>
      <c r="G212" s="41">
        <v>4324</v>
      </c>
    </row>
    <row r="213" spans="1:7" x14ac:dyDescent="0.25">
      <c r="A213" t="s">
        <v>792</v>
      </c>
      <c r="B213" t="s">
        <v>43</v>
      </c>
      <c r="C213" t="s">
        <v>969</v>
      </c>
      <c r="D213" t="s">
        <v>970</v>
      </c>
      <c r="E213" s="41">
        <v>0.5</v>
      </c>
      <c r="F213" s="41">
        <v>541</v>
      </c>
      <c r="G213" s="41">
        <v>2164</v>
      </c>
    </row>
    <row r="214" spans="1:7" x14ac:dyDescent="0.25">
      <c r="A214" t="s">
        <v>792</v>
      </c>
      <c r="B214" t="s">
        <v>43</v>
      </c>
      <c r="C214" t="s">
        <v>1023</v>
      </c>
      <c r="D214" t="s">
        <v>1024</v>
      </c>
      <c r="E214" s="41">
        <v>0.5</v>
      </c>
      <c r="F214" s="41">
        <v>541</v>
      </c>
      <c r="G214" s="41">
        <v>2164</v>
      </c>
    </row>
    <row r="215" spans="1:7" x14ac:dyDescent="0.25">
      <c r="A215" t="s">
        <v>792</v>
      </c>
      <c r="B215" t="s">
        <v>43</v>
      </c>
      <c r="C215" t="s">
        <v>884</v>
      </c>
      <c r="D215" t="s">
        <v>885</v>
      </c>
      <c r="E215" s="41">
        <v>3</v>
      </c>
      <c r="F215" s="41">
        <v>3244</v>
      </c>
      <c r="G215" s="41">
        <v>12976</v>
      </c>
    </row>
    <row r="216" spans="1:7" x14ac:dyDescent="0.25">
      <c r="A216" t="s">
        <v>792</v>
      </c>
      <c r="B216" t="s">
        <v>43</v>
      </c>
      <c r="C216" t="s">
        <v>1009</v>
      </c>
      <c r="D216" t="s">
        <v>1010</v>
      </c>
      <c r="E216" s="41">
        <v>0.5</v>
      </c>
      <c r="F216" s="41">
        <v>541</v>
      </c>
      <c r="G216" s="41">
        <v>2164</v>
      </c>
    </row>
    <row r="217" spans="1:7" x14ac:dyDescent="0.25">
      <c r="A217" t="s">
        <v>792</v>
      </c>
      <c r="B217" t="s">
        <v>43</v>
      </c>
      <c r="C217" t="s">
        <v>1016</v>
      </c>
      <c r="D217" t="s">
        <v>1017</v>
      </c>
      <c r="E217" s="41">
        <v>0.5</v>
      </c>
      <c r="F217" s="41">
        <v>541</v>
      </c>
      <c r="G217" s="41">
        <v>2164</v>
      </c>
    </row>
    <row r="218" spans="1:7" x14ac:dyDescent="0.25">
      <c r="A218" t="s">
        <v>792</v>
      </c>
      <c r="B218" t="s">
        <v>43</v>
      </c>
      <c r="C218" t="s">
        <v>1030</v>
      </c>
      <c r="D218" t="s">
        <v>1031</v>
      </c>
      <c r="E218" s="41">
        <v>3</v>
      </c>
      <c r="F218" s="41">
        <v>3243</v>
      </c>
      <c r="G218" s="41">
        <v>12972</v>
      </c>
    </row>
    <row r="219" spans="1:7" x14ac:dyDescent="0.25">
      <c r="A219" t="s">
        <v>792</v>
      </c>
      <c r="B219" t="s">
        <v>43</v>
      </c>
      <c r="C219" t="s">
        <v>899</v>
      </c>
      <c r="D219" t="s">
        <v>900</v>
      </c>
      <c r="E219" s="41">
        <v>0.5</v>
      </c>
      <c r="F219" s="41">
        <v>541</v>
      </c>
      <c r="G219" s="41">
        <v>2164</v>
      </c>
    </row>
    <row r="220" spans="1:7" x14ac:dyDescent="0.25">
      <c r="A220" t="s">
        <v>792</v>
      </c>
      <c r="B220" t="s">
        <v>43</v>
      </c>
      <c r="C220" t="s">
        <v>912</v>
      </c>
      <c r="D220" t="s">
        <v>913</v>
      </c>
      <c r="E220" s="41">
        <v>1</v>
      </c>
      <c r="F220" s="41">
        <v>1081</v>
      </c>
      <c r="G220" s="41">
        <v>4324</v>
      </c>
    </row>
    <row r="221" spans="1:7" x14ac:dyDescent="0.25">
      <c r="A221" t="s">
        <v>792</v>
      </c>
      <c r="B221" t="s">
        <v>43</v>
      </c>
      <c r="C221" t="s">
        <v>842</v>
      </c>
      <c r="D221" t="s">
        <v>843</v>
      </c>
      <c r="E221" s="41">
        <v>2</v>
      </c>
      <c r="F221" s="41">
        <v>2162</v>
      </c>
      <c r="G221" s="41">
        <v>8648</v>
      </c>
    </row>
    <row r="222" spans="1:7" x14ac:dyDescent="0.25">
      <c r="A222" t="s">
        <v>792</v>
      </c>
      <c r="B222" t="s">
        <v>43</v>
      </c>
      <c r="C222" t="s">
        <v>895</v>
      </c>
      <c r="D222" t="s">
        <v>896</v>
      </c>
      <c r="E222" s="41">
        <v>0.5</v>
      </c>
      <c r="F222" s="41">
        <v>541</v>
      </c>
      <c r="G222" s="41">
        <v>2164</v>
      </c>
    </row>
    <row r="223" spans="1:7" x14ac:dyDescent="0.25">
      <c r="A223" t="s">
        <v>792</v>
      </c>
      <c r="B223" t="s">
        <v>97</v>
      </c>
      <c r="C223" t="s">
        <v>1071</v>
      </c>
      <c r="D223" t="s">
        <v>1072</v>
      </c>
      <c r="E223" s="41">
        <v>14.5</v>
      </c>
      <c r="F223" s="41">
        <v>15677</v>
      </c>
      <c r="G223" s="41">
        <v>62708</v>
      </c>
    </row>
    <row r="224" spans="1:7" x14ac:dyDescent="0.25">
      <c r="A224" t="s">
        <v>792</v>
      </c>
      <c r="B224" t="s">
        <v>97</v>
      </c>
      <c r="C224" t="s">
        <v>1065</v>
      </c>
      <c r="D224" t="s">
        <v>1066</v>
      </c>
      <c r="E224" s="41">
        <v>3.5</v>
      </c>
      <c r="F224" s="41">
        <v>3784</v>
      </c>
      <c r="G224" s="41">
        <v>15136</v>
      </c>
    </row>
    <row r="225" spans="1:7" x14ac:dyDescent="0.25">
      <c r="A225" t="s">
        <v>792</v>
      </c>
      <c r="B225" t="s">
        <v>97</v>
      </c>
      <c r="C225" t="s">
        <v>1087</v>
      </c>
      <c r="D225" t="s">
        <v>1088</v>
      </c>
      <c r="E225" s="41">
        <v>6.3</v>
      </c>
      <c r="F225" s="41">
        <v>6811</v>
      </c>
      <c r="G225" s="41">
        <v>27244</v>
      </c>
    </row>
    <row r="226" spans="1:7" x14ac:dyDescent="0.25">
      <c r="A226" t="s">
        <v>792</v>
      </c>
      <c r="B226" t="s">
        <v>108</v>
      </c>
      <c r="C226" t="s">
        <v>1107</v>
      </c>
      <c r="D226" t="s">
        <v>1108</v>
      </c>
      <c r="E226" s="41">
        <v>0.5</v>
      </c>
      <c r="F226" s="41">
        <v>541</v>
      </c>
      <c r="G226" s="41">
        <v>2164</v>
      </c>
    </row>
    <row r="227" spans="1:7" x14ac:dyDescent="0.25">
      <c r="A227" t="s">
        <v>792</v>
      </c>
      <c r="B227" t="s">
        <v>108</v>
      </c>
      <c r="C227" t="s">
        <v>1094</v>
      </c>
      <c r="D227" t="s">
        <v>1095</v>
      </c>
      <c r="E227" s="41">
        <v>2</v>
      </c>
      <c r="F227" s="41">
        <v>2162</v>
      </c>
      <c r="G227" s="41">
        <v>8648</v>
      </c>
    </row>
    <row r="228" spans="1:7" x14ac:dyDescent="0.25">
      <c r="A228" t="s">
        <v>792</v>
      </c>
      <c r="B228" t="s">
        <v>108</v>
      </c>
      <c r="C228" t="s">
        <v>1115</v>
      </c>
      <c r="D228" t="s">
        <v>1116</v>
      </c>
      <c r="E228" s="41">
        <v>1</v>
      </c>
      <c r="F228" s="41">
        <v>1081</v>
      </c>
      <c r="G228" s="41">
        <v>4324</v>
      </c>
    </row>
    <row r="229" spans="1:7" x14ac:dyDescent="0.25">
      <c r="A229" t="s">
        <v>792</v>
      </c>
      <c r="B229" t="s">
        <v>108</v>
      </c>
      <c r="C229" t="s">
        <v>1111</v>
      </c>
      <c r="D229" t="s">
        <v>1112</v>
      </c>
      <c r="E229" s="41">
        <v>4.5</v>
      </c>
      <c r="F229" s="41">
        <v>4865</v>
      </c>
      <c r="G229" s="41">
        <v>19460</v>
      </c>
    </row>
    <row r="230" spans="1:7" x14ac:dyDescent="0.25">
      <c r="A230" t="s">
        <v>792</v>
      </c>
      <c r="B230" t="s">
        <v>108</v>
      </c>
      <c r="C230" t="s">
        <v>1103</v>
      </c>
      <c r="D230" t="s">
        <v>1104</v>
      </c>
      <c r="E230" s="41">
        <v>0.5</v>
      </c>
      <c r="F230" s="41">
        <v>541</v>
      </c>
      <c r="G230" s="41">
        <v>2164</v>
      </c>
    </row>
    <row r="231" spans="1:7" x14ac:dyDescent="0.25">
      <c r="A231" t="s">
        <v>792</v>
      </c>
      <c r="B231" t="s">
        <v>108</v>
      </c>
      <c r="C231" t="s">
        <v>1099</v>
      </c>
      <c r="D231" t="s">
        <v>1100</v>
      </c>
      <c r="E231" s="41">
        <v>1</v>
      </c>
      <c r="F231" s="41">
        <v>1081</v>
      </c>
      <c r="G231" s="41">
        <v>4324</v>
      </c>
    </row>
    <row r="232" spans="1:7" x14ac:dyDescent="0.25">
      <c r="A232" t="s">
        <v>1119</v>
      </c>
      <c r="B232" t="s">
        <v>21</v>
      </c>
      <c r="C232" t="s">
        <v>1120</v>
      </c>
      <c r="D232" t="s">
        <v>1121</v>
      </c>
      <c r="E232" s="41">
        <v>46.1</v>
      </c>
      <c r="F232" s="41">
        <v>49836</v>
      </c>
      <c r="G232" s="41">
        <v>199344</v>
      </c>
    </row>
    <row r="233" spans="1:7" x14ac:dyDescent="0.25">
      <c r="A233" t="s">
        <v>1119</v>
      </c>
      <c r="B233" t="s">
        <v>43</v>
      </c>
      <c r="C233" t="s">
        <v>1186</v>
      </c>
      <c r="D233" t="s">
        <v>1187</v>
      </c>
      <c r="E233" s="41">
        <v>2</v>
      </c>
      <c r="F233" s="41">
        <v>2162</v>
      </c>
      <c r="G233" s="41">
        <v>8648</v>
      </c>
    </row>
    <row r="234" spans="1:7" x14ac:dyDescent="0.25">
      <c r="A234" t="s">
        <v>1119</v>
      </c>
      <c r="B234" t="s">
        <v>43</v>
      </c>
      <c r="C234" t="s">
        <v>1204</v>
      </c>
      <c r="D234" t="s">
        <v>1205</v>
      </c>
      <c r="E234" s="41">
        <v>0.4</v>
      </c>
      <c r="F234" s="41">
        <v>432</v>
      </c>
      <c r="G234" s="41">
        <v>1728</v>
      </c>
    </row>
    <row r="235" spans="1:7" x14ac:dyDescent="0.25">
      <c r="A235" t="s">
        <v>1119</v>
      </c>
      <c r="B235" t="s">
        <v>43</v>
      </c>
      <c r="C235" t="s">
        <v>1164</v>
      </c>
      <c r="D235" t="s">
        <v>1165</v>
      </c>
      <c r="E235" s="41">
        <v>1</v>
      </c>
      <c r="F235" s="41">
        <v>1081</v>
      </c>
      <c r="G235" s="41">
        <v>4324</v>
      </c>
    </row>
    <row r="236" spans="1:7" x14ac:dyDescent="0.25">
      <c r="A236" t="s">
        <v>1119</v>
      </c>
      <c r="B236" t="s">
        <v>43</v>
      </c>
      <c r="C236" t="s">
        <v>1233</v>
      </c>
      <c r="D236" t="s">
        <v>1234</v>
      </c>
      <c r="E236" s="41">
        <v>4</v>
      </c>
      <c r="F236" s="41">
        <v>4324</v>
      </c>
      <c r="G236" s="41">
        <v>17296</v>
      </c>
    </row>
    <row r="237" spans="1:7" x14ac:dyDescent="0.25">
      <c r="A237" t="s">
        <v>1119</v>
      </c>
      <c r="B237" t="s">
        <v>43</v>
      </c>
      <c r="C237" t="s">
        <v>1161</v>
      </c>
      <c r="D237" t="s">
        <v>1162</v>
      </c>
      <c r="E237" s="41">
        <v>1</v>
      </c>
      <c r="F237" s="41">
        <v>1081</v>
      </c>
      <c r="G237" s="41">
        <v>4324</v>
      </c>
    </row>
    <row r="238" spans="1:7" x14ac:dyDescent="0.25">
      <c r="A238" t="s">
        <v>1119</v>
      </c>
      <c r="B238" t="s">
        <v>43</v>
      </c>
      <c r="C238" t="s">
        <v>1170</v>
      </c>
      <c r="D238" t="s">
        <v>1171</v>
      </c>
      <c r="E238" s="41">
        <v>0</v>
      </c>
      <c r="F238" s="41">
        <v>0</v>
      </c>
      <c r="G238" s="41">
        <v>0</v>
      </c>
    </row>
    <row r="239" spans="1:7" x14ac:dyDescent="0.25">
      <c r="A239" t="s">
        <v>1119</v>
      </c>
      <c r="B239" t="s">
        <v>43</v>
      </c>
      <c r="C239" t="s">
        <v>1173</v>
      </c>
      <c r="D239" t="s">
        <v>1174</v>
      </c>
      <c r="E239" s="41">
        <v>2</v>
      </c>
      <c r="F239" s="41">
        <v>2162</v>
      </c>
      <c r="G239" s="41">
        <v>8648</v>
      </c>
    </row>
    <row r="240" spans="1:7" x14ac:dyDescent="0.25">
      <c r="A240" t="s">
        <v>1119</v>
      </c>
      <c r="B240" t="s">
        <v>43</v>
      </c>
      <c r="C240" t="s">
        <v>1177</v>
      </c>
      <c r="D240" t="s">
        <v>1178</v>
      </c>
      <c r="E240" s="41">
        <v>0</v>
      </c>
      <c r="F240" s="41">
        <v>0</v>
      </c>
      <c r="G240" s="41">
        <v>0</v>
      </c>
    </row>
    <row r="241" spans="1:7" x14ac:dyDescent="0.25">
      <c r="A241" t="s">
        <v>1119</v>
      </c>
      <c r="B241" t="s">
        <v>43</v>
      </c>
      <c r="C241" t="s">
        <v>1207</v>
      </c>
      <c r="D241" t="s">
        <v>1208</v>
      </c>
      <c r="E241" s="41">
        <v>0</v>
      </c>
      <c r="F241" s="41">
        <v>0</v>
      </c>
      <c r="G241" s="41">
        <v>0</v>
      </c>
    </row>
    <row r="242" spans="1:7" x14ac:dyDescent="0.25">
      <c r="A242" t="s">
        <v>1119</v>
      </c>
      <c r="B242" t="s">
        <v>43</v>
      </c>
      <c r="C242" t="s">
        <v>1222</v>
      </c>
      <c r="D242" t="s">
        <v>1223</v>
      </c>
      <c r="E242" s="41">
        <v>1</v>
      </c>
      <c r="F242" s="41">
        <v>1081</v>
      </c>
      <c r="G242" s="41">
        <v>4324</v>
      </c>
    </row>
    <row r="243" spans="1:7" x14ac:dyDescent="0.25">
      <c r="A243" t="s">
        <v>1119</v>
      </c>
      <c r="B243" t="s">
        <v>43</v>
      </c>
      <c r="C243" t="s">
        <v>1225</v>
      </c>
      <c r="D243" t="s">
        <v>1226</v>
      </c>
      <c r="E243" s="41">
        <v>0</v>
      </c>
      <c r="F243" s="41">
        <v>0</v>
      </c>
      <c r="G243" s="41">
        <v>0</v>
      </c>
    </row>
    <row r="244" spans="1:7" x14ac:dyDescent="0.25">
      <c r="A244" t="s">
        <v>1119</v>
      </c>
      <c r="B244" t="s">
        <v>43</v>
      </c>
      <c r="C244" t="s">
        <v>1257</v>
      </c>
      <c r="D244" t="s">
        <v>1258</v>
      </c>
      <c r="E244" s="41">
        <v>1</v>
      </c>
      <c r="F244" s="41">
        <v>1081</v>
      </c>
      <c r="G244" s="41">
        <v>4324</v>
      </c>
    </row>
    <row r="245" spans="1:7" x14ac:dyDescent="0.25">
      <c r="A245" t="s">
        <v>1119</v>
      </c>
      <c r="B245" t="s">
        <v>43</v>
      </c>
      <c r="C245" t="s">
        <v>1268</v>
      </c>
      <c r="D245" t="s">
        <v>1269</v>
      </c>
      <c r="E245" s="41">
        <v>2</v>
      </c>
      <c r="F245" s="41">
        <v>2162</v>
      </c>
      <c r="G245" s="41">
        <v>8648</v>
      </c>
    </row>
    <row r="246" spans="1:7" x14ac:dyDescent="0.25">
      <c r="A246" t="s">
        <v>1119</v>
      </c>
      <c r="B246" t="s">
        <v>43</v>
      </c>
      <c r="C246" t="s">
        <v>1264</v>
      </c>
      <c r="D246" t="s">
        <v>1265</v>
      </c>
      <c r="E246" s="41">
        <v>1</v>
      </c>
      <c r="F246" s="41">
        <v>1081</v>
      </c>
      <c r="G246" s="41">
        <v>4324</v>
      </c>
    </row>
    <row r="247" spans="1:7" x14ac:dyDescent="0.25">
      <c r="A247" t="s">
        <v>1119</v>
      </c>
      <c r="B247" t="s">
        <v>43</v>
      </c>
      <c r="C247" t="s">
        <v>1272</v>
      </c>
      <c r="D247" t="s">
        <v>1273</v>
      </c>
      <c r="E247" s="41">
        <v>0</v>
      </c>
      <c r="F247" s="41">
        <v>0</v>
      </c>
      <c r="G247" s="41">
        <v>0</v>
      </c>
    </row>
    <row r="248" spans="1:7" x14ac:dyDescent="0.25">
      <c r="A248" t="s">
        <v>1119</v>
      </c>
      <c r="B248" t="s">
        <v>43</v>
      </c>
      <c r="C248" t="s">
        <v>1151</v>
      </c>
      <c r="D248" t="s">
        <v>1152</v>
      </c>
      <c r="E248" s="41">
        <v>2</v>
      </c>
      <c r="F248" s="41">
        <v>2162</v>
      </c>
      <c r="G248" s="41">
        <v>8648</v>
      </c>
    </row>
    <row r="249" spans="1:7" x14ac:dyDescent="0.25">
      <c r="A249" t="s">
        <v>1119</v>
      </c>
      <c r="B249" t="s">
        <v>43</v>
      </c>
      <c r="C249" t="s">
        <v>1215</v>
      </c>
      <c r="D249" t="s">
        <v>1216</v>
      </c>
      <c r="E249" s="41">
        <v>1</v>
      </c>
      <c r="F249" s="41">
        <v>1081</v>
      </c>
      <c r="G249" s="41">
        <v>4324</v>
      </c>
    </row>
    <row r="250" spans="1:7" x14ac:dyDescent="0.25">
      <c r="A250" t="s">
        <v>1119</v>
      </c>
      <c r="B250" t="s">
        <v>43</v>
      </c>
      <c r="C250" t="s">
        <v>1229</v>
      </c>
      <c r="D250" t="s">
        <v>1230</v>
      </c>
      <c r="E250" s="41">
        <v>3.5</v>
      </c>
      <c r="F250" s="41">
        <v>3784</v>
      </c>
      <c r="G250" s="41">
        <v>15136</v>
      </c>
    </row>
    <row r="251" spans="1:7" x14ac:dyDescent="0.25">
      <c r="A251" t="s">
        <v>1119</v>
      </c>
      <c r="B251" t="s">
        <v>43</v>
      </c>
      <c r="C251" t="s">
        <v>1180</v>
      </c>
      <c r="D251" t="s">
        <v>1181</v>
      </c>
      <c r="E251" s="41">
        <v>0</v>
      </c>
      <c r="F251" s="41">
        <v>0</v>
      </c>
      <c r="G251" s="41">
        <v>0</v>
      </c>
    </row>
    <row r="252" spans="1:7" x14ac:dyDescent="0.25">
      <c r="A252" t="s">
        <v>1119</v>
      </c>
      <c r="B252" t="s">
        <v>43</v>
      </c>
      <c r="C252" t="s">
        <v>1183</v>
      </c>
      <c r="D252" t="s">
        <v>1184</v>
      </c>
      <c r="E252" s="41">
        <v>1</v>
      </c>
      <c r="F252" s="41">
        <v>1081</v>
      </c>
      <c r="G252" s="41">
        <v>4324</v>
      </c>
    </row>
    <row r="253" spans="1:7" x14ac:dyDescent="0.25">
      <c r="A253" t="s">
        <v>1119</v>
      </c>
      <c r="B253" t="s">
        <v>43</v>
      </c>
      <c r="C253" t="s">
        <v>1195</v>
      </c>
      <c r="D253" t="s">
        <v>1196</v>
      </c>
      <c r="E253" s="41">
        <v>0</v>
      </c>
      <c r="F253" s="41">
        <v>0</v>
      </c>
      <c r="G253" s="41">
        <v>0</v>
      </c>
    </row>
    <row r="254" spans="1:7" x14ac:dyDescent="0.25">
      <c r="A254" t="s">
        <v>1119</v>
      </c>
      <c r="B254" t="s">
        <v>43</v>
      </c>
      <c r="C254" t="s">
        <v>1198</v>
      </c>
      <c r="D254" t="s">
        <v>1199</v>
      </c>
      <c r="E254" s="41">
        <v>0</v>
      </c>
      <c r="F254" s="41">
        <v>0</v>
      </c>
      <c r="G254" s="41">
        <v>0</v>
      </c>
    </row>
    <row r="255" spans="1:7" x14ac:dyDescent="0.25">
      <c r="A255" t="s">
        <v>1119</v>
      </c>
      <c r="B255" t="s">
        <v>43</v>
      </c>
      <c r="C255" t="s">
        <v>1147</v>
      </c>
      <c r="D255" t="s">
        <v>1148</v>
      </c>
      <c r="E255" s="41">
        <v>2</v>
      </c>
      <c r="F255" s="41">
        <v>2162</v>
      </c>
      <c r="G255" s="41">
        <v>8648</v>
      </c>
    </row>
    <row r="256" spans="1:7" x14ac:dyDescent="0.25">
      <c r="A256" t="s">
        <v>1119</v>
      </c>
      <c r="B256" t="s">
        <v>43</v>
      </c>
      <c r="C256" t="s">
        <v>1211</v>
      </c>
      <c r="D256" t="s">
        <v>1212</v>
      </c>
      <c r="E256" s="41">
        <v>1</v>
      </c>
      <c r="F256" s="41">
        <v>1081</v>
      </c>
      <c r="G256" s="41">
        <v>4324</v>
      </c>
    </row>
    <row r="257" spans="1:7" x14ac:dyDescent="0.25">
      <c r="A257" t="s">
        <v>1119</v>
      </c>
      <c r="B257" t="s">
        <v>43</v>
      </c>
      <c r="C257" t="s">
        <v>1201</v>
      </c>
      <c r="D257" t="s">
        <v>1202</v>
      </c>
      <c r="E257" s="41">
        <v>0</v>
      </c>
      <c r="F257" s="41">
        <v>0</v>
      </c>
      <c r="G257" s="41">
        <v>0</v>
      </c>
    </row>
    <row r="258" spans="1:7" x14ac:dyDescent="0.25">
      <c r="A258" t="s">
        <v>1119</v>
      </c>
      <c r="B258" t="s">
        <v>43</v>
      </c>
      <c r="C258" t="s">
        <v>1219</v>
      </c>
      <c r="D258" t="s">
        <v>1220</v>
      </c>
      <c r="E258" s="41">
        <v>0</v>
      </c>
      <c r="F258" s="41">
        <v>0</v>
      </c>
      <c r="G258" s="41">
        <v>0</v>
      </c>
    </row>
    <row r="259" spans="1:7" x14ac:dyDescent="0.25">
      <c r="A259" t="s">
        <v>1119</v>
      </c>
      <c r="B259" t="s">
        <v>43</v>
      </c>
      <c r="C259" t="s">
        <v>1168</v>
      </c>
      <c r="D259" t="s">
        <v>1169</v>
      </c>
      <c r="E259" s="41">
        <v>1</v>
      </c>
      <c r="F259" s="41">
        <v>1081</v>
      </c>
      <c r="G259" s="41">
        <v>4324</v>
      </c>
    </row>
    <row r="260" spans="1:7" x14ac:dyDescent="0.25">
      <c r="A260" t="s">
        <v>1119</v>
      </c>
      <c r="B260" t="s">
        <v>43</v>
      </c>
      <c r="C260" t="s">
        <v>1261</v>
      </c>
      <c r="D260" t="s">
        <v>1262</v>
      </c>
      <c r="E260" s="41">
        <v>0.5</v>
      </c>
      <c r="F260" s="41">
        <v>541</v>
      </c>
      <c r="G260" s="41">
        <v>2164</v>
      </c>
    </row>
    <row r="261" spans="1:7" x14ac:dyDescent="0.25">
      <c r="A261" t="s">
        <v>1119</v>
      </c>
      <c r="B261" t="s">
        <v>43</v>
      </c>
      <c r="C261" t="s">
        <v>1241</v>
      </c>
      <c r="D261" t="s">
        <v>1242</v>
      </c>
      <c r="E261" s="41">
        <v>0</v>
      </c>
      <c r="F261" s="41">
        <v>0</v>
      </c>
      <c r="G261" s="41">
        <v>0</v>
      </c>
    </row>
    <row r="262" spans="1:7" x14ac:dyDescent="0.25">
      <c r="A262" t="s">
        <v>1119</v>
      </c>
      <c r="B262" t="s">
        <v>43</v>
      </c>
      <c r="C262" t="s">
        <v>1245</v>
      </c>
      <c r="D262" t="s">
        <v>1246</v>
      </c>
      <c r="E262" s="41">
        <v>0</v>
      </c>
      <c r="F262" s="41">
        <v>0</v>
      </c>
      <c r="G262" s="41">
        <v>0</v>
      </c>
    </row>
    <row r="263" spans="1:7" x14ac:dyDescent="0.25">
      <c r="A263" t="s">
        <v>1119</v>
      </c>
      <c r="B263" t="s">
        <v>43</v>
      </c>
      <c r="C263" t="s">
        <v>1248</v>
      </c>
      <c r="D263" t="s">
        <v>1249</v>
      </c>
      <c r="E263" s="41">
        <v>0</v>
      </c>
      <c r="F263" s="41">
        <v>0</v>
      </c>
      <c r="G263" s="41">
        <v>0</v>
      </c>
    </row>
    <row r="264" spans="1:7" x14ac:dyDescent="0.25">
      <c r="A264" t="s">
        <v>1119</v>
      </c>
      <c r="B264" t="s">
        <v>43</v>
      </c>
      <c r="C264" t="s">
        <v>1276</v>
      </c>
      <c r="D264" t="s">
        <v>1277</v>
      </c>
      <c r="E264" s="41">
        <v>1</v>
      </c>
      <c r="F264" s="41">
        <v>1081</v>
      </c>
      <c r="G264" s="41">
        <v>4324</v>
      </c>
    </row>
    <row r="265" spans="1:7" x14ac:dyDescent="0.25">
      <c r="A265" t="s">
        <v>1119</v>
      </c>
      <c r="B265" t="s">
        <v>43</v>
      </c>
      <c r="C265" t="s">
        <v>1252</v>
      </c>
      <c r="D265" t="s">
        <v>1253</v>
      </c>
      <c r="E265" s="41">
        <v>2</v>
      </c>
      <c r="F265" s="41">
        <v>2162</v>
      </c>
      <c r="G265" s="41">
        <v>8648</v>
      </c>
    </row>
    <row r="266" spans="1:7" x14ac:dyDescent="0.25">
      <c r="A266" t="s">
        <v>1119</v>
      </c>
      <c r="B266" t="s">
        <v>43</v>
      </c>
      <c r="C266" t="s">
        <v>1191</v>
      </c>
      <c r="D266" t="s">
        <v>1192</v>
      </c>
      <c r="E266" s="41">
        <v>1</v>
      </c>
      <c r="F266" s="41">
        <v>1081</v>
      </c>
      <c r="G266" s="41">
        <v>4324</v>
      </c>
    </row>
    <row r="267" spans="1:7" x14ac:dyDescent="0.25">
      <c r="A267" t="s">
        <v>1119</v>
      </c>
      <c r="B267" t="s">
        <v>43</v>
      </c>
      <c r="C267" t="s">
        <v>1237</v>
      </c>
      <c r="D267" t="s">
        <v>1238</v>
      </c>
      <c r="E267" s="41">
        <v>0.5</v>
      </c>
      <c r="F267" s="41">
        <v>541</v>
      </c>
      <c r="G267" s="41">
        <v>2164</v>
      </c>
    </row>
    <row r="268" spans="1:7" x14ac:dyDescent="0.25">
      <c r="A268" t="s">
        <v>1119</v>
      </c>
      <c r="B268" t="s">
        <v>43</v>
      </c>
      <c r="C268" t="s">
        <v>1156</v>
      </c>
      <c r="D268" t="s">
        <v>1157</v>
      </c>
      <c r="E268" s="41">
        <v>4</v>
      </c>
      <c r="F268" s="41">
        <v>4324</v>
      </c>
      <c r="G268" s="41">
        <v>17296</v>
      </c>
    </row>
    <row r="269" spans="1:7" x14ac:dyDescent="0.25">
      <c r="A269" t="s">
        <v>1119</v>
      </c>
      <c r="B269" t="s">
        <v>97</v>
      </c>
      <c r="C269" t="s">
        <v>1280</v>
      </c>
      <c r="D269" t="s">
        <v>1281</v>
      </c>
      <c r="E269" s="41">
        <v>2</v>
      </c>
      <c r="F269" s="41">
        <v>2162</v>
      </c>
      <c r="G269" s="41">
        <v>8648</v>
      </c>
    </row>
    <row r="270" spans="1:7" x14ac:dyDescent="0.25">
      <c r="A270" t="s">
        <v>1119</v>
      </c>
      <c r="B270" t="s">
        <v>97</v>
      </c>
      <c r="C270" t="s">
        <v>1287</v>
      </c>
      <c r="D270" t="s">
        <v>1288</v>
      </c>
      <c r="E270" s="41">
        <v>10</v>
      </c>
      <c r="F270" s="41">
        <v>10810</v>
      </c>
      <c r="G270" s="41">
        <v>43240</v>
      </c>
    </row>
    <row r="271" spans="1:7" x14ac:dyDescent="0.25">
      <c r="A271" t="s">
        <v>1119</v>
      </c>
      <c r="B271" t="s">
        <v>108</v>
      </c>
      <c r="C271" t="s">
        <v>1298</v>
      </c>
      <c r="D271" t="s">
        <v>1299</v>
      </c>
      <c r="E271" s="41">
        <v>1</v>
      </c>
      <c r="F271" s="41">
        <v>1081</v>
      </c>
      <c r="G271" s="41">
        <v>4324</v>
      </c>
    </row>
    <row r="272" spans="1:7" x14ac:dyDescent="0.25">
      <c r="A272" t="s">
        <v>1119</v>
      </c>
      <c r="B272" t="s">
        <v>108</v>
      </c>
      <c r="C272" t="s">
        <v>1294</v>
      </c>
      <c r="D272" t="s">
        <v>1295</v>
      </c>
      <c r="E272" s="41">
        <v>4</v>
      </c>
      <c r="F272" s="41">
        <v>4324</v>
      </c>
      <c r="G272" s="41">
        <v>17296</v>
      </c>
    </row>
    <row r="273" spans="1:7" x14ac:dyDescent="0.25">
      <c r="A273" t="s">
        <v>1119</v>
      </c>
      <c r="B273" t="s">
        <v>108</v>
      </c>
      <c r="C273" t="s">
        <v>1306</v>
      </c>
      <c r="D273" t="s">
        <v>1291</v>
      </c>
      <c r="E273" s="41">
        <v>1</v>
      </c>
      <c r="F273" s="41">
        <v>1081</v>
      </c>
      <c r="G273" s="41">
        <v>4324</v>
      </c>
    </row>
    <row r="274" spans="1:7" x14ac:dyDescent="0.25">
      <c r="A274" t="s">
        <v>1305</v>
      </c>
      <c r="E274" s="41">
        <v>664</v>
      </c>
      <c r="F274" s="41">
        <v>717860</v>
      </c>
      <c r="G274" s="41">
        <v>2871440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25D6-E780-463A-BF28-7FD365122BD8}">
  <sheetPr>
    <pageSetUpPr fitToPage="1"/>
  </sheetPr>
  <dimension ref="A1:J275"/>
  <sheetViews>
    <sheetView tabSelected="1" zoomScaleNormal="100" workbookViewId="0"/>
  </sheetViews>
  <sheetFormatPr defaultColWidth="9.140625" defaultRowHeight="15" x14ac:dyDescent="0.25"/>
  <cols>
    <col min="1" max="2" width="5.28515625" style="43" customWidth="1"/>
    <col min="3" max="3" width="9.140625" style="43"/>
    <col min="4" max="4" width="70.5703125" style="43" customWidth="1"/>
    <col min="5" max="7" width="12.85546875" style="43" customWidth="1"/>
    <col min="8" max="16384" width="9.140625" style="43"/>
  </cols>
  <sheetData>
    <row r="1" spans="1:7" x14ac:dyDescent="0.25">
      <c r="G1" s="50"/>
    </row>
    <row r="2" spans="1:7" ht="77.25" customHeight="1" x14ac:dyDescent="0.25">
      <c r="A2" s="54" t="s">
        <v>1313</v>
      </c>
      <c r="B2" s="54"/>
      <c r="C2" s="54"/>
      <c r="D2" s="54"/>
      <c r="E2" s="54"/>
      <c r="F2" s="54"/>
      <c r="G2" s="54"/>
    </row>
    <row r="3" spans="1:7" ht="85.5" customHeight="1" x14ac:dyDescent="0.25">
      <c r="A3" s="27" t="s">
        <v>0</v>
      </c>
      <c r="B3" s="27" t="s">
        <v>1</v>
      </c>
      <c r="C3" s="27" t="s">
        <v>2</v>
      </c>
      <c r="D3" s="28" t="s">
        <v>3</v>
      </c>
      <c r="E3" s="42" t="s">
        <v>1302</v>
      </c>
      <c r="F3" s="28" t="s">
        <v>9</v>
      </c>
      <c r="G3" s="28" t="s">
        <v>10</v>
      </c>
    </row>
    <row r="4" spans="1:7" x14ac:dyDescent="0.25">
      <c r="A4" s="31" t="s">
        <v>11</v>
      </c>
      <c r="B4" s="31" t="s">
        <v>12</v>
      </c>
      <c r="C4" s="31" t="s">
        <v>13</v>
      </c>
      <c r="D4" s="31" t="s">
        <v>14</v>
      </c>
      <c r="E4" s="31">
        <v>1</v>
      </c>
      <c r="F4" s="31" t="s">
        <v>1303</v>
      </c>
      <c r="G4" s="31" t="s">
        <v>1304</v>
      </c>
    </row>
    <row r="5" spans="1:7" x14ac:dyDescent="0.25">
      <c r="A5" s="44" t="s">
        <v>20</v>
      </c>
      <c r="B5" s="44" t="s">
        <v>21</v>
      </c>
      <c r="C5" s="44" t="s">
        <v>22</v>
      </c>
      <c r="D5" s="44" t="s">
        <v>23</v>
      </c>
      <c r="E5" s="45">
        <v>15.5</v>
      </c>
      <c r="F5" s="46">
        <v>16756</v>
      </c>
      <c r="G5" s="46">
        <v>67024</v>
      </c>
    </row>
    <row r="6" spans="1:7" x14ac:dyDescent="0.25">
      <c r="A6" s="44" t="s">
        <v>20</v>
      </c>
      <c r="B6" s="44" t="s">
        <v>43</v>
      </c>
      <c r="C6" s="44" t="s">
        <v>71</v>
      </c>
      <c r="D6" s="44" t="s">
        <v>72</v>
      </c>
      <c r="E6" s="45">
        <v>0.8</v>
      </c>
      <c r="F6" s="46">
        <f>541+324</f>
        <v>865</v>
      </c>
      <c r="G6" s="46">
        <f>2164+1296</f>
        <v>3460</v>
      </c>
    </row>
    <row r="7" spans="1:7" x14ac:dyDescent="0.25">
      <c r="A7" s="44" t="s">
        <v>20</v>
      </c>
      <c r="B7" s="44" t="s">
        <v>43</v>
      </c>
      <c r="C7" s="44" t="s">
        <v>64</v>
      </c>
      <c r="D7" s="44" t="s">
        <v>65</v>
      </c>
      <c r="E7" s="45">
        <v>1</v>
      </c>
      <c r="F7" s="46">
        <v>1081</v>
      </c>
      <c r="G7" s="46">
        <v>4324</v>
      </c>
    </row>
    <row r="8" spans="1:7" x14ac:dyDescent="0.25">
      <c r="A8" s="44" t="s">
        <v>20</v>
      </c>
      <c r="B8" s="44" t="s">
        <v>43</v>
      </c>
      <c r="C8" s="44" t="s">
        <v>68</v>
      </c>
      <c r="D8" s="44" t="s">
        <v>69</v>
      </c>
      <c r="E8" s="45">
        <v>0.5</v>
      </c>
      <c r="F8" s="46">
        <v>541</v>
      </c>
      <c r="G8" s="46">
        <v>2164</v>
      </c>
    </row>
    <row r="9" spans="1:7" x14ac:dyDescent="0.25">
      <c r="A9" s="44" t="s">
        <v>20</v>
      </c>
      <c r="B9" s="44" t="s">
        <v>43</v>
      </c>
      <c r="C9" s="44" t="s">
        <v>49</v>
      </c>
      <c r="D9" s="44" t="s">
        <v>50</v>
      </c>
      <c r="E9" s="45">
        <v>1</v>
      </c>
      <c r="F9" s="46">
        <v>1081</v>
      </c>
      <c r="G9" s="46">
        <v>4324</v>
      </c>
    </row>
    <row r="10" spans="1:7" x14ac:dyDescent="0.25">
      <c r="A10" s="44" t="s">
        <v>20</v>
      </c>
      <c r="B10" s="44" t="s">
        <v>43</v>
      </c>
      <c r="C10" s="44" t="s">
        <v>74</v>
      </c>
      <c r="D10" s="44" t="s">
        <v>75</v>
      </c>
      <c r="E10" s="45">
        <v>1</v>
      </c>
      <c r="F10" s="46">
        <v>1081</v>
      </c>
      <c r="G10" s="46">
        <v>4324</v>
      </c>
    </row>
    <row r="11" spans="1:7" x14ac:dyDescent="0.25">
      <c r="A11" s="44" t="s">
        <v>20</v>
      </c>
      <c r="B11" s="44" t="s">
        <v>43</v>
      </c>
      <c r="C11" s="44" t="s">
        <v>44</v>
      </c>
      <c r="D11" s="44" t="s">
        <v>45</v>
      </c>
      <c r="E11" s="45">
        <v>0.5</v>
      </c>
      <c r="F11" s="46">
        <v>541</v>
      </c>
      <c r="G11" s="46">
        <v>2164</v>
      </c>
    </row>
    <row r="12" spans="1:7" x14ac:dyDescent="0.25">
      <c r="A12" s="44" t="s">
        <v>20</v>
      </c>
      <c r="B12" s="44" t="s">
        <v>43</v>
      </c>
      <c r="C12" s="44" t="s">
        <v>78</v>
      </c>
      <c r="D12" s="44" t="s">
        <v>79</v>
      </c>
      <c r="E12" s="45">
        <v>0.5</v>
      </c>
      <c r="F12" s="46">
        <v>541</v>
      </c>
      <c r="G12" s="46">
        <v>2164</v>
      </c>
    </row>
    <row r="13" spans="1:7" x14ac:dyDescent="0.25">
      <c r="A13" s="44" t="s">
        <v>20</v>
      </c>
      <c r="B13" s="44" t="s">
        <v>43</v>
      </c>
      <c r="C13" s="44" t="s">
        <v>82</v>
      </c>
      <c r="D13" s="44" t="s">
        <v>83</v>
      </c>
      <c r="E13" s="45">
        <v>0.5</v>
      </c>
      <c r="F13" s="46">
        <v>541</v>
      </c>
      <c r="G13" s="46">
        <v>2164</v>
      </c>
    </row>
    <row r="14" spans="1:7" x14ac:dyDescent="0.25">
      <c r="A14" s="44" t="s">
        <v>20</v>
      </c>
      <c r="B14" s="44" t="s">
        <v>43</v>
      </c>
      <c r="C14" s="44" t="s">
        <v>86</v>
      </c>
      <c r="D14" s="44" t="s">
        <v>87</v>
      </c>
      <c r="E14" s="45">
        <v>0.5</v>
      </c>
      <c r="F14" s="46">
        <v>541</v>
      </c>
      <c r="G14" s="46">
        <v>2164</v>
      </c>
    </row>
    <row r="15" spans="1:7" x14ac:dyDescent="0.25">
      <c r="A15" s="44" t="s">
        <v>20</v>
      </c>
      <c r="B15" s="44" t="s">
        <v>43</v>
      </c>
      <c r="C15" s="44" t="s">
        <v>90</v>
      </c>
      <c r="D15" s="44" t="s">
        <v>91</v>
      </c>
      <c r="E15" s="45">
        <v>0.5</v>
      </c>
      <c r="F15" s="46">
        <v>541</v>
      </c>
      <c r="G15" s="46">
        <v>2164</v>
      </c>
    </row>
    <row r="16" spans="1:7" x14ac:dyDescent="0.25">
      <c r="A16" s="44" t="s">
        <v>20</v>
      </c>
      <c r="B16" s="44" t="s">
        <v>43</v>
      </c>
      <c r="C16" s="44" t="s">
        <v>58</v>
      </c>
      <c r="D16" s="44" t="s">
        <v>59</v>
      </c>
      <c r="E16" s="45">
        <v>1</v>
      </c>
      <c r="F16" s="46">
        <v>1082</v>
      </c>
      <c r="G16" s="46">
        <v>4328</v>
      </c>
    </row>
    <row r="17" spans="1:7" x14ac:dyDescent="0.25">
      <c r="A17" s="44" t="s">
        <v>20</v>
      </c>
      <c r="B17" s="44" t="s">
        <v>43</v>
      </c>
      <c r="C17" s="44" t="s">
        <v>53</v>
      </c>
      <c r="D17" s="44" t="s">
        <v>54</v>
      </c>
      <c r="E17" s="45">
        <v>0.5</v>
      </c>
      <c r="F17" s="46">
        <v>541</v>
      </c>
      <c r="G17" s="46">
        <v>2164</v>
      </c>
    </row>
    <row r="18" spans="1:7" x14ac:dyDescent="0.25">
      <c r="A18" s="44" t="s">
        <v>20</v>
      </c>
      <c r="B18" s="44" t="s">
        <v>43</v>
      </c>
      <c r="C18" s="44" t="s">
        <v>93</v>
      </c>
      <c r="D18" s="44" t="s">
        <v>94</v>
      </c>
      <c r="E18" s="45">
        <v>2</v>
      </c>
      <c r="F18" s="46">
        <v>2162</v>
      </c>
      <c r="G18" s="46">
        <v>8648</v>
      </c>
    </row>
    <row r="19" spans="1:7" x14ac:dyDescent="0.25">
      <c r="A19" s="44" t="s">
        <v>20</v>
      </c>
      <c r="B19" s="44" t="s">
        <v>97</v>
      </c>
      <c r="C19" s="44" t="s">
        <v>98</v>
      </c>
      <c r="D19" s="44" t="s">
        <v>99</v>
      </c>
      <c r="E19" s="45">
        <v>1</v>
      </c>
      <c r="F19" s="46">
        <v>1081</v>
      </c>
      <c r="G19" s="46">
        <v>4324</v>
      </c>
    </row>
    <row r="20" spans="1:7" x14ac:dyDescent="0.25">
      <c r="A20" s="44" t="s">
        <v>20</v>
      </c>
      <c r="B20" s="44" t="s">
        <v>97</v>
      </c>
      <c r="C20" s="44" t="s">
        <v>103</v>
      </c>
      <c r="D20" s="44" t="s">
        <v>104</v>
      </c>
      <c r="E20" s="45">
        <v>0.5</v>
      </c>
      <c r="F20" s="46">
        <v>541</v>
      </c>
      <c r="G20" s="46">
        <v>2164</v>
      </c>
    </row>
    <row r="21" spans="1:7" x14ac:dyDescent="0.25">
      <c r="A21" s="44" t="s">
        <v>20</v>
      </c>
      <c r="B21" s="44" t="s">
        <v>108</v>
      </c>
      <c r="C21" s="44" t="s">
        <v>109</v>
      </c>
      <c r="D21" s="44" t="s">
        <v>110</v>
      </c>
      <c r="E21" s="45">
        <v>1</v>
      </c>
      <c r="F21" s="46">
        <v>1081</v>
      </c>
      <c r="G21" s="46">
        <v>4324</v>
      </c>
    </row>
    <row r="22" spans="1:7" x14ac:dyDescent="0.25">
      <c r="A22" s="44" t="s">
        <v>114</v>
      </c>
      <c r="B22" s="44" t="s">
        <v>21</v>
      </c>
      <c r="C22" s="44" t="s">
        <v>115</v>
      </c>
      <c r="D22" s="44" t="s">
        <v>116</v>
      </c>
      <c r="E22" s="45">
        <v>27</v>
      </c>
      <c r="F22" s="46">
        <v>29188</v>
      </c>
      <c r="G22" s="46">
        <v>116752</v>
      </c>
    </row>
    <row r="23" spans="1:7" x14ac:dyDescent="0.25">
      <c r="A23" s="44" t="s">
        <v>114</v>
      </c>
      <c r="B23" s="44" t="s">
        <v>43</v>
      </c>
      <c r="C23" s="44" t="s">
        <v>154</v>
      </c>
      <c r="D23" s="44" t="s">
        <v>155</v>
      </c>
      <c r="E23" s="45">
        <v>1</v>
      </c>
      <c r="F23" s="46">
        <v>1081</v>
      </c>
      <c r="G23" s="46">
        <v>4324</v>
      </c>
    </row>
    <row r="24" spans="1:7" x14ac:dyDescent="0.25">
      <c r="A24" s="44" t="s">
        <v>114</v>
      </c>
      <c r="B24" s="44" t="s">
        <v>43</v>
      </c>
      <c r="C24" s="44" t="s">
        <v>166</v>
      </c>
      <c r="D24" s="44" t="s">
        <v>167</v>
      </c>
      <c r="E24" s="45">
        <v>0.5</v>
      </c>
      <c r="F24" s="46">
        <v>541</v>
      </c>
      <c r="G24" s="46">
        <v>2164</v>
      </c>
    </row>
    <row r="25" spans="1:7" x14ac:dyDescent="0.25">
      <c r="A25" s="44" t="s">
        <v>114</v>
      </c>
      <c r="B25" s="44" t="s">
        <v>43</v>
      </c>
      <c r="C25" s="44" t="s">
        <v>170</v>
      </c>
      <c r="D25" s="44" t="s">
        <v>171</v>
      </c>
      <c r="E25" s="45">
        <v>1</v>
      </c>
      <c r="F25" s="46">
        <v>1082</v>
      </c>
      <c r="G25" s="46">
        <v>4328</v>
      </c>
    </row>
    <row r="26" spans="1:7" x14ac:dyDescent="0.25">
      <c r="A26" s="44" t="s">
        <v>114</v>
      </c>
      <c r="B26" s="44" t="s">
        <v>43</v>
      </c>
      <c r="C26" s="44" t="s">
        <v>180</v>
      </c>
      <c r="D26" s="44" t="s">
        <v>181</v>
      </c>
      <c r="E26" s="45">
        <v>1</v>
      </c>
      <c r="F26" s="46">
        <v>1081</v>
      </c>
      <c r="G26" s="46">
        <v>4324</v>
      </c>
    </row>
    <row r="27" spans="1:7" x14ac:dyDescent="0.25">
      <c r="A27" s="44" t="s">
        <v>114</v>
      </c>
      <c r="B27" s="44" t="s">
        <v>43</v>
      </c>
      <c r="C27" s="44" t="s">
        <v>188</v>
      </c>
      <c r="D27" s="44" t="s">
        <v>189</v>
      </c>
      <c r="E27" s="45">
        <v>0.5</v>
      </c>
      <c r="F27" s="46">
        <v>541</v>
      </c>
      <c r="G27" s="46">
        <v>2164</v>
      </c>
    </row>
    <row r="28" spans="1:7" x14ac:dyDescent="0.25">
      <c r="A28" s="44" t="s">
        <v>114</v>
      </c>
      <c r="B28" s="44" t="s">
        <v>43</v>
      </c>
      <c r="C28" s="44" t="s">
        <v>196</v>
      </c>
      <c r="D28" s="44" t="s">
        <v>197</v>
      </c>
      <c r="E28" s="45">
        <v>0.5</v>
      </c>
      <c r="F28" s="46">
        <v>541</v>
      </c>
      <c r="G28" s="46">
        <v>2164</v>
      </c>
    </row>
    <row r="29" spans="1:7" x14ac:dyDescent="0.25">
      <c r="A29" s="44" t="s">
        <v>114</v>
      </c>
      <c r="B29" s="44" t="s">
        <v>43</v>
      </c>
      <c r="C29" s="44" t="s">
        <v>134</v>
      </c>
      <c r="D29" s="44" t="s">
        <v>135</v>
      </c>
      <c r="E29" s="45">
        <v>2</v>
      </c>
      <c r="F29" s="46">
        <v>2163</v>
      </c>
      <c r="G29" s="46">
        <v>8652</v>
      </c>
    </row>
    <row r="30" spans="1:7" x14ac:dyDescent="0.25">
      <c r="A30" s="44" t="s">
        <v>114</v>
      </c>
      <c r="B30" s="44" t="s">
        <v>43</v>
      </c>
      <c r="C30" s="44" t="s">
        <v>139</v>
      </c>
      <c r="D30" s="44" t="s">
        <v>140</v>
      </c>
      <c r="E30" s="45">
        <v>2</v>
      </c>
      <c r="F30" s="46">
        <v>2162</v>
      </c>
      <c r="G30" s="46">
        <v>8648</v>
      </c>
    </row>
    <row r="31" spans="1:7" x14ac:dyDescent="0.25">
      <c r="A31" s="44" t="s">
        <v>114</v>
      </c>
      <c r="B31" s="44" t="s">
        <v>43</v>
      </c>
      <c r="C31" s="44" t="s">
        <v>143</v>
      </c>
      <c r="D31" s="44" t="s">
        <v>144</v>
      </c>
      <c r="E31" s="45">
        <v>0.5</v>
      </c>
      <c r="F31" s="46">
        <v>541</v>
      </c>
      <c r="G31" s="46">
        <v>2164</v>
      </c>
    </row>
    <row r="32" spans="1:7" x14ac:dyDescent="0.25">
      <c r="A32" s="44" t="s">
        <v>114</v>
      </c>
      <c r="B32" s="44" t="s">
        <v>43</v>
      </c>
      <c r="C32" s="44" t="s">
        <v>148</v>
      </c>
      <c r="D32" s="44" t="s">
        <v>149</v>
      </c>
      <c r="E32" s="45">
        <v>1</v>
      </c>
      <c r="F32" s="46">
        <v>1082</v>
      </c>
      <c r="G32" s="46">
        <v>4328</v>
      </c>
    </row>
    <row r="33" spans="1:7" x14ac:dyDescent="0.25">
      <c r="A33" s="44" t="s">
        <v>114</v>
      </c>
      <c r="B33" s="44" t="s">
        <v>43</v>
      </c>
      <c r="C33" s="44" t="s">
        <v>158</v>
      </c>
      <c r="D33" s="44" t="s">
        <v>159</v>
      </c>
      <c r="E33" s="45">
        <v>0.5</v>
      </c>
      <c r="F33" s="46">
        <v>541</v>
      </c>
      <c r="G33" s="46">
        <v>2164</v>
      </c>
    </row>
    <row r="34" spans="1:7" x14ac:dyDescent="0.25">
      <c r="A34" s="44" t="s">
        <v>114</v>
      </c>
      <c r="B34" s="44" t="s">
        <v>43</v>
      </c>
      <c r="C34" s="44" t="s">
        <v>130</v>
      </c>
      <c r="D34" s="44" t="s">
        <v>131</v>
      </c>
      <c r="E34" s="45">
        <v>0.5</v>
      </c>
      <c r="F34" s="46">
        <v>541</v>
      </c>
      <c r="G34" s="46">
        <v>2164</v>
      </c>
    </row>
    <row r="35" spans="1:7" x14ac:dyDescent="0.25">
      <c r="A35" s="44" t="s">
        <v>114</v>
      </c>
      <c r="B35" s="44" t="s">
        <v>43</v>
      </c>
      <c r="C35" s="44" t="s">
        <v>176</v>
      </c>
      <c r="D35" s="44" t="s">
        <v>177</v>
      </c>
      <c r="E35" s="45">
        <v>0.5</v>
      </c>
      <c r="F35" s="46">
        <v>541</v>
      </c>
      <c r="G35" s="46">
        <v>2164</v>
      </c>
    </row>
    <row r="36" spans="1:7" x14ac:dyDescent="0.25">
      <c r="A36" s="44" t="s">
        <v>114</v>
      </c>
      <c r="B36" s="44" t="s">
        <v>43</v>
      </c>
      <c r="C36" s="44" t="s">
        <v>184</v>
      </c>
      <c r="D36" s="44" t="s">
        <v>185</v>
      </c>
      <c r="E36" s="45">
        <v>0.5</v>
      </c>
      <c r="F36" s="46">
        <v>541</v>
      </c>
      <c r="G36" s="46">
        <v>2164</v>
      </c>
    </row>
    <row r="37" spans="1:7" x14ac:dyDescent="0.25">
      <c r="A37" s="44" t="s">
        <v>114</v>
      </c>
      <c r="B37" s="44" t="s">
        <v>43</v>
      </c>
      <c r="C37" s="44" t="s">
        <v>200</v>
      </c>
      <c r="D37" s="44" t="s">
        <v>201</v>
      </c>
      <c r="E37" s="45">
        <v>0.5</v>
      </c>
      <c r="F37" s="46">
        <v>541</v>
      </c>
      <c r="G37" s="46">
        <v>2164</v>
      </c>
    </row>
    <row r="38" spans="1:7" x14ac:dyDescent="0.25">
      <c r="A38" s="44" t="s">
        <v>114</v>
      </c>
      <c r="B38" s="44" t="s">
        <v>43</v>
      </c>
      <c r="C38" s="44" t="s">
        <v>192</v>
      </c>
      <c r="D38" s="44" t="s">
        <v>193</v>
      </c>
      <c r="E38" s="45">
        <v>0.5</v>
      </c>
      <c r="F38" s="46">
        <v>541</v>
      </c>
      <c r="G38" s="46">
        <v>2164</v>
      </c>
    </row>
    <row r="39" spans="1:7" x14ac:dyDescent="0.25">
      <c r="A39" s="44" t="s">
        <v>114</v>
      </c>
      <c r="B39" s="44" t="s">
        <v>43</v>
      </c>
      <c r="C39" s="44" t="s">
        <v>162</v>
      </c>
      <c r="D39" s="44" t="s">
        <v>163</v>
      </c>
      <c r="E39" s="45">
        <v>0.5</v>
      </c>
      <c r="F39" s="46">
        <v>541</v>
      </c>
      <c r="G39" s="46">
        <v>2164</v>
      </c>
    </row>
    <row r="40" spans="1:7" x14ac:dyDescent="0.25">
      <c r="A40" s="44" t="s">
        <v>114</v>
      </c>
      <c r="B40" s="44" t="s">
        <v>97</v>
      </c>
      <c r="C40" s="44" t="s">
        <v>204</v>
      </c>
      <c r="D40" s="44" t="s">
        <v>205</v>
      </c>
      <c r="E40" s="45">
        <v>2</v>
      </c>
      <c r="F40" s="46">
        <v>2162</v>
      </c>
      <c r="G40" s="46">
        <v>8648</v>
      </c>
    </row>
    <row r="41" spans="1:7" x14ac:dyDescent="0.25">
      <c r="A41" s="44" t="s">
        <v>114</v>
      </c>
      <c r="B41" s="44" t="s">
        <v>97</v>
      </c>
      <c r="C41" s="44" t="s">
        <v>212</v>
      </c>
      <c r="D41" s="44" t="s">
        <v>213</v>
      </c>
      <c r="E41" s="45">
        <v>0.5</v>
      </c>
      <c r="F41" s="46">
        <v>541</v>
      </c>
      <c r="G41" s="46">
        <v>2164</v>
      </c>
    </row>
    <row r="42" spans="1:7" x14ac:dyDescent="0.25">
      <c r="A42" s="44" t="s">
        <v>216</v>
      </c>
      <c r="B42" s="44" t="s">
        <v>21</v>
      </c>
      <c r="C42" s="44" t="s">
        <v>217</v>
      </c>
      <c r="D42" s="44" t="s">
        <v>218</v>
      </c>
      <c r="E42" s="45">
        <v>41.4</v>
      </c>
      <c r="F42" s="46">
        <v>44754</v>
      </c>
      <c r="G42" s="46">
        <v>179016</v>
      </c>
    </row>
    <row r="43" spans="1:7" x14ac:dyDescent="0.25">
      <c r="A43" s="44" t="s">
        <v>216</v>
      </c>
      <c r="B43" s="44" t="s">
        <v>43</v>
      </c>
      <c r="C43" s="44" t="s">
        <v>292</v>
      </c>
      <c r="D43" s="44" t="s">
        <v>293</v>
      </c>
      <c r="E43" s="45">
        <v>1</v>
      </c>
      <c r="F43" s="46">
        <v>1081</v>
      </c>
      <c r="G43" s="46">
        <v>4324</v>
      </c>
    </row>
    <row r="44" spans="1:7" x14ac:dyDescent="0.25">
      <c r="A44" s="44" t="s">
        <v>216</v>
      </c>
      <c r="B44" s="44" t="s">
        <v>43</v>
      </c>
      <c r="C44" s="44" t="s">
        <v>253</v>
      </c>
      <c r="D44" s="44" t="s">
        <v>254</v>
      </c>
      <c r="E44" s="45">
        <v>2</v>
      </c>
      <c r="F44" s="46">
        <v>2162</v>
      </c>
      <c r="G44" s="46">
        <v>8648</v>
      </c>
    </row>
    <row r="45" spans="1:7" x14ac:dyDescent="0.25">
      <c r="A45" s="44" t="s">
        <v>216</v>
      </c>
      <c r="B45" s="44" t="s">
        <v>43</v>
      </c>
      <c r="C45" s="44" t="s">
        <v>289</v>
      </c>
      <c r="D45" s="44" t="s">
        <v>290</v>
      </c>
      <c r="E45" s="45">
        <v>1</v>
      </c>
      <c r="F45" s="46">
        <v>1081</v>
      </c>
      <c r="G45" s="46">
        <v>4324</v>
      </c>
    </row>
    <row r="46" spans="1:7" x14ac:dyDescent="0.25">
      <c r="A46" s="44" t="s">
        <v>216</v>
      </c>
      <c r="B46" s="44" t="s">
        <v>43</v>
      </c>
      <c r="C46" s="44" t="s">
        <v>275</v>
      </c>
      <c r="D46" s="44" t="s">
        <v>276</v>
      </c>
      <c r="E46" s="45">
        <v>0</v>
      </c>
      <c r="F46" s="46">
        <v>0</v>
      </c>
      <c r="G46" s="46">
        <v>0</v>
      </c>
    </row>
    <row r="47" spans="1:7" x14ac:dyDescent="0.25">
      <c r="A47" s="44" t="s">
        <v>216</v>
      </c>
      <c r="B47" s="44" t="s">
        <v>43</v>
      </c>
      <c r="C47" s="44" t="s">
        <v>250</v>
      </c>
      <c r="D47" s="44" t="s">
        <v>251</v>
      </c>
      <c r="E47" s="45">
        <v>1</v>
      </c>
      <c r="F47" s="46">
        <v>1081</v>
      </c>
      <c r="G47" s="46">
        <v>4324</v>
      </c>
    </row>
    <row r="48" spans="1:7" x14ac:dyDescent="0.25">
      <c r="A48" s="44" t="s">
        <v>216</v>
      </c>
      <c r="B48" s="44" t="s">
        <v>43</v>
      </c>
      <c r="C48" s="44" t="s">
        <v>257</v>
      </c>
      <c r="D48" s="44" t="s">
        <v>258</v>
      </c>
      <c r="E48" s="45">
        <v>0.5</v>
      </c>
      <c r="F48" s="46">
        <v>541</v>
      </c>
      <c r="G48" s="46">
        <v>2164</v>
      </c>
    </row>
    <row r="49" spans="1:7" x14ac:dyDescent="0.25">
      <c r="A49" s="44" t="s">
        <v>216</v>
      </c>
      <c r="B49" s="44" t="s">
        <v>43</v>
      </c>
      <c r="C49" s="44" t="s">
        <v>264</v>
      </c>
      <c r="D49" s="44" t="s">
        <v>265</v>
      </c>
      <c r="E49" s="45">
        <v>1</v>
      </c>
      <c r="F49" s="46">
        <v>1081</v>
      </c>
      <c r="G49" s="46">
        <v>4324</v>
      </c>
    </row>
    <row r="50" spans="1:7" x14ac:dyDescent="0.25">
      <c r="A50" s="44" t="s">
        <v>216</v>
      </c>
      <c r="B50" s="44" t="s">
        <v>43</v>
      </c>
      <c r="C50" s="44" t="s">
        <v>246</v>
      </c>
      <c r="D50" s="44" t="s">
        <v>247</v>
      </c>
      <c r="E50" s="45">
        <v>1</v>
      </c>
      <c r="F50" s="46">
        <v>1081</v>
      </c>
      <c r="G50" s="46">
        <v>4324</v>
      </c>
    </row>
    <row r="51" spans="1:7" x14ac:dyDescent="0.25">
      <c r="A51" s="44" t="s">
        <v>216</v>
      </c>
      <c r="B51" s="44" t="s">
        <v>43</v>
      </c>
      <c r="C51" s="44" t="s">
        <v>278</v>
      </c>
      <c r="D51" s="44" t="s">
        <v>279</v>
      </c>
      <c r="E51" s="45">
        <v>0.5</v>
      </c>
      <c r="F51" s="46">
        <v>541</v>
      </c>
      <c r="G51" s="46">
        <v>2164</v>
      </c>
    </row>
    <row r="52" spans="1:7" x14ac:dyDescent="0.25">
      <c r="A52" s="44" t="s">
        <v>216</v>
      </c>
      <c r="B52" s="44" t="s">
        <v>43</v>
      </c>
      <c r="C52" s="44" t="s">
        <v>282</v>
      </c>
      <c r="D52" s="44" t="s">
        <v>283</v>
      </c>
      <c r="E52" s="45">
        <v>1</v>
      </c>
      <c r="F52" s="46">
        <v>1081</v>
      </c>
      <c r="G52" s="46">
        <v>4324</v>
      </c>
    </row>
    <row r="53" spans="1:7" x14ac:dyDescent="0.25">
      <c r="A53" s="44" t="s">
        <v>216</v>
      </c>
      <c r="B53" s="44" t="s">
        <v>43</v>
      </c>
      <c r="C53" s="44" t="s">
        <v>285</v>
      </c>
      <c r="D53" s="44" t="s">
        <v>286</v>
      </c>
      <c r="E53" s="45">
        <v>0</v>
      </c>
      <c r="F53" s="46">
        <v>0</v>
      </c>
      <c r="G53" s="46">
        <v>0</v>
      </c>
    </row>
    <row r="54" spans="1:7" x14ac:dyDescent="0.25">
      <c r="A54" s="44" t="s">
        <v>216</v>
      </c>
      <c r="B54" s="44" t="s">
        <v>43</v>
      </c>
      <c r="C54" s="44" t="s">
        <v>260</v>
      </c>
      <c r="D54" s="44" t="s">
        <v>261</v>
      </c>
      <c r="E54" s="45">
        <v>2</v>
      </c>
      <c r="F54" s="46">
        <v>2162</v>
      </c>
      <c r="G54" s="46">
        <v>8648</v>
      </c>
    </row>
    <row r="55" spans="1:7" x14ac:dyDescent="0.25">
      <c r="A55" s="44" t="s">
        <v>216</v>
      </c>
      <c r="B55" s="44" t="s">
        <v>43</v>
      </c>
      <c r="C55" s="44" t="s">
        <v>268</v>
      </c>
      <c r="D55" s="44" t="s">
        <v>269</v>
      </c>
      <c r="E55" s="45">
        <v>0.6</v>
      </c>
      <c r="F55" s="46">
        <v>649</v>
      </c>
      <c r="G55" s="46">
        <v>2596</v>
      </c>
    </row>
    <row r="56" spans="1:7" x14ac:dyDescent="0.25">
      <c r="A56" s="44" t="s">
        <v>216</v>
      </c>
      <c r="B56" s="44" t="s">
        <v>43</v>
      </c>
      <c r="C56" s="44" t="s">
        <v>271</v>
      </c>
      <c r="D56" s="44" t="s">
        <v>272</v>
      </c>
      <c r="E56" s="45">
        <v>0</v>
      </c>
      <c r="F56" s="46">
        <v>0</v>
      </c>
      <c r="G56" s="46">
        <v>0</v>
      </c>
    </row>
    <row r="57" spans="1:7" x14ac:dyDescent="0.25">
      <c r="A57" s="44" t="s">
        <v>216</v>
      </c>
      <c r="B57" s="44" t="s">
        <v>108</v>
      </c>
      <c r="C57" s="44" t="s">
        <v>295</v>
      </c>
      <c r="D57" s="44" t="s">
        <v>296</v>
      </c>
      <c r="E57" s="45">
        <v>1</v>
      </c>
      <c r="F57" s="46">
        <v>1081</v>
      </c>
      <c r="G57" s="46">
        <v>4324</v>
      </c>
    </row>
    <row r="58" spans="1:7" x14ac:dyDescent="0.25">
      <c r="A58" s="44" t="s">
        <v>300</v>
      </c>
      <c r="B58" s="44" t="s">
        <v>21</v>
      </c>
      <c r="C58" s="44" t="s">
        <v>301</v>
      </c>
      <c r="D58" s="44" t="s">
        <v>302</v>
      </c>
      <c r="E58" s="45">
        <v>28</v>
      </c>
      <c r="F58" s="46">
        <v>30269</v>
      </c>
      <c r="G58" s="46">
        <v>121076</v>
      </c>
    </row>
    <row r="59" spans="1:7" x14ac:dyDescent="0.25">
      <c r="A59" s="44" t="s">
        <v>300</v>
      </c>
      <c r="B59" s="44" t="s">
        <v>43</v>
      </c>
      <c r="C59" s="44" t="s">
        <v>326</v>
      </c>
      <c r="D59" s="44" t="s">
        <v>327</v>
      </c>
      <c r="E59" s="45">
        <v>4</v>
      </c>
      <c r="F59" s="46">
        <v>4325</v>
      </c>
      <c r="G59" s="46">
        <v>17300</v>
      </c>
    </row>
    <row r="60" spans="1:7" x14ac:dyDescent="0.25">
      <c r="A60" s="44" t="s">
        <v>300</v>
      </c>
      <c r="B60" s="44" t="s">
        <v>43</v>
      </c>
      <c r="C60" s="44" t="s">
        <v>362</v>
      </c>
      <c r="D60" s="44" t="s">
        <v>363</v>
      </c>
      <c r="E60" s="45">
        <v>1</v>
      </c>
      <c r="F60" s="46">
        <v>1081</v>
      </c>
      <c r="G60" s="46">
        <v>4324</v>
      </c>
    </row>
    <row r="61" spans="1:7" x14ac:dyDescent="0.25">
      <c r="A61" s="44" t="s">
        <v>300</v>
      </c>
      <c r="B61" s="44" t="s">
        <v>43</v>
      </c>
      <c r="C61" s="44" t="s">
        <v>381</v>
      </c>
      <c r="D61" s="44" t="s">
        <v>382</v>
      </c>
      <c r="E61" s="45">
        <v>1</v>
      </c>
      <c r="F61" s="46">
        <v>1081</v>
      </c>
      <c r="G61" s="46">
        <v>4324</v>
      </c>
    </row>
    <row r="62" spans="1:7" x14ac:dyDescent="0.25">
      <c r="A62" s="44" t="s">
        <v>300</v>
      </c>
      <c r="B62" s="44" t="s">
        <v>43</v>
      </c>
      <c r="C62" s="44" t="s">
        <v>372</v>
      </c>
      <c r="D62" s="44" t="s">
        <v>373</v>
      </c>
      <c r="E62" s="45">
        <v>2</v>
      </c>
      <c r="F62" s="46">
        <v>2163</v>
      </c>
      <c r="G62" s="46">
        <v>8652</v>
      </c>
    </row>
    <row r="63" spans="1:7" x14ac:dyDescent="0.25">
      <c r="A63" s="44" t="s">
        <v>300</v>
      </c>
      <c r="B63" s="44" t="s">
        <v>43</v>
      </c>
      <c r="C63" s="44" t="s">
        <v>351</v>
      </c>
      <c r="D63" s="44" t="s">
        <v>352</v>
      </c>
      <c r="E63" s="45">
        <v>0.5</v>
      </c>
      <c r="F63" s="46">
        <v>541</v>
      </c>
      <c r="G63" s="46">
        <v>2164</v>
      </c>
    </row>
    <row r="64" spans="1:7" x14ac:dyDescent="0.25">
      <c r="A64" s="44" t="s">
        <v>300</v>
      </c>
      <c r="B64" s="44" t="s">
        <v>43</v>
      </c>
      <c r="C64" s="44" t="s">
        <v>384</v>
      </c>
      <c r="D64" s="44" t="s">
        <v>385</v>
      </c>
      <c r="E64" s="45">
        <v>1</v>
      </c>
      <c r="F64" s="46">
        <v>1081</v>
      </c>
      <c r="G64" s="46">
        <v>4324</v>
      </c>
    </row>
    <row r="65" spans="1:7" x14ac:dyDescent="0.25">
      <c r="A65" s="44" t="s">
        <v>300</v>
      </c>
      <c r="B65" s="44" t="s">
        <v>43</v>
      </c>
      <c r="C65" s="44" t="s">
        <v>393</v>
      </c>
      <c r="D65" s="44" t="s">
        <v>394</v>
      </c>
      <c r="E65" s="45">
        <v>0.5</v>
      </c>
      <c r="F65" s="46">
        <v>541</v>
      </c>
      <c r="G65" s="46">
        <v>2164</v>
      </c>
    </row>
    <row r="66" spans="1:7" x14ac:dyDescent="0.25">
      <c r="A66" s="44" t="s">
        <v>300</v>
      </c>
      <c r="B66" s="44" t="s">
        <v>43</v>
      </c>
      <c r="C66" s="44" t="s">
        <v>399</v>
      </c>
      <c r="D66" s="44" t="s">
        <v>400</v>
      </c>
      <c r="E66" s="45">
        <v>1</v>
      </c>
      <c r="F66" s="46">
        <v>1081</v>
      </c>
      <c r="G66" s="46">
        <v>4324</v>
      </c>
    </row>
    <row r="67" spans="1:7" x14ac:dyDescent="0.25">
      <c r="A67" s="44" t="s">
        <v>300</v>
      </c>
      <c r="B67" s="44" t="s">
        <v>43</v>
      </c>
      <c r="C67" s="44" t="s">
        <v>323</v>
      </c>
      <c r="D67" s="44" t="s">
        <v>324</v>
      </c>
      <c r="E67" s="45">
        <v>1</v>
      </c>
      <c r="F67" s="46">
        <v>1081</v>
      </c>
      <c r="G67" s="46">
        <v>4324</v>
      </c>
    </row>
    <row r="68" spans="1:7" x14ac:dyDescent="0.25">
      <c r="A68" s="44" t="s">
        <v>300</v>
      </c>
      <c r="B68" s="44" t="s">
        <v>43</v>
      </c>
      <c r="C68" s="44" t="s">
        <v>332</v>
      </c>
      <c r="D68" s="44" t="s">
        <v>333</v>
      </c>
      <c r="E68" s="45">
        <v>3</v>
      </c>
      <c r="F68" s="46">
        <v>3243</v>
      </c>
      <c r="G68" s="46">
        <v>12972</v>
      </c>
    </row>
    <row r="69" spans="1:7" x14ac:dyDescent="0.25">
      <c r="A69" s="44" t="s">
        <v>300</v>
      </c>
      <c r="B69" s="44" t="s">
        <v>43</v>
      </c>
      <c r="C69" s="44" t="s">
        <v>367</v>
      </c>
      <c r="D69" s="44" t="s">
        <v>368</v>
      </c>
      <c r="E69" s="45">
        <v>0.5</v>
      </c>
      <c r="F69" s="46">
        <v>541</v>
      </c>
      <c r="G69" s="46">
        <v>2164</v>
      </c>
    </row>
    <row r="70" spans="1:7" x14ac:dyDescent="0.25">
      <c r="A70" s="44" t="s">
        <v>300</v>
      </c>
      <c r="B70" s="44" t="s">
        <v>43</v>
      </c>
      <c r="C70" s="44" t="s">
        <v>359</v>
      </c>
      <c r="D70" s="44" t="s">
        <v>360</v>
      </c>
      <c r="E70" s="45">
        <v>1</v>
      </c>
      <c r="F70" s="46">
        <v>1081</v>
      </c>
      <c r="G70" s="46">
        <v>4324</v>
      </c>
    </row>
    <row r="71" spans="1:7" x14ac:dyDescent="0.25">
      <c r="A71" s="44" t="s">
        <v>300</v>
      </c>
      <c r="B71" s="44" t="s">
        <v>43</v>
      </c>
      <c r="C71" s="44" t="s">
        <v>338</v>
      </c>
      <c r="D71" s="44" t="s">
        <v>339</v>
      </c>
      <c r="E71" s="45">
        <v>7.5</v>
      </c>
      <c r="F71" s="46">
        <v>8109</v>
      </c>
      <c r="G71" s="46">
        <v>32436</v>
      </c>
    </row>
    <row r="72" spans="1:7" x14ac:dyDescent="0.25">
      <c r="A72" s="44" t="s">
        <v>300</v>
      </c>
      <c r="B72" s="44" t="s">
        <v>43</v>
      </c>
      <c r="C72" s="44" t="s">
        <v>389</v>
      </c>
      <c r="D72" s="44" t="s">
        <v>390</v>
      </c>
      <c r="E72" s="45">
        <v>1</v>
      </c>
      <c r="F72" s="46">
        <v>1082</v>
      </c>
      <c r="G72" s="46">
        <v>4328</v>
      </c>
    </row>
    <row r="73" spans="1:7" x14ac:dyDescent="0.25">
      <c r="A73" s="44" t="s">
        <v>300</v>
      </c>
      <c r="B73" s="44" t="s">
        <v>43</v>
      </c>
      <c r="C73" s="44" t="s">
        <v>396</v>
      </c>
      <c r="D73" s="44" t="s">
        <v>397</v>
      </c>
      <c r="E73" s="45">
        <v>1</v>
      </c>
      <c r="F73" s="46">
        <v>1081</v>
      </c>
      <c r="G73" s="46">
        <v>4324</v>
      </c>
    </row>
    <row r="74" spans="1:7" x14ac:dyDescent="0.25">
      <c r="A74" s="44" t="s">
        <v>300</v>
      </c>
      <c r="B74" s="44" t="s">
        <v>43</v>
      </c>
      <c r="C74" s="44" t="s">
        <v>348</v>
      </c>
      <c r="D74" s="44" t="s">
        <v>349</v>
      </c>
      <c r="E74" s="45">
        <v>1</v>
      </c>
      <c r="F74" s="46">
        <v>1081</v>
      </c>
      <c r="G74" s="46">
        <v>4324</v>
      </c>
    </row>
    <row r="75" spans="1:7" x14ac:dyDescent="0.25">
      <c r="A75" s="44" t="s">
        <v>300</v>
      </c>
      <c r="B75" s="44" t="s">
        <v>43</v>
      </c>
      <c r="C75" s="44" t="s">
        <v>377</v>
      </c>
      <c r="D75" s="44" t="s">
        <v>378</v>
      </c>
      <c r="E75" s="45">
        <v>1.5</v>
      </c>
      <c r="F75" s="46">
        <v>1622</v>
      </c>
      <c r="G75" s="46">
        <v>6488</v>
      </c>
    </row>
    <row r="76" spans="1:7" x14ac:dyDescent="0.25">
      <c r="A76" s="44" t="s">
        <v>300</v>
      </c>
      <c r="B76" s="44" t="s">
        <v>43</v>
      </c>
      <c r="C76" s="44" t="s">
        <v>355</v>
      </c>
      <c r="D76" s="44" t="s">
        <v>356</v>
      </c>
      <c r="E76" s="45">
        <v>1</v>
      </c>
      <c r="F76" s="46">
        <v>1081</v>
      </c>
      <c r="G76" s="46">
        <v>4324</v>
      </c>
    </row>
    <row r="77" spans="1:7" x14ac:dyDescent="0.25">
      <c r="A77" s="44" t="s">
        <v>300</v>
      </c>
      <c r="B77" s="44" t="s">
        <v>97</v>
      </c>
      <c r="C77" s="44" t="s">
        <v>413</v>
      </c>
      <c r="D77" s="44" t="s">
        <v>414</v>
      </c>
      <c r="E77" s="45">
        <v>2.5</v>
      </c>
      <c r="F77" s="46">
        <v>2703</v>
      </c>
      <c r="G77" s="46">
        <v>10812</v>
      </c>
    </row>
    <row r="78" spans="1:7" x14ac:dyDescent="0.25">
      <c r="A78" s="44" t="s">
        <v>300</v>
      </c>
      <c r="B78" s="44" t="s">
        <v>97</v>
      </c>
      <c r="C78" s="44" t="s">
        <v>408</v>
      </c>
      <c r="D78" s="44" t="s">
        <v>409</v>
      </c>
      <c r="E78" s="45">
        <v>1</v>
      </c>
      <c r="F78" s="46">
        <v>1081</v>
      </c>
      <c r="G78" s="46">
        <v>4324</v>
      </c>
    </row>
    <row r="79" spans="1:7" x14ac:dyDescent="0.25">
      <c r="A79" s="44" t="s">
        <v>300</v>
      </c>
      <c r="B79" s="44" t="s">
        <v>97</v>
      </c>
      <c r="C79" s="44" t="s">
        <v>404</v>
      </c>
      <c r="D79" s="44" t="s">
        <v>405</v>
      </c>
      <c r="E79" s="45">
        <v>1</v>
      </c>
      <c r="F79" s="46">
        <v>1081</v>
      </c>
      <c r="G79" s="46">
        <v>4324</v>
      </c>
    </row>
    <row r="80" spans="1:7" x14ac:dyDescent="0.25">
      <c r="A80" s="44" t="s">
        <v>300</v>
      </c>
      <c r="B80" s="44" t="s">
        <v>108</v>
      </c>
      <c r="C80" s="44" t="s">
        <v>421</v>
      </c>
      <c r="D80" s="44" t="s">
        <v>422</v>
      </c>
      <c r="E80" s="45">
        <v>2</v>
      </c>
      <c r="F80" s="46">
        <v>2162</v>
      </c>
      <c r="G80" s="46">
        <v>8648</v>
      </c>
    </row>
    <row r="81" spans="1:7" x14ac:dyDescent="0.25">
      <c r="A81" s="44" t="s">
        <v>425</v>
      </c>
      <c r="B81" s="44" t="s">
        <v>21</v>
      </c>
      <c r="C81" s="44" t="s">
        <v>426</v>
      </c>
      <c r="D81" s="44" t="s">
        <v>427</v>
      </c>
      <c r="E81" s="45">
        <v>25</v>
      </c>
      <c r="F81" s="46">
        <v>27025</v>
      </c>
      <c r="G81" s="46">
        <v>108100</v>
      </c>
    </row>
    <row r="82" spans="1:7" x14ac:dyDescent="0.25">
      <c r="A82" s="44" t="s">
        <v>425</v>
      </c>
      <c r="B82" s="44" t="s">
        <v>43</v>
      </c>
      <c r="C82" s="44" t="s">
        <v>483</v>
      </c>
      <c r="D82" s="44" t="s">
        <v>484</v>
      </c>
      <c r="E82" s="45">
        <v>0.5</v>
      </c>
      <c r="F82" s="46">
        <v>541</v>
      </c>
      <c r="G82" s="46">
        <v>2164</v>
      </c>
    </row>
    <row r="83" spans="1:7" x14ac:dyDescent="0.25">
      <c r="A83" s="44" t="s">
        <v>425</v>
      </c>
      <c r="B83" s="44" t="s">
        <v>43</v>
      </c>
      <c r="C83" s="44" t="s">
        <v>498</v>
      </c>
      <c r="D83" s="44" t="s">
        <v>499</v>
      </c>
      <c r="E83" s="45">
        <v>0.5</v>
      </c>
      <c r="F83" s="46">
        <v>541</v>
      </c>
      <c r="G83" s="46">
        <v>2164</v>
      </c>
    </row>
    <row r="84" spans="1:7" x14ac:dyDescent="0.25">
      <c r="A84" s="44" t="s">
        <v>425</v>
      </c>
      <c r="B84" s="44" t="s">
        <v>43</v>
      </c>
      <c r="C84" s="44" t="s">
        <v>472</v>
      </c>
      <c r="D84" s="44" t="s">
        <v>473</v>
      </c>
      <c r="E84" s="45">
        <v>1</v>
      </c>
      <c r="F84" s="46">
        <v>1081</v>
      </c>
      <c r="G84" s="46">
        <v>4324</v>
      </c>
    </row>
    <row r="85" spans="1:7" x14ac:dyDescent="0.25">
      <c r="A85" s="44" t="s">
        <v>425</v>
      </c>
      <c r="B85" s="44" t="s">
        <v>43</v>
      </c>
      <c r="C85" s="44" t="s">
        <v>515</v>
      </c>
      <c r="D85" s="44" t="s">
        <v>516</v>
      </c>
      <c r="E85" s="45">
        <v>1</v>
      </c>
      <c r="F85" s="46">
        <v>1081</v>
      </c>
      <c r="G85" s="46">
        <v>4324</v>
      </c>
    </row>
    <row r="86" spans="1:7" x14ac:dyDescent="0.25">
      <c r="A86" s="44" t="s">
        <v>425</v>
      </c>
      <c r="B86" s="44" t="s">
        <v>43</v>
      </c>
      <c r="C86" s="44" t="s">
        <v>464</v>
      </c>
      <c r="D86" s="44" t="s">
        <v>465</v>
      </c>
      <c r="E86" s="45">
        <v>1</v>
      </c>
      <c r="F86" s="46">
        <v>1081</v>
      </c>
      <c r="G86" s="46">
        <v>4324</v>
      </c>
    </row>
    <row r="87" spans="1:7" x14ac:dyDescent="0.25">
      <c r="A87" s="44" t="s">
        <v>425</v>
      </c>
      <c r="B87" s="44" t="s">
        <v>43</v>
      </c>
      <c r="C87" s="44" t="s">
        <v>491</v>
      </c>
      <c r="D87" s="44" t="s">
        <v>492</v>
      </c>
      <c r="E87" s="45">
        <v>1</v>
      </c>
      <c r="F87" s="46">
        <v>1081</v>
      </c>
      <c r="G87" s="46">
        <v>4324</v>
      </c>
    </row>
    <row r="88" spans="1:7" x14ac:dyDescent="0.25">
      <c r="A88" s="44" t="s">
        <v>425</v>
      </c>
      <c r="B88" s="44" t="s">
        <v>43</v>
      </c>
      <c r="C88" s="44" t="s">
        <v>495</v>
      </c>
      <c r="D88" s="44" t="s">
        <v>496</v>
      </c>
      <c r="E88" s="45">
        <v>0.5</v>
      </c>
      <c r="F88" s="46">
        <v>541</v>
      </c>
      <c r="G88" s="46">
        <v>2164</v>
      </c>
    </row>
    <row r="89" spans="1:7" x14ac:dyDescent="0.25">
      <c r="A89" s="44" t="s">
        <v>425</v>
      </c>
      <c r="B89" s="44" t="s">
        <v>43</v>
      </c>
      <c r="C89" s="44" t="s">
        <v>508</v>
      </c>
      <c r="D89" s="44" t="s">
        <v>509</v>
      </c>
      <c r="E89" s="45">
        <v>1</v>
      </c>
      <c r="F89" s="46">
        <v>1081</v>
      </c>
      <c r="G89" s="46">
        <v>4324</v>
      </c>
    </row>
    <row r="90" spans="1:7" x14ac:dyDescent="0.25">
      <c r="A90" s="44" t="s">
        <v>425</v>
      </c>
      <c r="B90" s="44" t="s">
        <v>43</v>
      </c>
      <c r="C90" s="44" t="s">
        <v>458</v>
      </c>
      <c r="D90" s="44" t="s">
        <v>459</v>
      </c>
      <c r="E90" s="45">
        <v>1</v>
      </c>
      <c r="F90" s="46">
        <v>1082</v>
      </c>
      <c r="G90" s="46">
        <v>4328</v>
      </c>
    </row>
    <row r="91" spans="1:7" x14ac:dyDescent="0.25">
      <c r="A91" s="44" t="s">
        <v>425</v>
      </c>
      <c r="B91" s="44" t="s">
        <v>43</v>
      </c>
      <c r="C91" s="44" t="s">
        <v>518</v>
      </c>
      <c r="D91" s="44" t="s">
        <v>519</v>
      </c>
      <c r="E91" s="45">
        <v>1</v>
      </c>
      <c r="F91" s="46">
        <v>1081</v>
      </c>
      <c r="G91" s="46">
        <v>4324</v>
      </c>
    </row>
    <row r="92" spans="1:7" x14ac:dyDescent="0.25">
      <c r="A92" s="44" t="s">
        <v>425</v>
      </c>
      <c r="B92" s="44" t="s">
        <v>43</v>
      </c>
      <c r="C92" s="44" t="s">
        <v>525</v>
      </c>
      <c r="D92" s="44" t="s">
        <v>526</v>
      </c>
      <c r="E92" s="45">
        <v>2</v>
      </c>
      <c r="F92" s="46">
        <v>2163</v>
      </c>
      <c r="G92" s="46">
        <v>8652</v>
      </c>
    </row>
    <row r="93" spans="1:7" x14ac:dyDescent="0.25">
      <c r="A93" s="44" t="s">
        <v>425</v>
      </c>
      <c r="B93" s="44" t="s">
        <v>43</v>
      </c>
      <c r="C93" s="44" t="s">
        <v>530</v>
      </c>
      <c r="D93" s="44" t="s">
        <v>531</v>
      </c>
      <c r="E93" s="45">
        <v>0.5</v>
      </c>
      <c r="F93" s="46">
        <v>541</v>
      </c>
      <c r="G93" s="46">
        <v>2164</v>
      </c>
    </row>
    <row r="94" spans="1:7" x14ac:dyDescent="0.25">
      <c r="A94" s="44" t="s">
        <v>425</v>
      </c>
      <c r="B94" s="44" t="s">
        <v>43</v>
      </c>
      <c r="C94" s="44" t="s">
        <v>442</v>
      </c>
      <c r="D94" s="44" t="s">
        <v>443</v>
      </c>
      <c r="E94" s="45">
        <v>1.5</v>
      </c>
      <c r="F94" s="46">
        <v>1623</v>
      </c>
      <c r="G94" s="46">
        <v>6492</v>
      </c>
    </row>
    <row r="95" spans="1:7" x14ac:dyDescent="0.25">
      <c r="A95" s="44" t="s">
        <v>425</v>
      </c>
      <c r="B95" s="44" t="s">
        <v>43</v>
      </c>
      <c r="C95" s="44" t="s">
        <v>487</v>
      </c>
      <c r="D95" s="44" t="s">
        <v>488</v>
      </c>
      <c r="E95" s="45">
        <v>0</v>
      </c>
      <c r="F95" s="46">
        <v>0</v>
      </c>
      <c r="G95" s="46">
        <v>0</v>
      </c>
    </row>
    <row r="96" spans="1:7" x14ac:dyDescent="0.25">
      <c r="A96" s="44" t="s">
        <v>425</v>
      </c>
      <c r="B96" s="44" t="s">
        <v>43</v>
      </c>
      <c r="C96" s="44" t="s">
        <v>501</v>
      </c>
      <c r="D96" s="44" t="s">
        <v>502</v>
      </c>
      <c r="E96" s="45">
        <v>0.5</v>
      </c>
      <c r="F96" s="46">
        <v>541</v>
      </c>
      <c r="G96" s="46">
        <v>2164</v>
      </c>
    </row>
    <row r="97" spans="1:7" x14ac:dyDescent="0.25">
      <c r="A97" s="44" t="s">
        <v>425</v>
      </c>
      <c r="B97" s="44" t="s">
        <v>43</v>
      </c>
      <c r="C97" s="44" t="s">
        <v>453</v>
      </c>
      <c r="D97" s="44" t="s">
        <v>454</v>
      </c>
      <c r="E97" s="45">
        <v>1.5</v>
      </c>
      <c r="F97" s="46">
        <v>1622</v>
      </c>
      <c r="G97" s="46">
        <v>6488</v>
      </c>
    </row>
    <row r="98" spans="1:7" x14ac:dyDescent="0.25">
      <c r="A98" s="44" t="s">
        <v>425</v>
      </c>
      <c r="B98" s="44" t="s">
        <v>43</v>
      </c>
      <c r="C98" s="44" t="s">
        <v>522</v>
      </c>
      <c r="D98" s="44" t="s">
        <v>523</v>
      </c>
      <c r="E98" s="45">
        <v>1</v>
      </c>
      <c r="F98" s="46">
        <v>1081</v>
      </c>
      <c r="G98" s="46">
        <v>4324</v>
      </c>
    </row>
    <row r="99" spans="1:7" x14ac:dyDescent="0.25">
      <c r="A99" s="44" t="s">
        <v>425</v>
      </c>
      <c r="B99" s="44" t="s">
        <v>43</v>
      </c>
      <c r="C99" s="44" t="s">
        <v>450</v>
      </c>
      <c r="D99" s="44" t="s">
        <v>451</v>
      </c>
      <c r="E99" s="45">
        <v>0.5</v>
      </c>
      <c r="F99" s="46">
        <v>541</v>
      </c>
      <c r="G99" s="46">
        <v>2164</v>
      </c>
    </row>
    <row r="100" spans="1:7" x14ac:dyDescent="0.25">
      <c r="A100" s="44" t="s">
        <v>425</v>
      </c>
      <c r="B100" s="44" t="s">
        <v>43</v>
      </c>
      <c r="C100" s="44" t="s">
        <v>511</v>
      </c>
      <c r="D100" s="44" t="s">
        <v>512</v>
      </c>
      <c r="E100" s="45">
        <v>0.5</v>
      </c>
      <c r="F100" s="46">
        <v>541</v>
      </c>
      <c r="G100" s="46">
        <v>2164</v>
      </c>
    </row>
    <row r="101" spans="1:7" x14ac:dyDescent="0.25">
      <c r="A101" s="44" t="s">
        <v>425</v>
      </c>
      <c r="B101" s="44" t="s">
        <v>43</v>
      </c>
      <c r="C101" s="44" t="s">
        <v>477</v>
      </c>
      <c r="D101" s="44" t="s">
        <v>473</v>
      </c>
      <c r="E101" s="45">
        <v>2</v>
      </c>
      <c r="F101" s="46">
        <v>2162</v>
      </c>
      <c r="G101" s="46">
        <v>8648</v>
      </c>
    </row>
    <row r="102" spans="1:7" x14ac:dyDescent="0.25">
      <c r="A102" s="44" t="s">
        <v>425</v>
      </c>
      <c r="B102" s="44" t="s">
        <v>43</v>
      </c>
      <c r="C102" s="44" t="s">
        <v>505</v>
      </c>
      <c r="D102" s="44" t="s">
        <v>506</v>
      </c>
      <c r="E102" s="45">
        <v>1</v>
      </c>
      <c r="F102" s="46">
        <v>1081</v>
      </c>
      <c r="G102" s="46">
        <v>4324</v>
      </c>
    </row>
    <row r="103" spans="1:7" x14ac:dyDescent="0.25">
      <c r="A103" s="44" t="s">
        <v>425</v>
      </c>
      <c r="B103" s="44" t="s">
        <v>43</v>
      </c>
      <c r="C103" s="44" t="s">
        <v>480</v>
      </c>
      <c r="D103" s="44" t="s">
        <v>481</v>
      </c>
      <c r="E103" s="45">
        <v>0</v>
      </c>
      <c r="F103" s="46">
        <v>0</v>
      </c>
      <c r="G103" s="46">
        <v>0</v>
      </c>
    </row>
    <row r="104" spans="1:7" x14ac:dyDescent="0.25">
      <c r="A104" s="44" t="s">
        <v>425</v>
      </c>
      <c r="B104" s="44" t="s">
        <v>43</v>
      </c>
      <c r="C104" s="44" t="s">
        <v>468</v>
      </c>
      <c r="D104" s="44" t="s">
        <v>469</v>
      </c>
      <c r="E104" s="45">
        <v>0</v>
      </c>
      <c r="F104" s="46">
        <v>0</v>
      </c>
      <c r="G104" s="46">
        <v>0</v>
      </c>
    </row>
    <row r="105" spans="1:7" x14ac:dyDescent="0.25">
      <c r="A105" s="44" t="s">
        <v>425</v>
      </c>
      <c r="B105" s="44" t="s">
        <v>97</v>
      </c>
      <c r="C105" s="44" t="s">
        <v>545</v>
      </c>
      <c r="D105" s="44" t="s">
        <v>546</v>
      </c>
      <c r="E105" s="45">
        <v>1</v>
      </c>
      <c r="F105" s="46">
        <v>1082</v>
      </c>
      <c r="G105" s="46">
        <v>4328</v>
      </c>
    </row>
    <row r="106" spans="1:7" x14ac:dyDescent="0.25">
      <c r="A106" s="44" t="s">
        <v>425</v>
      </c>
      <c r="B106" s="44" t="s">
        <v>97</v>
      </c>
      <c r="C106" s="44" t="s">
        <v>538</v>
      </c>
      <c r="D106" s="44" t="s">
        <v>539</v>
      </c>
      <c r="E106" s="45">
        <v>1.5</v>
      </c>
      <c r="F106" s="46">
        <v>1622</v>
      </c>
      <c r="G106" s="46">
        <v>6488</v>
      </c>
    </row>
    <row r="107" spans="1:7" x14ac:dyDescent="0.25">
      <c r="A107" s="44" t="s">
        <v>425</v>
      </c>
      <c r="B107" s="44" t="s">
        <v>97</v>
      </c>
      <c r="C107" s="44" t="s">
        <v>534</v>
      </c>
      <c r="D107" s="44" t="s">
        <v>535</v>
      </c>
      <c r="E107" s="45">
        <v>0.5</v>
      </c>
      <c r="F107" s="46">
        <v>541</v>
      </c>
      <c r="G107" s="46">
        <v>2164</v>
      </c>
    </row>
    <row r="108" spans="1:7" x14ac:dyDescent="0.25">
      <c r="A108" s="44" t="s">
        <v>425</v>
      </c>
      <c r="B108" s="44" t="s">
        <v>108</v>
      </c>
      <c r="C108" s="44" t="s">
        <v>559</v>
      </c>
      <c r="D108" s="44" t="s">
        <v>560</v>
      </c>
      <c r="E108" s="45">
        <v>0.5</v>
      </c>
      <c r="F108" s="46">
        <v>541</v>
      </c>
      <c r="G108" s="46">
        <v>2164</v>
      </c>
    </row>
    <row r="109" spans="1:7" x14ac:dyDescent="0.25">
      <c r="A109" s="44" t="s">
        <v>425</v>
      </c>
      <c r="B109" s="44" t="s">
        <v>108</v>
      </c>
      <c r="C109" s="44" t="s">
        <v>550</v>
      </c>
      <c r="D109" s="44" t="s">
        <v>551</v>
      </c>
      <c r="E109" s="45">
        <v>0.5</v>
      </c>
      <c r="F109" s="46">
        <v>541</v>
      </c>
      <c r="G109" s="46">
        <v>2164</v>
      </c>
    </row>
    <row r="110" spans="1:7" x14ac:dyDescent="0.25">
      <c r="A110" s="44" t="s">
        <v>425</v>
      </c>
      <c r="B110" s="44" t="s">
        <v>108</v>
      </c>
      <c r="C110" s="44" t="s">
        <v>555</v>
      </c>
      <c r="D110" s="44" t="s">
        <v>556</v>
      </c>
      <c r="E110" s="45">
        <v>0.5</v>
      </c>
      <c r="F110" s="46">
        <v>541</v>
      </c>
      <c r="G110" s="46">
        <v>2164</v>
      </c>
    </row>
    <row r="111" spans="1:7" x14ac:dyDescent="0.25">
      <c r="A111" s="44" t="s">
        <v>563</v>
      </c>
      <c r="B111" s="44" t="s">
        <v>21</v>
      </c>
      <c r="C111" s="44" t="s">
        <v>564</v>
      </c>
      <c r="D111" s="44" t="s">
        <v>565</v>
      </c>
      <c r="E111" s="45">
        <v>33.75</v>
      </c>
      <c r="F111" s="46">
        <v>36486</v>
      </c>
      <c r="G111" s="46">
        <v>145944</v>
      </c>
    </row>
    <row r="112" spans="1:7" x14ac:dyDescent="0.25">
      <c r="A112" s="44" t="s">
        <v>563</v>
      </c>
      <c r="B112" s="44" t="s">
        <v>43</v>
      </c>
      <c r="C112" s="44" t="s">
        <v>666</v>
      </c>
      <c r="D112" s="44" t="s">
        <v>667</v>
      </c>
      <c r="E112" s="45">
        <v>0.75</v>
      </c>
      <c r="F112" s="46">
        <v>811</v>
      </c>
      <c r="G112" s="46">
        <v>3244</v>
      </c>
    </row>
    <row r="113" spans="1:7" x14ac:dyDescent="0.25">
      <c r="A113" s="44" t="s">
        <v>563</v>
      </c>
      <c r="B113" s="44" t="s">
        <v>43</v>
      </c>
      <c r="C113" s="44" t="s">
        <v>595</v>
      </c>
      <c r="D113" s="44" t="s">
        <v>596</v>
      </c>
      <c r="E113" s="45">
        <v>1</v>
      </c>
      <c r="F113" s="46">
        <v>1081</v>
      </c>
      <c r="G113" s="46">
        <v>4324</v>
      </c>
    </row>
    <row r="114" spans="1:7" x14ac:dyDescent="0.25">
      <c r="A114" s="44" t="s">
        <v>563</v>
      </c>
      <c r="B114" s="44" t="s">
        <v>43</v>
      </c>
      <c r="C114" s="44" t="s">
        <v>673</v>
      </c>
      <c r="D114" s="44" t="s">
        <v>674</v>
      </c>
      <c r="E114" s="45">
        <v>1</v>
      </c>
      <c r="F114" s="46">
        <v>1081</v>
      </c>
      <c r="G114" s="46">
        <v>4324</v>
      </c>
    </row>
    <row r="115" spans="1:7" x14ac:dyDescent="0.25">
      <c r="A115" s="44" t="s">
        <v>563</v>
      </c>
      <c r="B115" s="44" t="s">
        <v>43</v>
      </c>
      <c r="C115" s="44" t="s">
        <v>677</v>
      </c>
      <c r="D115" s="44" t="s">
        <v>678</v>
      </c>
      <c r="E115" s="45">
        <v>1</v>
      </c>
      <c r="F115" s="46">
        <v>1081</v>
      </c>
      <c r="G115" s="46">
        <v>4324</v>
      </c>
    </row>
    <row r="116" spans="1:7" x14ac:dyDescent="0.25">
      <c r="A116" s="44" t="s">
        <v>563</v>
      </c>
      <c r="B116" s="44" t="s">
        <v>43</v>
      </c>
      <c r="C116" s="44" t="s">
        <v>701</v>
      </c>
      <c r="D116" s="44" t="s">
        <v>702</v>
      </c>
      <c r="E116" s="45">
        <v>0.75</v>
      </c>
      <c r="F116" s="46">
        <v>811</v>
      </c>
      <c r="G116" s="46">
        <v>3244</v>
      </c>
    </row>
    <row r="117" spans="1:7" x14ac:dyDescent="0.25">
      <c r="A117" s="44" t="s">
        <v>563</v>
      </c>
      <c r="B117" s="44" t="s">
        <v>43</v>
      </c>
      <c r="C117" s="44" t="s">
        <v>710</v>
      </c>
      <c r="D117" s="44" t="s">
        <v>711</v>
      </c>
      <c r="E117" s="45">
        <v>0.5</v>
      </c>
      <c r="F117" s="46">
        <v>541</v>
      </c>
      <c r="G117" s="46">
        <v>2164</v>
      </c>
    </row>
    <row r="118" spans="1:7" x14ac:dyDescent="0.25">
      <c r="A118" s="44" t="s">
        <v>563</v>
      </c>
      <c r="B118" s="44" t="s">
        <v>43</v>
      </c>
      <c r="C118" s="44" t="s">
        <v>715</v>
      </c>
      <c r="D118" s="44" t="s">
        <v>716</v>
      </c>
      <c r="E118" s="45">
        <v>1</v>
      </c>
      <c r="F118" s="46">
        <v>1081</v>
      </c>
      <c r="G118" s="46">
        <v>4324</v>
      </c>
    </row>
    <row r="119" spans="1:7" x14ac:dyDescent="0.25">
      <c r="A119" s="44" t="s">
        <v>563</v>
      </c>
      <c r="B119" s="44" t="s">
        <v>43</v>
      </c>
      <c r="C119" s="44" t="s">
        <v>723</v>
      </c>
      <c r="D119" s="44" t="s">
        <v>724</v>
      </c>
      <c r="E119" s="45">
        <v>0.75</v>
      </c>
      <c r="F119" s="46">
        <v>811</v>
      </c>
      <c r="G119" s="46">
        <v>3244</v>
      </c>
    </row>
    <row r="120" spans="1:7" x14ac:dyDescent="0.25">
      <c r="A120" s="44" t="s">
        <v>563</v>
      </c>
      <c r="B120" s="44" t="s">
        <v>43</v>
      </c>
      <c r="C120" s="44" t="s">
        <v>738</v>
      </c>
      <c r="D120" s="44" t="s">
        <v>739</v>
      </c>
      <c r="E120" s="45">
        <v>2.5</v>
      </c>
      <c r="F120" s="46">
        <v>2703</v>
      </c>
      <c r="G120" s="46">
        <v>10812</v>
      </c>
    </row>
    <row r="121" spans="1:7" x14ac:dyDescent="0.25">
      <c r="A121" s="44" t="s">
        <v>563</v>
      </c>
      <c r="B121" s="44" t="s">
        <v>43</v>
      </c>
      <c r="C121" s="44" t="s">
        <v>759</v>
      </c>
      <c r="D121" s="44" t="s">
        <v>760</v>
      </c>
      <c r="E121" s="45">
        <v>1</v>
      </c>
      <c r="F121" s="46">
        <v>1081</v>
      </c>
      <c r="G121" s="46">
        <v>4324</v>
      </c>
    </row>
    <row r="122" spans="1:7" x14ac:dyDescent="0.25">
      <c r="A122" s="44" t="s">
        <v>563</v>
      </c>
      <c r="B122" s="44" t="s">
        <v>43</v>
      </c>
      <c r="C122" s="44" t="s">
        <v>623</v>
      </c>
      <c r="D122" s="44" t="s">
        <v>624</v>
      </c>
      <c r="E122" s="45">
        <v>1.5</v>
      </c>
      <c r="F122" s="46">
        <v>1622</v>
      </c>
      <c r="G122" s="46">
        <v>6488</v>
      </c>
    </row>
    <row r="123" spans="1:7" x14ac:dyDescent="0.25">
      <c r="A123" s="44" t="s">
        <v>563</v>
      </c>
      <c r="B123" s="44" t="s">
        <v>43</v>
      </c>
      <c r="C123" s="44" t="s">
        <v>604</v>
      </c>
      <c r="D123" s="44" t="s">
        <v>605</v>
      </c>
      <c r="E123" s="45">
        <v>2</v>
      </c>
      <c r="F123" s="46">
        <v>2162</v>
      </c>
      <c r="G123" s="46">
        <v>8648</v>
      </c>
    </row>
    <row r="124" spans="1:7" x14ac:dyDescent="0.25">
      <c r="A124" s="44" t="s">
        <v>563</v>
      </c>
      <c r="B124" s="44" t="s">
        <v>43</v>
      </c>
      <c r="C124" s="44" t="s">
        <v>685</v>
      </c>
      <c r="D124" s="44" t="s">
        <v>686</v>
      </c>
      <c r="E124" s="45">
        <v>1.75</v>
      </c>
      <c r="F124" s="46">
        <v>1892</v>
      </c>
      <c r="G124" s="46">
        <v>7568</v>
      </c>
    </row>
    <row r="125" spans="1:7" x14ac:dyDescent="0.25">
      <c r="A125" s="44" t="s">
        <v>563</v>
      </c>
      <c r="B125" s="44" t="s">
        <v>43</v>
      </c>
      <c r="C125" s="44" t="s">
        <v>631</v>
      </c>
      <c r="D125" s="44" t="s">
        <v>632</v>
      </c>
      <c r="E125" s="45">
        <v>0.75</v>
      </c>
      <c r="F125" s="46">
        <v>811</v>
      </c>
      <c r="G125" s="46">
        <v>3244</v>
      </c>
    </row>
    <row r="126" spans="1:7" x14ac:dyDescent="0.25">
      <c r="A126" s="44" t="s">
        <v>563</v>
      </c>
      <c r="B126" s="44" t="s">
        <v>43</v>
      </c>
      <c r="C126" s="44" t="s">
        <v>731</v>
      </c>
      <c r="D126" s="44" t="s">
        <v>732</v>
      </c>
      <c r="E126" s="45">
        <v>1</v>
      </c>
      <c r="F126" s="46">
        <v>1081</v>
      </c>
      <c r="G126" s="46">
        <v>4324</v>
      </c>
    </row>
    <row r="127" spans="1:7" x14ac:dyDescent="0.25">
      <c r="A127" s="44" t="s">
        <v>563</v>
      </c>
      <c r="B127" s="44" t="s">
        <v>43</v>
      </c>
      <c r="C127" s="44" t="s">
        <v>747</v>
      </c>
      <c r="D127" s="44" t="s">
        <v>748</v>
      </c>
      <c r="E127" s="45">
        <v>1</v>
      </c>
      <c r="F127" s="46">
        <v>1081</v>
      </c>
      <c r="G127" s="46">
        <v>4324</v>
      </c>
    </row>
    <row r="128" spans="1:7" x14ac:dyDescent="0.25">
      <c r="A128" s="44" t="s">
        <v>563</v>
      </c>
      <c r="B128" s="44" t="s">
        <v>43</v>
      </c>
      <c r="C128" s="44" t="s">
        <v>640</v>
      </c>
      <c r="D128" s="44" t="s">
        <v>641</v>
      </c>
      <c r="E128" s="45">
        <v>2.75</v>
      </c>
      <c r="F128" s="46">
        <v>2973</v>
      </c>
      <c r="G128" s="46">
        <v>11892</v>
      </c>
    </row>
    <row r="129" spans="1:7" x14ac:dyDescent="0.25">
      <c r="A129" s="44" t="s">
        <v>563</v>
      </c>
      <c r="B129" s="44" t="s">
        <v>43</v>
      </c>
      <c r="C129" s="44" t="s">
        <v>608</v>
      </c>
      <c r="D129" s="44" t="s">
        <v>609</v>
      </c>
      <c r="E129" s="45">
        <v>6</v>
      </c>
      <c r="F129" s="46">
        <v>6486</v>
      </c>
      <c r="G129" s="46">
        <v>25944</v>
      </c>
    </row>
    <row r="130" spans="1:7" x14ac:dyDescent="0.25">
      <c r="A130" s="44" t="s">
        <v>563</v>
      </c>
      <c r="B130" s="44" t="s">
        <v>43</v>
      </c>
      <c r="C130" s="44" t="s">
        <v>651</v>
      </c>
      <c r="D130" s="44" t="s">
        <v>652</v>
      </c>
      <c r="E130" s="45">
        <v>0</v>
      </c>
      <c r="F130" s="46">
        <v>0</v>
      </c>
      <c r="G130" s="46">
        <v>0</v>
      </c>
    </row>
    <row r="131" spans="1:7" x14ac:dyDescent="0.25">
      <c r="A131" s="44" t="s">
        <v>563</v>
      </c>
      <c r="B131" s="44" t="s">
        <v>43</v>
      </c>
      <c r="C131" s="44" t="s">
        <v>735</v>
      </c>
      <c r="D131" s="44" t="s">
        <v>736</v>
      </c>
      <c r="E131" s="45">
        <v>1</v>
      </c>
      <c r="F131" s="46">
        <v>1081</v>
      </c>
      <c r="G131" s="46">
        <v>4324</v>
      </c>
    </row>
    <row r="132" spans="1:7" x14ac:dyDescent="0.25">
      <c r="A132" s="44" t="s">
        <v>563</v>
      </c>
      <c r="B132" s="44" t="s">
        <v>43</v>
      </c>
      <c r="C132" s="44" t="s">
        <v>646</v>
      </c>
      <c r="D132" s="44" t="s">
        <v>647</v>
      </c>
      <c r="E132" s="45">
        <v>0.75</v>
      </c>
      <c r="F132" s="46">
        <v>811</v>
      </c>
      <c r="G132" s="46">
        <v>3244</v>
      </c>
    </row>
    <row r="133" spans="1:7" x14ac:dyDescent="0.25">
      <c r="A133" s="44" t="s">
        <v>563</v>
      </c>
      <c r="B133" s="44" t="s">
        <v>43</v>
      </c>
      <c r="C133" s="44" t="s">
        <v>661</v>
      </c>
      <c r="D133" s="44" t="s">
        <v>662</v>
      </c>
      <c r="E133" s="45">
        <v>0.75</v>
      </c>
      <c r="F133" s="46">
        <v>811</v>
      </c>
      <c r="G133" s="46">
        <v>3244</v>
      </c>
    </row>
    <row r="134" spans="1:7" x14ac:dyDescent="0.25">
      <c r="A134" s="44" t="s">
        <v>563</v>
      </c>
      <c r="B134" s="44" t="s">
        <v>43</v>
      </c>
      <c r="C134" s="44" t="s">
        <v>627</v>
      </c>
      <c r="D134" s="44" t="s">
        <v>628</v>
      </c>
      <c r="E134" s="45">
        <v>0</v>
      </c>
      <c r="F134" s="46">
        <v>0</v>
      </c>
      <c r="G134" s="46">
        <v>0</v>
      </c>
    </row>
    <row r="135" spans="1:7" x14ac:dyDescent="0.25">
      <c r="A135" s="44" t="s">
        <v>563</v>
      </c>
      <c r="B135" s="44" t="s">
        <v>43</v>
      </c>
      <c r="C135" s="44" t="s">
        <v>657</v>
      </c>
      <c r="D135" s="44" t="s">
        <v>658</v>
      </c>
      <c r="E135" s="45">
        <v>1</v>
      </c>
      <c r="F135" s="46">
        <v>1081</v>
      </c>
      <c r="G135" s="46">
        <v>4324</v>
      </c>
    </row>
    <row r="136" spans="1:7" x14ac:dyDescent="0.25">
      <c r="A136" s="44" t="s">
        <v>563</v>
      </c>
      <c r="B136" s="44" t="s">
        <v>43</v>
      </c>
      <c r="C136" s="44" t="s">
        <v>592</v>
      </c>
      <c r="D136" s="44" t="s">
        <v>593</v>
      </c>
      <c r="E136" s="45">
        <v>1</v>
      </c>
      <c r="F136" s="46">
        <v>1081</v>
      </c>
      <c r="G136" s="46">
        <v>4324</v>
      </c>
    </row>
    <row r="137" spans="1:7" x14ac:dyDescent="0.25">
      <c r="A137" s="44" t="s">
        <v>563</v>
      </c>
      <c r="B137" s="44" t="s">
        <v>43</v>
      </c>
      <c r="C137" s="44" t="s">
        <v>743</v>
      </c>
      <c r="D137" s="44" t="s">
        <v>744</v>
      </c>
      <c r="E137" s="45">
        <v>0.75</v>
      </c>
      <c r="F137" s="46">
        <v>811</v>
      </c>
      <c r="G137" s="46">
        <v>3244</v>
      </c>
    </row>
    <row r="138" spans="1:7" x14ac:dyDescent="0.25">
      <c r="A138" s="44" t="s">
        <v>563</v>
      </c>
      <c r="B138" s="44" t="s">
        <v>43</v>
      </c>
      <c r="C138" s="44" t="s">
        <v>654</v>
      </c>
      <c r="D138" s="44" t="s">
        <v>655</v>
      </c>
      <c r="E138" s="45">
        <v>4</v>
      </c>
      <c r="F138" s="46">
        <v>4324</v>
      </c>
      <c r="G138" s="46">
        <v>17296</v>
      </c>
    </row>
    <row r="139" spans="1:7" x14ac:dyDescent="0.25">
      <c r="A139" s="44" t="s">
        <v>563</v>
      </c>
      <c r="B139" s="44" t="s">
        <v>43</v>
      </c>
      <c r="C139" s="44" t="s">
        <v>600</v>
      </c>
      <c r="D139" s="44" t="s">
        <v>601</v>
      </c>
      <c r="E139" s="45">
        <v>1</v>
      </c>
      <c r="F139" s="46">
        <v>1081</v>
      </c>
      <c r="G139" s="46">
        <v>4324</v>
      </c>
    </row>
    <row r="140" spans="1:7" x14ac:dyDescent="0.25">
      <c r="A140" s="44" t="s">
        <v>563</v>
      </c>
      <c r="B140" s="44" t="s">
        <v>43</v>
      </c>
      <c r="C140" s="44" t="s">
        <v>613</v>
      </c>
      <c r="D140" s="44" t="s">
        <v>614</v>
      </c>
      <c r="E140" s="45">
        <v>4</v>
      </c>
      <c r="F140" s="46">
        <v>4324</v>
      </c>
      <c r="G140" s="46">
        <v>17296</v>
      </c>
    </row>
    <row r="141" spans="1:7" x14ac:dyDescent="0.25">
      <c r="A141" s="44" t="s">
        <v>563</v>
      </c>
      <c r="B141" s="44" t="s">
        <v>43</v>
      </c>
      <c r="C141" s="44" t="s">
        <v>690</v>
      </c>
      <c r="D141" s="44" t="s">
        <v>691</v>
      </c>
      <c r="E141" s="45">
        <v>1</v>
      </c>
      <c r="F141" s="46">
        <v>1081</v>
      </c>
      <c r="G141" s="46">
        <v>4324</v>
      </c>
    </row>
    <row r="142" spans="1:7" x14ac:dyDescent="0.25">
      <c r="A142" s="44" t="s">
        <v>563</v>
      </c>
      <c r="B142" s="44" t="s">
        <v>43</v>
      </c>
      <c r="C142" s="44" t="s">
        <v>694</v>
      </c>
      <c r="D142" s="44" t="s">
        <v>695</v>
      </c>
      <c r="E142" s="45">
        <v>1</v>
      </c>
      <c r="F142" s="46">
        <v>1081</v>
      </c>
      <c r="G142" s="46">
        <v>4324</v>
      </c>
    </row>
    <row r="143" spans="1:7" x14ac:dyDescent="0.25">
      <c r="A143" s="44" t="s">
        <v>563</v>
      </c>
      <c r="B143" s="44" t="s">
        <v>43</v>
      </c>
      <c r="C143" s="44" t="s">
        <v>621</v>
      </c>
      <c r="D143" s="44" t="s">
        <v>622</v>
      </c>
      <c r="E143" s="45">
        <v>2</v>
      </c>
      <c r="F143" s="46">
        <v>2162</v>
      </c>
      <c r="G143" s="46">
        <v>8648</v>
      </c>
    </row>
    <row r="144" spans="1:7" x14ac:dyDescent="0.25">
      <c r="A144" s="44" t="s">
        <v>563</v>
      </c>
      <c r="B144" s="44" t="s">
        <v>43</v>
      </c>
      <c r="C144" s="44" t="s">
        <v>705</v>
      </c>
      <c r="D144" s="44" t="s">
        <v>706</v>
      </c>
      <c r="E144" s="45">
        <v>0</v>
      </c>
      <c r="F144" s="46">
        <v>0</v>
      </c>
      <c r="G144" s="46">
        <v>0</v>
      </c>
    </row>
    <row r="145" spans="1:7" x14ac:dyDescent="0.25">
      <c r="A145" s="44" t="s">
        <v>563</v>
      </c>
      <c r="B145" s="44" t="s">
        <v>43</v>
      </c>
      <c r="C145" s="44" t="s">
        <v>728</v>
      </c>
      <c r="D145" s="44" t="s">
        <v>729</v>
      </c>
      <c r="E145" s="45">
        <v>1</v>
      </c>
      <c r="F145" s="46">
        <v>1081</v>
      </c>
      <c r="G145" s="46">
        <v>4324</v>
      </c>
    </row>
    <row r="146" spans="1:7" x14ac:dyDescent="0.25">
      <c r="A146" s="44" t="s">
        <v>563</v>
      </c>
      <c r="B146" s="44" t="s">
        <v>43</v>
      </c>
      <c r="C146" s="44" t="s">
        <v>751</v>
      </c>
      <c r="D146" s="44" t="s">
        <v>752</v>
      </c>
      <c r="E146" s="45">
        <v>1</v>
      </c>
      <c r="F146" s="46">
        <v>1081</v>
      </c>
      <c r="G146" s="46">
        <v>4324</v>
      </c>
    </row>
    <row r="147" spans="1:7" x14ac:dyDescent="0.25">
      <c r="A147" s="44" t="s">
        <v>563</v>
      </c>
      <c r="B147" s="44" t="s">
        <v>43</v>
      </c>
      <c r="C147" s="44" t="s">
        <v>617</v>
      </c>
      <c r="D147" s="44" t="s">
        <v>618</v>
      </c>
      <c r="E147" s="45">
        <v>0</v>
      </c>
      <c r="F147" s="46">
        <v>0</v>
      </c>
      <c r="G147" s="46">
        <v>0</v>
      </c>
    </row>
    <row r="148" spans="1:7" x14ac:dyDescent="0.25">
      <c r="A148" s="44" t="s">
        <v>563</v>
      </c>
      <c r="B148" s="44" t="s">
        <v>43</v>
      </c>
      <c r="C148" s="44" t="s">
        <v>681</v>
      </c>
      <c r="D148" s="44" t="s">
        <v>682</v>
      </c>
      <c r="E148" s="45">
        <v>1</v>
      </c>
      <c r="F148" s="46">
        <v>1081</v>
      </c>
      <c r="G148" s="46">
        <v>4324</v>
      </c>
    </row>
    <row r="149" spans="1:7" x14ac:dyDescent="0.25">
      <c r="A149" s="44" t="s">
        <v>563</v>
      </c>
      <c r="B149" s="44" t="s">
        <v>43</v>
      </c>
      <c r="C149" s="44" t="s">
        <v>697</v>
      </c>
      <c r="D149" s="44" t="s">
        <v>698</v>
      </c>
      <c r="E149" s="45">
        <v>0</v>
      </c>
      <c r="F149" s="46">
        <v>0</v>
      </c>
      <c r="G149" s="46">
        <v>0</v>
      </c>
    </row>
    <row r="150" spans="1:7" x14ac:dyDescent="0.25">
      <c r="A150" s="44" t="s">
        <v>563</v>
      </c>
      <c r="B150" s="44" t="s">
        <v>43</v>
      </c>
      <c r="C150" s="44" t="s">
        <v>635</v>
      </c>
      <c r="D150" s="44" t="s">
        <v>636</v>
      </c>
      <c r="E150" s="45">
        <v>0.75</v>
      </c>
      <c r="F150" s="46">
        <v>811</v>
      </c>
      <c r="G150" s="46">
        <v>3244</v>
      </c>
    </row>
    <row r="151" spans="1:7" x14ac:dyDescent="0.25">
      <c r="A151" s="44" t="s">
        <v>563</v>
      </c>
      <c r="B151" s="44" t="s">
        <v>43</v>
      </c>
      <c r="C151" s="44" t="s">
        <v>719</v>
      </c>
      <c r="D151" s="44" t="s">
        <v>720</v>
      </c>
      <c r="E151" s="45">
        <v>1</v>
      </c>
      <c r="F151" s="46">
        <v>1081</v>
      </c>
      <c r="G151" s="46">
        <v>4324</v>
      </c>
    </row>
    <row r="152" spans="1:7" x14ac:dyDescent="0.25">
      <c r="A152" s="44" t="s">
        <v>563</v>
      </c>
      <c r="B152" s="44" t="s">
        <v>43</v>
      </c>
      <c r="C152" s="44" t="s">
        <v>754</v>
      </c>
      <c r="D152" s="44" t="s">
        <v>755</v>
      </c>
      <c r="E152" s="45">
        <v>1.75</v>
      </c>
      <c r="F152" s="46">
        <v>1892</v>
      </c>
      <c r="G152" s="46">
        <v>7568</v>
      </c>
    </row>
    <row r="153" spans="1:7" x14ac:dyDescent="0.25">
      <c r="A153" s="44" t="s">
        <v>563</v>
      </c>
      <c r="B153" s="44" t="s">
        <v>43</v>
      </c>
      <c r="C153" s="44" t="s">
        <v>670</v>
      </c>
      <c r="D153" s="44" t="s">
        <v>671</v>
      </c>
      <c r="E153" s="45">
        <v>1</v>
      </c>
      <c r="F153" s="46">
        <v>1081</v>
      </c>
      <c r="G153" s="46">
        <v>4324</v>
      </c>
    </row>
    <row r="154" spans="1:7" x14ac:dyDescent="0.25">
      <c r="A154" s="44" t="s">
        <v>563</v>
      </c>
      <c r="B154" s="44" t="s">
        <v>97</v>
      </c>
      <c r="C154" s="44" t="s">
        <v>767</v>
      </c>
      <c r="D154" s="44" t="s">
        <v>768</v>
      </c>
      <c r="E154" s="45">
        <v>2</v>
      </c>
      <c r="F154" s="46">
        <v>2162</v>
      </c>
      <c r="G154" s="46">
        <v>8648</v>
      </c>
    </row>
    <row r="155" spans="1:7" x14ac:dyDescent="0.25">
      <c r="A155" s="44" t="s">
        <v>563</v>
      </c>
      <c r="B155" s="44" t="s">
        <v>97</v>
      </c>
      <c r="C155" s="44" t="s">
        <v>763</v>
      </c>
      <c r="D155" s="44" t="s">
        <v>764</v>
      </c>
      <c r="E155" s="45">
        <v>0.75</v>
      </c>
      <c r="F155" s="46">
        <v>811</v>
      </c>
      <c r="G155" s="46">
        <v>3244</v>
      </c>
    </row>
    <row r="156" spans="1:7" x14ac:dyDescent="0.25">
      <c r="A156" s="44" t="s">
        <v>563</v>
      </c>
      <c r="B156" s="44" t="s">
        <v>97</v>
      </c>
      <c r="C156" s="44" t="s">
        <v>772</v>
      </c>
      <c r="D156" s="44" t="s">
        <v>773</v>
      </c>
      <c r="E156" s="45">
        <v>0.75</v>
      </c>
      <c r="F156" s="46">
        <v>811</v>
      </c>
      <c r="G156" s="46">
        <v>3244</v>
      </c>
    </row>
    <row r="157" spans="1:7" x14ac:dyDescent="0.25">
      <c r="A157" s="44" t="s">
        <v>563</v>
      </c>
      <c r="B157" s="44" t="s">
        <v>108</v>
      </c>
      <c r="C157" s="44" t="s">
        <v>788</v>
      </c>
      <c r="D157" s="44" t="s">
        <v>789</v>
      </c>
      <c r="E157" s="45">
        <v>2.5</v>
      </c>
      <c r="F157" s="46">
        <v>2703</v>
      </c>
      <c r="G157" s="46">
        <v>10812</v>
      </c>
    </row>
    <row r="158" spans="1:7" x14ac:dyDescent="0.25">
      <c r="A158" s="44" t="s">
        <v>563</v>
      </c>
      <c r="B158" s="44" t="s">
        <v>108</v>
      </c>
      <c r="C158" s="44" t="s">
        <v>776</v>
      </c>
      <c r="D158" s="44" t="s">
        <v>777</v>
      </c>
      <c r="E158" s="45">
        <v>1.5</v>
      </c>
      <c r="F158" s="46">
        <v>1622</v>
      </c>
      <c r="G158" s="46">
        <v>6488</v>
      </c>
    </row>
    <row r="159" spans="1:7" x14ac:dyDescent="0.25">
      <c r="A159" s="44" t="s">
        <v>563</v>
      </c>
      <c r="B159" s="44" t="s">
        <v>108</v>
      </c>
      <c r="C159" s="44" t="s">
        <v>780</v>
      </c>
      <c r="D159" s="44" t="s">
        <v>781</v>
      </c>
      <c r="E159" s="45">
        <v>1</v>
      </c>
      <c r="F159" s="46">
        <v>1081</v>
      </c>
      <c r="G159" s="46">
        <v>4324</v>
      </c>
    </row>
    <row r="160" spans="1:7" x14ac:dyDescent="0.25">
      <c r="A160" s="44" t="s">
        <v>563</v>
      </c>
      <c r="B160" s="44" t="s">
        <v>108</v>
      </c>
      <c r="C160" s="44" t="s">
        <v>784</v>
      </c>
      <c r="D160" s="44" t="s">
        <v>785</v>
      </c>
      <c r="E160" s="45">
        <v>2</v>
      </c>
      <c r="F160" s="46">
        <v>2163</v>
      </c>
      <c r="G160" s="46">
        <v>8652</v>
      </c>
    </row>
    <row r="161" spans="1:7" x14ac:dyDescent="0.25">
      <c r="A161" s="44" t="s">
        <v>792</v>
      </c>
      <c r="B161" s="44" t="s">
        <v>21</v>
      </c>
      <c r="C161" s="44" t="s">
        <v>793</v>
      </c>
      <c r="D161" s="44" t="s">
        <v>794</v>
      </c>
      <c r="E161" s="45">
        <v>105.3</v>
      </c>
      <c r="F161" s="46">
        <v>113831</v>
      </c>
      <c r="G161" s="46">
        <v>455324</v>
      </c>
    </row>
    <row r="162" spans="1:7" x14ac:dyDescent="0.25">
      <c r="A162" s="44" t="s">
        <v>792</v>
      </c>
      <c r="B162" s="44" t="s">
        <v>827</v>
      </c>
      <c r="C162" s="44" t="s">
        <v>828</v>
      </c>
      <c r="D162" s="44" t="s">
        <v>829</v>
      </c>
      <c r="E162" s="45">
        <v>1</v>
      </c>
      <c r="F162" s="46">
        <v>1081</v>
      </c>
      <c r="G162" s="46">
        <v>4324</v>
      </c>
    </row>
    <row r="163" spans="1:7" x14ac:dyDescent="0.25">
      <c r="A163" s="44" t="s">
        <v>792</v>
      </c>
      <c r="B163" s="44" t="s">
        <v>43</v>
      </c>
      <c r="C163" s="44" t="s">
        <v>831</v>
      </c>
      <c r="D163" s="44" t="s">
        <v>832</v>
      </c>
      <c r="E163" s="45">
        <v>5</v>
      </c>
      <c r="F163" s="46">
        <v>5406</v>
      </c>
      <c r="G163" s="46">
        <v>21624</v>
      </c>
    </row>
    <row r="164" spans="1:7" x14ac:dyDescent="0.25">
      <c r="A164" s="44" t="s">
        <v>792</v>
      </c>
      <c r="B164" s="44" t="s">
        <v>43</v>
      </c>
      <c r="C164" s="44" t="s">
        <v>937</v>
      </c>
      <c r="D164" s="44" t="s">
        <v>938</v>
      </c>
      <c r="E164" s="45">
        <v>1</v>
      </c>
      <c r="F164" s="46">
        <v>1081</v>
      </c>
      <c r="G164" s="46">
        <v>4324</v>
      </c>
    </row>
    <row r="165" spans="1:7" x14ac:dyDescent="0.25">
      <c r="A165" s="44" t="s">
        <v>792</v>
      </c>
      <c r="B165" s="44" t="s">
        <v>43</v>
      </c>
      <c r="C165" s="44" t="s">
        <v>838</v>
      </c>
      <c r="D165" s="44" t="s">
        <v>839</v>
      </c>
      <c r="E165" s="45">
        <v>1.2</v>
      </c>
      <c r="F165" s="46">
        <v>1297</v>
      </c>
      <c r="G165" s="46">
        <v>5188</v>
      </c>
    </row>
    <row r="166" spans="1:7" x14ac:dyDescent="0.25">
      <c r="A166" s="44" t="s">
        <v>792</v>
      </c>
      <c r="B166" s="44" t="s">
        <v>43</v>
      </c>
      <c r="C166" s="44" t="s">
        <v>976</v>
      </c>
      <c r="D166" s="44" t="s">
        <v>977</v>
      </c>
      <c r="E166" s="45">
        <v>1</v>
      </c>
      <c r="F166" s="46">
        <v>1081</v>
      </c>
      <c r="G166" s="46">
        <v>4324</v>
      </c>
    </row>
    <row r="167" spans="1:7" x14ac:dyDescent="0.25">
      <c r="A167" s="44" t="s">
        <v>792</v>
      </c>
      <c r="B167" s="44" t="s">
        <v>43</v>
      </c>
      <c r="C167" s="44" t="s">
        <v>984</v>
      </c>
      <c r="D167" s="44" t="s">
        <v>985</v>
      </c>
      <c r="E167" s="45">
        <v>3</v>
      </c>
      <c r="F167" s="46">
        <v>3243</v>
      </c>
      <c r="G167" s="46">
        <v>12972</v>
      </c>
    </row>
    <row r="168" spans="1:7" x14ac:dyDescent="0.25">
      <c r="A168" s="44" t="s">
        <v>792</v>
      </c>
      <c r="B168" s="44" t="s">
        <v>43</v>
      </c>
      <c r="C168" s="44" t="s">
        <v>992</v>
      </c>
      <c r="D168" s="44" t="s">
        <v>993</v>
      </c>
      <c r="E168" s="45">
        <v>2</v>
      </c>
      <c r="F168" s="46">
        <v>2163</v>
      </c>
      <c r="G168" s="46">
        <v>8652</v>
      </c>
    </row>
    <row r="169" spans="1:7" x14ac:dyDescent="0.25">
      <c r="A169" s="44" t="s">
        <v>792</v>
      </c>
      <c r="B169" s="44" t="s">
        <v>43</v>
      </c>
      <c r="C169" s="44" t="s">
        <v>1006</v>
      </c>
      <c r="D169" s="44" t="s">
        <v>1007</v>
      </c>
      <c r="E169" s="45">
        <v>1</v>
      </c>
      <c r="F169" s="46">
        <v>1081</v>
      </c>
      <c r="G169" s="46">
        <v>4324</v>
      </c>
    </row>
    <row r="170" spans="1:7" x14ac:dyDescent="0.25">
      <c r="A170" s="44" t="s">
        <v>792</v>
      </c>
      <c r="B170" s="44" t="s">
        <v>43</v>
      </c>
      <c r="C170" s="44" t="s">
        <v>1012</v>
      </c>
      <c r="D170" s="44" t="s">
        <v>1013</v>
      </c>
      <c r="E170" s="45">
        <v>1</v>
      </c>
      <c r="F170" s="46">
        <v>1082</v>
      </c>
      <c r="G170" s="46">
        <v>4328</v>
      </c>
    </row>
    <row r="171" spans="1:7" x14ac:dyDescent="0.25">
      <c r="A171" s="44" t="s">
        <v>792</v>
      </c>
      <c r="B171" s="44" t="s">
        <v>43</v>
      </c>
      <c r="C171" s="44" t="s">
        <v>1058</v>
      </c>
      <c r="D171" s="44" t="s">
        <v>1059</v>
      </c>
      <c r="E171" s="45">
        <v>0.5</v>
      </c>
      <c r="F171" s="46">
        <v>541</v>
      </c>
      <c r="G171" s="46">
        <v>2164</v>
      </c>
    </row>
    <row r="172" spans="1:7" x14ac:dyDescent="0.25">
      <c r="A172" s="44" t="s">
        <v>792</v>
      </c>
      <c r="B172" s="44" t="s">
        <v>43</v>
      </c>
      <c r="C172" s="44" t="s">
        <v>846</v>
      </c>
      <c r="D172" s="44" t="s">
        <v>847</v>
      </c>
      <c r="E172" s="45">
        <v>1.5</v>
      </c>
      <c r="F172" s="46">
        <v>1622</v>
      </c>
      <c r="G172" s="46">
        <v>6488</v>
      </c>
    </row>
    <row r="173" spans="1:7" x14ac:dyDescent="0.25">
      <c r="A173" s="44" t="s">
        <v>792</v>
      </c>
      <c r="B173" s="44" t="s">
        <v>43</v>
      </c>
      <c r="C173" s="44" t="s">
        <v>906</v>
      </c>
      <c r="D173" s="44" t="s">
        <v>907</v>
      </c>
      <c r="E173" s="45">
        <v>0.3</v>
      </c>
      <c r="F173" s="46">
        <v>324</v>
      </c>
      <c r="G173" s="46">
        <v>1296</v>
      </c>
    </row>
    <row r="174" spans="1:7" x14ac:dyDescent="0.25">
      <c r="A174" s="44" t="s">
        <v>792</v>
      </c>
      <c r="B174" s="44" t="s">
        <v>43</v>
      </c>
      <c r="C174" s="44" t="s">
        <v>953</v>
      </c>
      <c r="D174" s="44" t="s">
        <v>954</v>
      </c>
      <c r="E174" s="45">
        <v>1</v>
      </c>
      <c r="F174" s="46">
        <v>1081</v>
      </c>
      <c r="G174" s="46">
        <v>4324</v>
      </c>
    </row>
    <row r="175" spans="1:7" x14ac:dyDescent="0.25">
      <c r="A175" s="44" t="s">
        <v>792</v>
      </c>
      <c r="B175" s="44" t="s">
        <v>43</v>
      </c>
      <c r="C175" s="44" t="s">
        <v>957</v>
      </c>
      <c r="D175" s="44" t="s">
        <v>958</v>
      </c>
      <c r="E175" s="45">
        <v>0.5</v>
      </c>
      <c r="F175" s="46">
        <v>541</v>
      </c>
      <c r="G175" s="46">
        <v>2164</v>
      </c>
    </row>
    <row r="176" spans="1:7" x14ac:dyDescent="0.25">
      <c r="A176" s="44" t="s">
        <v>792</v>
      </c>
      <c r="B176" s="44" t="s">
        <v>43</v>
      </c>
      <c r="C176" s="44" t="s">
        <v>965</v>
      </c>
      <c r="D176" s="44" t="s">
        <v>966</v>
      </c>
      <c r="E176" s="45">
        <v>1</v>
      </c>
      <c r="F176" s="46">
        <v>1081</v>
      </c>
      <c r="G176" s="46">
        <v>4324</v>
      </c>
    </row>
    <row r="177" spans="1:7" x14ac:dyDescent="0.25">
      <c r="A177" s="44" t="s">
        <v>792</v>
      </c>
      <c r="B177" s="44" t="s">
        <v>43</v>
      </c>
      <c r="C177" s="44" t="s">
        <v>866</v>
      </c>
      <c r="D177" s="44" t="s">
        <v>867</v>
      </c>
      <c r="E177" s="45">
        <v>1.5</v>
      </c>
      <c r="F177" s="46">
        <v>1623</v>
      </c>
      <c r="G177" s="46">
        <v>6492</v>
      </c>
    </row>
    <row r="178" spans="1:7" x14ac:dyDescent="0.25">
      <c r="A178" s="44" t="s">
        <v>792</v>
      </c>
      <c r="B178" s="44" t="s">
        <v>43</v>
      </c>
      <c r="C178" s="44" t="s">
        <v>1038</v>
      </c>
      <c r="D178" s="44" t="s">
        <v>1039</v>
      </c>
      <c r="E178" s="45">
        <v>1</v>
      </c>
      <c r="F178" s="46">
        <v>1081</v>
      </c>
      <c r="G178" s="46">
        <v>4324</v>
      </c>
    </row>
    <row r="179" spans="1:7" x14ac:dyDescent="0.25">
      <c r="A179" s="44" t="s">
        <v>792</v>
      </c>
      <c r="B179" s="44" t="s">
        <v>43</v>
      </c>
      <c r="C179" s="44" t="s">
        <v>1041</v>
      </c>
      <c r="D179" s="44" t="s">
        <v>1042</v>
      </c>
      <c r="E179" s="45">
        <v>0.5</v>
      </c>
      <c r="F179" s="46">
        <v>541</v>
      </c>
      <c r="G179" s="46">
        <v>2164</v>
      </c>
    </row>
    <row r="180" spans="1:7" x14ac:dyDescent="0.25">
      <c r="A180" s="44" t="s">
        <v>792</v>
      </c>
      <c r="B180" s="44" t="s">
        <v>43</v>
      </c>
      <c r="C180" s="44" t="s">
        <v>945</v>
      </c>
      <c r="D180" s="44" t="s">
        <v>946</v>
      </c>
      <c r="E180" s="45">
        <v>3</v>
      </c>
      <c r="F180" s="46">
        <v>3243</v>
      </c>
      <c r="G180" s="46">
        <v>12972</v>
      </c>
    </row>
    <row r="181" spans="1:7" x14ac:dyDescent="0.25">
      <c r="A181" s="44" t="s">
        <v>792</v>
      </c>
      <c r="B181" s="44" t="s">
        <v>43</v>
      </c>
      <c r="C181" s="44" t="s">
        <v>949</v>
      </c>
      <c r="D181" s="44" t="s">
        <v>950</v>
      </c>
      <c r="E181" s="45">
        <v>1.4</v>
      </c>
      <c r="F181" s="46">
        <v>1513</v>
      </c>
      <c r="G181" s="46">
        <v>6052</v>
      </c>
    </row>
    <row r="182" spans="1:7" x14ac:dyDescent="0.25">
      <c r="A182" s="44" t="s">
        <v>792</v>
      </c>
      <c r="B182" s="44" t="s">
        <v>43</v>
      </c>
      <c r="C182" s="44" t="s">
        <v>988</v>
      </c>
      <c r="D182" s="44" t="s">
        <v>989</v>
      </c>
      <c r="E182" s="45">
        <v>5.5</v>
      </c>
      <c r="F182" s="46">
        <v>5946</v>
      </c>
      <c r="G182" s="46">
        <v>23784</v>
      </c>
    </row>
    <row r="183" spans="1:7" x14ac:dyDescent="0.25">
      <c r="A183" s="44" t="s">
        <v>792</v>
      </c>
      <c r="B183" s="44" t="s">
        <v>43</v>
      </c>
      <c r="C183" s="44" t="s">
        <v>996</v>
      </c>
      <c r="D183" s="44" t="s">
        <v>997</v>
      </c>
      <c r="E183" s="45">
        <v>0.5</v>
      </c>
      <c r="F183" s="46">
        <v>541</v>
      </c>
      <c r="G183" s="46">
        <v>2164</v>
      </c>
    </row>
    <row r="184" spans="1:7" x14ac:dyDescent="0.25">
      <c r="A184" s="44" t="s">
        <v>792</v>
      </c>
      <c r="B184" s="44" t="s">
        <v>43</v>
      </c>
      <c r="C184" s="44" t="s">
        <v>870</v>
      </c>
      <c r="D184" s="44" t="s">
        <v>871</v>
      </c>
      <c r="E184" s="45">
        <v>1.5</v>
      </c>
      <c r="F184" s="46">
        <v>1622</v>
      </c>
      <c r="G184" s="46">
        <v>6488</v>
      </c>
    </row>
    <row r="185" spans="1:7" x14ac:dyDescent="0.25">
      <c r="A185" s="44" t="s">
        <v>792</v>
      </c>
      <c r="B185" s="44" t="s">
        <v>43</v>
      </c>
      <c r="C185" s="44" t="s">
        <v>874</v>
      </c>
      <c r="D185" s="44" t="s">
        <v>875</v>
      </c>
      <c r="E185" s="45">
        <v>1.5</v>
      </c>
      <c r="F185" s="46">
        <v>1622</v>
      </c>
      <c r="G185" s="46">
        <v>6488</v>
      </c>
    </row>
    <row r="186" spans="1:7" x14ac:dyDescent="0.25">
      <c r="A186" s="44" t="s">
        <v>792</v>
      </c>
      <c r="B186" s="44" t="s">
        <v>43</v>
      </c>
      <c r="C186" s="44" t="s">
        <v>1019</v>
      </c>
      <c r="D186" s="44" t="s">
        <v>1020</v>
      </c>
      <c r="E186" s="45">
        <v>1</v>
      </c>
      <c r="F186" s="46">
        <v>1081</v>
      </c>
      <c r="G186" s="46">
        <v>4324</v>
      </c>
    </row>
    <row r="187" spans="1:7" x14ac:dyDescent="0.25">
      <c r="A187" s="44" t="s">
        <v>792</v>
      </c>
      <c r="B187" s="44" t="s">
        <v>43</v>
      </c>
      <c r="C187" s="44" t="s">
        <v>891</v>
      </c>
      <c r="D187" s="44" t="s">
        <v>892</v>
      </c>
      <c r="E187" s="45">
        <v>4</v>
      </c>
      <c r="F187" s="46">
        <v>4324</v>
      </c>
      <c r="G187" s="46">
        <v>17296</v>
      </c>
    </row>
    <row r="188" spans="1:7" x14ac:dyDescent="0.25">
      <c r="A188" s="44" t="s">
        <v>792</v>
      </c>
      <c r="B188" s="44" t="s">
        <v>43</v>
      </c>
      <c r="C188" s="44" t="s">
        <v>1051</v>
      </c>
      <c r="D188" s="44" t="s">
        <v>1052</v>
      </c>
      <c r="E188" s="45">
        <v>2.5</v>
      </c>
      <c r="F188" s="46">
        <v>2703</v>
      </c>
      <c r="G188" s="46">
        <v>10812</v>
      </c>
    </row>
    <row r="189" spans="1:7" x14ac:dyDescent="0.25">
      <c r="A189" s="44" t="s">
        <v>792</v>
      </c>
      <c r="B189" s="44" t="s">
        <v>43</v>
      </c>
      <c r="C189" s="44" t="s">
        <v>1054</v>
      </c>
      <c r="D189" s="44" t="s">
        <v>1055</v>
      </c>
      <c r="E189" s="45">
        <v>1</v>
      </c>
      <c r="F189" s="46">
        <v>1081</v>
      </c>
      <c r="G189" s="46">
        <v>4324</v>
      </c>
    </row>
    <row r="190" spans="1:7" x14ac:dyDescent="0.25">
      <c r="A190" s="44" t="s">
        <v>792</v>
      </c>
      <c r="B190" s="44" t="s">
        <v>43</v>
      </c>
      <c r="C190" s="44" t="s">
        <v>1061</v>
      </c>
      <c r="D190" s="44" t="s">
        <v>1062</v>
      </c>
      <c r="E190" s="45">
        <v>1</v>
      </c>
      <c r="F190" s="46">
        <v>1082</v>
      </c>
      <c r="G190" s="46">
        <v>4328</v>
      </c>
    </row>
    <row r="191" spans="1:7" x14ac:dyDescent="0.25">
      <c r="A191" s="44" t="s">
        <v>792</v>
      </c>
      <c r="B191" s="44" t="s">
        <v>43</v>
      </c>
      <c r="C191" s="44" t="s">
        <v>856</v>
      </c>
      <c r="D191" s="44" t="s">
        <v>857</v>
      </c>
      <c r="E191" s="45">
        <v>7</v>
      </c>
      <c r="F191" s="46">
        <v>7568</v>
      </c>
      <c r="G191" s="46">
        <v>30272</v>
      </c>
    </row>
    <row r="192" spans="1:7" x14ac:dyDescent="0.25">
      <c r="A192" s="44" t="s">
        <v>792</v>
      </c>
      <c r="B192" s="44" t="s">
        <v>43</v>
      </c>
      <c r="C192" s="44" t="s">
        <v>916</v>
      </c>
      <c r="D192" s="44" t="s">
        <v>917</v>
      </c>
      <c r="E192" s="45">
        <v>1</v>
      </c>
      <c r="F192" s="46">
        <v>1081</v>
      </c>
      <c r="G192" s="46">
        <v>4324</v>
      </c>
    </row>
    <row r="193" spans="1:7" x14ac:dyDescent="0.25">
      <c r="A193" s="44" t="s">
        <v>792</v>
      </c>
      <c r="B193" s="44" t="s">
        <v>43</v>
      </c>
      <c r="C193" s="44" t="s">
        <v>919</v>
      </c>
      <c r="D193" s="44" t="s">
        <v>920</v>
      </c>
      <c r="E193" s="45">
        <v>1</v>
      </c>
      <c r="F193" s="46">
        <v>1081</v>
      </c>
      <c r="G193" s="46">
        <v>4324</v>
      </c>
    </row>
    <row r="194" spans="1:7" x14ac:dyDescent="0.25">
      <c r="A194" s="44" t="s">
        <v>792</v>
      </c>
      <c r="B194" s="44" t="s">
        <v>43</v>
      </c>
      <c r="C194" s="44" t="s">
        <v>926</v>
      </c>
      <c r="D194" s="44" t="s">
        <v>927</v>
      </c>
      <c r="E194" s="45">
        <v>1</v>
      </c>
      <c r="F194" s="46">
        <v>1081</v>
      </c>
      <c r="G194" s="46">
        <v>4324</v>
      </c>
    </row>
    <row r="195" spans="1:7" x14ac:dyDescent="0.25">
      <c r="A195" s="44" t="s">
        <v>792</v>
      </c>
      <c r="B195" s="44" t="s">
        <v>43</v>
      </c>
      <c r="C195" s="44" t="s">
        <v>930</v>
      </c>
      <c r="D195" s="44" t="s">
        <v>931</v>
      </c>
      <c r="E195" s="45">
        <v>0.5</v>
      </c>
      <c r="F195" s="46">
        <v>541</v>
      </c>
      <c r="G195" s="46">
        <v>2164</v>
      </c>
    </row>
    <row r="196" spans="1:7" x14ac:dyDescent="0.25">
      <c r="A196" s="44" t="s">
        <v>792</v>
      </c>
      <c r="B196" s="44" t="s">
        <v>43</v>
      </c>
      <c r="C196" s="44" t="s">
        <v>934</v>
      </c>
      <c r="D196" s="44" t="s">
        <v>935</v>
      </c>
      <c r="E196" s="45">
        <v>1</v>
      </c>
      <c r="F196" s="46">
        <v>1081</v>
      </c>
      <c r="G196" s="46">
        <v>4324</v>
      </c>
    </row>
    <row r="197" spans="1:7" x14ac:dyDescent="0.25">
      <c r="A197" s="44" t="s">
        <v>792</v>
      </c>
      <c r="B197" s="44" t="s">
        <v>43</v>
      </c>
      <c r="C197" s="44" t="s">
        <v>941</v>
      </c>
      <c r="D197" s="44" t="s">
        <v>942</v>
      </c>
      <c r="E197" s="45">
        <v>1.5</v>
      </c>
      <c r="F197" s="46">
        <v>1622</v>
      </c>
      <c r="G197" s="46">
        <v>6488</v>
      </c>
    </row>
    <row r="198" spans="1:7" x14ac:dyDescent="0.25">
      <c r="A198" s="44" t="s">
        <v>792</v>
      </c>
      <c r="B198" s="44" t="s">
        <v>43</v>
      </c>
      <c r="C198" s="44" t="s">
        <v>980</v>
      </c>
      <c r="D198" s="44" t="s">
        <v>981</v>
      </c>
      <c r="E198" s="45">
        <v>1</v>
      </c>
      <c r="F198" s="46">
        <v>1081</v>
      </c>
      <c r="G198" s="46">
        <v>4324</v>
      </c>
    </row>
    <row r="199" spans="1:7" x14ac:dyDescent="0.25">
      <c r="A199" s="44" t="s">
        <v>792</v>
      </c>
      <c r="B199" s="44" t="s">
        <v>43</v>
      </c>
      <c r="C199" s="44" t="s">
        <v>849</v>
      </c>
      <c r="D199" s="44" t="s">
        <v>850</v>
      </c>
      <c r="E199" s="45">
        <v>1.5</v>
      </c>
      <c r="F199" s="46">
        <v>1622</v>
      </c>
      <c r="G199" s="46">
        <v>6488</v>
      </c>
    </row>
    <row r="200" spans="1:7" x14ac:dyDescent="0.25">
      <c r="A200" s="44" t="s">
        <v>792</v>
      </c>
      <c r="B200" s="44" t="s">
        <v>43</v>
      </c>
      <c r="C200" s="44" t="s">
        <v>999</v>
      </c>
      <c r="D200" s="44" t="s">
        <v>1000</v>
      </c>
      <c r="E200" s="45">
        <v>0.5</v>
      </c>
      <c r="F200" s="46">
        <v>541</v>
      </c>
      <c r="G200" s="46">
        <v>2164</v>
      </c>
    </row>
    <row r="201" spans="1:7" x14ac:dyDescent="0.25">
      <c r="A201" s="44" t="s">
        <v>792</v>
      </c>
      <c r="B201" s="44" t="s">
        <v>43</v>
      </c>
      <c r="C201" s="44" t="s">
        <v>863</v>
      </c>
      <c r="D201" s="44" t="s">
        <v>864</v>
      </c>
      <c r="E201" s="45">
        <v>2</v>
      </c>
      <c r="F201" s="46">
        <v>2162</v>
      </c>
      <c r="G201" s="46">
        <v>8648</v>
      </c>
    </row>
    <row r="202" spans="1:7" x14ac:dyDescent="0.25">
      <c r="A202" s="44" t="s">
        <v>792</v>
      </c>
      <c r="B202" s="44" t="s">
        <v>43</v>
      </c>
      <c r="C202" s="44" t="s">
        <v>1026</v>
      </c>
      <c r="D202" s="44" t="s">
        <v>1027</v>
      </c>
      <c r="E202" s="45">
        <v>4</v>
      </c>
      <c r="F202" s="46">
        <v>4324</v>
      </c>
      <c r="G202" s="46">
        <v>17296</v>
      </c>
    </row>
    <row r="203" spans="1:7" x14ac:dyDescent="0.25">
      <c r="A203" s="44" t="s">
        <v>792</v>
      </c>
      <c r="B203" s="44" t="s">
        <v>43</v>
      </c>
      <c r="C203" s="44" t="s">
        <v>1034</v>
      </c>
      <c r="D203" s="44" t="s">
        <v>1035</v>
      </c>
      <c r="E203" s="45">
        <v>1</v>
      </c>
      <c r="F203" s="46">
        <v>1081</v>
      </c>
      <c r="G203" s="46">
        <v>4324</v>
      </c>
    </row>
    <row r="204" spans="1:7" x14ac:dyDescent="0.25">
      <c r="A204" s="44" t="s">
        <v>792</v>
      </c>
      <c r="B204" s="44" t="s">
        <v>43</v>
      </c>
      <c r="C204" s="44" t="s">
        <v>1044</v>
      </c>
      <c r="D204" s="44" t="s">
        <v>1045</v>
      </c>
      <c r="E204" s="45">
        <v>0.5</v>
      </c>
      <c r="F204" s="46">
        <v>541</v>
      </c>
      <c r="G204" s="46">
        <v>2164</v>
      </c>
    </row>
    <row r="205" spans="1:7" x14ac:dyDescent="0.25">
      <c r="A205" s="44" t="s">
        <v>792</v>
      </c>
      <c r="B205" s="44" t="s">
        <v>43</v>
      </c>
      <c r="C205" s="44" t="s">
        <v>1047</v>
      </c>
      <c r="D205" s="44" t="s">
        <v>1048</v>
      </c>
      <c r="E205" s="45">
        <v>0.5</v>
      </c>
      <c r="F205" s="46">
        <v>541</v>
      </c>
      <c r="G205" s="46">
        <v>2164</v>
      </c>
    </row>
    <row r="206" spans="1:7" x14ac:dyDescent="0.25">
      <c r="A206" s="44" t="s">
        <v>792</v>
      </c>
      <c r="B206" s="44" t="s">
        <v>43</v>
      </c>
      <c r="C206" s="44" t="s">
        <v>902</v>
      </c>
      <c r="D206" s="44" t="s">
        <v>903</v>
      </c>
      <c r="E206" s="45">
        <v>1</v>
      </c>
      <c r="F206" s="46">
        <v>1081</v>
      </c>
      <c r="G206" s="46">
        <v>4324</v>
      </c>
    </row>
    <row r="207" spans="1:7" x14ac:dyDescent="0.25">
      <c r="A207" s="44" t="s">
        <v>792</v>
      </c>
      <c r="B207" s="44" t="s">
        <v>43</v>
      </c>
      <c r="C207" s="44" t="s">
        <v>923</v>
      </c>
      <c r="D207" s="44" t="s">
        <v>924</v>
      </c>
      <c r="E207" s="45">
        <v>1</v>
      </c>
      <c r="F207" s="46">
        <v>1081</v>
      </c>
      <c r="G207" s="46">
        <v>4324</v>
      </c>
    </row>
    <row r="208" spans="1:7" x14ac:dyDescent="0.25">
      <c r="A208" s="44" t="s">
        <v>792</v>
      </c>
      <c r="B208" s="44" t="s">
        <v>43</v>
      </c>
      <c r="C208" s="44" t="s">
        <v>878</v>
      </c>
      <c r="D208" s="44" t="s">
        <v>879</v>
      </c>
      <c r="E208" s="45">
        <v>1.5</v>
      </c>
      <c r="F208" s="46">
        <v>1623</v>
      </c>
      <c r="G208" s="46">
        <v>6492</v>
      </c>
    </row>
    <row r="209" spans="1:7" x14ac:dyDescent="0.25">
      <c r="A209" s="44" t="s">
        <v>792</v>
      </c>
      <c r="B209" s="44" t="s">
        <v>43</v>
      </c>
      <c r="C209" s="44" t="s">
        <v>961</v>
      </c>
      <c r="D209" s="44" t="s">
        <v>962</v>
      </c>
      <c r="E209" s="45">
        <v>0.5</v>
      </c>
      <c r="F209" s="46">
        <v>541</v>
      </c>
      <c r="G209" s="46">
        <v>2164</v>
      </c>
    </row>
    <row r="210" spans="1:7" x14ac:dyDescent="0.25">
      <c r="A210" s="44" t="s">
        <v>792</v>
      </c>
      <c r="B210" s="44" t="s">
        <v>43</v>
      </c>
      <c r="C210" s="44" t="s">
        <v>972</v>
      </c>
      <c r="D210" s="44" t="s">
        <v>973</v>
      </c>
      <c r="E210" s="45">
        <v>1</v>
      </c>
      <c r="F210" s="46">
        <v>1081</v>
      </c>
      <c r="G210" s="46">
        <v>4324</v>
      </c>
    </row>
    <row r="211" spans="1:7" x14ac:dyDescent="0.25">
      <c r="A211" s="44" t="s">
        <v>792</v>
      </c>
      <c r="B211" s="44" t="s">
        <v>43</v>
      </c>
      <c r="C211" s="44" t="s">
        <v>1002</v>
      </c>
      <c r="D211" s="44" t="s">
        <v>1003</v>
      </c>
      <c r="E211" s="45">
        <v>0.5</v>
      </c>
      <c r="F211" s="46">
        <v>541</v>
      </c>
      <c r="G211" s="46">
        <v>2164</v>
      </c>
    </row>
    <row r="212" spans="1:7" x14ac:dyDescent="0.25">
      <c r="A212" s="44" t="s">
        <v>792</v>
      </c>
      <c r="B212" s="44" t="s">
        <v>43</v>
      </c>
      <c r="C212" s="44" t="s">
        <v>853</v>
      </c>
      <c r="D212" s="44" t="s">
        <v>854</v>
      </c>
      <c r="E212" s="45">
        <v>0.5</v>
      </c>
      <c r="F212" s="46">
        <v>541</v>
      </c>
      <c r="G212" s="46">
        <v>2164</v>
      </c>
    </row>
    <row r="213" spans="1:7" x14ac:dyDescent="0.25">
      <c r="A213" s="44" t="s">
        <v>792</v>
      </c>
      <c r="B213" s="44" t="s">
        <v>43</v>
      </c>
      <c r="C213" s="44" t="s">
        <v>909</v>
      </c>
      <c r="D213" s="44" t="s">
        <v>910</v>
      </c>
      <c r="E213" s="45">
        <v>1</v>
      </c>
      <c r="F213" s="46">
        <v>1081</v>
      </c>
      <c r="G213" s="46">
        <v>4324</v>
      </c>
    </row>
    <row r="214" spans="1:7" x14ac:dyDescent="0.25">
      <c r="A214" s="44" t="s">
        <v>792</v>
      </c>
      <c r="B214" s="44" t="s">
        <v>43</v>
      </c>
      <c r="C214" s="44" t="s">
        <v>969</v>
      </c>
      <c r="D214" s="44" t="s">
        <v>970</v>
      </c>
      <c r="E214" s="45">
        <v>0.5</v>
      </c>
      <c r="F214" s="46">
        <v>541</v>
      </c>
      <c r="G214" s="46">
        <v>2164</v>
      </c>
    </row>
    <row r="215" spans="1:7" x14ac:dyDescent="0.25">
      <c r="A215" s="44" t="s">
        <v>792</v>
      </c>
      <c r="B215" s="44" t="s">
        <v>43</v>
      </c>
      <c r="C215" s="44" t="s">
        <v>1023</v>
      </c>
      <c r="D215" s="44" t="s">
        <v>1024</v>
      </c>
      <c r="E215" s="45">
        <v>0.5</v>
      </c>
      <c r="F215" s="46">
        <v>541</v>
      </c>
      <c r="G215" s="46">
        <v>2164</v>
      </c>
    </row>
    <row r="216" spans="1:7" x14ac:dyDescent="0.25">
      <c r="A216" s="44" t="s">
        <v>792</v>
      </c>
      <c r="B216" s="44" t="s">
        <v>43</v>
      </c>
      <c r="C216" s="44" t="s">
        <v>884</v>
      </c>
      <c r="D216" s="44" t="s">
        <v>885</v>
      </c>
      <c r="E216" s="45">
        <v>3</v>
      </c>
      <c r="F216" s="46">
        <v>3244</v>
      </c>
      <c r="G216" s="46">
        <v>12976</v>
      </c>
    </row>
    <row r="217" spans="1:7" x14ac:dyDescent="0.25">
      <c r="A217" s="44" t="s">
        <v>792</v>
      </c>
      <c r="B217" s="44" t="s">
        <v>43</v>
      </c>
      <c r="C217" s="44" t="s">
        <v>1009</v>
      </c>
      <c r="D217" s="44" t="s">
        <v>1010</v>
      </c>
      <c r="E217" s="45">
        <v>0.5</v>
      </c>
      <c r="F217" s="46">
        <v>541</v>
      </c>
      <c r="G217" s="46">
        <v>2164</v>
      </c>
    </row>
    <row r="218" spans="1:7" x14ac:dyDescent="0.25">
      <c r="A218" s="44" t="s">
        <v>792</v>
      </c>
      <c r="B218" s="44" t="s">
        <v>43</v>
      </c>
      <c r="C218" s="44" t="s">
        <v>1016</v>
      </c>
      <c r="D218" s="44" t="s">
        <v>1017</v>
      </c>
      <c r="E218" s="45">
        <v>0.5</v>
      </c>
      <c r="F218" s="46">
        <v>541</v>
      </c>
      <c r="G218" s="46">
        <v>2164</v>
      </c>
    </row>
    <row r="219" spans="1:7" x14ac:dyDescent="0.25">
      <c r="A219" s="44" t="s">
        <v>792</v>
      </c>
      <c r="B219" s="44" t="s">
        <v>43</v>
      </c>
      <c r="C219" s="44" t="s">
        <v>1030</v>
      </c>
      <c r="D219" s="44" t="s">
        <v>1031</v>
      </c>
      <c r="E219" s="45">
        <v>3</v>
      </c>
      <c r="F219" s="46">
        <v>3243</v>
      </c>
      <c r="G219" s="46">
        <v>12972</v>
      </c>
    </row>
    <row r="220" spans="1:7" x14ac:dyDescent="0.25">
      <c r="A220" s="44" t="s">
        <v>792</v>
      </c>
      <c r="B220" s="44" t="s">
        <v>43</v>
      </c>
      <c r="C220" s="44" t="s">
        <v>899</v>
      </c>
      <c r="D220" s="44" t="s">
        <v>900</v>
      </c>
      <c r="E220" s="45">
        <v>0.5</v>
      </c>
      <c r="F220" s="46">
        <v>541</v>
      </c>
      <c r="G220" s="46">
        <v>2164</v>
      </c>
    </row>
    <row r="221" spans="1:7" x14ac:dyDescent="0.25">
      <c r="A221" s="44" t="s">
        <v>792</v>
      </c>
      <c r="B221" s="44" t="s">
        <v>43</v>
      </c>
      <c r="C221" s="44" t="s">
        <v>912</v>
      </c>
      <c r="D221" s="44" t="s">
        <v>913</v>
      </c>
      <c r="E221" s="45">
        <v>1</v>
      </c>
      <c r="F221" s="46">
        <v>1081</v>
      </c>
      <c r="G221" s="46">
        <v>4324</v>
      </c>
    </row>
    <row r="222" spans="1:7" x14ac:dyDescent="0.25">
      <c r="A222" s="44" t="s">
        <v>792</v>
      </c>
      <c r="B222" s="44" t="s">
        <v>43</v>
      </c>
      <c r="C222" s="44" t="s">
        <v>842</v>
      </c>
      <c r="D222" s="44" t="s">
        <v>843</v>
      </c>
      <c r="E222" s="45">
        <v>2</v>
      </c>
      <c r="F222" s="46">
        <v>2162</v>
      </c>
      <c r="G222" s="46">
        <v>8648</v>
      </c>
    </row>
    <row r="223" spans="1:7" x14ac:dyDescent="0.25">
      <c r="A223" s="44" t="s">
        <v>792</v>
      </c>
      <c r="B223" s="44" t="s">
        <v>43</v>
      </c>
      <c r="C223" s="44" t="s">
        <v>895</v>
      </c>
      <c r="D223" s="44" t="s">
        <v>896</v>
      </c>
      <c r="E223" s="45">
        <v>0.5</v>
      </c>
      <c r="F223" s="46">
        <v>541</v>
      </c>
      <c r="G223" s="46">
        <v>2164</v>
      </c>
    </row>
    <row r="224" spans="1:7" x14ac:dyDescent="0.25">
      <c r="A224" s="44" t="s">
        <v>792</v>
      </c>
      <c r="B224" s="44" t="s">
        <v>97</v>
      </c>
      <c r="C224" s="44" t="s">
        <v>1071</v>
      </c>
      <c r="D224" s="44" t="s">
        <v>1072</v>
      </c>
      <c r="E224" s="45">
        <v>14.5</v>
      </c>
      <c r="F224" s="46">
        <v>15677</v>
      </c>
      <c r="G224" s="46">
        <v>62708</v>
      </c>
    </row>
    <row r="225" spans="1:7" x14ac:dyDescent="0.25">
      <c r="A225" s="44" t="s">
        <v>792</v>
      </c>
      <c r="B225" s="44" t="s">
        <v>97</v>
      </c>
      <c r="C225" s="44" t="s">
        <v>1065</v>
      </c>
      <c r="D225" s="44" t="s">
        <v>1066</v>
      </c>
      <c r="E225" s="45">
        <v>3.5</v>
      </c>
      <c r="F225" s="46">
        <v>3784</v>
      </c>
      <c r="G225" s="46">
        <v>15136</v>
      </c>
    </row>
    <row r="226" spans="1:7" x14ac:dyDescent="0.25">
      <c r="A226" s="44" t="s">
        <v>792</v>
      </c>
      <c r="B226" s="44" t="s">
        <v>97</v>
      </c>
      <c r="C226" s="44" t="s">
        <v>1087</v>
      </c>
      <c r="D226" s="44" t="s">
        <v>1088</v>
      </c>
      <c r="E226" s="45">
        <v>6.3</v>
      </c>
      <c r="F226" s="46">
        <v>6811</v>
      </c>
      <c r="G226" s="46">
        <v>27244</v>
      </c>
    </row>
    <row r="227" spans="1:7" x14ac:dyDescent="0.25">
      <c r="A227" s="44" t="s">
        <v>792</v>
      </c>
      <c r="B227" s="44" t="s">
        <v>108</v>
      </c>
      <c r="C227" s="44" t="s">
        <v>1312</v>
      </c>
      <c r="D227" s="51" t="s">
        <v>1311</v>
      </c>
      <c r="E227" s="45">
        <v>0.5</v>
      </c>
      <c r="F227" s="46">
        <v>541</v>
      </c>
      <c r="G227" s="46">
        <v>2164</v>
      </c>
    </row>
    <row r="228" spans="1:7" x14ac:dyDescent="0.25">
      <c r="A228" s="44" t="s">
        <v>792</v>
      </c>
      <c r="B228" s="44" t="s">
        <v>108</v>
      </c>
      <c r="C228" s="44" t="s">
        <v>1094</v>
      </c>
      <c r="D228" s="44" t="s">
        <v>1095</v>
      </c>
      <c r="E228" s="45">
        <v>2</v>
      </c>
      <c r="F228" s="46">
        <v>2162</v>
      </c>
      <c r="G228" s="46">
        <v>8648</v>
      </c>
    </row>
    <row r="229" spans="1:7" x14ac:dyDescent="0.25">
      <c r="A229" s="44" t="s">
        <v>792</v>
      </c>
      <c r="B229" s="44" t="s">
        <v>108</v>
      </c>
      <c r="C229" s="44" t="s">
        <v>1115</v>
      </c>
      <c r="D229" s="44" t="s">
        <v>1116</v>
      </c>
      <c r="E229" s="45">
        <v>1</v>
      </c>
      <c r="F229" s="46">
        <v>1081</v>
      </c>
      <c r="G229" s="46">
        <v>4324</v>
      </c>
    </row>
    <row r="230" spans="1:7" x14ac:dyDescent="0.25">
      <c r="A230" s="44" t="s">
        <v>792</v>
      </c>
      <c r="B230" s="44" t="s">
        <v>108</v>
      </c>
      <c r="C230" s="44" t="s">
        <v>1111</v>
      </c>
      <c r="D230" s="44" t="s">
        <v>1112</v>
      </c>
      <c r="E230" s="45">
        <v>4.5</v>
      </c>
      <c r="F230" s="46">
        <v>4865</v>
      </c>
      <c r="G230" s="46">
        <v>19460</v>
      </c>
    </row>
    <row r="231" spans="1:7" x14ac:dyDescent="0.25">
      <c r="A231" s="44" t="s">
        <v>792</v>
      </c>
      <c r="B231" s="44" t="s">
        <v>108</v>
      </c>
      <c r="C231" s="44" t="s">
        <v>1103</v>
      </c>
      <c r="D231" s="44" t="s">
        <v>1104</v>
      </c>
      <c r="E231" s="45">
        <v>0.5</v>
      </c>
      <c r="F231" s="46">
        <v>541</v>
      </c>
      <c r="G231" s="46">
        <v>2164</v>
      </c>
    </row>
    <row r="232" spans="1:7" x14ac:dyDescent="0.25">
      <c r="A232" s="44" t="s">
        <v>792</v>
      </c>
      <c r="B232" s="44" t="s">
        <v>108</v>
      </c>
      <c r="C232" s="44" t="s">
        <v>1099</v>
      </c>
      <c r="D232" s="44" t="s">
        <v>1100</v>
      </c>
      <c r="E232" s="45">
        <v>1</v>
      </c>
      <c r="F232" s="46">
        <v>1081</v>
      </c>
      <c r="G232" s="46">
        <v>4324</v>
      </c>
    </row>
    <row r="233" spans="1:7" x14ac:dyDescent="0.25">
      <c r="A233" s="44" t="s">
        <v>1119</v>
      </c>
      <c r="B233" s="44" t="s">
        <v>21</v>
      </c>
      <c r="C233" s="44" t="s">
        <v>1120</v>
      </c>
      <c r="D233" s="44" t="s">
        <v>1121</v>
      </c>
      <c r="E233" s="45">
        <v>46.1</v>
      </c>
      <c r="F233" s="46">
        <v>49836</v>
      </c>
      <c r="G233" s="46">
        <v>199344</v>
      </c>
    </row>
    <row r="234" spans="1:7" x14ac:dyDescent="0.25">
      <c r="A234" s="44" t="s">
        <v>1119</v>
      </c>
      <c r="B234" s="44" t="s">
        <v>43</v>
      </c>
      <c r="C234" s="44" t="s">
        <v>1186</v>
      </c>
      <c r="D234" s="44" t="s">
        <v>1187</v>
      </c>
      <c r="E234" s="45">
        <v>2</v>
      </c>
      <c r="F234" s="46">
        <v>2162</v>
      </c>
      <c r="G234" s="46">
        <v>8648</v>
      </c>
    </row>
    <row r="235" spans="1:7" x14ac:dyDescent="0.25">
      <c r="A235" s="44" t="s">
        <v>1119</v>
      </c>
      <c r="B235" s="44" t="s">
        <v>43</v>
      </c>
      <c r="C235" s="44" t="s">
        <v>1204</v>
      </c>
      <c r="D235" s="44" t="s">
        <v>1205</v>
      </c>
      <c r="E235" s="45">
        <v>0.4</v>
      </c>
      <c r="F235" s="46">
        <v>432</v>
      </c>
      <c r="G235" s="46">
        <v>1728</v>
      </c>
    </row>
    <row r="236" spans="1:7" x14ac:dyDescent="0.25">
      <c r="A236" s="44" t="s">
        <v>1119</v>
      </c>
      <c r="B236" s="44" t="s">
        <v>43</v>
      </c>
      <c r="C236" s="44" t="s">
        <v>1164</v>
      </c>
      <c r="D236" s="44" t="s">
        <v>1165</v>
      </c>
      <c r="E236" s="45">
        <v>1</v>
      </c>
      <c r="F236" s="46">
        <v>1081</v>
      </c>
      <c r="G236" s="46">
        <v>4324</v>
      </c>
    </row>
    <row r="237" spans="1:7" x14ac:dyDescent="0.25">
      <c r="A237" s="44" t="s">
        <v>1119</v>
      </c>
      <c r="B237" s="44" t="s">
        <v>43</v>
      </c>
      <c r="C237" s="44" t="s">
        <v>1233</v>
      </c>
      <c r="D237" s="44" t="s">
        <v>1234</v>
      </c>
      <c r="E237" s="45">
        <v>4</v>
      </c>
      <c r="F237" s="46">
        <v>4324</v>
      </c>
      <c r="G237" s="46">
        <v>17296</v>
      </c>
    </row>
    <row r="238" spans="1:7" x14ac:dyDescent="0.25">
      <c r="A238" s="44" t="s">
        <v>1119</v>
      </c>
      <c r="B238" s="44" t="s">
        <v>43</v>
      </c>
      <c r="C238" s="44" t="s">
        <v>1161</v>
      </c>
      <c r="D238" s="44" t="s">
        <v>1162</v>
      </c>
      <c r="E238" s="45">
        <v>1</v>
      </c>
      <c r="F238" s="46">
        <v>1081</v>
      </c>
      <c r="G238" s="46">
        <v>4324</v>
      </c>
    </row>
    <row r="239" spans="1:7" x14ac:dyDescent="0.25">
      <c r="A239" s="44" t="s">
        <v>1119</v>
      </c>
      <c r="B239" s="44" t="s">
        <v>43</v>
      </c>
      <c r="C239" s="44" t="s">
        <v>1170</v>
      </c>
      <c r="D239" s="44" t="s">
        <v>1171</v>
      </c>
      <c r="E239" s="45">
        <v>0</v>
      </c>
      <c r="F239" s="46">
        <v>0</v>
      </c>
      <c r="G239" s="46">
        <v>0</v>
      </c>
    </row>
    <row r="240" spans="1:7" x14ac:dyDescent="0.25">
      <c r="A240" s="44" t="s">
        <v>1119</v>
      </c>
      <c r="B240" s="44" t="s">
        <v>43</v>
      </c>
      <c r="C240" s="44" t="s">
        <v>1173</v>
      </c>
      <c r="D240" s="44" t="s">
        <v>1174</v>
      </c>
      <c r="E240" s="45">
        <v>2</v>
      </c>
      <c r="F240" s="46">
        <v>2162</v>
      </c>
      <c r="G240" s="46">
        <v>8648</v>
      </c>
    </row>
    <row r="241" spans="1:7" x14ac:dyDescent="0.25">
      <c r="A241" s="44" t="s">
        <v>1119</v>
      </c>
      <c r="B241" s="44" t="s">
        <v>43</v>
      </c>
      <c r="C241" s="44" t="s">
        <v>1177</v>
      </c>
      <c r="D241" s="44" t="s">
        <v>1178</v>
      </c>
      <c r="E241" s="45">
        <v>0</v>
      </c>
      <c r="F241" s="46">
        <v>0</v>
      </c>
      <c r="G241" s="46">
        <v>0</v>
      </c>
    </row>
    <row r="242" spans="1:7" x14ac:dyDescent="0.25">
      <c r="A242" s="44" t="s">
        <v>1119</v>
      </c>
      <c r="B242" s="44" t="s">
        <v>43</v>
      </c>
      <c r="C242" s="44" t="s">
        <v>1207</v>
      </c>
      <c r="D242" s="44" t="s">
        <v>1208</v>
      </c>
      <c r="E242" s="45">
        <v>0</v>
      </c>
      <c r="F242" s="46">
        <v>0</v>
      </c>
      <c r="G242" s="46">
        <v>0</v>
      </c>
    </row>
    <row r="243" spans="1:7" x14ac:dyDescent="0.25">
      <c r="A243" s="44" t="s">
        <v>1119</v>
      </c>
      <c r="B243" s="44" t="s">
        <v>43</v>
      </c>
      <c r="C243" s="44" t="s">
        <v>1222</v>
      </c>
      <c r="D243" s="44" t="s">
        <v>1223</v>
      </c>
      <c r="E243" s="45">
        <v>1</v>
      </c>
      <c r="F243" s="46">
        <v>1081</v>
      </c>
      <c r="G243" s="46">
        <v>4324</v>
      </c>
    </row>
    <row r="244" spans="1:7" x14ac:dyDescent="0.25">
      <c r="A244" s="44" t="s">
        <v>1119</v>
      </c>
      <c r="B244" s="44" t="s">
        <v>43</v>
      </c>
      <c r="C244" s="44" t="s">
        <v>1225</v>
      </c>
      <c r="D244" s="44" t="s">
        <v>1226</v>
      </c>
      <c r="E244" s="45">
        <v>0</v>
      </c>
      <c r="F244" s="46">
        <v>0</v>
      </c>
      <c r="G244" s="46">
        <v>0</v>
      </c>
    </row>
    <row r="245" spans="1:7" x14ac:dyDescent="0.25">
      <c r="A245" s="44" t="s">
        <v>1119</v>
      </c>
      <c r="B245" s="44" t="s">
        <v>43</v>
      </c>
      <c r="C245" s="44" t="s">
        <v>1257</v>
      </c>
      <c r="D245" s="44" t="s">
        <v>1258</v>
      </c>
      <c r="E245" s="45">
        <v>1</v>
      </c>
      <c r="F245" s="46">
        <v>1081</v>
      </c>
      <c r="G245" s="46">
        <v>4324</v>
      </c>
    </row>
    <row r="246" spans="1:7" x14ac:dyDescent="0.25">
      <c r="A246" s="44" t="s">
        <v>1119</v>
      </c>
      <c r="B246" s="44" t="s">
        <v>43</v>
      </c>
      <c r="C246" s="44" t="s">
        <v>1268</v>
      </c>
      <c r="D246" s="44" t="s">
        <v>1269</v>
      </c>
      <c r="E246" s="45">
        <v>2</v>
      </c>
      <c r="F246" s="46">
        <v>2162</v>
      </c>
      <c r="G246" s="46">
        <v>8648</v>
      </c>
    </row>
    <row r="247" spans="1:7" x14ac:dyDescent="0.25">
      <c r="A247" s="44" t="s">
        <v>1119</v>
      </c>
      <c r="B247" s="44" t="s">
        <v>43</v>
      </c>
      <c r="C247" s="44" t="s">
        <v>1264</v>
      </c>
      <c r="D247" s="44" t="s">
        <v>1265</v>
      </c>
      <c r="E247" s="45">
        <v>1</v>
      </c>
      <c r="F247" s="46">
        <v>1081</v>
      </c>
      <c r="G247" s="46">
        <v>4324</v>
      </c>
    </row>
    <row r="248" spans="1:7" x14ac:dyDescent="0.25">
      <c r="A248" s="44" t="s">
        <v>1119</v>
      </c>
      <c r="B248" s="44" t="s">
        <v>43</v>
      </c>
      <c r="C248" s="44" t="s">
        <v>1272</v>
      </c>
      <c r="D248" s="44" t="s">
        <v>1273</v>
      </c>
      <c r="E248" s="45">
        <v>0</v>
      </c>
      <c r="F248" s="46">
        <v>0</v>
      </c>
      <c r="G248" s="46">
        <v>0</v>
      </c>
    </row>
    <row r="249" spans="1:7" x14ac:dyDescent="0.25">
      <c r="A249" s="44" t="s">
        <v>1119</v>
      </c>
      <c r="B249" s="44" t="s">
        <v>43</v>
      </c>
      <c r="C249" s="44" t="s">
        <v>1151</v>
      </c>
      <c r="D249" s="44" t="s">
        <v>1152</v>
      </c>
      <c r="E249" s="45">
        <v>2</v>
      </c>
      <c r="F249" s="46">
        <v>2162</v>
      </c>
      <c r="G249" s="46">
        <v>8648</v>
      </c>
    </row>
    <row r="250" spans="1:7" x14ac:dyDescent="0.25">
      <c r="A250" s="44" t="s">
        <v>1119</v>
      </c>
      <c r="B250" s="44" t="s">
        <v>43</v>
      </c>
      <c r="C250" s="44" t="s">
        <v>1215</v>
      </c>
      <c r="D250" s="44" t="s">
        <v>1216</v>
      </c>
      <c r="E250" s="45">
        <v>1</v>
      </c>
      <c r="F250" s="46">
        <v>1081</v>
      </c>
      <c r="G250" s="46">
        <v>4324</v>
      </c>
    </row>
    <row r="251" spans="1:7" x14ac:dyDescent="0.25">
      <c r="A251" s="44" t="s">
        <v>1119</v>
      </c>
      <c r="B251" s="44" t="s">
        <v>43</v>
      </c>
      <c r="C251" s="44" t="s">
        <v>1229</v>
      </c>
      <c r="D251" s="44" t="s">
        <v>1230</v>
      </c>
      <c r="E251" s="45">
        <v>3.5</v>
      </c>
      <c r="F251" s="46">
        <v>3784</v>
      </c>
      <c r="G251" s="46">
        <v>15136</v>
      </c>
    </row>
    <row r="252" spans="1:7" x14ac:dyDescent="0.25">
      <c r="A252" s="44" t="s">
        <v>1119</v>
      </c>
      <c r="B252" s="44" t="s">
        <v>43</v>
      </c>
      <c r="C252" s="44" t="s">
        <v>1180</v>
      </c>
      <c r="D252" s="44" t="s">
        <v>1181</v>
      </c>
      <c r="E252" s="45">
        <v>0</v>
      </c>
      <c r="F252" s="46">
        <v>0</v>
      </c>
      <c r="G252" s="46">
        <v>0</v>
      </c>
    </row>
    <row r="253" spans="1:7" x14ac:dyDescent="0.25">
      <c r="A253" s="44" t="s">
        <v>1119</v>
      </c>
      <c r="B253" s="44" t="s">
        <v>43</v>
      </c>
      <c r="C253" s="44" t="s">
        <v>1183</v>
      </c>
      <c r="D253" s="44" t="s">
        <v>1184</v>
      </c>
      <c r="E253" s="45">
        <v>1</v>
      </c>
      <c r="F253" s="46">
        <v>1081</v>
      </c>
      <c r="G253" s="46">
        <v>4324</v>
      </c>
    </row>
    <row r="254" spans="1:7" x14ac:dyDescent="0.25">
      <c r="A254" s="44" t="s">
        <v>1119</v>
      </c>
      <c r="B254" s="44" t="s">
        <v>43</v>
      </c>
      <c r="C254" s="44" t="s">
        <v>1195</v>
      </c>
      <c r="D254" s="44" t="s">
        <v>1196</v>
      </c>
      <c r="E254" s="45">
        <v>0</v>
      </c>
      <c r="F254" s="46">
        <v>0</v>
      </c>
      <c r="G254" s="46">
        <v>0</v>
      </c>
    </row>
    <row r="255" spans="1:7" x14ac:dyDescent="0.25">
      <c r="A255" s="44" t="s">
        <v>1119</v>
      </c>
      <c r="B255" s="44" t="s">
        <v>43</v>
      </c>
      <c r="C255" s="44" t="s">
        <v>1198</v>
      </c>
      <c r="D255" s="44" t="s">
        <v>1199</v>
      </c>
      <c r="E255" s="45">
        <v>0</v>
      </c>
      <c r="F255" s="46">
        <v>0</v>
      </c>
      <c r="G255" s="46">
        <v>0</v>
      </c>
    </row>
    <row r="256" spans="1:7" x14ac:dyDescent="0.25">
      <c r="A256" s="44" t="s">
        <v>1119</v>
      </c>
      <c r="B256" s="44" t="s">
        <v>43</v>
      </c>
      <c r="C256" s="44" t="s">
        <v>1147</v>
      </c>
      <c r="D256" s="44" t="s">
        <v>1148</v>
      </c>
      <c r="E256" s="45">
        <v>2</v>
      </c>
      <c r="F256" s="46">
        <v>2162</v>
      </c>
      <c r="G256" s="46">
        <v>8648</v>
      </c>
    </row>
    <row r="257" spans="1:7" x14ac:dyDescent="0.25">
      <c r="A257" s="44" t="s">
        <v>1119</v>
      </c>
      <c r="B257" s="44" t="s">
        <v>43</v>
      </c>
      <c r="C257" s="44" t="s">
        <v>1211</v>
      </c>
      <c r="D257" s="44" t="s">
        <v>1212</v>
      </c>
      <c r="E257" s="45">
        <v>1</v>
      </c>
      <c r="F257" s="46">
        <v>1081</v>
      </c>
      <c r="G257" s="46">
        <v>4324</v>
      </c>
    </row>
    <row r="258" spans="1:7" x14ac:dyDescent="0.25">
      <c r="A258" s="44" t="s">
        <v>1119</v>
      </c>
      <c r="B258" s="44" t="s">
        <v>43</v>
      </c>
      <c r="C258" s="44" t="s">
        <v>1201</v>
      </c>
      <c r="D258" s="44" t="s">
        <v>1202</v>
      </c>
      <c r="E258" s="45">
        <v>0</v>
      </c>
      <c r="F258" s="46">
        <v>0</v>
      </c>
      <c r="G258" s="46">
        <v>0</v>
      </c>
    </row>
    <row r="259" spans="1:7" x14ac:dyDescent="0.25">
      <c r="A259" s="44" t="s">
        <v>1119</v>
      </c>
      <c r="B259" s="44" t="s">
        <v>43</v>
      </c>
      <c r="C259" s="44" t="s">
        <v>1219</v>
      </c>
      <c r="D259" s="44" t="s">
        <v>1220</v>
      </c>
      <c r="E259" s="45">
        <v>0</v>
      </c>
      <c r="F259" s="46">
        <v>0</v>
      </c>
      <c r="G259" s="46">
        <v>0</v>
      </c>
    </row>
    <row r="260" spans="1:7" x14ac:dyDescent="0.25">
      <c r="A260" s="44" t="s">
        <v>1119</v>
      </c>
      <c r="B260" s="44" t="s">
        <v>43</v>
      </c>
      <c r="C260" s="44" t="s">
        <v>1168</v>
      </c>
      <c r="D260" s="44" t="s">
        <v>1169</v>
      </c>
      <c r="E260" s="45">
        <v>1</v>
      </c>
      <c r="F260" s="46">
        <v>1081</v>
      </c>
      <c r="G260" s="46">
        <v>4324</v>
      </c>
    </row>
    <row r="261" spans="1:7" x14ac:dyDescent="0.25">
      <c r="A261" s="44" t="s">
        <v>1119</v>
      </c>
      <c r="B261" s="44" t="s">
        <v>43</v>
      </c>
      <c r="C261" s="44" t="s">
        <v>1261</v>
      </c>
      <c r="D261" s="44" t="s">
        <v>1262</v>
      </c>
      <c r="E261" s="45">
        <v>0.5</v>
      </c>
      <c r="F261" s="46">
        <v>541</v>
      </c>
      <c r="G261" s="46">
        <v>2164</v>
      </c>
    </row>
    <row r="262" spans="1:7" x14ac:dyDescent="0.25">
      <c r="A262" s="44" t="s">
        <v>1119</v>
      </c>
      <c r="B262" s="44" t="s">
        <v>43</v>
      </c>
      <c r="C262" s="44" t="s">
        <v>1241</v>
      </c>
      <c r="D262" s="44" t="s">
        <v>1242</v>
      </c>
      <c r="E262" s="45">
        <v>0</v>
      </c>
      <c r="F262" s="46">
        <v>0</v>
      </c>
      <c r="G262" s="46">
        <v>0</v>
      </c>
    </row>
    <row r="263" spans="1:7" x14ac:dyDescent="0.25">
      <c r="A263" s="44" t="s">
        <v>1119</v>
      </c>
      <c r="B263" s="44" t="s">
        <v>43</v>
      </c>
      <c r="C263" s="44" t="s">
        <v>1245</v>
      </c>
      <c r="D263" s="44" t="s">
        <v>1246</v>
      </c>
      <c r="E263" s="45">
        <v>0</v>
      </c>
      <c r="F263" s="46">
        <v>0</v>
      </c>
      <c r="G263" s="46">
        <v>0</v>
      </c>
    </row>
    <row r="264" spans="1:7" x14ac:dyDescent="0.25">
      <c r="A264" s="44" t="s">
        <v>1119</v>
      </c>
      <c r="B264" s="44" t="s">
        <v>43</v>
      </c>
      <c r="C264" s="44" t="s">
        <v>1248</v>
      </c>
      <c r="D264" s="44" t="s">
        <v>1249</v>
      </c>
      <c r="E264" s="45">
        <v>0</v>
      </c>
      <c r="F264" s="46">
        <v>0</v>
      </c>
      <c r="G264" s="46">
        <v>0</v>
      </c>
    </row>
    <row r="265" spans="1:7" x14ac:dyDescent="0.25">
      <c r="A265" s="44" t="s">
        <v>1119</v>
      </c>
      <c r="B265" s="44" t="s">
        <v>43</v>
      </c>
      <c r="C265" s="44" t="s">
        <v>1276</v>
      </c>
      <c r="D265" s="44" t="s">
        <v>1277</v>
      </c>
      <c r="E265" s="45">
        <v>1</v>
      </c>
      <c r="F265" s="46">
        <v>1081</v>
      </c>
      <c r="G265" s="46">
        <v>4324</v>
      </c>
    </row>
    <row r="266" spans="1:7" x14ac:dyDescent="0.25">
      <c r="A266" s="44" t="s">
        <v>1119</v>
      </c>
      <c r="B266" s="44" t="s">
        <v>43</v>
      </c>
      <c r="C266" s="44" t="s">
        <v>1252</v>
      </c>
      <c r="D266" s="44" t="s">
        <v>1253</v>
      </c>
      <c r="E266" s="45">
        <v>2</v>
      </c>
      <c r="F266" s="46">
        <v>2162</v>
      </c>
      <c r="G266" s="46">
        <v>8648</v>
      </c>
    </row>
    <row r="267" spans="1:7" x14ac:dyDescent="0.25">
      <c r="A267" s="44" t="s">
        <v>1119</v>
      </c>
      <c r="B267" s="44" t="s">
        <v>43</v>
      </c>
      <c r="C267" s="44" t="s">
        <v>1191</v>
      </c>
      <c r="D267" s="44" t="s">
        <v>1192</v>
      </c>
      <c r="E267" s="45">
        <v>1</v>
      </c>
      <c r="F267" s="46">
        <v>1081</v>
      </c>
      <c r="G267" s="46">
        <v>4324</v>
      </c>
    </row>
    <row r="268" spans="1:7" x14ac:dyDescent="0.25">
      <c r="A268" s="44" t="s">
        <v>1119</v>
      </c>
      <c r="B268" s="44" t="s">
        <v>43</v>
      </c>
      <c r="C268" s="44" t="s">
        <v>1237</v>
      </c>
      <c r="D268" s="44" t="s">
        <v>1238</v>
      </c>
      <c r="E268" s="45">
        <v>0.5</v>
      </c>
      <c r="F268" s="46">
        <v>541</v>
      </c>
      <c r="G268" s="46">
        <v>2164</v>
      </c>
    </row>
    <row r="269" spans="1:7" x14ac:dyDescent="0.25">
      <c r="A269" s="44" t="s">
        <v>1119</v>
      </c>
      <c r="B269" s="44" t="s">
        <v>43</v>
      </c>
      <c r="C269" s="44" t="s">
        <v>1156</v>
      </c>
      <c r="D269" s="44" t="s">
        <v>1157</v>
      </c>
      <c r="E269" s="45">
        <v>4</v>
      </c>
      <c r="F269" s="46">
        <v>4324</v>
      </c>
      <c r="G269" s="46">
        <v>17296</v>
      </c>
    </row>
    <row r="270" spans="1:7" x14ac:dyDescent="0.25">
      <c r="A270" s="44" t="s">
        <v>1119</v>
      </c>
      <c r="B270" s="44" t="s">
        <v>97</v>
      </c>
      <c r="C270" s="44" t="s">
        <v>1280</v>
      </c>
      <c r="D270" s="44" t="s">
        <v>1281</v>
      </c>
      <c r="E270" s="45">
        <v>2</v>
      </c>
      <c r="F270" s="46">
        <v>2162</v>
      </c>
      <c r="G270" s="46">
        <v>8648</v>
      </c>
    </row>
    <row r="271" spans="1:7" x14ac:dyDescent="0.25">
      <c r="A271" s="44" t="s">
        <v>1119</v>
      </c>
      <c r="B271" s="44" t="s">
        <v>97</v>
      </c>
      <c r="C271" s="44" t="s">
        <v>1287</v>
      </c>
      <c r="D271" s="44" t="s">
        <v>1288</v>
      </c>
      <c r="E271" s="45">
        <v>10</v>
      </c>
      <c r="F271" s="46">
        <v>10810</v>
      </c>
      <c r="G271" s="46">
        <v>43240</v>
      </c>
    </row>
    <row r="272" spans="1:7" x14ac:dyDescent="0.25">
      <c r="A272" s="44" t="s">
        <v>1119</v>
      </c>
      <c r="B272" s="44" t="s">
        <v>108</v>
      </c>
      <c r="C272" s="44" t="s">
        <v>1298</v>
      </c>
      <c r="D272" s="44" t="s">
        <v>1299</v>
      </c>
      <c r="E272" s="45">
        <v>1</v>
      </c>
      <c r="F272" s="46">
        <v>1081</v>
      </c>
      <c r="G272" s="46">
        <v>4324</v>
      </c>
    </row>
    <row r="273" spans="1:10" x14ac:dyDescent="0.25">
      <c r="A273" s="44" t="s">
        <v>1119</v>
      </c>
      <c r="B273" s="44" t="s">
        <v>108</v>
      </c>
      <c r="C273" s="44" t="s">
        <v>1294</v>
      </c>
      <c r="D273" s="44" t="s">
        <v>1295</v>
      </c>
      <c r="E273" s="45">
        <v>4</v>
      </c>
      <c r="F273" s="46">
        <v>4324</v>
      </c>
      <c r="G273" s="46">
        <v>17296</v>
      </c>
    </row>
    <row r="274" spans="1:10" x14ac:dyDescent="0.25">
      <c r="A274" s="44" t="s">
        <v>1119</v>
      </c>
      <c r="B274" s="44" t="s">
        <v>108</v>
      </c>
      <c r="C274" s="44" t="s">
        <v>1306</v>
      </c>
      <c r="D274" s="44" t="s">
        <v>1291</v>
      </c>
      <c r="E274" s="45">
        <v>1</v>
      </c>
      <c r="F274" s="46">
        <v>1081</v>
      </c>
      <c r="G274" s="46">
        <v>4324</v>
      </c>
    </row>
    <row r="275" spans="1:10" x14ac:dyDescent="0.25">
      <c r="A275" s="47" t="s">
        <v>1301</v>
      </c>
      <c r="B275" s="47"/>
      <c r="C275" s="47"/>
      <c r="D275" s="47"/>
      <c r="E275" s="48">
        <f>SUBTOTAL(9,E5:E274)</f>
        <v>664.3</v>
      </c>
      <c r="F275" s="49">
        <f t="shared" ref="F275:G275" si="0">SUBTOTAL(9,F5:F274)</f>
        <v>718184</v>
      </c>
      <c r="G275" s="49">
        <f t="shared" si="0"/>
        <v>2872736</v>
      </c>
      <c r="J275" s="53"/>
    </row>
  </sheetData>
  <autoFilter ref="A4:G274" xr:uid="{6F704E76-719D-4004-8A00-309437FC3181}"/>
  <mergeCells count="1"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281B-BEA7-45CA-8615-066C97F395A2}">
  <sheetPr>
    <tabColor theme="6" tint="0.59999389629810485"/>
    <pageSetUpPr fitToPage="1"/>
  </sheetPr>
  <dimension ref="A2:L507"/>
  <sheetViews>
    <sheetView zoomScale="85" zoomScaleNormal="85" workbookViewId="0"/>
  </sheetViews>
  <sheetFormatPr defaultColWidth="9.140625" defaultRowHeight="12.75" x14ac:dyDescent="0.2"/>
  <cols>
    <col min="1" max="2" width="6.5703125" style="25" customWidth="1"/>
    <col min="3" max="3" width="9.28515625" style="25" customWidth="1"/>
    <col min="4" max="4" width="37.85546875" style="1" customWidth="1"/>
    <col min="5" max="5" width="10.28515625" style="25" bestFit="1" customWidth="1"/>
    <col min="6" max="6" width="25.140625" style="1" customWidth="1"/>
    <col min="7" max="7" width="10.5703125" style="25" customWidth="1"/>
    <col min="8" max="8" width="23.7109375" style="1" customWidth="1"/>
    <col min="9" max="9" width="18.140625" style="1" customWidth="1"/>
    <col min="10" max="10" width="16.5703125" style="26" customWidth="1"/>
    <col min="11" max="11" width="13.140625" style="1" customWidth="1"/>
    <col min="12" max="12" width="16.5703125" style="1" customWidth="1"/>
    <col min="13" max="16384" width="9.140625" style="1"/>
  </cols>
  <sheetData>
    <row r="2" spans="1:12" ht="78" customHeight="1" x14ac:dyDescent="0.25">
      <c r="A2" s="55" t="s">
        <v>1310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97.5" customHeight="1" x14ac:dyDescent="0.2">
      <c r="A3" s="27" t="s">
        <v>0</v>
      </c>
      <c r="B3" s="27" t="s">
        <v>1</v>
      </c>
      <c r="C3" s="27" t="s">
        <v>2</v>
      </c>
      <c r="D3" s="28" t="s">
        <v>3</v>
      </c>
      <c r="E3" s="27" t="s">
        <v>4</v>
      </c>
      <c r="F3" s="28" t="s">
        <v>5</v>
      </c>
      <c r="G3" s="27" t="s">
        <v>6</v>
      </c>
      <c r="H3" s="28" t="s">
        <v>7</v>
      </c>
      <c r="I3" s="28" t="s">
        <v>8</v>
      </c>
      <c r="J3" s="29" t="s">
        <v>1302</v>
      </c>
      <c r="K3" s="28" t="s">
        <v>9</v>
      </c>
      <c r="L3" s="30" t="s">
        <v>10</v>
      </c>
    </row>
    <row r="4" spans="1:12" ht="13.5" customHeight="1" x14ac:dyDescent="0.2">
      <c r="A4" s="31" t="s">
        <v>11</v>
      </c>
      <c r="B4" s="31" t="s">
        <v>12</v>
      </c>
      <c r="C4" s="31" t="s">
        <v>13</v>
      </c>
      <c r="D4" s="31" t="s">
        <v>14</v>
      </c>
      <c r="E4" s="31" t="s">
        <v>15</v>
      </c>
      <c r="F4" s="31" t="s">
        <v>16</v>
      </c>
      <c r="G4" s="31" t="s">
        <v>17</v>
      </c>
      <c r="H4" s="31" t="s">
        <v>18</v>
      </c>
      <c r="I4" s="31" t="s">
        <v>19</v>
      </c>
      <c r="J4" s="32">
        <v>1</v>
      </c>
      <c r="K4" s="31" t="s">
        <v>1303</v>
      </c>
      <c r="L4" s="33" t="s">
        <v>1304</v>
      </c>
    </row>
    <row r="5" spans="1:12" ht="30" x14ac:dyDescent="0.2">
      <c r="A5" s="2" t="s">
        <v>20</v>
      </c>
      <c r="B5" s="2" t="s">
        <v>21</v>
      </c>
      <c r="C5" s="2" t="s">
        <v>22</v>
      </c>
      <c r="D5" s="3" t="s">
        <v>23</v>
      </c>
      <c r="E5" s="4">
        <v>30778964</v>
      </c>
      <c r="F5" s="3" t="s">
        <v>24</v>
      </c>
      <c r="G5" s="9" t="s">
        <v>25</v>
      </c>
      <c r="H5" s="6" t="s">
        <v>26</v>
      </c>
      <c r="I5" s="6" t="s">
        <v>27</v>
      </c>
      <c r="J5" s="34">
        <v>0.8</v>
      </c>
      <c r="K5" s="7">
        <f>ROUND(J5*1081,0)</f>
        <v>865</v>
      </c>
      <c r="L5" s="35">
        <f>K5*4</f>
        <v>3460</v>
      </c>
    </row>
    <row r="6" spans="1:12" s="8" customFormat="1" ht="33" customHeight="1" x14ac:dyDescent="0.2">
      <c r="A6" s="2" t="s">
        <v>20</v>
      </c>
      <c r="B6" s="2" t="s">
        <v>21</v>
      </c>
      <c r="C6" s="2" t="s">
        <v>22</v>
      </c>
      <c r="D6" s="3" t="s">
        <v>23</v>
      </c>
      <c r="E6" s="4">
        <v>30778964</v>
      </c>
      <c r="F6" s="3" t="s">
        <v>24</v>
      </c>
      <c r="G6" s="5" t="s">
        <v>28</v>
      </c>
      <c r="H6" s="6" t="s">
        <v>26</v>
      </c>
      <c r="I6" s="6" t="s">
        <v>27</v>
      </c>
      <c r="J6" s="34">
        <v>0.2</v>
      </c>
      <c r="K6" s="7">
        <f t="shared" ref="K6:K69" si="0">ROUND(J6*1081,0)</f>
        <v>216</v>
      </c>
      <c r="L6" s="35">
        <f t="shared" ref="L6:L69" si="1">K6*4</f>
        <v>864</v>
      </c>
    </row>
    <row r="7" spans="1:12" ht="21.75" customHeight="1" x14ac:dyDescent="0.2">
      <c r="A7" s="2" t="s">
        <v>20</v>
      </c>
      <c r="B7" s="2" t="s">
        <v>21</v>
      </c>
      <c r="C7" s="2" t="s">
        <v>22</v>
      </c>
      <c r="D7" s="3" t="s">
        <v>23</v>
      </c>
      <c r="E7" s="4">
        <v>31746632</v>
      </c>
      <c r="F7" s="3" t="s">
        <v>29</v>
      </c>
      <c r="G7" s="5" t="s">
        <v>30</v>
      </c>
      <c r="H7" s="6" t="s">
        <v>26</v>
      </c>
      <c r="I7" s="6" t="s">
        <v>31</v>
      </c>
      <c r="J7" s="34">
        <v>0.5</v>
      </c>
      <c r="K7" s="7">
        <f t="shared" si="0"/>
        <v>541</v>
      </c>
      <c r="L7" s="35">
        <f t="shared" si="1"/>
        <v>2164</v>
      </c>
    </row>
    <row r="8" spans="1:12" ht="21.75" customHeight="1" x14ac:dyDescent="0.2">
      <c r="A8" s="2" t="s">
        <v>20</v>
      </c>
      <c r="B8" s="2" t="s">
        <v>21</v>
      </c>
      <c r="C8" s="2" t="s">
        <v>22</v>
      </c>
      <c r="D8" s="3" t="s">
        <v>23</v>
      </c>
      <c r="E8" s="4">
        <v>31780610</v>
      </c>
      <c r="F8" s="3" t="s">
        <v>24</v>
      </c>
      <c r="G8" s="5" t="s">
        <v>25</v>
      </c>
      <c r="H8" s="6" t="s">
        <v>32</v>
      </c>
      <c r="I8" s="6" t="s">
        <v>33</v>
      </c>
      <c r="J8" s="34">
        <v>1</v>
      </c>
      <c r="K8" s="7">
        <f t="shared" si="0"/>
        <v>1081</v>
      </c>
      <c r="L8" s="35">
        <f t="shared" si="1"/>
        <v>4324</v>
      </c>
    </row>
    <row r="9" spans="1:12" ht="35.25" customHeight="1" x14ac:dyDescent="0.2">
      <c r="A9" s="2" t="s">
        <v>20</v>
      </c>
      <c r="B9" s="2" t="s">
        <v>21</v>
      </c>
      <c r="C9" s="2" t="s">
        <v>22</v>
      </c>
      <c r="D9" s="3" t="s">
        <v>23</v>
      </c>
      <c r="E9" s="4">
        <v>31780890</v>
      </c>
      <c r="F9" s="3" t="s">
        <v>34</v>
      </c>
      <c r="G9" s="9" t="s">
        <v>25</v>
      </c>
      <c r="H9" s="6" t="s">
        <v>35</v>
      </c>
      <c r="I9" s="6" t="s">
        <v>36</v>
      </c>
      <c r="J9" s="34">
        <v>2</v>
      </c>
      <c r="K9" s="7">
        <f t="shared" si="0"/>
        <v>2162</v>
      </c>
      <c r="L9" s="35">
        <f t="shared" si="1"/>
        <v>8648</v>
      </c>
    </row>
    <row r="10" spans="1:12" ht="32.25" customHeight="1" x14ac:dyDescent="0.2">
      <c r="A10" s="2" t="s">
        <v>20</v>
      </c>
      <c r="B10" s="2" t="s">
        <v>21</v>
      </c>
      <c r="C10" s="2" t="s">
        <v>22</v>
      </c>
      <c r="D10" s="3" t="s">
        <v>23</v>
      </c>
      <c r="E10" s="4">
        <v>31780890</v>
      </c>
      <c r="F10" s="3" t="s">
        <v>34</v>
      </c>
      <c r="G10" s="10" t="s">
        <v>30</v>
      </c>
      <c r="H10" s="6" t="s">
        <v>35</v>
      </c>
      <c r="I10" s="6" t="s">
        <v>36</v>
      </c>
      <c r="J10" s="34">
        <v>2</v>
      </c>
      <c r="K10" s="7">
        <f t="shared" si="0"/>
        <v>2162</v>
      </c>
      <c r="L10" s="35">
        <f t="shared" si="1"/>
        <v>8648</v>
      </c>
    </row>
    <row r="11" spans="1:12" ht="35.25" customHeight="1" x14ac:dyDescent="0.2">
      <c r="A11" s="2" t="s">
        <v>20</v>
      </c>
      <c r="B11" s="2" t="s">
        <v>21</v>
      </c>
      <c r="C11" s="2" t="s">
        <v>22</v>
      </c>
      <c r="D11" s="3" t="s">
        <v>23</v>
      </c>
      <c r="E11" s="4">
        <v>35629428</v>
      </c>
      <c r="F11" s="3" t="s">
        <v>24</v>
      </c>
      <c r="G11" s="5" t="s">
        <v>25</v>
      </c>
      <c r="H11" s="6" t="s">
        <v>37</v>
      </c>
      <c r="I11" s="6" t="s">
        <v>38</v>
      </c>
      <c r="J11" s="34">
        <v>1</v>
      </c>
      <c r="K11" s="7">
        <f t="shared" si="0"/>
        <v>1081</v>
      </c>
      <c r="L11" s="35">
        <f t="shared" si="1"/>
        <v>4324</v>
      </c>
    </row>
    <row r="12" spans="1:12" ht="31.5" customHeight="1" x14ac:dyDescent="0.2">
      <c r="A12" s="2" t="s">
        <v>20</v>
      </c>
      <c r="B12" s="2" t="s">
        <v>21</v>
      </c>
      <c r="C12" s="2" t="s">
        <v>22</v>
      </c>
      <c r="D12" s="3" t="s">
        <v>23</v>
      </c>
      <c r="E12" s="4">
        <v>42175372</v>
      </c>
      <c r="F12" s="3" t="s">
        <v>24</v>
      </c>
      <c r="G12" s="5" t="s">
        <v>25</v>
      </c>
      <c r="H12" s="6" t="s">
        <v>39</v>
      </c>
      <c r="I12" s="6" t="s">
        <v>40</v>
      </c>
      <c r="J12" s="34">
        <v>3</v>
      </c>
      <c r="K12" s="7">
        <f t="shared" si="0"/>
        <v>3243</v>
      </c>
      <c r="L12" s="35">
        <f t="shared" si="1"/>
        <v>12972</v>
      </c>
    </row>
    <row r="13" spans="1:12" ht="31.5" customHeight="1" x14ac:dyDescent="0.2">
      <c r="A13" s="2" t="s">
        <v>20</v>
      </c>
      <c r="B13" s="2" t="s">
        <v>21</v>
      </c>
      <c r="C13" s="2" t="s">
        <v>22</v>
      </c>
      <c r="D13" s="3" t="s">
        <v>23</v>
      </c>
      <c r="E13" s="4">
        <v>51825775</v>
      </c>
      <c r="F13" s="3" t="s">
        <v>34</v>
      </c>
      <c r="G13" s="5" t="s">
        <v>25</v>
      </c>
      <c r="H13" s="6" t="s">
        <v>41</v>
      </c>
      <c r="I13" s="6" t="s">
        <v>42</v>
      </c>
      <c r="J13" s="34">
        <v>3</v>
      </c>
      <c r="K13" s="7">
        <f t="shared" si="0"/>
        <v>3243</v>
      </c>
      <c r="L13" s="35">
        <f t="shared" si="1"/>
        <v>12972</v>
      </c>
    </row>
    <row r="14" spans="1:12" ht="30.75" customHeight="1" x14ac:dyDescent="0.2">
      <c r="A14" s="2" t="s">
        <v>20</v>
      </c>
      <c r="B14" s="2" t="s">
        <v>21</v>
      </c>
      <c r="C14" s="2" t="s">
        <v>22</v>
      </c>
      <c r="D14" s="3" t="s">
        <v>23</v>
      </c>
      <c r="E14" s="4">
        <v>51825775</v>
      </c>
      <c r="F14" s="3" t="s">
        <v>34</v>
      </c>
      <c r="G14" s="5" t="s">
        <v>30</v>
      </c>
      <c r="H14" s="6" t="s">
        <v>41</v>
      </c>
      <c r="I14" s="6" t="s">
        <v>42</v>
      </c>
      <c r="J14" s="34">
        <v>2</v>
      </c>
      <c r="K14" s="7">
        <f t="shared" si="0"/>
        <v>2162</v>
      </c>
      <c r="L14" s="35">
        <f t="shared" si="1"/>
        <v>8648</v>
      </c>
    </row>
    <row r="15" spans="1:12" ht="21.75" customHeight="1" x14ac:dyDescent="0.2">
      <c r="A15" s="2" t="s">
        <v>20</v>
      </c>
      <c r="B15" s="2" t="s">
        <v>43</v>
      </c>
      <c r="C15" s="2" t="s">
        <v>44</v>
      </c>
      <c r="D15" s="3" t="s">
        <v>45</v>
      </c>
      <c r="E15" s="4">
        <v>31816690</v>
      </c>
      <c r="F15" s="3" t="s">
        <v>46</v>
      </c>
      <c r="G15" s="9" t="s">
        <v>47</v>
      </c>
      <c r="H15" s="6" t="s">
        <v>39</v>
      </c>
      <c r="I15" s="6" t="s">
        <v>48</v>
      </c>
      <c r="J15" s="34">
        <v>0.5</v>
      </c>
      <c r="K15" s="7">
        <f t="shared" si="0"/>
        <v>541</v>
      </c>
      <c r="L15" s="35">
        <f t="shared" si="1"/>
        <v>2164</v>
      </c>
    </row>
    <row r="16" spans="1:12" ht="21.75" customHeight="1" x14ac:dyDescent="0.2">
      <c r="A16" s="2" t="s">
        <v>20</v>
      </c>
      <c r="B16" s="2" t="s">
        <v>43</v>
      </c>
      <c r="C16" s="2" t="s">
        <v>49</v>
      </c>
      <c r="D16" s="3" t="s">
        <v>50</v>
      </c>
      <c r="E16" s="4">
        <v>710160887</v>
      </c>
      <c r="F16" s="3" t="s">
        <v>46</v>
      </c>
      <c r="G16" s="10" t="s">
        <v>47</v>
      </c>
      <c r="H16" s="6" t="s">
        <v>51</v>
      </c>
      <c r="I16" s="6" t="s">
        <v>52</v>
      </c>
      <c r="J16" s="34">
        <v>1</v>
      </c>
      <c r="K16" s="7">
        <f t="shared" si="0"/>
        <v>1081</v>
      </c>
      <c r="L16" s="35">
        <f t="shared" si="1"/>
        <v>4324</v>
      </c>
    </row>
    <row r="17" spans="1:12" ht="37.5" customHeight="1" x14ac:dyDescent="0.2">
      <c r="A17" s="2" t="s">
        <v>20</v>
      </c>
      <c r="B17" s="2" t="s">
        <v>43</v>
      </c>
      <c r="C17" s="2" t="s">
        <v>53</v>
      </c>
      <c r="D17" s="3" t="s">
        <v>54</v>
      </c>
      <c r="E17" s="4">
        <v>36060968</v>
      </c>
      <c r="F17" s="3" t="s">
        <v>55</v>
      </c>
      <c r="G17" s="5" t="s">
        <v>56</v>
      </c>
      <c r="H17" s="6" t="s">
        <v>26</v>
      </c>
      <c r="I17" s="6" t="s">
        <v>57</v>
      </c>
      <c r="J17" s="34">
        <v>0.5</v>
      </c>
      <c r="K17" s="7">
        <f t="shared" si="0"/>
        <v>541</v>
      </c>
      <c r="L17" s="35">
        <f t="shared" si="1"/>
        <v>2164</v>
      </c>
    </row>
    <row r="18" spans="1:12" ht="32.25" customHeight="1" x14ac:dyDescent="0.2">
      <c r="A18" s="2" t="s">
        <v>20</v>
      </c>
      <c r="B18" s="2" t="s">
        <v>43</v>
      </c>
      <c r="C18" s="2" t="s">
        <v>58</v>
      </c>
      <c r="D18" s="3" t="s">
        <v>59</v>
      </c>
      <c r="E18" s="4">
        <v>31768873</v>
      </c>
      <c r="F18" s="3" t="s">
        <v>60</v>
      </c>
      <c r="G18" s="9" t="s">
        <v>56</v>
      </c>
      <c r="H18" s="6" t="s">
        <v>61</v>
      </c>
      <c r="I18" s="6" t="s">
        <v>62</v>
      </c>
      <c r="J18" s="34">
        <v>0.5</v>
      </c>
      <c r="K18" s="7">
        <f t="shared" si="0"/>
        <v>541</v>
      </c>
      <c r="L18" s="35">
        <f t="shared" si="1"/>
        <v>2164</v>
      </c>
    </row>
    <row r="19" spans="1:12" ht="21.75" customHeight="1" x14ac:dyDescent="0.2">
      <c r="A19" s="2" t="s">
        <v>20</v>
      </c>
      <c r="B19" s="2" t="s">
        <v>43</v>
      </c>
      <c r="C19" s="2" t="s">
        <v>58</v>
      </c>
      <c r="D19" s="3" t="s">
        <v>59</v>
      </c>
      <c r="E19" s="4">
        <v>31768989</v>
      </c>
      <c r="F19" s="3" t="s">
        <v>60</v>
      </c>
      <c r="G19" s="10" t="s">
        <v>56</v>
      </c>
      <c r="H19" s="6" t="s">
        <v>61</v>
      </c>
      <c r="I19" s="6" t="s">
        <v>63</v>
      </c>
      <c r="J19" s="34">
        <v>0.5</v>
      </c>
      <c r="K19" s="7">
        <f t="shared" si="0"/>
        <v>541</v>
      </c>
      <c r="L19" s="35">
        <f t="shared" si="1"/>
        <v>2164</v>
      </c>
    </row>
    <row r="20" spans="1:12" ht="33" customHeight="1" x14ac:dyDescent="0.2">
      <c r="A20" s="2" t="s">
        <v>20</v>
      </c>
      <c r="B20" s="2" t="s">
        <v>43</v>
      </c>
      <c r="C20" s="2" t="s">
        <v>64</v>
      </c>
      <c r="D20" s="3" t="s">
        <v>65</v>
      </c>
      <c r="E20" s="4">
        <v>31811523</v>
      </c>
      <c r="F20" s="3" t="s">
        <v>46</v>
      </c>
      <c r="G20" s="9" t="s">
        <v>47</v>
      </c>
      <c r="H20" s="6" t="s">
        <v>66</v>
      </c>
      <c r="I20" s="6" t="s">
        <v>67</v>
      </c>
      <c r="J20" s="34">
        <v>1</v>
      </c>
      <c r="K20" s="7">
        <f t="shared" si="0"/>
        <v>1081</v>
      </c>
      <c r="L20" s="35">
        <f t="shared" si="1"/>
        <v>4324</v>
      </c>
    </row>
    <row r="21" spans="1:12" ht="35.25" customHeight="1" x14ac:dyDescent="0.2">
      <c r="A21" s="11" t="s">
        <v>20</v>
      </c>
      <c r="B21" s="11" t="s">
        <v>43</v>
      </c>
      <c r="C21" s="11" t="s">
        <v>68</v>
      </c>
      <c r="D21" s="3" t="s">
        <v>69</v>
      </c>
      <c r="E21" s="12">
        <v>710091843</v>
      </c>
      <c r="F21" s="3" t="s">
        <v>46</v>
      </c>
      <c r="G21" s="10" t="s">
        <v>47</v>
      </c>
      <c r="H21" s="6" t="s">
        <v>70</v>
      </c>
      <c r="I21" s="6" t="s">
        <v>67</v>
      </c>
      <c r="J21" s="34">
        <v>0.5</v>
      </c>
      <c r="K21" s="7">
        <f t="shared" si="0"/>
        <v>541</v>
      </c>
      <c r="L21" s="35">
        <f t="shared" si="1"/>
        <v>2164</v>
      </c>
    </row>
    <row r="22" spans="1:12" ht="21.75" customHeight="1" x14ac:dyDescent="0.2">
      <c r="A22" s="2" t="s">
        <v>20</v>
      </c>
      <c r="B22" s="2" t="s">
        <v>43</v>
      </c>
      <c r="C22" s="2" t="s">
        <v>71</v>
      </c>
      <c r="D22" s="3" t="s">
        <v>72</v>
      </c>
      <c r="E22" s="4">
        <v>710008694</v>
      </c>
      <c r="F22" s="3" t="s">
        <v>46</v>
      </c>
      <c r="G22" s="10" t="s">
        <v>47</v>
      </c>
      <c r="H22" s="6" t="s">
        <v>73</v>
      </c>
      <c r="I22" s="6"/>
      <c r="J22" s="34">
        <v>0.8</v>
      </c>
      <c r="K22" s="7">
        <f t="shared" si="0"/>
        <v>865</v>
      </c>
      <c r="L22" s="35">
        <f t="shared" si="1"/>
        <v>3460</v>
      </c>
    </row>
    <row r="23" spans="1:12" ht="21.75" customHeight="1" x14ac:dyDescent="0.2">
      <c r="A23" s="2" t="s">
        <v>20</v>
      </c>
      <c r="B23" s="2" t="s">
        <v>43</v>
      </c>
      <c r="C23" s="2" t="s">
        <v>74</v>
      </c>
      <c r="D23" s="3" t="s">
        <v>75</v>
      </c>
      <c r="E23" s="4">
        <v>710001991</v>
      </c>
      <c r="F23" s="3" t="s">
        <v>46</v>
      </c>
      <c r="G23" s="9" t="s">
        <v>47</v>
      </c>
      <c r="H23" s="6" t="s">
        <v>76</v>
      </c>
      <c r="I23" s="6" t="s">
        <v>77</v>
      </c>
      <c r="J23" s="34">
        <v>1</v>
      </c>
      <c r="K23" s="7">
        <f t="shared" si="0"/>
        <v>1081</v>
      </c>
      <c r="L23" s="35">
        <f t="shared" si="1"/>
        <v>4324</v>
      </c>
    </row>
    <row r="24" spans="1:12" ht="21.75" customHeight="1" x14ac:dyDescent="0.2">
      <c r="A24" s="2" t="s">
        <v>20</v>
      </c>
      <c r="B24" s="2" t="s">
        <v>43</v>
      </c>
      <c r="C24" s="2" t="s">
        <v>78</v>
      </c>
      <c r="D24" s="3" t="s">
        <v>79</v>
      </c>
      <c r="E24" s="4">
        <v>710002220</v>
      </c>
      <c r="F24" s="3" t="s">
        <v>46</v>
      </c>
      <c r="G24" s="5" t="s">
        <v>47</v>
      </c>
      <c r="H24" s="6" t="s">
        <v>80</v>
      </c>
      <c r="I24" s="6" t="s">
        <v>81</v>
      </c>
      <c r="J24" s="34">
        <v>0.5</v>
      </c>
      <c r="K24" s="7">
        <f t="shared" si="0"/>
        <v>541</v>
      </c>
      <c r="L24" s="35">
        <f t="shared" si="1"/>
        <v>2164</v>
      </c>
    </row>
    <row r="25" spans="1:12" ht="21.75" customHeight="1" x14ac:dyDescent="0.2">
      <c r="A25" s="2" t="s">
        <v>20</v>
      </c>
      <c r="B25" s="2" t="s">
        <v>43</v>
      </c>
      <c r="C25" s="2" t="s">
        <v>82</v>
      </c>
      <c r="D25" s="3" t="s">
        <v>83</v>
      </c>
      <c r="E25" s="4">
        <v>42414636</v>
      </c>
      <c r="F25" s="3" t="s">
        <v>60</v>
      </c>
      <c r="G25" s="9" t="s">
        <v>56</v>
      </c>
      <c r="H25" s="6" t="s">
        <v>84</v>
      </c>
      <c r="I25" s="6" t="s">
        <v>85</v>
      </c>
      <c r="J25" s="34">
        <v>0.5</v>
      </c>
      <c r="K25" s="7">
        <f t="shared" si="0"/>
        <v>541</v>
      </c>
      <c r="L25" s="35">
        <f t="shared" si="1"/>
        <v>2164</v>
      </c>
    </row>
    <row r="26" spans="1:12" ht="21.75" customHeight="1" x14ac:dyDescent="0.2">
      <c r="A26" s="2" t="s">
        <v>20</v>
      </c>
      <c r="B26" s="2" t="s">
        <v>43</v>
      </c>
      <c r="C26" s="2" t="s">
        <v>86</v>
      </c>
      <c r="D26" s="3" t="s">
        <v>87</v>
      </c>
      <c r="E26" s="4">
        <v>710002262</v>
      </c>
      <c r="F26" s="3" t="s">
        <v>46</v>
      </c>
      <c r="G26" s="10" t="s">
        <v>47</v>
      </c>
      <c r="H26" s="6" t="s">
        <v>88</v>
      </c>
      <c r="I26" s="6" t="s">
        <v>89</v>
      </c>
      <c r="J26" s="34">
        <v>0.5</v>
      </c>
      <c r="K26" s="7">
        <f t="shared" si="0"/>
        <v>541</v>
      </c>
      <c r="L26" s="35">
        <f t="shared" si="1"/>
        <v>2164</v>
      </c>
    </row>
    <row r="27" spans="1:12" ht="21.75" customHeight="1" x14ac:dyDescent="0.2">
      <c r="A27" s="2" t="s">
        <v>20</v>
      </c>
      <c r="B27" s="2" t="s">
        <v>43</v>
      </c>
      <c r="C27" s="2" t="s">
        <v>90</v>
      </c>
      <c r="D27" s="3" t="s">
        <v>91</v>
      </c>
      <c r="E27" s="4">
        <v>36071293</v>
      </c>
      <c r="F27" s="3" t="s">
        <v>60</v>
      </c>
      <c r="G27" s="5" t="s">
        <v>47</v>
      </c>
      <c r="H27" s="6" t="s">
        <v>92</v>
      </c>
      <c r="I27" s="6" t="s">
        <v>67</v>
      </c>
      <c r="J27" s="34">
        <v>0.5</v>
      </c>
      <c r="K27" s="7">
        <f t="shared" si="0"/>
        <v>541</v>
      </c>
      <c r="L27" s="35">
        <f t="shared" si="1"/>
        <v>2164</v>
      </c>
    </row>
    <row r="28" spans="1:12" ht="21.75" customHeight="1" x14ac:dyDescent="0.2">
      <c r="A28" s="2" t="s">
        <v>20</v>
      </c>
      <c r="B28" s="2" t="s">
        <v>43</v>
      </c>
      <c r="C28" s="2" t="s">
        <v>93</v>
      </c>
      <c r="D28" s="3" t="s">
        <v>94</v>
      </c>
      <c r="E28" s="4">
        <v>710001584</v>
      </c>
      <c r="F28" s="3" t="s">
        <v>46</v>
      </c>
      <c r="G28" s="9" t="s">
        <v>47</v>
      </c>
      <c r="H28" s="6" t="s">
        <v>95</v>
      </c>
      <c r="I28" s="6" t="s">
        <v>96</v>
      </c>
      <c r="J28" s="34">
        <v>2</v>
      </c>
      <c r="K28" s="7">
        <f t="shared" si="0"/>
        <v>2162</v>
      </c>
      <c r="L28" s="35">
        <f t="shared" si="1"/>
        <v>8648</v>
      </c>
    </row>
    <row r="29" spans="1:12" ht="21.75" customHeight="1" x14ac:dyDescent="0.2">
      <c r="A29" s="2" t="s">
        <v>20</v>
      </c>
      <c r="B29" s="2" t="s">
        <v>97</v>
      </c>
      <c r="C29" s="2" t="s">
        <v>98</v>
      </c>
      <c r="D29" s="3" t="s">
        <v>99</v>
      </c>
      <c r="E29" s="4">
        <v>42364043</v>
      </c>
      <c r="F29" s="3" t="s">
        <v>100</v>
      </c>
      <c r="G29" s="5" t="s">
        <v>47</v>
      </c>
      <c r="H29" s="6" t="s">
        <v>101</v>
      </c>
      <c r="I29" s="6" t="s">
        <v>102</v>
      </c>
      <c r="J29" s="34">
        <v>1</v>
      </c>
      <c r="K29" s="7">
        <f t="shared" si="0"/>
        <v>1081</v>
      </c>
      <c r="L29" s="35">
        <f t="shared" si="1"/>
        <v>4324</v>
      </c>
    </row>
    <row r="30" spans="1:12" ht="21.75" customHeight="1" x14ac:dyDescent="0.2">
      <c r="A30" s="2" t="s">
        <v>20</v>
      </c>
      <c r="B30" s="2" t="s">
        <v>97</v>
      </c>
      <c r="C30" s="2" t="s">
        <v>103</v>
      </c>
      <c r="D30" s="3" t="s">
        <v>104</v>
      </c>
      <c r="E30" s="4">
        <v>54303036</v>
      </c>
      <c r="F30" s="3" t="s">
        <v>105</v>
      </c>
      <c r="G30" s="9" t="s">
        <v>56</v>
      </c>
      <c r="H30" s="6" t="s">
        <v>106</v>
      </c>
      <c r="I30" s="6" t="s">
        <v>107</v>
      </c>
      <c r="J30" s="34">
        <v>0.5</v>
      </c>
      <c r="K30" s="7">
        <f t="shared" si="0"/>
        <v>541</v>
      </c>
      <c r="L30" s="35">
        <f t="shared" si="1"/>
        <v>2164</v>
      </c>
    </row>
    <row r="31" spans="1:12" ht="21.75" customHeight="1" x14ac:dyDescent="0.2">
      <c r="A31" s="2" t="s">
        <v>20</v>
      </c>
      <c r="B31" s="2" t="s">
        <v>108</v>
      </c>
      <c r="C31" s="2" t="s">
        <v>109</v>
      </c>
      <c r="D31" s="3" t="s">
        <v>110</v>
      </c>
      <c r="E31" s="4">
        <v>42393141</v>
      </c>
      <c r="F31" s="3" t="s">
        <v>111</v>
      </c>
      <c r="G31" s="10" t="s">
        <v>56</v>
      </c>
      <c r="H31" s="6" t="s">
        <v>112</v>
      </c>
      <c r="I31" s="6" t="s">
        <v>113</v>
      </c>
      <c r="J31" s="34">
        <v>1</v>
      </c>
      <c r="K31" s="7">
        <f t="shared" si="0"/>
        <v>1081</v>
      </c>
      <c r="L31" s="35">
        <f t="shared" si="1"/>
        <v>4324</v>
      </c>
    </row>
    <row r="32" spans="1:12" ht="21.75" customHeight="1" x14ac:dyDescent="0.2">
      <c r="A32" s="2" t="s">
        <v>114</v>
      </c>
      <c r="B32" s="2" t="s">
        <v>21</v>
      </c>
      <c r="C32" s="2" t="s">
        <v>115</v>
      </c>
      <c r="D32" s="13" t="s">
        <v>116</v>
      </c>
      <c r="E32" s="14">
        <v>181935</v>
      </c>
      <c r="F32" s="13" t="s">
        <v>24</v>
      </c>
      <c r="G32" s="15" t="s">
        <v>25</v>
      </c>
      <c r="H32" s="16" t="s">
        <v>117</v>
      </c>
      <c r="I32" s="16" t="s">
        <v>118</v>
      </c>
      <c r="J32" s="34">
        <v>0.5</v>
      </c>
      <c r="K32" s="7">
        <f t="shared" si="0"/>
        <v>541</v>
      </c>
      <c r="L32" s="35">
        <f t="shared" si="1"/>
        <v>2164</v>
      </c>
    </row>
    <row r="33" spans="1:12" ht="21.75" customHeight="1" x14ac:dyDescent="0.2">
      <c r="A33" s="2" t="s">
        <v>114</v>
      </c>
      <c r="B33" s="2" t="s">
        <v>21</v>
      </c>
      <c r="C33" s="2" t="s">
        <v>115</v>
      </c>
      <c r="D33" s="13" t="s">
        <v>116</v>
      </c>
      <c r="E33" s="14">
        <v>181935</v>
      </c>
      <c r="F33" s="13" t="s">
        <v>24</v>
      </c>
      <c r="G33" s="15" t="s">
        <v>30</v>
      </c>
      <c r="H33" s="16" t="s">
        <v>117</v>
      </c>
      <c r="I33" s="16" t="s">
        <v>118</v>
      </c>
      <c r="J33" s="34">
        <v>0.5</v>
      </c>
      <c r="K33" s="7">
        <f t="shared" si="0"/>
        <v>541</v>
      </c>
      <c r="L33" s="35">
        <f t="shared" si="1"/>
        <v>2164</v>
      </c>
    </row>
    <row r="34" spans="1:12" ht="15" x14ac:dyDescent="0.2">
      <c r="A34" s="2" t="s">
        <v>114</v>
      </c>
      <c r="B34" s="2" t="s">
        <v>21</v>
      </c>
      <c r="C34" s="2" t="s">
        <v>115</v>
      </c>
      <c r="D34" s="13" t="s">
        <v>116</v>
      </c>
      <c r="E34" s="14">
        <v>350206</v>
      </c>
      <c r="F34" s="13" t="s">
        <v>24</v>
      </c>
      <c r="G34" s="17" t="s">
        <v>25</v>
      </c>
      <c r="H34" s="16" t="s">
        <v>119</v>
      </c>
      <c r="I34" s="16" t="s">
        <v>120</v>
      </c>
      <c r="J34" s="34">
        <v>2</v>
      </c>
      <c r="K34" s="7">
        <f t="shared" si="0"/>
        <v>2162</v>
      </c>
      <c r="L34" s="35">
        <f t="shared" si="1"/>
        <v>8648</v>
      </c>
    </row>
    <row r="35" spans="1:12" ht="15" x14ac:dyDescent="0.2">
      <c r="A35" s="2" t="s">
        <v>114</v>
      </c>
      <c r="B35" s="2" t="s">
        <v>21</v>
      </c>
      <c r="C35" s="2" t="s">
        <v>115</v>
      </c>
      <c r="D35" s="13" t="s">
        <v>116</v>
      </c>
      <c r="E35" s="14">
        <v>17050171</v>
      </c>
      <c r="F35" s="13" t="s">
        <v>24</v>
      </c>
      <c r="G35" s="18" t="s">
        <v>25</v>
      </c>
      <c r="H35" s="16" t="s">
        <v>121</v>
      </c>
      <c r="I35" s="16" t="s">
        <v>122</v>
      </c>
      <c r="J35" s="34">
        <v>4</v>
      </c>
      <c r="K35" s="7">
        <f t="shared" si="0"/>
        <v>4324</v>
      </c>
      <c r="L35" s="35">
        <f t="shared" si="1"/>
        <v>17296</v>
      </c>
    </row>
    <row r="36" spans="1:12" ht="15" x14ac:dyDescent="0.2">
      <c r="A36" s="2" t="s">
        <v>114</v>
      </c>
      <c r="B36" s="2" t="s">
        <v>21</v>
      </c>
      <c r="C36" s="2" t="s">
        <v>115</v>
      </c>
      <c r="D36" s="13" t="s">
        <v>116</v>
      </c>
      <c r="E36" s="14">
        <v>17050171</v>
      </c>
      <c r="F36" s="13" t="s">
        <v>24</v>
      </c>
      <c r="G36" s="18" t="s">
        <v>30</v>
      </c>
      <c r="H36" s="16" t="s">
        <v>121</v>
      </c>
      <c r="I36" s="16" t="s">
        <v>122</v>
      </c>
      <c r="J36" s="34">
        <v>2</v>
      </c>
      <c r="K36" s="7">
        <f t="shared" si="0"/>
        <v>2162</v>
      </c>
      <c r="L36" s="35">
        <f t="shared" si="1"/>
        <v>8648</v>
      </c>
    </row>
    <row r="37" spans="1:12" ht="15" x14ac:dyDescent="0.2">
      <c r="A37" s="2" t="s">
        <v>114</v>
      </c>
      <c r="B37" s="2" t="s">
        <v>21</v>
      </c>
      <c r="C37" s="2" t="s">
        <v>115</v>
      </c>
      <c r="D37" s="13" t="s">
        <v>116</v>
      </c>
      <c r="E37" s="14">
        <v>35630132</v>
      </c>
      <c r="F37" s="13" t="s">
        <v>123</v>
      </c>
      <c r="G37" s="15" t="s">
        <v>25</v>
      </c>
      <c r="H37" s="16" t="s">
        <v>121</v>
      </c>
      <c r="I37" s="16" t="s">
        <v>124</v>
      </c>
      <c r="J37" s="34">
        <v>4</v>
      </c>
      <c r="K37" s="7">
        <f t="shared" si="0"/>
        <v>4324</v>
      </c>
      <c r="L37" s="35">
        <f t="shared" si="1"/>
        <v>17296</v>
      </c>
    </row>
    <row r="38" spans="1:12" ht="30" x14ac:dyDescent="0.2">
      <c r="A38" s="2" t="s">
        <v>114</v>
      </c>
      <c r="B38" s="2" t="s">
        <v>21</v>
      </c>
      <c r="C38" s="2" t="s">
        <v>115</v>
      </c>
      <c r="D38" s="13" t="s">
        <v>116</v>
      </c>
      <c r="E38" s="14">
        <v>42286280</v>
      </c>
      <c r="F38" s="13" t="s">
        <v>125</v>
      </c>
      <c r="G38" s="18" t="s">
        <v>25</v>
      </c>
      <c r="H38" s="16" t="s">
        <v>126</v>
      </c>
      <c r="I38" s="16" t="s">
        <v>127</v>
      </c>
      <c r="J38" s="34">
        <v>4</v>
      </c>
      <c r="K38" s="7">
        <f t="shared" si="0"/>
        <v>4324</v>
      </c>
      <c r="L38" s="35">
        <f t="shared" si="1"/>
        <v>17296</v>
      </c>
    </row>
    <row r="39" spans="1:12" ht="15" x14ac:dyDescent="0.2">
      <c r="A39" s="2" t="s">
        <v>114</v>
      </c>
      <c r="B39" s="2" t="s">
        <v>21</v>
      </c>
      <c r="C39" s="2" t="s">
        <v>115</v>
      </c>
      <c r="D39" s="13" t="s">
        <v>116</v>
      </c>
      <c r="E39" s="14">
        <v>42399653</v>
      </c>
      <c r="F39" s="13" t="s">
        <v>24</v>
      </c>
      <c r="G39" s="15" t="s">
        <v>25</v>
      </c>
      <c r="H39" s="16" t="s">
        <v>128</v>
      </c>
      <c r="I39" s="16" t="s">
        <v>129</v>
      </c>
      <c r="J39" s="34">
        <v>7</v>
      </c>
      <c r="K39" s="7">
        <f t="shared" si="0"/>
        <v>7567</v>
      </c>
      <c r="L39" s="35">
        <f t="shared" si="1"/>
        <v>30268</v>
      </c>
    </row>
    <row r="40" spans="1:12" ht="15" x14ac:dyDescent="0.2">
      <c r="A40" s="2" t="s">
        <v>114</v>
      </c>
      <c r="B40" s="2" t="s">
        <v>21</v>
      </c>
      <c r="C40" s="2" t="s">
        <v>115</v>
      </c>
      <c r="D40" s="13" t="s">
        <v>116</v>
      </c>
      <c r="E40" s="14">
        <v>42399653</v>
      </c>
      <c r="F40" s="13" t="s">
        <v>24</v>
      </c>
      <c r="G40" s="18" t="s">
        <v>28</v>
      </c>
      <c r="H40" s="16" t="s">
        <v>128</v>
      </c>
      <c r="I40" s="16" t="s">
        <v>129</v>
      </c>
      <c r="J40" s="34">
        <v>1</v>
      </c>
      <c r="K40" s="7">
        <f t="shared" si="0"/>
        <v>1081</v>
      </c>
      <c r="L40" s="35">
        <f t="shared" si="1"/>
        <v>4324</v>
      </c>
    </row>
    <row r="41" spans="1:12" ht="15" x14ac:dyDescent="0.2">
      <c r="A41" s="2" t="s">
        <v>114</v>
      </c>
      <c r="B41" s="2" t="s">
        <v>21</v>
      </c>
      <c r="C41" s="2" t="s">
        <v>115</v>
      </c>
      <c r="D41" s="13" t="s">
        <v>116</v>
      </c>
      <c r="E41" s="14">
        <v>42399653</v>
      </c>
      <c r="F41" s="13" t="s">
        <v>24</v>
      </c>
      <c r="G41" s="17" t="s">
        <v>30</v>
      </c>
      <c r="H41" s="16" t="s">
        <v>128</v>
      </c>
      <c r="I41" s="16" t="s">
        <v>129</v>
      </c>
      <c r="J41" s="34">
        <v>2</v>
      </c>
      <c r="K41" s="7">
        <f t="shared" si="0"/>
        <v>2162</v>
      </c>
      <c r="L41" s="35">
        <f t="shared" si="1"/>
        <v>8648</v>
      </c>
    </row>
    <row r="42" spans="1:12" ht="30" x14ac:dyDescent="0.2">
      <c r="A42" s="2" t="s">
        <v>114</v>
      </c>
      <c r="B42" s="2" t="s">
        <v>43</v>
      </c>
      <c r="C42" s="2" t="s">
        <v>130</v>
      </c>
      <c r="D42" s="13" t="s">
        <v>131</v>
      </c>
      <c r="E42" s="14">
        <v>51786222</v>
      </c>
      <c r="F42" s="13" t="s">
        <v>60</v>
      </c>
      <c r="G42" s="15" t="s">
        <v>56</v>
      </c>
      <c r="H42" s="16" t="s">
        <v>132</v>
      </c>
      <c r="I42" s="16" t="s">
        <v>133</v>
      </c>
      <c r="J42" s="34">
        <v>0.5</v>
      </c>
      <c r="K42" s="7">
        <f t="shared" si="0"/>
        <v>541</v>
      </c>
      <c r="L42" s="35">
        <f t="shared" si="1"/>
        <v>2164</v>
      </c>
    </row>
    <row r="43" spans="1:12" ht="15" x14ac:dyDescent="0.2">
      <c r="A43" s="2" t="s">
        <v>114</v>
      </c>
      <c r="B43" s="2" t="s">
        <v>43</v>
      </c>
      <c r="C43" s="2" t="s">
        <v>134</v>
      </c>
      <c r="D43" s="13" t="s">
        <v>135</v>
      </c>
      <c r="E43" s="14">
        <v>31827705</v>
      </c>
      <c r="F43" s="13" t="s">
        <v>55</v>
      </c>
      <c r="G43" s="18" t="s">
        <v>56</v>
      </c>
      <c r="H43" s="16" t="s">
        <v>117</v>
      </c>
      <c r="I43" s="16" t="s">
        <v>136</v>
      </c>
      <c r="J43" s="34">
        <v>0.5</v>
      </c>
      <c r="K43" s="7">
        <f t="shared" si="0"/>
        <v>541</v>
      </c>
      <c r="L43" s="35">
        <f t="shared" si="1"/>
        <v>2164</v>
      </c>
    </row>
    <row r="44" spans="1:12" ht="15" x14ac:dyDescent="0.2">
      <c r="A44" s="2" t="s">
        <v>114</v>
      </c>
      <c r="B44" s="2" t="s">
        <v>43</v>
      </c>
      <c r="C44" s="2" t="s">
        <v>134</v>
      </c>
      <c r="D44" s="13" t="s">
        <v>135</v>
      </c>
      <c r="E44" s="14">
        <v>34028226</v>
      </c>
      <c r="F44" s="13" t="s">
        <v>55</v>
      </c>
      <c r="G44" s="15" t="s">
        <v>56</v>
      </c>
      <c r="H44" s="16" t="s">
        <v>117</v>
      </c>
      <c r="I44" s="16" t="s">
        <v>137</v>
      </c>
      <c r="J44" s="34">
        <v>0.5</v>
      </c>
      <c r="K44" s="7">
        <f t="shared" si="0"/>
        <v>541</v>
      </c>
      <c r="L44" s="35">
        <f t="shared" si="1"/>
        <v>2164</v>
      </c>
    </row>
    <row r="45" spans="1:12" ht="30" x14ac:dyDescent="0.2">
      <c r="A45" s="2" t="s">
        <v>114</v>
      </c>
      <c r="B45" s="2" t="s">
        <v>43</v>
      </c>
      <c r="C45" s="2" t="s">
        <v>134</v>
      </c>
      <c r="D45" s="13" t="s">
        <v>135</v>
      </c>
      <c r="E45" s="14">
        <v>42399769</v>
      </c>
      <c r="F45" s="13" t="s">
        <v>60</v>
      </c>
      <c r="G45" s="17" t="s">
        <v>56</v>
      </c>
      <c r="H45" s="16" t="s">
        <v>117</v>
      </c>
      <c r="I45" s="16" t="s">
        <v>138</v>
      </c>
      <c r="J45" s="34">
        <v>1</v>
      </c>
      <c r="K45" s="7">
        <f t="shared" si="0"/>
        <v>1081</v>
      </c>
      <c r="L45" s="35">
        <f t="shared" si="1"/>
        <v>4324</v>
      </c>
    </row>
    <row r="46" spans="1:12" ht="15" x14ac:dyDescent="0.2">
      <c r="A46" s="2" t="s">
        <v>114</v>
      </c>
      <c r="B46" s="2" t="s">
        <v>43</v>
      </c>
      <c r="C46" s="2" t="s">
        <v>139</v>
      </c>
      <c r="D46" s="13" t="s">
        <v>140</v>
      </c>
      <c r="E46" s="14">
        <v>37842129</v>
      </c>
      <c r="F46" s="13" t="s">
        <v>46</v>
      </c>
      <c r="G46" s="18" t="s">
        <v>47</v>
      </c>
      <c r="H46" s="16" t="s">
        <v>141</v>
      </c>
      <c r="I46" s="16" t="s">
        <v>142</v>
      </c>
      <c r="J46" s="34">
        <v>2</v>
      </c>
      <c r="K46" s="7">
        <f t="shared" si="0"/>
        <v>2162</v>
      </c>
      <c r="L46" s="35">
        <f t="shared" si="1"/>
        <v>8648</v>
      </c>
    </row>
    <row r="47" spans="1:12" ht="45" x14ac:dyDescent="0.2">
      <c r="A47" s="2" t="s">
        <v>114</v>
      </c>
      <c r="B47" s="2" t="s">
        <v>43</v>
      </c>
      <c r="C47" s="2" t="s">
        <v>143</v>
      </c>
      <c r="D47" s="13" t="s">
        <v>144</v>
      </c>
      <c r="E47" s="14">
        <v>37840649</v>
      </c>
      <c r="F47" s="13" t="s">
        <v>145</v>
      </c>
      <c r="G47" s="15" t="s">
        <v>47</v>
      </c>
      <c r="H47" s="16" t="s">
        <v>146</v>
      </c>
      <c r="I47" s="16" t="s">
        <v>147</v>
      </c>
      <c r="J47" s="34">
        <v>0.5</v>
      </c>
      <c r="K47" s="7">
        <f t="shared" si="0"/>
        <v>541</v>
      </c>
      <c r="L47" s="35">
        <f t="shared" si="1"/>
        <v>2164</v>
      </c>
    </row>
    <row r="48" spans="1:12" ht="15" x14ac:dyDescent="0.2">
      <c r="A48" s="2" t="s">
        <v>114</v>
      </c>
      <c r="B48" s="2" t="s">
        <v>43</v>
      </c>
      <c r="C48" s="2" t="s">
        <v>148</v>
      </c>
      <c r="D48" s="13" t="s">
        <v>149</v>
      </c>
      <c r="E48" s="14">
        <v>36080543</v>
      </c>
      <c r="F48" s="13" t="s">
        <v>150</v>
      </c>
      <c r="G48" s="15" t="s">
        <v>56</v>
      </c>
      <c r="H48" s="16" t="s">
        <v>151</v>
      </c>
      <c r="I48" s="16" t="s">
        <v>152</v>
      </c>
      <c r="J48" s="34">
        <v>0.5</v>
      </c>
      <c r="K48" s="7">
        <f t="shared" si="0"/>
        <v>541</v>
      </c>
      <c r="L48" s="35">
        <f t="shared" si="1"/>
        <v>2164</v>
      </c>
    </row>
    <row r="49" spans="1:12" ht="15" x14ac:dyDescent="0.2">
      <c r="A49" s="2" t="s">
        <v>114</v>
      </c>
      <c r="B49" s="2" t="s">
        <v>43</v>
      </c>
      <c r="C49" s="2" t="s">
        <v>148</v>
      </c>
      <c r="D49" s="13" t="s">
        <v>149</v>
      </c>
      <c r="E49" s="14">
        <v>36080772</v>
      </c>
      <c r="F49" s="13" t="s">
        <v>150</v>
      </c>
      <c r="G49" s="15" t="s">
        <v>56</v>
      </c>
      <c r="H49" s="16" t="s">
        <v>151</v>
      </c>
      <c r="I49" s="16" t="s">
        <v>153</v>
      </c>
      <c r="J49" s="34">
        <v>0.5</v>
      </c>
      <c r="K49" s="7">
        <f t="shared" si="0"/>
        <v>541</v>
      </c>
      <c r="L49" s="35">
        <f t="shared" si="1"/>
        <v>2164</v>
      </c>
    </row>
    <row r="50" spans="1:12" ht="15" x14ac:dyDescent="0.2">
      <c r="A50" s="2" t="s">
        <v>114</v>
      </c>
      <c r="B50" s="2" t="s">
        <v>43</v>
      </c>
      <c r="C50" s="2" t="s">
        <v>154</v>
      </c>
      <c r="D50" s="13" t="s">
        <v>155</v>
      </c>
      <c r="E50" s="14">
        <v>710002394</v>
      </c>
      <c r="F50" s="13" t="s">
        <v>46</v>
      </c>
      <c r="G50" s="17" t="s">
        <v>47</v>
      </c>
      <c r="H50" s="16" t="s">
        <v>156</v>
      </c>
      <c r="I50" s="16" t="s">
        <v>157</v>
      </c>
      <c r="J50" s="34">
        <v>1</v>
      </c>
      <c r="K50" s="7">
        <f t="shared" si="0"/>
        <v>1081</v>
      </c>
      <c r="L50" s="35">
        <f t="shared" si="1"/>
        <v>4324</v>
      </c>
    </row>
    <row r="51" spans="1:12" ht="15" x14ac:dyDescent="0.2">
      <c r="A51" s="2" t="s">
        <v>114</v>
      </c>
      <c r="B51" s="2" t="s">
        <v>43</v>
      </c>
      <c r="C51" s="2" t="s">
        <v>158</v>
      </c>
      <c r="D51" s="13" t="s">
        <v>159</v>
      </c>
      <c r="E51" s="14">
        <v>36093939</v>
      </c>
      <c r="F51" s="13" t="s">
        <v>55</v>
      </c>
      <c r="G51" s="18" t="s">
        <v>56</v>
      </c>
      <c r="H51" s="16" t="s">
        <v>160</v>
      </c>
      <c r="I51" s="16" t="s">
        <v>161</v>
      </c>
      <c r="J51" s="34">
        <v>0.5</v>
      </c>
      <c r="K51" s="7">
        <f t="shared" si="0"/>
        <v>541</v>
      </c>
      <c r="L51" s="35">
        <f t="shared" si="1"/>
        <v>2164</v>
      </c>
    </row>
    <row r="52" spans="1:12" ht="75" x14ac:dyDescent="0.2">
      <c r="A52" s="2" t="s">
        <v>114</v>
      </c>
      <c r="B52" s="2" t="s">
        <v>43</v>
      </c>
      <c r="C52" s="2" t="s">
        <v>162</v>
      </c>
      <c r="D52" s="13" t="s">
        <v>163</v>
      </c>
      <c r="E52" s="14">
        <v>37851888</v>
      </c>
      <c r="F52" s="13" t="s">
        <v>164</v>
      </c>
      <c r="G52" s="15" t="s">
        <v>47</v>
      </c>
      <c r="H52" s="16" t="s">
        <v>165</v>
      </c>
      <c r="I52" s="16"/>
      <c r="J52" s="34">
        <v>0.5</v>
      </c>
      <c r="K52" s="7">
        <f t="shared" si="0"/>
        <v>541</v>
      </c>
      <c r="L52" s="35">
        <f t="shared" si="1"/>
        <v>2164</v>
      </c>
    </row>
    <row r="53" spans="1:12" ht="45" x14ac:dyDescent="0.2">
      <c r="A53" s="2" t="s">
        <v>114</v>
      </c>
      <c r="B53" s="2" t="s">
        <v>43</v>
      </c>
      <c r="C53" s="2" t="s">
        <v>166</v>
      </c>
      <c r="D53" s="13" t="s">
        <v>167</v>
      </c>
      <c r="E53" s="14">
        <v>710002459</v>
      </c>
      <c r="F53" s="13" t="s">
        <v>168</v>
      </c>
      <c r="G53" s="17" t="s">
        <v>47</v>
      </c>
      <c r="H53" s="16" t="s">
        <v>169</v>
      </c>
      <c r="I53" s="16" t="s">
        <v>67</v>
      </c>
      <c r="J53" s="34">
        <v>0.5</v>
      </c>
      <c r="K53" s="7">
        <f t="shared" si="0"/>
        <v>541</v>
      </c>
      <c r="L53" s="35">
        <f t="shared" si="1"/>
        <v>2164</v>
      </c>
    </row>
    <row r="54" spans="1:12" ht="60" x14ac:dyDescent="0.2">
      <c r="A54" s="2" t="s">
        <v>114</v>
      </c>
      <c r="B54" s="2" t="s">
        <v>43</v>
      </c>
      <c r="C54" s="2" t="s">
        <v>170</v>
      </c>
      <c r="D54" s="13" t="s">
        <v>171</v>
      </c>
      <c r="E54" s="14">
        <v>37836439</v>
      </c>
      <c r="F54" s="13" t="s">
        <v>172</v>
      </c>
      <c r="G54" s="18" t="s">
        <v>56</v>
      </c>
      <c r="H54" s="16" t="s">
        <v>173</v>
      </c>
      <c r="I54" s="16" t="s">
        <v>174</v>
      </c>
      <c r="J54" s="34">
        <v>0.5</v>
      </c>
      <c r="K54" s="7">
        <f t="shared" si="0"/>
        <v>541</v>
      </c>
      <c r="L54" s="35">
        <f t="shared" si="1"/>
        <v>2164</v>
      </c>
    </row>
    <row r="55" spans="1:12" ht="60" x14ac:dyDescent="0.2">
      <c r="A55" s="2" t="s">
        <v>114</v>
      </c>
      <c r="B55" s="2" t="s">
        <v>43</v>
      </c>
      <c r="C55" s="2" t="s">
        <v>170</v>
      </c>
      <c r="D55" s="13" t="s">
        <v>171</v>
      </c>
      <c r="E55" s="14">
        <v>37836439</v>
      </c>
      <c r="F55" s="13" t="s">
        <v>172</v>
      </c>
      <c r="G55" s="15" t="s">
        <v>47</v>
      </c>
      <c r="H55" s="16" t="s">
        <v>173</v>
      </c>
      <c r="I55" s="16" t="s">
        <v>175</v>
      </c>
      <c r="J55" s="34">
        <v>0.5</v>
      </c>
      <c r="K55" s="7">
        <f t="shared" si="0"/>
        <v>541</v>
      </c>
      <c r="L55" s="35">
        <f t="shared" si="1"/>
        <v>2164</v>
      </c>
    </row>
    <row r="56" spans="1:12" ht="30" x14ac:dyDescent="0.2">
      <c r="A56" s="2" t="s">
        <v>114</v>
      </c>
      <c r="B56" s="2" t="s">
        <v>43</v>
      </c>
      <c r="C56" s="2" t="s">
        <v>176</v>
      </c>
      <c r="D56" s="13" t="s">
        <v>177</v>
      </c>
      <c r="E56" s="14">
        <v>37836579</v>
      </c>
      <c r="F56" s="13" t="s">
        <v>60</v>
      </c>
      <c r="G56" s="15" t="s">
        <v>56</v>
      </c>
      <c r="H56" s="16" t="s">
        <v>178</v>
      </c>
      <c r="I56" s="16" t="s">
        <v>179</v>
      </c>
      <c r="J56" s="34">
        <v>0.5</v>
      </c>
      <c r="K56" s="7">
        <f t="shared" si="0"/>
        <v>541</v>
      </c>
      <c r="L56" s="35">
        <f t="shared" si="1"/>
        <v>2164</v>
      </c>
    </row>
    <row r="57" spans="1:12" ht="15" x14ac:dyDescent="0.2">
      <c r="A57" s="2" t="s">
        <v>114</v>
      </c>
      <c r="B57" s="2" t="s">
        <v>43</v>
      </c>
      <c r="C57" s="2" t="s">
        <v>180</v>
      </c>
      <c r="D57" s="13" t="s">
        <v>181</v>
      </c>
      <c r="E57" s="14">
        <v>36094102</v>
      </c>
      <c r="F57" s="13" t="s">
        <v>55</v>
      </c>
      <c r="G57" s="15" t="s">
        <v>56</v>
      </c>
      <c r="H57" s="16" t="s">
        <v>182</v>
      </c>
      <c r="I57" s="16" t="s">
        <v>183</v>
      </c>
      <c r="J57" s="34">
        <v>1</v>
      </c>
      <c r="K57" s="7">
        <f t="shared" si="0"/>
        <v>1081</v>
      </c>
      <c r="L57" s="35">
        <f t="shared" si="1"/>
        <v>4324</v>
      </c>
    </row>
    <row r="58" spans="1:12" ht="30" x14ac:dyDescent="0.2">
      <c r="A58" s="2" t="s">
        <v>114</v>
      </c>
      <c r="B58" s="2" t="s">
        <v>43</v>
      </c>
      <c r="C58" s="2" t="s">
        <v>184</v>
      </c>
      <c r="D58" s="13" t="s">
        <v>185</v>
      </c>
      <c r="E58" s="14">
        <v>37836510</v>
      </c>
      <c r="F58" s="13" t="s">
        <v>60</v>
      </c>
      <c r="G58" s="18" t="s">
        <v>56</v>
      </c>
      <c r="H58" s="16" t="s">
        <v>186</v>
      </c>
      <c r="I58" s="16" t="s">
        <v>187</v>
      </c>
      <c r="J58" s="34">
        <v>0.5</v>
      </c>
      <c r="K58" s="7">
        <f t="shared" si="0"/>
        <v>541</v>
      </c>
      <c r="L58" s="35">
        <f t="shared" si="1"/>
        <v>2164</v>
      </c>
    </row>
    <row r="59" spans="1:12" ht="60" x14ac:dyDescent="0.2">
      <c r="A59" s="2" t="s">
        <v>114</v>
      </c>
      <c r="B59" s="2" t="s">
        <v>43</v>
      </c>
      <c r="C59" s="2" t="s">
        <v>188</v>
      </c>
      <c r="D59" s="13" t="s">
        <v>189</v>
      </c>
      <c r="E59" s="14">
        <v>36090361</v>
      </c>
      <c r="F59" s="13" t="s">
        <v>172</v>
      </c>
      <c r="G59" s="15" t="s">
        <v>56</v>
      </c>
      <c r="H59" s="16" t="s">
        <v>190</v>
      </c>
      <c r="I59" s="16" t="s">
        <v>191</v>
      </c>
      <c r="J59" s="34">
        <v>0.5</v>
      </c>
      <c r="K59" s="7">
        <f t="shared" si="0"/>
        <v>541</v>
      </c>
      <c r="L59" s="35">
        <f t="shared" si="1"/>
        <v>2164</v>
      </c>
    </row>
    <row r="60" spans="1:12" ht="75" x14ac:dyDescent="0.2">
      <c r="A60" s="2" t="s">
        <v>114</v>
      </c>
      <c r="B60" s="2" t="s">
        <v>43</v>
      </c>
      <c r="C60" s="2" t="s">
        <v>192</v>
      </c>
      <c r="D60" s="13" t="s">
        <v>193</v>
      </c>
      <c r="E60" s="14">
        <v>36081043</v>
      </c>
      <c r="F60" s="13" t="s">
        <v>194</v>
      </c>
      <c r="G60" s="15" t="s">
        <v>47</v>
      </c>
      <c r="H60" s="16" t="s">
        <v>195</v>
      </c>
      <c r="I60" s="16" t="s">
        <v>89</v>
      </c>
      <c r="J60" s="34">
        <v>0.5</v>
      </c>
      <c r="K60" s="7">
        <f t="shared" si="0"/>
        <v>541</v>
      </c>
      <c r="L60" s="35">
        <f t="shared" si="1"/>
        <v>2164</v>
      </c>
    </row>
    <row r="61" spans="1:12" ht="15" x14ac:dyDescent="0.2">
      <c r="A61" s="2" t="s">
        <v>114</v>
      </c>
      <c r="B61" s="2" t="s">
        <v>43</v>
      </c>
      <c r="C61" s="2" t="s">
        <v>196</v>
      </c>
      <c r="D61" s="13" t="s">
        <v>197</v>
      </c>
      <c r="E61" s="14">
        <v>710004052</v>
      </c>
      <c r="F61" s="13" t="s">
        <v>46</v>
      </c>
      <c r="G61" s="15" t="s">
        <v>47</v>
      </c>
      <c r="H61" s="16" t="s">
        <v>198</v>
      </c>
      <c r="I61" s="16" t="s">
        <v>199</v>
      </c>
      <c r="J61" s="34">
        <v>0.5</v>
      </c>
      <c r="K61" s="7">
        <f t="shared" si="0"/>
        <v>541</v>
      </c>
      <c r="L61" s="35">
        <f t="shared" si="1"/>
        <v>2164</v>
      </c>
    </row>
    <row r="62" spans="1:12" ht="30" x14ac:dyDescent="0.2">
      <c r="A62" s="2" t="s">
        <v>114</v>
      </c>
      <c r="B62" s="2" t="s">
        <v>43</v>
      </c>
      <c r="C62" s="2" t="s">
        <v>200</v>
      </c>
      <c r="D62" s="13" t="s">
        <v>201</v>
      </c>
      <c r="E62" s="14">
        <v>34017381</v>
      </c>
      <c r="F62" s="13" t="s">
        <v>60</v>
      </c>
      <c r="G62" s="17" t="s">
        <v>47</v>
      </c>
      <c r="H62" s="16" t="s">
        <v>202</v>
      </c>
      <c r="I62" s="16" t="s">
        <v>203</v>
      </c>
      <c r="J62" s="34">
        <v>0.5</v>
      </c>
      <c r="K62" s="7">
        <f t="shared" si="0"/>
        <v>541</v>
      </c>
      <c r="L62" s="35">
        <f t="shared" si="1"/>
        <v>2164</v>
      </c>
    </row>
    <row r="63" spans="1:12" ht="30" x14ac:dyDescent="0.2">
      <c r="A63" s="2" t="s">
        <v>114</v>
      </c>
      <c r="B63" s="2" t="s">
        <v>97</v>
      </c>
      <c r="C63" s="2" t="s">
        <v>204</v>
      </c>
      <c r="D63" s="13" t="s">
        <v>205</v>
      </c>
      <c r="E63" s="14">
        <v>31773834</v>
      </c>
      <c r="F63" s="13" t="s">
        <v>206</v>
      </c>
      <c r="G63" s="18" t="s">
        <v>47</v>
      </c>
      <c r="H63" s="16" t="s">
        <v>207</v>
      </c>
      <c r="I63" s="16" t="s">
        <v>208</v>
      </c>
      <c r="J63" s="34">
        <v>1</v>
      </c>
      <c r="K63" s="7">
        <f t="shared" si="0"/>
        <v>1081</v>
      </c>
      <c r="L63" s="35">
        <f t="shared" si="1"/>
        <v>4324</v>
      </c>
    </row>
    <row r="64" spans="1:12" ht="30" x14ac:dyDescent="0.2">
      <c r="A64" s="2" t="s">
        <v>114</v>
      </c>
      <c r="B64" s="2" t="s">
        <v>97</v>
      </c>
      <c r="C64" s="2" t="s">
        <v>204</v>
      </c>
      <c r="D64" s="13" t="s">
        <v>205</v>
      </c>
      <c r="E64" s="14">
        <v>35506385</v>
      </c>
      <c r="F64" s="13" t="s">
        <v>209</v>
      </c>
      <c r="G64" s="15" t="s">
        <v>47</v>
      </c>
      <c r="H64" s="16" t="s">
        <v>210</v>
      </c>
      <c r="I64" s="16" t="s">
        <v>211</v>
      </c>
      <c r="J64" s="34">
        <v>1</v>
      </c>
      <c r="K64" s="7">
        <f t="shared" si="0"/>
        <v>1081</v>
      </c>
      <c r="L64" s="35">
        <f t="shared" si="1"/>
        <v>4324</v>
      </c>
    </row>
    <row r="65" spans="1:12" ht="75" x14ac:dyDescent="0.2">
      <c r="A65" s="2" t="s">
        <v>114</v>
      </c>
      <c r="B65" s="2" t="s">
        <v>97</v>
      </c>
      <c r="C65" s="2" t="s">
        <v>212</v>
      </c>
      <c r="D65" s="13" t="s">
        <v>213</v>
      </c>
      <c r="E65" s="14">
        <v>53255593</v>
      </c>
      <c r="F65" s="13" t="s">
        <v>214</v>
      </c>
      <c r="G65" s="15" t="s">
        <v>47</v>
      </c>
      <c r="H65" s="16" t="s">
        <v>126</v>
      </c>
      <c r="I65" s="16" t="s">
        <v>215</v>
      </c>
      <c r="J65" s="34">
        <v>0.5</v>
      </c>
      <c r="K65" s="7">
        <f t="shared" si="0"/>
        <v>541</v>
      </c>
      <c r="L65" s="35">
        <f t="shared" si="1"/>
        <v>2164</v>
      </c>
    </row>
    <row r="66" spans="1:12" ht="30" x14ac:dyDescent="0.2">
      <c r="A66" s="2" t="s">
        <v>216</v>
      </c>
      <c r="B66" s="2" t="s">
        <v>21</v>
      </c>
      <c r="C66" s="2" t="s">
        <v>217</v>
      </c>
      <c r="D66" s="3" t="s">
        <v>218</v>
      </c>
      <c r="E66" s="4">
        <v>182451</v>
      </c>
      <c r="F66" s="3" t="s">
        <v>29</v>
      </c>
      <c r="G66" s="5" t="s">
        <v>25</v>
      </c>
      <c r="H66" s="6" t="s">
        <v>219</v>
      </c>
      <c r="I66" s="6" t="s">
        <v>220</v>
      </c>
      <c r="J66" s="34">
        <v>3.9</v>
      </c>
      <c r="K66" s="7">
        <f t="shared" si="0"/>
        <v>4216</v>
      </c>
      <c r="L66" s="35">
        <f t="shared" si="1"/>
        <v>16864</v>
      </c>
    </row>
    <row r="67" spans="1:12" ht="30" x14ac:dyDescent="0.2">
      <c r="A67" s="2" t="s">
        <v>216</v>
      </c>
      <c r="B67" s="2" t="s">
        <v>21</v>
      </c>
      <c r="C67" s="2" t="s">
        <v>217</v>
      </c>
      <c r="D67" s="3" t="s">
        <v>218</v>
      </c>
      <c r="E67" s="4">
        <v>182451</v>
      </c>
      <c r="F67" s="3" t="s">
        <v>29</v>
      </c>
      <c r="G67" s="9" t="s">
        <v>28</v>
      </c>
      <c r="H67" s="6" t="s">
        <v>219</v>
      </c>
      <c r="I67" s="6" t="s">
        <v>220</v>
      </c>
      <c r="J67" s="34">
        <v>1.1000000000000001</v>
      </c>
      <c r="K67" s="7">
        <f t="shared" si="0"/>
        <v>1189</v>
      </c>
      <c r="L67" s="35">
        <f t="shared" si="1"/>
        <v>4756</v>
      </c>
    </row>
    <row r="68" spans="1:12" ht="30" x14ac:dyDescent="0.2">
      <c r="A68" s="2" t="s">
        <v>216</v>
      </c>
      <c r="B68" s="2" t="s">
        <v>21</v>
      </c>
      <c r="C68" s="2" t="s">
        <v>217</v>
      </c>
      <c r="D68" s="3" t="s">
        <v>218</v>
      </c>
      <c r="E68" s="4">
        <v>182451</v>
      </c>
      <c r="F68" s="3" t="s">
        <v>29</v>
      </c>
      <c r="G68" s="5" t="s">
        <v>30</v>
      </c>
      <c r="H68" s="6" t="s">
        <v>219</v>
      </c>
      <c r="I68" s="6" t="s">
        <v>220</v>
      </c>
      <c r="J68" s="34">
        <v>1</v>
      </c>
      <c r="K68" s="7">
        <f t="shared" si="0"/>
        <v>1081</v>
      </c>
      <c r="L68" s="35">
        <f t="shared" si="1"/>
        <v>4324</v>
      </c>
    </row>
    <row r="69" spans="1:12" ht="30" x14ac:dyDescent="0.2">
      <c r="A69" s="2" t="s">
        <v>216</v>
      </c>
      <c r="B69" s="2" t="s">
        <v>21</v>
      </c>
      <c r="C69" s="2" t="s">
        <v>217</v>
      </c>
      <c r="D69" s="3" t="s">
        <v>218</v>
      </c>
      <c r="E69" s="4">
        <v>493562</v>
      </c>
      <c r="F69" s="3" t="s">
        <v>24</v>
      </c>
      <c r="G69" s="10" t="s">
        <v>25</v>
      </c>
      <c r="H69" s="6" t="s">
        <v>221</v>
      </c>
      <c r="I69" s="6" t="s">
        <v>222</v>
      </c>
      <c r="J69" s="34">
        <v>6.4</v>
      </c>
      <c r="K69" s="7">
        <f t="shared" si="0"/>
        <v>6918</v>
      </c>
      <c r="L69" s="35">
        <f t="shared" si="1"/>
        <v>27672</v>
      </c>
    </row>
    <row r="70" spans="1:12" ht="30" x14ac:dyDescent="0.2">
      <c r="A70" s="2" t="s">
        <v>216</v>
      </c>
      <c r="B70" s="2" t="s">
        <v>21</v>
      </c>
      <c r="C70" s="2" t="s">
        <v>217</v>
      </c>
      <c r="D70" s="3" t="s">
        <v>218</v>
      </c>
      <c r="E70" s="4">
        <v>493562</v>
      </c>
      <c r="F70" s="3" t="s">
        <v>24</v>
      </c>
      <c r="G70" s="9" t="s">
        <v>28</v>
      </c>
      <c r="H70" s="6" t="s">
        <v>221</v>
      </c>
      <c r="I70" s="6" t="s">
        <v>222</v>
      </c>
      <c r="J70" s="34">
        <v>1</v>
      </c>
      <c r="K70" s="7">
        <f t="shared" ref="K70:K133" si="2">ROUND(J70*1081,0)</f>
        <v>1081</v>
      </c>
      <c r="L70" s="35">
        <f t="shared" ref="L70:L133" si="3">K70*4</f>
        <v>4324</v>
      </c>
    </row>
    <row r="71" spans="1:12" ht="30" x14ac:dyDescent="0.2">
      <c r="A71" s="2" t="s">
        <v>216</v>
      </c>
      <c r="B71" s="2" t="s">
        <v>21</v>
      </c>
      <c r="C71" s="2" t="s">
        <v>217</v>
      </c>
      <c r="D71" s="3" t="s">
        <v>218</v>
      </c>
      <c r="E71" s="4">
        <v>493562</v>
      </c>
      <c r="F71" s="3" t="s">
        <v>24</v>
      </c>
      <c r="G71" s="5" t="s">
        <v>30</v>
      </c>
      <c r="H71" s="6" t="s">
        <v>221</v>
      </c>
      <c r="I71" s="6" t="s">
        <v>222</v>
      </c>
      <c r="J71" s="34">
        <v>3</v>
      </c>
      <c r="K71" s="7">
        <f t="shared" si="2"/>
        <v>3243</v>
      </c>
      <c r="L71" s="35">
        <f t="shared" si="3"/>
        <v>12972</v>
      </c>
    </row>
    <row r="72" spans="1:12" ht="30" x14ac:dyDescent="0.2">
      <c r="A72" s="2" t="s">
        <v>216</v>
      </c>
      <c r="B72" s="2" t="s">
        <v>21</v>
      </c>
      <c r="C72" s="2" t="s">
        <v>217</v>
      </c>
      <c r="D72" s="3" t="s">
        <v>218</v>
      </c>
      <c r="E72" s="4">
        <v>31116175</v>
      </c>
      <c r="F72" s="3" t="s">
        <v>24</v>
      </c>
      <c r="G72" s="10" t="s">
        <v>25</v>
      </c>
      <c r="H72" s="6" t="s">
        <v>223</v>
      </c>
      <c r="I72" s="6" t="s">
        <v>224</v>
      </c>
      <c r="J72" s="34">
        <v>2</v>
      </c>
      <c r="K72" s="7">
        <f t="shared" si="2"/>
        <v>2162</v>
      </c>
      <c r="L72" s="35">
        <f t="shared" si="3"/>
        <v>8648</v>
      </c>
    </row>
    <row r="73" spans="1:12" ht="30" x14ac:dyDescent="0.2">
      <c r="A73" s="2" t="s">
        <v>216</v>
      </c>
      <c r="B73" s="2" t="s">
        <v>21</v>
      </c>
      <c r="C73" s="2" t="s">
        <v>217</v>
      </c>
      <c r="D73" s="3" t="s">
        <v>218</v>
      </c>
      <c r="E73" s="4">
        <v>31116175</v>
      </c>
      <c r="F73" s="3" t="s">
        <v>24</v>
      </c>
      <c r="G73" s="5" t="s">
        <v>30</v>
      </c>
      <c r="H73" s="6" t="s">
        <v>223</v>
      </c>
      <c r="I73" s="6" t="s">
        <v>224</v>
      </c>
      <c r="J73" s="34">
        <v>1</v>
      </c>
      <c r="K73" s="7">
        <f t="shared" si="2"/>
        <v>1081</v>
      </c>
      <c r="L73" s="35">
        <f t="shared" si="3"/>
        <v>4324</v>
      </c>
    </row>
    <row r="74" spans="1:12" ht="30" x14ac:dyDescent="0.2">
      <c r="A74" s="2" t="s">
        <v>216</v>
      </c>
      <c r="B74" s="2" t="s">
        <v>21</v>
      </c>
      <c r="C74" s="2" t="s">
        <v>217</v>
      </c>
      <c r="D74" s="3" t="s">
        <v>218</v>
      </c>
      <c r="E74" s="4">
        <v>31116183</v>
      </c>
      <c r="F74" s="3" t="s">
        <v>29</v>
      </c>
      <c r="G74" s="5" t="s">
        <v>25</v>
      </c>
      <c r="H74" s="6" t="s">
        <v>225</v>
      </c>
      <c r="I74" s="6" t="s">
        <v>226</v>
      </c>
      <c r="J74" s="34">
        <v>3</v>
      </c>
      <c r="K74" s="7">
        <f t="shared" si="2"/>
        <v>3243</v>
      </c>
      <c r="L74" s="35">
        <f t="shared" si="3"/>
        <v>12972</v>
      </c>
    </row>
    <row r="75" spans="1:12" ht="30" x14ac:dyDescent="0.2">
      <c r="A75" s="2" t="s">
        <v>216</v>
      </c>
      <c r="B75" s="2" t="s">
        <v>21</v>
      </c>
      <c r="C75" s="2" t="s">
        <v>217</v>
      </c>
      <c r="D75" s="3" t="s">
        <v>218</v>
      </c>
      <c r="E75" s="4">
        <v>34058893</v>
      </c>
      <c r="F75" s="3" t="s">
        <v>123</v>
      </c>
      <c r="G75" s="5" t="s">
        <v>25</v>
      </c>
      <c r="H75" s="6" t="s">
        <v>227</v>
      </c>
      <c r="I75" s="6" t="s">
        <v>228</v>
      </c>
      <c r="J75" s="34">
        <v>1</v>
      </c>
      <c r="K75" s="7">
        <f t="shared" si="2"/>
        <v>1081</v>
      </c>
      <c r="L75" s="35">
        <f t="shared" si="3"/>
        <v>4324</v>
      </c>
    </row>
    <row r="76" spans="1:12" ht="30" x14ac:dyDescent="0.2">
      <c r="A76" s="2" t="s">
        <v>216</v>
      </c>
      <c r="B76" s="2" t="s">
        <v>21</v>
      </c>
      <c r="C76" s="2" t="s">
        <v>217</v>
      </c>
      <c r="D76" s="3" t="s">
        <v>218</v>
      </c>
      <c r="E76" s="4">
        <v>34058915</v>
      </c>
      <c r="F76" s="3" t="s">
        <v>123</v>
      </c>
      <c r="G76" s="9" t="s">
        <v>25</v>
      </c>
      <c r="H76" s="6" t="s">
        <v>229</v>
      </c>
      <c r="I76" s="6" t="s">
        <v>230</v>
      </c>
      <c r="J76" s="34">
        <v>2</v>
      </c>
      <c r="K76" s="7">
        <f t="shared" si="2"/>
        <v>2162</v>
      </c>
      <c r="L76" s="35">
        <f t="shared" si="3"/>
        <v>8648</v>
      </c>
    </row>
    <row r="77" spans="1:12" ht="30" x14ac:dyDescent="0.2">
      <c r="A77" s="2" t="s">
        <v>216</v>
      </c>
      <c r="B77" s="2" t="s">
        <v>21</v>
      </c>
      <c r="C77" s="2" t="s">
        <v>217</v>
      </c>
      <c r="D77" s="3" t="s">
        <v>218</v>
      </c>
      <c r="E77" s="4">
        <v>34058923</v>
      </c>
      <c r="F77" s="3" t="s">
        <v>123</v>
      </c>
      <c r="G77" s="10" t="s">
        <v>25</v>
      </c>
      <c r="H77" s="6" t="s">
        <v>231</v>
      </c>
      <c r="I77" s="6" t="s">
        <v>232</v>
      </c>
      <c r="J77" s="34">
        <v>3</v>
      </c>
      <c r="K77" s="7">
        <f t="shared" si="2"/>
        <v>3243</v>
      </c>
      <c r="L77" s="35">
        <f t="shared" si="3"/>
        <v>12972</v>
      </c>
    </row>
    <row r="78" spans="1:12" ht="30" x14ac:dyDescent="0.2">
      <c r="A78" s="2" t="s">
        <v>216</v>
      </c>
      <c r="B78" s="2" t="s">
        <v>21</v>
      </c>
      <c r="C78" s="2" t="s">
        <v>217</v>
      </c>
      <c r="D78" s="3" t="s">
        <v>218</v>
      </c>
      <c r="E78" s="4">
        <v>34058974</v>
      </c>
      <c r="F78" s="3" t="s">
        <v>123</v>
      </c>
      <c r="G78" s="5" t="s">
        <v>25</v>
      </c>
      <c r="H78" s="6" t="s">
        <v>233</v>
      </c>
      <c r="I78" s="6" t="s">
        <v>234</v>
      </c>
      <c r="J78" s="34">
        <v>2</v>
      </c>
      <c r="K78" s="7">
        <f t="shared" si="2"/>
        <v>2162</v>
      </c>
      <c r="L78" s="35">
        <f t="shared" si="3"/>
        <v>8648</v>
      </c>
    </row>
    <row r="79" spans="1:12" ht="30" x14ac:dyDescent="0.2">
      <c r="A79" s="2" t="s">
        <v>216</v>
      </c>
      <c r="B79" s="2" t="s">
        <v>21</v>
      </c>
      <c r="C79" s="2" t="s">
        <v>217</v>
      </c>
      <c r="D79" s="3" t="s">
        <v>218</v>
      </c>
      <c r="E79" s="4">
        <v>34058991</v>
      </c>
      <c r="F79" s="3" t="s">
        <v>24</v>
      </c>
      <c r="G79" s="9" t="s">
        <v>25</v>
      </c>
      <c r="H79" s="6" t="s">
        <v>235</v>
      </c>
      <c r="I79" s="6" t="s">
        <v>236</v>
      </c>
      <c r="J79" s="34">
        <v>1</v>
      </c>
      <c r="K79" s="7">
        <f t="shared" si="2"/>
        <v>1081</v>
      </c>
      <c r="L79" s="35">
        <f t="shared" si="3"/>
        <v>4324</v>
      </c>
    </row>
    <row r="80" spans="1:12" ht="30" x14ac:dyDescent="0.2">
      <c r="A80" s="11" t="s">
        <v>216</v>
      </c>
      <c r="B80" s="11" t="s">
        <v>21</v>
      </c>
      <c r="C80" s="11" t="s">
        <v>217</v>
      </c>
      <c r="D80" s="3" t="s">
        <v>218</v>
      </c>
      <c r="E80" s="12">
        <v>34058991</v>
      </c>
      <c r="F80" s="3" t="s">
        <v>24</v>
      </c>
      <c r="G80" s="10" t="s">
        <v>30</v>
      </c>
      <c r="H80" s="6" t="s">
        <v>235</v>
      </c>
      <c r="I80" s="6" t="s">
        <v>236</v>
      </c>
      <c r="J80" s="34">
        <v>1</v>
      </c>
      <c r="K80" s="7">
        <f t="shared" si="2"/>
        <v>1081</v>
      </c>
      <c r="L80" s="35">
        <f t="shared" si="3"/>
        <v>4324</v>
      </c>
    </row>
    <row r="81" spans="1:12" ht="30" x14ac:dyDescent="0.2">
      <c r="A81" s="2" t="s">
        <v>216</v>
      </c>
      <c r="B81" s="2" t="s">
        <v>21</v>
      </c>
      <c r="C81" s="2" t="s">
        <v>217</v>
      </c>
      <c r="D81" s="3" t="s">
        <v>218</v>
      </c>
      <c r="E81" s="4">
        <v>50457462</v>
      </c>
      <c r="F81" s="3" t="s">
        <v>24</v>
      </c>
      <c r="G81" s="5" t="s">
        <v>25</v>
      </c>
      <c r="H81" s="6" t="s">
        <v>237</v>
      </c>
      <c r="I81" s="6" t="s">
        <v>238</v>
      </c>
      <c r="J81" s="34">
        <v>3</v>
      </c>
      <c r="K81" s="7">
        <f t="shared" si="2"/>
        <v>3243</v>
      </c>
      <c r="L81" s="35">
        <f t="shared" si="3"/>
        <v>12972</v>
      </c>
    </row>
    <row r="82" spans="1:12" ht="30" x14ac:dyDescent="0.2">
      <c r="A82" s="11" t="s">
        <v>216</v>
      </c>
      <c r="B82" s="11" t="s">
        <v>21</v>
      </c>
      <c r="C82" s="11" t="s">
        <v>217</v>
      </c>
      <c r="D82" s="3" t="s">
        <v>218</v>
      </c>
      <c r="E82" s="12">
        <v>50457462</v>
      </c>
      <c r="F82" s="3" t="s">
        <v>24</v>
      </c>
      <c r="G82" s="9" t="s">
        <v>30</v>
      </c>
      <c r="H82" s="6" t="s">
        <v>237</v>
      </c>
      <c r="I82" s="6" t="s">
        <v>238</v>
      </c>
      <c r="J82" s="34">
        <v>1</v>
      </c>
      <c r="K82" s="7">
        <f t="shared" si="2"/>
        <v>1081</v>
      </c>
      <c r="L82" s="35">
        <f t="shared" si="3"/>
        <v>4324</v>
      </c>
    </row>
    <row r="83" spans="1:12" ht="30" x14ac:dyDescent="0.2">
      <c r="A83" s="2" t="s">
        <v>216</v>
      </c>
      <c r="B83" s="2" t="s">
        <v>21</v>
      </c>
      <c r="C83" s="2" t="s">
        <v>217</v>
      </c>
      <c r="D83" s="3" t="s">
        <v>218</v>
      </c>
      <c r="E83" s="4">
        <v>50457471</v>
      </c>
      <c r="F83" s="3" t="s">
        <v>24</v>
      </c>
      <c r="G83" s="9" t="s">
        <v>25</v>
      </c>
      <c r="H83" s="6" t="s">
        <v>239</v>
      </c>
      <c r="I83" s="6" t="s">
        <v>240</v>
      </c>
      <c r="J83" s="34">
        <v>1</v>
      </c>
      <c r="K83" s="7">
        <f t="shared" si="2"/>
        <v>1081</v>
      </c>
      <c r="L83" s="35">
        <f t="shared" si="3"/>
        <v>4324</v>
      </c>
    </row>
    <row r="84" spans="1:12" ht="30" x14ac:dyDescent="0.2">
      <c r="A84" s="2" t="s">
        <v>216</v>
      </c>
      <c r="B84" s="2" t="s">
        <v>21</v>
      </c>
      <c r="C84" s="2" t="s">
        <v>217</v>
      </c>
      <c r="D84" s="3" t="s">
        <v>218</v>
      </c>
      <c r="E84" s="4">
        <v>50457471</v>
      </c>
      <c r="F84" s="3" t="s">
        <v>24</v>
      </c>
      <c r="G84" s="9" t="s">
        <v>30</v>
      </c>
      <c r="H84" s="6" t="s">
        <v>239</v>
      </c>
      <c r="I84" s="6" t="s">
        <v>240</v>
      </c>
      <c r="J84" s="34">
        <v>0</v>
      </c>
      <c r="K84" s="7">
        <f t="shared" si="2"/>
        <v>0</v>
      </c>
      <c r="L84" s="35">
        <f t="shared" si="3"/>
        <v>0</v>
      </c>
    </row>
    <row r="85" spans="1:12" ht="30" x14ac:dyDescent="0.2">
      <c r="A85" s="2" t="s">
        <v>216</v>
      </c>
      <c r="B85" s="2" t="s">
        <v>21</v>
      </c>
      <c r="C85" s="2" t="s">
        <v>217</v>
      </c>
      <c r="D85" s="3" t="s">
        <v>218</v>
      </c>
      <c r="E85" s="4">
        <v>50459350</v>
      </c>
      <c r="F85" s="3" t="s">
        <v>24</v>
      </c>
      <c r="G85" s="9" t="s">
        <v>25</v>
      </c>
      <c r="H85" s="6" t="s">
        <v>241</v>
      </c>
      <c r="I85" s="6" t="s">
        <v>242</v>
      </c>
      <c r="J85" s="34">
        <v>2.5</v>
      </c>
      <c r="K85" s="7">
        <f t="shared" si="2"/>
        <v>2703</v>
      </c>
      <c r="L85" s="35">
        <f t="shared" si="3"/>
        <v>10812</v>
      </c>
    </row>
    <row r="86" spans="1:12" ht="30" x14ac:dyDescent="0.2">
      <c r="A86" s="2" t="s">
        <v>216</v>
      </c>
      <c r="B86" s="2" t="s">
        <v>21</v>
      </c>
      <c r="C86" s="2" t="s">
        <v>217</v>
      </c>
      <c r="D86" s="3" t="s">
        <v>218</v>
      </c>
      <c r="E86" s="4">
        <v>50459350</v>
      </c>
      <c r="F86" s="3" t="s">
        <v>24</v>
      </c>
      <c r="G86" s="9" t="s">
        <v>28</v>
      </c>
      <c r="H86" s="6" t="s">
        <v>241</v>
      </c>
      <c r="I86" s="6" t="s">
        <v>242</v>
      </c>
      <c r="J86" s="34">
        <v>0.5</v>
      </c>
      <c r="K86" s="7">
        <f t="shared" si="2"/>
        <v>541</v>
      </c>
      <c r="L86" s="35">
        <f t="shared" si="3"/>
        <v>2164</v>
      </c>
    </row>
    <row r="87" spans="1:12" ht="60" x14ac:dyDescent="0.2">
      <c r="A87" s="2" t="s">
        <v>216</v>
      </c>
      <c r="B87" s="2" t="s">
        <v>21</v>
      </c>
      <c r="C87" s="2" t="s">
        <v>217</v>
      </c>
      <c r="D87" s="3" t="s">
        <v>218</v>
      </c>
      <c r="E87" s="4">
        <v>51848767</v>
      </c>
      <c r="F87" s="3" t="s">
        <v>243</v>
      </c>
      <c r="G87" s="10" t="s">
        <v>25</v>
      </c>
      <c r="H87" s="6" t="s">
        <v>244</v>
      </c>
      <c r="I87" s="6" t="s">
        <v>245</v>
      </c>
      <c r="J87" s="34">
        <v>1</v>
      </c>
      <c r="K87" s="7">
        <f t="shared" si="2"/>
        <v>1081</v>
      </c>
      <c r="L87" s="35">
        <f t="shared" si="3"/>
        <v>4324</v>
      </c>
    </row>
    <row r="88" spans="1:12" ht="30" x14ac:dyDescent="0.2">
      <c r="A88" s="2" t="s">
        <v>216</v>
      </c>
      <c r="B88" s="2" t="s">
        <v>43</v>
      </c>
      <c r="C88" s="2" t="s">
        <v>246</v>
      </c>
      <c r="D88" s="3" t="s">
        <v>247</v>
      </c>
      <c r="E88" s="4">
        <v>35678119</v>
      </c>
      <c r="F88" s="3" t="s">
        <v>60</v>
      </c>
      <c r="G88" s="5" t="s">
        <v>56</v>
      </c>
      <c r="H88" s="6" t="s">
        <v>241</v>
      </c>
      <c r="I88" s="6" t="s">
        <v>248</v>
      </c>
      <c r="J88" s="34">
        <v>1</v>
      </c>
      <c r="K88" s="7">
        <f t="shared" si="2"/>
        <v>1081</v>
      </c>
      <c r="L88" s="35">
        <f t="shared" si="3"/>
        <v>4324</v>
      </c>
    </row>
    <row r="89" spans="1:12" ht="30" x14ac:dyDescent="0.2">
      <c r="A89" s="2" t="s">
        <v>216</v>
      </c>
      <c r="B89" s="2" t="s">
        <v>43</v>
      </c>
      <c r="C89" s="2" t="s">
        <v>246</v>
      </c>
      <c r="D89" s="3" t="s">
        <v>247</v>
      </c>
      <c r="E89" s="4">
        <v>35678119</v>
      </c>
      <c r="F89" s="3" t="s">
        <v>60</v>
      </c>
      <c r="G89" s="5" t="s">
        <v>47</v>
      </c>
      <c r="H89" s="6" t="s">
        <v>241</v>
      </c>
      <c r="I89" s="6" t="s">
        <v>249</v>
      </c>
      <c r="J89" s="34">
        <v>0</v>
      </c>
      <c r="K89" s="7">
        <f t="shared" si="2"/>
        <v>0</v>
      </c>
      <c r="L89" s="35">
        <f t="shared" si="3"/>
        <v>0</v>
      </c>
    </row>
    <row r="90" spans="1:12" ht="15" x14ac:dyDescent="0.2">
      <c r="A90" s="2" t="s">
        <v>216</v>
      </c>
      <c r="B90" s="2" t="s">
        <v>43</v>
      </c>
      <c r="C90" s="2" t="s">
        <v>250</v>
      </c>
      <c r="D90" s="3" t="s">
        <v>251</v>
      </c>
      <c r="E90" s="4">
        <v>31202675</v>
      </c>
      <c r="F90" s="3" t="s">
        <v>55</v>
      </c>
      <c r="G90" s="5" t="s">
        <v>56</v>
      </c>
      <c r="H90" s="6" t="s">
        <v>239</v>
      </c>
      <c r="I90" s="6" t="s">
        <v>252</v>
      </c>
      <c r="J90" s="34">
        <v>1</v>
      </c>
      <c r="K90" s="7">
        <f t="shared" si="2"/>
        <v>1081</v>
      </c>
      <c r="L90" s="35">
        <f t="shared" si="3"/>
        <v>4324</v>
      </c>
    </row>
    <row r="91" spans="1:12" ht="30" x14ac:dyDescent="0.2">
      <c r="A91" s="2" t="s">
        <v>216</v>
      </c>
      <c r="B91" s="2" t="s">
        <v>43</v>
      </c>
      <c r="C91" s="2" t="s">
        <v>253</v>
      </c>
      <c r="D91" s="3" t="s">
        <v>254</v>
      </c>
      <c r="E91" s="4">
        <v>34017011</v>
      </c>
      <c r="F91" s="3" t="s">
        <v>60</v>
      </c>
      <c r="G91" s="9" t="s">
        <v>47</v>
      </c>
      <c r="H91" s="6" t="s">
        <v>229</v>
      </c>
      <c r="I91" s="6" t="s">
        <v>255</v>
      </c>
      <c r="J91" s="34">
        <v>1</v>
      </c>
      <c r="K91" s="7">
        <f t="shared" si="2"/>
        <v>1081</v>
      </c>
      <c r="L91" s="35">
        <f t="shared" si="3"/>
        <v>4324</v>
      </c>
    </row>
    <row r="92" spans="1:12" ht="15" x14ac:dyDescent="0.2">
      <c r="A92" s="2" t="s">
        <v>216</v>
      </c>
      <c r="B92" s="2" t="s">
        <v>43</v>
      </c>
      <c r="C92" s="2" t="s">
        <v>253</v>
      </c>
      <c r="D92" s="3" t="s">
        <v>254</v>
      </c>
      <c r="E92" s="4">
        <v>710130044</v>
      </c>
      <c r="F92" s="3" t="s">
        <v>46</v>
      </c>
      <c r="G92" s="10" t="s">
        <v>47</v>
      </c>
      <c r="H92" s="6" t="s">
        <v>229</v>
      </c>
      <c r="I92" s="6" t="s">
        <v>256</v>
      </c>
      <c r="J92" s="34">
        <v>1</v>
      </c>
      <c r="K92" s="7">
        <f t="shared" si="2"/>
        <v>1081</v>
      </c>
      <c r="L92" s="35">
        <f t="shared" si="3"/>
        <v>4324</v>
      </c>
    </row>
    <row r="93" spans="1:12" ht="15" x14ac:dyDescent="0.2">
      <c r="A93" s="2" t="s">
        <v>216</v>
      </c>
      <c r="B93" s="2" t="s">
        <v>43</v>
      </c>
      <c r="C93" s="2" t="s">
        <v>257</v>
      </c>
      <c r="D93" s="3" t="s">
        <v>258</v>
      </c>
      <c r="E93" s="4">
        <v>35995998</v>
      </c>
      <c r="F93" s="3" t="s">
        <v>55</v>
      </c>
      <c r="G93" s="5" t="s">
        <v>56</v>
      </c>
      <c r="H93" s="6" t="s">
        <v>223</v>
      </c>
      <c r="I93" s="6" t="s">
        <v>259</v>
      </c>
      <c r="J93" s="34">
        <v>0.5</v>
      </c>
      <c r="K93" s="7">
        <f t="shared" si="2"/>
        <v>541</v>
      </c>
      <c r="L93" s="35">
        <f t="shared" si="3"/>
        <v>2164</v>
      </c>
    </row>
    <row r="94" spans="1:12" ht="30" x14ac:dyDescent="0.2">
      <c r="A94" s="2" t="s">
        <v>216</v>
      </c>
      <c r="B94" s="2" t="s">
        <v>43</v>
      </c>
      <c r="C94" s="2" t="s">
        <v>260</v>
      </c>
      <c r="D94" s="3" t="s">
        <v>261</v>
      </c>
      <c r="E94" s="4">
        <v>36125784</v>
      </c>
      <c r="F94" s="3" t="s">
        <v>60</v>
      </c>
      <c r="G94" s="9" t="s">
        <v>56</v>
      </c>
      <c r="H94" s="6" t="s">
        <v>235</v>
      </c>
      <c r="I94" s="6" t="s">
        <v>262</v>
      </c>
      <c r="J94" s="34">
        <v>1</v>
      </c>
      <c r="K94" s="7">
        <f t="shared" si="2"/>
        <v>1081</v>
      </c>
      <c r="L94" s="35">
        <f t="shared" si="3"/>
        <v>4324</v>
      </c>
    </row>
    <row r="95" spans="1:12" ht="30" x14ac:dyDescent="0.2">
      <c r="A95" s="2" t="s">
        <v>216</v>
      </c>
      <c r="B95" s="2" t="s">
        <v>43</v>
      </c>
      <c r="C95" s="2" t="s">
        <v>260</v>
      </c>
      <c r="D95" s="3" t="s">
        <v>261</v>
      </c>
      <c r="E95" s="4">
        <v>36125784</v>
      </c>
      <c r="F95" s="3" t="s">
        <v>60</v>
      </c>
      <c r="G95" s="10" t="s">
        <v>47</v>
      </c>
      <c r="H95" s="6" t="s">
        <v>235</v>
      </c>
      <c r="I95" s="6" t="s">
        <v>263</v>
      </c>
      <c r="J95" s="34">
        <v>1</v>
      </c>
      <c r="K95" s="7">
        <f t="shared" si="2"/>
        <v>1081</v>
      </c>
      <c r="L95" s="35">
        <f t="shared" si="3"/>
        <v>4324</v>
      </c>
    </row>
    <row r="96" spans="1:12" ht="15" x14ac:dyDescent="0.2">
      <c r="A96" s="2" t="s">
        <v>216</v>
      </c>
      <c r="B96" s="2" t="s">
        <v>43</v>
      </c>
      <c r="C96" s="2" t="s">
        <v>264</v>
      </c>
      <c r="D96" s="3" t="s">
        <v>265</v>
      </c>
      <c r="E96" s="4">
        <v>36129712</v>
      </c>
      <c r="F96" s="3" t="s">
        <v>46</v>
      </c>
      <c r="G96" s="5" t="s">
        <v>47</v>
      </c>
      <c r="H96" s="6" t="s">
        <v>266</v>
      </c>
      <c r="I96" s="6" t="s">
        <v>267</v>
      </c>
      <c r="J96" s="34">
        <v>1</v>
      </c>
      <c r="K96" s="7">
        <f t="shared" si="2"/>
        <v>1081</v>
      </c>
      <c r="L96" s="35">
        <f t="shared" si="3"/>
        <v>4324</v>
      </c>
    </row>
    <row r="97" spans="1:12" ht="30" x14ac:dyDescent="0.2">
      <c r="A97" s="2" t="s">
        <v>216</v>
      </c>
      <c r="B97" s="2" t="s">
        <v>43</v>
      </c>
      <c r="C97" s="2" t="s">
        <v>268</v>
      </c>
      <c r="D97" s="3" t="s">
        <v>269</v>
      </c>
      <c r="E97" s="4">
        <v>36126683</v>
      </c>
      <c r="F97" s="3" t="s">
        <v>60</v>
      </c>
      <c r="G97" s="9" t="s">
        <v>47</v>
      </c>
      <c r="H97" s="6" t="s">
        <v>270</v>
      </c>
      <c r="I97" s="6"/>
      <c r="J97" s="34">
        <v>0.6</v>
      </c>
      <c r="K97" s="7">
        <f t="shared" si="2"/>
        <v>649</v>
      </c>
      <c r="L97" s="35">
        <f t="shared" si="3"/>
        <v>2596</v>
      </c>
    </row>
    <row r="98" spans="1:12" ht="30" x14ac:dyDescent="0.2">
      <c r="A98" s="2" t="s">
        <v>216</v>
      </c>
      <c r="B98" s="2" t="s">
        <v>43</v>
      </c>
      <c r="C98" s="2" t="s">
        <v>271</v>
      </c>
      <c r="D98" s="3" t="s">
        <v>272</v>
      </c>
      <c r="E98" s="4">
        <v>36125687</v>
      </c>
      <c r="F98" s="3" t="s">
        <v>273</v>
      </c>
      <c r="G98" s="5" t="s">
        <v>47</v>
      </c>
      <c r="H98" s="6" t="s">
        <v>274</v>
      </c>
      <c r="I98" s="6" t="s">
        <v>89</v>
      </c>
      <c r="J98" s="34">
        <v>0</v>
      </c>
      <c r="K98" s="7">
        <f t="shared" si="2"/>
        <v>0</v>
      </c>
      <c r="L98" s="35">
        <f t="shared" si="3"/>
        <v>0</v>
      </c>
    </row>
    <row r="99" spans="1:12" ht="30" x14ac:dyDescent="0.2">
      <c r="A99" s="2" t="s">
        <v>216</v>
      </c>
      <c r="B99" s="2" t="s">
        <v>43</v>
      </c>
      <c r="C99" s="2" t="s">
        <v>275</v>
      </c>
      <c r="D99" s="3" t="s">
        <v>276</v>
      </c>
      <c r="E99" s="4">
        <v>42025737</v>
      </c>
      <c r="F99" s="3" t="s">
        <v>60</v>
      </c>
      <c r="G99" s="10" t="s">
        <v>47</v>
      </c>
      <c r="H99" s="6" t="s">
        <v>277</v>
      </c>
      <c r="I99" s="6"/>
      <c r="J99" s="34">
        <v>0</v>
      </c>
      <c r="K99" s="7">
        <f t="shared" si="2"/>
        <v>0</v>
      </c>
      <c r="L99" s="35">
        <f t="shared" si="3"/>
        <v>0</v>
      </c>
    </row>
    <row r="100" spans="1:12" ht="30" x14ac:dyDescent="0.2">
      <c r="A100" s="2" t="s">
        <v>216</v>
      </c>
      <c r="B100" s="2" t="s">
        <v>43</v>
      </c>
      <c r="C100" s="2" t="s">
        <v>278</v>
      </c>
      <c r="D100" s="3" t="s">
        <v>279</v>
      </c>
      <c r="E100" s="4">
        <v>36124656</v>
      </c>
      <c r="F100" s="3" t="s">
        <v>60</v>
      </c>
      <c r="G100" s="9" t="s">
        <v>56</v>
      </c>
      <c r="H100" s="6" t="s">
        <v>280</v>
      </c>
      <c r="I100" s="6" t="s">
        <v>281</v>
      </c>
      <c r="J100" s="34">
        <v>0.5</v>
      </c>
      <c r="K100" s="7">
        <f t="shared" si="2"/>
        <v>541</v>
      </c>
      <c r="L100" s="35">
        <f t="shared" si="3"/>
        <v>2164</v>
      </c>
    </row>
    <row r="101" spans="1:12" ht="30" x14ac:dyDescent="0.2">
      <c r="A101" s="2" t="s">
        <v>216</v>
      </c>
      <c r="B101" s="2" t="s">
        <v>43</v>
      </c>
      <c r="C101" s="2" t="s">
        <v>282</v>
      </c>
      <c r="D101" s="3" t="s">
        <v>283</v>
      </c>
      <c r="E101" s="4">
        <v>36124613</v>
      </c>
      <c r="F101" s="3" t="s">
        <v>60</v>
      </c>
      <c r="G101" s="5" t="s">
        <v>47</v>
      </c>
      <c r="H101" s="6" t="s">
        <v>284</v>
      </c>
      <c r="I101" s="6"/>
      <c r="J101" s="34">
        <v>1</v>
      </c>
      <c r="K101" s="7">
        <f t="shared" si="2"/>
        <v>1081</v>
      </c>
      <c r="L101" s="35">
        <f t="shared" si="3"/>
        <v>4324</v>
      </c>
    </row>
    <row r="102" spans="1:12" ht="30" x14ac:dyDescent="0.2">
      <c r="A102" s="2" t="s">
        <v>216</v>
      </c>
      <c r="B102" s="2" t="s">
        <v>43</v>
      </c>
      <c r="C102" s="2" t="s">
        <v>285</v>
      </c>
      <c r="D102" s="3" t="s">
        <v>286</v>
      </c>
      <c r="E102" s="4">
        <v>36124681</v>
      </c>
      <c r="F102" s="3" t="s">
        <v>287</v>
      </c>
      <c r="G102" s="5" t="s">
        <v>47</v>
      </c>
      <c r="H102" s="6" t="s">
        <v>288</v>
      </c>
      <c r="I102" s="6" t="s">
        <v>89</v>
      </c>
      <c r="J102" s="34">
        <v>0</v>
      </c>
      <c r="K102" s="7">
        <f t="shared" si="2"/>
        <v>0</v>
      </c>
      <c r="L102" s="35">
        <f t="shared" si="3"/>
        <v>0</v>
      </c>
    </row>
    <row r="103" spans="1:12" ht="15" x14ac:dyDescent="0.2">
      <c r="A103" s="2" t="s">
        <v>216</v>
      </c>
      <c r="B103" s="2" t="s">
        <v>43</v>
      </c>
      <c r="C103" s="2" t="s">
        <v>289</v>
      </c>
      <c r="D103" s="3" t="s">
        <v>290</v>
      </c>
      <c r="E103" s="4">
        <v>710010109</v>
      </c>
      <c r="F103" s="3" t="s">
        <v>46</v>
      </c>
      <c r="G103" s="5" t="s">
        <v>47</v>
      </c>
      <c r="H103" s="6" t="s">
        <v>291</v>
      </c>
      <c r="I103" s="6"/>
      <c r="J103" s="34">
        <v>1</v>
      </c>
      <c r="K103" s="7">
        <f t="shared" si="2"/>
        <v>1081</v>
      </c>
      <c r="L103" s="35">
        <f t="shared" si="3"/>
        <v>4324</v>
      </c>
    </row>
    <row r="104" spans="1:12" ht="30" x14ac:dyDescent="0.2">
      <c r="A104" s="2" t="s">
        <v>216</v>
      </c>
      <c r="B104" s="2" t="s">
        <v>43</v>
      </c>
      <c r="C104" s="2" t="s">
        <v>292</v>
      </c>
      <c r="D104" s="3" t="s">
        <v>293</v>
      </c>
      <c r="E104" s="4">
        <v>36127922</v>
      </c>
      <c r="F104" s="3" t="s">
        <v>60</v>
      </c>
      <c r="G104" s="5" t="s">
        <v>47</v>
      </c>
      <c r="H104" s="6" t="s">
        <v>294</v>
      </c>
      <c r="I104" s="6"/>
      <c r="J104" s="34">
        <v>1</v>
      </c>
      <c r="K104" s="7">
        <f t="shared" si="2"/>
        <v>1081</v>
      </c>
      <c r="L104" s="35">
        <f t="shared" si="3"/>
        <v>4324</v>
      </c>
    </row>
    <row r="105" spans="1:12" ht="15" x14ac:dyDescent="0.2">
      <c r="A105" s="2" t="s">
        <v>216</v>
      </c>
      <c r="B105" s="2" t="s">
        <v>108</v>
      </c>
      <c r="C105" s="2" t="s">
        <v>295</v>
      </c>
      <c r="D105" s="3" t="s">
        <v>296</v>
      </c>
      <c r="E105" s="4">
        <v>710272642</v>
      </c>
      <c r="F105" s="3" t="s">
        <v>297</v>
      </c>
      <c r="G105" s="5" t="s">
        <v>47</v>
      </c>
      <c r="H105" s="6" t="s">
        <v>298</v>
      </c>
      <c r="I105" s="6" t="s">
        <v>299</v>
      </c>
      <c r="J105" s="34">
        <v>1</v>
      </c>
      <c r="K105" s="7">
        <f t="shared" si="2"/>
        <v>1081</v>
      </c>
      <c r="L105" s="35">
        <f t="shared" si="3"/>
        <v>4324</v>
      </c>
    </row>
    <row r="106" spans="1:12" ht="15" x14ac:dyDescent="0.2">
      <c r="A106" s="2" t="s">
        <v>300</v>
      </c>
      <c r="B106" s="2" t="s">
        <v>21</v>
      </c>
      <c r="C106" s="2" t="s">
        <v>301</v>
      </c>
      <c r="D106" s="3" t="s">
        <v>302</v>
      </c>
      <c r="E106" s="4">
        <v>162868</v>
      </c>
      <c r="F106" s="3" t="s">
        <v>29</v>
      </c>
      <c r="G106" s="5" t="s">
        <v>25</v>
      </c>
      <c r="H106" s="6" t="s">
        <v>303</v>
      </c>
      <c r="I106" s="6" t="s">
        <v>304</v>
      </c>
      <c r="J106" s="34">
        <v>3</v>
      </c>
      <c r="K106" s="7">
        <f t="shared" si="2"/>
        <v>3243</v>
      </c>
      <c r="L106" s="35">
        <f t="shared" si="3"/>
        <v>12972</v>
      </c>
    </row>
    <row r="107" spans="1:12" ht="15" x14ac:dyDescent="0.2">
      <c r="A107" s="2" t="s">
        <v>300</v>
      </c>
      <c r="B107" s="2" t="s">
        <v>21</v>
      </c>
      <c r="C107" s="2" t="s">
        <v>301</v>
      </c>
      <c r="D107" s="3" t="s">
        <v>302</v>
      </c>
      <c r="E107" s="4">
        <v>162868</v>
      </c>
      <c r="F107" s="3" t="s">
        <v>29</v>
      </c>
      <c r="G107" s="9" t="s">
        <v>30</v>
      </c>
      <c r="H107" s="6" t="s">
        <v>303</v>
      </c>
      <c r="I107" s="6" t="s">
        <v>304</v>
      </c>
      <c r="J107" s="34">
        <v>1</v>
      </c>
      <c r="K107" s="7">
        <f t="shared" si="2"/>
        <v>1081</v>
      </c>
      <c r="L107" s="35">
        <f t="shared" si="3"/>
        <v>4324</v>
      </c>
    </row>
    <row r="108" spans="1:12" ht="15" x14ac:dyDescent="0.2">
      <c r="A108" s="2" t="s">
        <v>300</v>
      </c>
      <c r="B108" s="2" t="s">
        <v>21</v>
      </c>
      <c r="C108" s="2" t="s">
        <v>301</v>
      </c>
      <c r="D108" s="3" t="s">
        <v>302</v>
      </c>
      <c r="E108" s="4">
        <v>182249</v>
      </c>
      <c r="F108" s="3" t="s">
        <v>29</v>
      </c>
      <c r="G108" s="10" t="s">
        <v>25</v>
      </c>
      <c r="H108" s="6" t="s">
        <v>305</v>
      </c>
      <c r="I108" s="6" t="s">
        <v>306</v>
      </c>
      <c r="J108" s="34">
        <v>3</v>
      </c>
      <c r="K108" s="7">
        <f t="shared" si="2"/>
        <v>3243</v>
      </c>
      <c r="L108" s="35">
        <f t="shared" si="3"/>
        <v>12972</v>
      </c>
    </row>
    <row r="109" spans="1:12" ht="15" x14ac:dyDescent="0.2">
      <c r="A109" s="2" t="s">
        <v>300</v>
      </c>
      <c r="B109" s="2" t="s">
        <v>21</v>
      </c>
      <c r="C109" s="2" t="s">
        <v>301</v>
      </c>
      <c r="D109" s="3" t="s">
        <v>302</v>
      </c>
      <c r="E109" s="4">
        <v>182249</v>
      </c>
      <c r="F109" s="3" t="s">
        <v>29</v>
      </c>
      <c r="G109" s="5" t="s">
        <v>28</v>
      </c>
      <c r="H109" s="6" t="s">
        <v>305</v>
      </c>
      <c r="I109" s="6" t="s">
        <v>306</v>
      </c>
      <c r="J109" s="34">
        <v>1</v>
      </c>
      <c r="K109" s="7">
        <f t="shared" si="2"/>
        <v>1081</v>
      </c>
      <c r="L109" s="35">
        <f t="shared" si="3"/>
        <v>4324</v>
      </c>
    </row>
    <row r="110" spans="1:12" ht="15" x14ac:dyDescent="0.2">
      <c r="A110" s="2" t="s">
        <v>300</v>
      </c>
      <c r="B110" s="2" t="s">
        <v>21</v>
      </c>
      <c r="C110" s="2" t="s">
        <v>301</v>
      </c>
      <c r="D110" s="3" t="s">
        <v>302</v>
      </c>
      <c r="E110" s="4">
        <v>182257</v>
      </c>
      <c r="F110" s="3" t="s">
        <v>24</v>
      </c>
      <c r="G110" s="9" t="s">
        <v>25</v>
      </c>
      <c r="H110" s="6" t="s">
        <v>305</v>
      </c>
      <c r="I110" s="6" t="s">
        <v>307</v>
      </c>
      <c r="J110" s="34">
        <v>3</v>
      </c>
      <c r="K110" s="7">
        <f t="shared" si="2"/>
        <v>3243</v>
      </c>
      <c r="L110" s="35">
        <f t="shared" si="3"/>
        <v>12972</v>
      </c>
    </row>
    <row r="111" spans="1:12" ht="15" x14ac:dyDescent="0.2">
      <c r="A111" s="2" t="s">
        <v>300</v>
      </c>
      <c r="B111" s="2" t="s">
        <v>21</v>
      </c>
      <c r="C111" s="2" t="s">
        <v>301</v>
      </c>
      <c r="D111" s="3" t="s">
        <v>302</v>
      </c>
      <c r="E111" s="4">
        <v>350362</v>
      </c>
      <c r="F111" s="3" t="s">
        <v>29</v>
      </c>
      <c r="G111" s="5" t="s">
        <v>25</v>
      </c>
      <c r="H111" s="6" t="s">
        <v>308</v>
      </c>
      <c r="I111" s="6" t="s">
        <v>309</v>
      </c>
      <c r="J111" s="34">
        <v>2</v>
      </c>
      <c r="K111" s="7">
        <f t="shared" si="2"/>
        <v>2162</v>
      </c>
      <c r="L111" s="35">
        <f t="shared" si="3"/>
        <v>8648</v>
      </c>
    </row>
    <row r="112" spans="1:12" ht="15" x14ac:dyDescent="0.2">
      <c r="A112" s="2" t="s">
        <v>300</v>
      </c>
      <c r="B112" s="2" t="s">
        <v>21</v>
      </c>
      <c r="C112" s="2" t="s">
        <v>301</v>
      </c>
      <c r="D112" s="3" t="s">
        <v>302</v>
      </c>
      <c r="E112" s="4">
        <v>350362</v>
      </c>
      <c r="F112" s="3" t="s">
        <v>29</v>
      </c>
      <c r="G112" s="9" t="s">
        <v>30</v>
      </c>
      <c r="H112" s="6" t="s">
        <v>308</v>
      </c>
      <c r="I112" s="6" t="s">
        <v>309</v>
      </c>
      <c r="J112" s="34">
        <v>1</v>
      </c>
      <c r="K112" s="7">
        <f t="shared" si="2"/>
        <v>1081</v>
      </c>
      <c r="L112" s="35">
        <f t="shared" si="3"/>
        <v>4324</v>
      </c>
    </row>
    <row r="113" spans="1:12" ht="30" x14ac:dyDescent="0.2">
      <c r="A113" s="11" t="s">
        <v>300</v>
      </c>
      <c r="B113" s="11" t="s">
        <v>21</v>
      </c>
      <c r="C113" s="11" t="s">
        <v>301</v>
      </c>
      <c r="D113" s="3" t="s">
        <v>302</v>
      </c>
      <c r="E113" s="12">
        <v>34041869</v>
      </c>
      <c r="F113" s="3" t="s">
        <v>125</v>
      </c>
      <c r="G113" s="9" t="s">
        <v>25</v>
      </c>
      <c r="H113" s="6" t="s">
        <v>310</v>
      </c>
      <c r="I113" s="6" t="s">
        <v>311</v>
      </c>
      <c r="J113" s="34">
        <v>1</v>
      </c>
      <c r="K113" s="7">
        <f t="shared" si="2"/>
        <v>1081</v>
      </c>
      <c r="L113" s="35">
        <f t="shared" si="3"/>
        <v>4324</v>
      </c>
    </row>
    <row r="114" spans="1:12" ht="30" x14ac:dyDescent="0.2">
      <c r="A114" s="2" t="s">
        <v>300</v>
      </c>
      <c r="B114" s="2" t="s">
        <v>21</v>
      </c>
      <c r="C114" s="2" t="s">
        <v>301</v>
      </c>
      <c r="D114" s="3" t="s">
        <v>302</v>
      </c>
      <c r="E114" s="4">
        <v>34041893</v>
      </c>
      <c r="F114" s="3" t="s">
        <v>125</v>
      </c>
      <c r="G114" s="5" t="s">
        <v>25</v>
      </c>
      <c r="H114" s="6" t="s">
        <v>312</v>
      </c>
      <c r="I114" s="6" t="s">
        <v>313</v>
      </c>
      <c r="J114" s="34">
        <v>1</v>
      </c>
      <c r="K114" s="7">
        <f t="shared" si="2"/>
        <v>1081</v>
      </c>
      <c r="L114" s="35">
        <f t="shared" si="3"/>
        <v>4324</v>
      </c>
    </row>
    <row r="115" spans="1:12" ht="15" x14ac:dyDescent="0.2">
      <c r="A115" s="2" t="s">
        <v>300</v>
      </c>
      <c r="B115" s="2" t="s">
        <v>21</v>
      </c>
      <c r="C115" s="2" t="s">
        <v>301</v>
      </c>
      <c r="D115" s="3" t="s">
        <v>302</v>
      </c>
      <c r="E115" s="4">
        <v>34041915</v>
      </c>
      <c r="F115" s="3" t="s">
        <v>24</v>
      </c>
      <c r="G115" s="9" t="s">
        <v>25</v>
      </c>
      <c r="H115" s="6" t="s">
        <v>314</v>
      </c>
      <c r="I115" s="6" t="s">
        <v>315</v>
      </c>
      <c r="J115" s="34">
        <v>1.5</v>
      </c>
      <c r="K115" s="7">
        <f t="shared" si="2"/>
        <v>1622</v>
      </c>
      <c r="L115" s="35">
        <f t="shared" si="3"/>
        <v>6488</v>
      </c>
    </row>
    <row r="116" spans="1:12" ht="60" x14ac:dyDescent="0.2">
      <c r="A116" s="2" t="s">
        <v>300</v>
      </c>
      <c r="B116" s="2" t="s">
        <v>21</v>
      </c>
      <c r="C116" s="2" t="s">
        <v>301</v>
      </c>
      <c r="D116" s="3" t="s">
        <v>302</v>
      </c>
      <c r="E116" s="4">
        <v>34041923</v>
      </c>
      <c r="F116" s="3" t="s">
        <v>316</v>
      </c>
      <c r="G116" s="9" t="s">
        <v>25</v>
      </c>
      <c r="H116" s="6" t="s">
        <v>314</v>
      </c>
      <c r="I116" s="6" t="s">
        <v>317</v>
      </c>
      <c r="J116" s="34">
        <v>1.5</v>
      </c>
      <c r="K116" s="7">
        <f t="shared" si="2"/>
        <v>1622</v>
      </c>
      <c r="L116" s="35">
        <f t="shared" si="3"/>
        <v>6488</v>
      </c>
    </row>
    <row r="117" spans="1:12" ht="30" x14ac:dyDescent="0.2">
      <c r="A117" s="2" t="s">
        <v>300</v>
      </c>
      <c r="B117" s="2" t="s">
        <v>21</v>
      </c>
      <c r="C117" s="2" t="s">
        <v>301</v>
      </c>
      <c r="D117" s="3" t="s">
        <v>302</v>
      </c>
      <c r="E117" s="4">
        <v>34041991</v>
      </c>
      <c r="F117" s="3" t="s">
        <v>125</v>
      </c>
      <c r="G117" s="10" t="s">
        <v>25</v>
      </c>
      <c r="H117" s="6" t="s">
        <v>318</v>
      </c>
      <c r="I117" s="6" t="s">
        <v>319</v>
      </c>
      <c r="J117" s="34">
        <v>4</v>
      </c>
      <c r="K117" s="7">
        <f t="shared" si="2"/>
        <v>4324</v>
      </c>
      <c r="L117" s="35">
        <f t="shared" si="3"/>
        <v>17296</v>
      </c>
    </row>
    <row r="118" spans="1:12" ht="15" x14ac:dyDescent="0.2">
      <c r="A118" s="2" t="s">
        <v>300</v>
      </c>
      <c r="B118" s="2" t="s">
        <v>21</v>
      </c>
      <c r="C118" s="2" t="s">
        <v>301</v>
      </c>
      <c r="D118" s="3" t="s">
        <v>302</v>
      </c>
      <c r="E118" s="4">
        <v>34062840</v>
      </c>
      <c r="F118" s="3" t="s">
        <v>24</v>
      </c>
      <c r="G118" s="5" t="s">
        <v>30</v>
      </c>
      <c r="H118" s="6" t="s">
        <v>320</v>
      </c>
      <c r="I118" s="6" t="s">
        <v>321</v>
      </c>
      <c r="J118" s="34">
        <v>1</v>
      </c>
      <c r="K118" s="7">
        <f t="shared" si="2"/>
        <v>1081</v>
      </c>
      <c r="L118" s="35">
        <f t="shared" si="3"/>
        <v>4324</v>
      </c>
    </row>
    <row r="119" spans="1:12" ht="15" x14ac:dyDescent="0.2">
      <c r="A119" s="2" t="s">
        <v>300</v>
      </c>
      <c r="B119" s="2" t="s">
        <v>21</v>
      </c>
      <c r="C119" s="2" t="s">
        <v>301</v>
      </c>
      <c r="D119" s="3" t="s">
        <v>302</v>
      </c>
      <c r="E119" s="4">
        <v>34062912</v>
      </c>
      <c r="F119" s="3" t="s">
        <v>24</v>
      </c>
      <c r="G119" s="9" t="s">
        <v>25</v>
      </c>
      <c r="H119" s="6" t="s">
        <v>303</v>
      </c>
      <c r="I119" s="6" t="s">
        <v>322</v>
      </c>
      <c r="J119" s="34">
        <v>3</v>
      </c>
      <c r="K119" s="7">
        <f t="shared" si="2"/>
        <v>3243</v>
      </c>
      <c r="L119" s="35">
        <f t="shared" si="3"/>
        <v>12972</v>
      </c>
    </row>
    <row r="120" spans="1:12" ht="15" x14ac:dyDescent="0.2">
      <c r="A120" s="2" t="s">
        <v>300</v>
      </c>
      <c r="B120" s="2" t="s">
        <v>21</v>
      </c>
      <c r="C120" s="2" t="s">
        <v>301</v>
      </c>
      <c r="D120" s="3" t="s">
        <v>302</v>
      </c>
      <c r="E120" s="4">
        <v>34062912</v>
      </c>
      <c r="F120" s="3" t="s">
        <v>24</v>
      </c>
      <c r="G120" s="5" t="s">
        <v>30</v>
      </c>
      <c r="H120" s="6" t="s">
        <v>303</v>
      </c>
      <c r="I120" s="6" t="s">
        <v>322</v>
      </c>
      <c r="J120" s="34">
        <v>1</v>
      </c>
      <c r="K120" s="7">
        <f t="shared" si="2"/>
        <v>1081</v>
      </c>
      <c r="L120" s="35">
        <f t="shared" si="3"/>
        <v>4324</v>
      </c>
    </row>
    <row r="121" spans="1:12" ht="15" x14ac:dyDescent="0.2">
      <c r="A121" s="2" t="s">
        <v>300</v>
      </c>
      <c r="B121" s="2" t="s">
        <v>43</v>
      </c>
      <c r="C121" s="2" t="s">
        <v>323</v>
      </c>
      <c r="D121" s="3" t="s">
        <v>324</v>
      </c>
      <c r="E121" s="4">
        <v>37864424</v>
      </c>
      <c r="F121" s="3" t="s">
        <v>55</v>
      </c>
      <c r="G121" s="9" t="s">
        <v>56</v>
      </c>
      <c r="H121" s="6" t="s">
        <v>308</v>
      </c>
      <c r="I121" s="6" t="s">
        <v>325</v>
      </c>
      <c r="J121" s="34">
        <v>1</v>
      </c>
      <c r="K121" s="7">
        <f t="shared" si="2"/>
        <v>1081</v>
      </c>
      <c r="L121" s="35">
        <f t="shared" si="3"/>
        <v>4324</v>
      </c>
    </row>
    <row r="122" spans="1:12" ht="15" x14ac:dyDescent="0.2">
      <c r="A122" s="2" t="s">
        <v>300</v>
      </c>
      <c r="B122" s="2" t="s">
        <v>43</v>
      </c>
      <c r="C122" s="2" t="s">
        <v>326</v>
      </c>
      <c r="D122" s="3" t="s">
        <v>327</v>
      </c>
      <c r="E122" s="4">
        <v>37865307</v>
      </c>
      <c r="F122" s="3" t="s">
        <v>55</v>
      </c>
      <c r="G122" s="5" t="s">
        <v>56</v>
      </c>
      <c r="H122" s="6" t="s">
        <v>303</v>
      </c>
      <c r="I122" s="6" t="s">
        <v>328</v>
      </c>
      <c r="J122" s="34">
        <v>2</v>
      </c>
      <c r="K122" s="7">
        <f t="shared" si="2"/>
        <v>2162</v>
      </c>
      <c r="L122" s="35">
        <f t="shared" si="3"/>
        <v>8648</v>
      </c>
    </row>
    <row r="123" spans="1:12" ht="30" x14ac:dyDescent="0.2">
      <c r="A123" s="2" t="s">
        <v>300</v>
      </c>
      <c r="B123" s="2" t="s">
        <v>43</v>
      </c>
      <c r="C123" s="2" t="s">
        <v>326</v>
      </c>
      <c r="D123" s="3" t="s">
        <v>327</v>
      </c>
      <c r="E123" s="4">
        <v>37865498</v>
      </c>
      <c r="F123" s="3" t="s">
        <v>60</v>
      </c>
      <c r="G123" s="9" t="s">
        <v>56</v>
      </c>
      <c r="H123" s="6" t="s">
        <v>303</v>
      </c>
      <c r="I123" s="6" t="s">
        <v>329</v>
      </c>
      <c r="J123" s="34">
        <v>0.5</v>
      </c>
      <c r="K123" s="7">
        <f t="shared" si="2"/>
        <v>541</v>
      </c>
      <c r="L123" s="35">
        <f t="shared" si="3"/>
        <v>2164</v>
      </c>
    </row>
    <row r="124" spans="1:12" ht="30" x14ac:dyDescent="0.2">
      <c r="A124" s="2" t="s">
        <v>300</v>
      </c>
      <c r="B124" s="2" t="s">
        <v>43</v>
      </c>
      <c r="C124" s="2" t="s">
        <v>326</v>
      </c>
      <c r="D124" s="3" t="s">
        <v>327</v>
      </c>
      <c r="E124" s="4">
        <v>37865498</v>
      </c>
      <c r="F124" s="3" t="s">
        <v>60</v>
      </c>
      <c r="G124" s="10" t="s">
        <v>47</v>
      </c>
      <c r="H124" s="6" t="s">
        <v>303</v>
      </c>
      <c r="I124" s="6" t="s">
        <v>330</v>
      </c>
      <c r="J124" s="34">
        <v>0.5</v>
      </c>
      <c r="K124" s="7">
        <f t="shared" si="2"/>
        <v>541</v>
      </c>
      <c r="L124" s="35">
        <f t="shared" si="3"/>
        <v>2164</v>
      </c>
    </row>
    <row r="125" spans="1:12" ht="15" x14ac:dyDescent="0.2">
      <c r="A125" s="2" t="s">
        <v>300</v>
      </c>
      <c r="B125" s="2" t="s">
        <v>43</v>
      </c>
      <c r="C125" s="2" t="s">
        <v>326</v>
      </c>
      <c r="D125" s="3" t="s">
        <v>327</v>
      </c>
      <c r="E125" s="4">
        <v>710035357</v>
      </c>
      <c r="F125" s="3" t="s">
        <v>46</v>
      </c>
      <c r="G125" s="5" t="s">
        <v>47</v>
      </c>
      <c r="H125" s="6" t="s">
        <v>303</v>
      </c>
      <c r="I125" s="6" t="s">
        <v>331</v>
      </c>
      <c r="J125" s="34">
        <v>1</v>
      </c>
      <c r="K125" s="7">
        <f t="shared" si="2"/>
        <v>1081</v>
      </c>
      <c r="L125" s="35">
        <f t="shared" si="3"/>
        <v>4324</v>
      </c>
    </row>
    <row r="126" spans="1:12" ht="15" x14ac:dyDescent="0.2">
      <c r="A126" s="2" t="s">
        <v>300</v>
      </c>
      <c r="B126" s="2" t="s">
        <v>43</v>
      </c>
      <c r="C126" s="2" t="s">
        <v>332</v>
      </c>
      <c r="D126" s="3" t="s">
        <v>333</v>
      </c>
      <c r="E126" s="4">
        <v>36106011</v>
      </c>
      <c r="F126" s="3" t="s">
        <v>55</v>
      </c>
      <c r="G126" s="9" t="s">
        <v>56</v>
      </c>
      <c r="H126" s="6" t="s">
        <v>334</v>
      </c>
      <c r="I126" s="6" t="s">
        <v>335</v>
      </c>
      <c r="J126" s="34">
        <v>1</v>
      </c>
      <c r="K126" s="7">
        <f t="shared" si="2"/>
        <v>1081</v>
      </c>
      <c r="L126" s="35">
        <f t="shared" si="3"/>
        <v>4324</v>
      </c>
    </row>
    <row r="127" spans="1:12" ht="15" x14ac:dyDescent="0.2">
      <c r="A127" s="2" t="s">
        <v>300</v>
      </c>
      <c r="B127" s="2" t="s">
        <v>43</v>
      </c>
      <c r="C127" s="2" t="s">
        <v>332</v>
      </c>
      <c r="D127" s="3" t="s">
        <v>333</v>
      </c>
      <c r="E127" s="4">
        <v>37860925</v>
      </c>
      <c r="F127" s="3" t="s">
        <v>55</v>
      </c>
      <c r="G127" s="9" t="s">
        <v>56</v>
      </c>
      <c r="H127" s="6" t="s">
        <v>334</v>
      </c>
      <c r="I127" s="6" t="s">
        <v>336</v>
      </c>
      <c r="J127" s="34">
        <v>1</v>
      </c>
      <c r="K127" s="7">
        <f t="shared" si="2"/>
        <v>1081</v>
      </c>
      <c r="L127" s="35">
        <f t="shared" si="3"/>
        <v>4324</v>
      </c>
    </row>
    <row r="128" spans="1:12" ht="15" x14ac:dyDescent="0.2">
      <c r="A128" s="2" t="s">
        <v>300</v>
      </c>
      <c r="B128" s="2" t="s">
        <v>43</v>
      </c>
      <c r="C128" s="2" t="s">
        <v>332</v>
      </c>
      <c r="D128" s="3" t="s">
        <v>333</v>
      </c>
      <c r="E128" s="4">
        <v>37961314</v>
      </c>
      <c r="F128" s="3" t="s">
        <v>46</v>
      </c>
      <c r="G128" s="9" t="s">
        <v>47</v>
      </c>
      <c r="H128" s="6" t="s">
        <v>334</v>
      </c>
      <c r="I128" s="6" t="s">
        <v>337</v>
      </c>
      <c r="J128" s="34">
        <v>1</v>
      </c>
      <c r="K128" s="7">
        <f t="shared" si="2"/>
        <v>1081</v>
      </c>
      <c r="L128" s="35">
        <f t="shared" si="3"/>
        <v>4324</v>
      </c>
    </row>
    <row r="129" spans="1:12" ht="15" x14ac:dyDescent="0.2">
      <c r="A129" s="2" t="s">
        <v>300</v>
      </c>
      <c r="B129" s="2" t="s">
        <v>43</v>
      </c>
      <c r="C129" s="2" t="s">
        <v>338</v>
      </c>
      <c r="D129" s="3" t="s">
        <v>339</v>
      </c>
      <c r="E129" s="4">
        <v>37852027</v>
      </c>
      <c r="F129" s="3" t="s">
        <v>46</v>
      </c>
      <c r="G129" s="9" t="s">
        <v>47</v>
      </c>
      <c r="H129" s="6" t="s">
        <v>340</v>
      </c>
      <c r="I129" s="6" t="s">
        <v>341</v>
      </c>
      <c r="J129" s="34">
        <v>2</v>
      </c>
      <c r="K129" s="7">
        <f t="shared" si="2"/>
        <v>2162</v>
      </c>
      <c r="L129" s="35">
        <f t="shared" si="3"/>
        <v>8648</v>
      </c>
    </row>
    <row r="130" spans="1:12" ht="15" x14ac:dyDescent="0.2">
      <c r="A130" s="2" t="s">
        <v>300</v>
      </c>
      <c r="B130" s="2" t="s">
        <v>43</v>
      </c>
      <c r="C130" s="2" t="s">
        <v>338</v>
      </c>
      <c r="D130" s="3" t="s">
        <v>339</v>
      </c>
      <c r="E130" s="4">
        <v>37852043</v>
      </c>
      <c r="F130" s="3" t="s">
        <v>46</v>
      </c>
      <c r="G130" s="10" t="s">
        <v>47</v>
      </c>
      <c r="H130" s="6" t="s">
        <v>340</v>
      </c>
      <c r="I130" s="6" t="s">
        <v>342</v>
      </c>
      <c r="J130" s="34">
        <v>0.5</v>
      </c>
      <c r="K130" s="7">
        <f t="shared" si="2"/>
        <v>541</v>
      </c>
      <c r="L130" s="35">
        <f t="shared" si="3"/>
        <v>2164</v>
      </c>
    </row>
    <row r="131" spans="1:12" ht="30" x14ac:dyDescent="0.2">
      <c r="A131" s="2" t="s">
        <v>300</v>
      </c>
      <c r="B131" s="2" t="s">
        <v>43</v>
      </c>
      <c r="C131" s="2" t="s">
        <v>338</v>
      </c>
      <c r="D131" s="3" t="s">
        <v>339</v>
      </c>
      <c r="E131" s="4">
        <v>37861417</v>
      </c>
      <c r="F131" s="3" t="s">
        <v>343</v>
      </c>
      <c r="G131" s="9" t="s">
        <v>56</v>
      </c>
      <c r="H131" s="6" t="s">
        <v>340</v>
      </c>
      <c r="I131" s="6" t="s">
        <v>344</v>
      </c>
      <c r="J131" s="34">
        <v>0.5</v>
      </c>
      <c r="K131" s="7">
        <f t="shared" si="2"/>
        <v>541</v>
      </c>
      <c r="L131" s="35">
        <f t="shared" si="3"/>
        <v>2164</v>
      </c>
    </row>
    <row r="132" spans="1:12" ht="30" x14ac:dyDescent="0.2">
      <c r="A132" s="2" t="s">
        <v>300</v>
      </c>
      <c r="B132" s="2" t="s">
        <v>43</v>
      </c>
      <c r="C132" s="2" t="s">
        <v>338</v>
      </c>
      <c r="D132" s="3" t="s">
        <v>339</v>
      </c>
      <c r="E132" s="4">
        <v>37861433</v>
      </c>
      <c r="F132" s="3" t="s">
        <v>60</v>
      </c>
      <c r="G132" s="9" t="s">
        <v>47</v>
      </c>
      <c r="H132" s="6" t="s">
        <v>340</v>
      </c>
      <c r="I132" s="6" t="s">
        <v>345</v>
      </c>
      <c r="J132" s="34">
        <v>0.5</v>
      </c>
      <c r="K132" s="7">
        <f t="shared" si="2"/>
        <v>541</v>
      </c>
      <c r="L132" s="35">
        <f t="shared" si="3"/>
        <v>2164</v>
      </c>
    </row>
    <row r="133" spans="1:12" ht="15" x14ac:dyDescent="0.2">
      <c r="A133" s="11" t="s">
        <v>300</v>
      </c>
      <c r="B133" s="11" t="s">
        <v>43</v>
      </c>
      <c r="C133" s="11" t="s">
        <v>338</v>
      </c>
      <c r="D133" s="3" t="s">
        <v>339</v>
      </c>
      <c r="E133" s="12">
        <v>37863592</v>
      </c>
      <c r="F133" s="3" t="s">
        <v>46</v>
      </c>
      <c r="G133" s="9" t="s">
        <v>47</v>
      </c>
      <c r="H133" s="6" t="s">
        <v>340</v>
      </c>
      <c r="I133" s="6" t="s">
        <v>346</v>
      </c>
      <c r="J133" s="34">
        <v>1</v>
      </c>
      <c r="K133" s="7">
        <f t="shared" si="2"/>
        <v>1081</v>
      </c>
      <c r="L133" s="35">
        <f t="shared" si="3"/>
        <v>4324</v>
      </c>
    </row>
    <row r="134" spans="1:12" ht="15" x14ac:dyDescent="0.2">
      <c r="A134" s="2" t="s">
        <v>300</v>
      </c>
      <c r="B134" s="2" t="s">
        <v>43</v>
      </c>
      <c r="C134" s="2" t="s">
        <v>338</v>
      </c>
      <c r="D134" s="3" t="s">
        <v>339</v>
      </c>
      <c r="E134" s="4">
        <v>37863606</v>
      </c>
      <c r="F134" s="3" t="s">
        <v>46</v>
      </c>
      <c r="G134" s="9" t="s">
        <v>47</v>
      </c>
      <c r="H134" s="6" t="s">
        <v>340</v>
      </c>
      <c r="I134" s="6" t="s">
        <v>299</v>
      </c>
      <c r="J134" s="34">
        <v>1</v>
      </c>
      <c r="K134" s="7">
        <f t="shared" ref="K134:K197" si="4">ROUND(J134*1081,0)</f>
        <v>1081</v>
      </c>
      <c r="L134" s="35">
        <f t="shared" ref="L134:L197" si="5">K134*4</f>
        <v>4324</v>
      </c>
    </row>
    <row r="135" spans="1:12" ht="15" x14ac:dyDescent="0.2">
      <c r="A135" s="2" t="s">
        <v>300</v>
      </c>
      <c r="B135" s="2" t="s">
        <v>43</v>
      </c>
      <c r="C135" s="2" t="s">
        <v>338</v>
      </c>
      <c r="D135" s="3" t="s">
        <v>339</v>
      </c>
      <c r="E135" s="4">
        <v>37863614</v>
      </c>
      <c r="F135" s="3" t="s">
        <v>46</v>
      </c>
      <c r="G135" s="9" t="s">
        <v>47</v>
      </c>
      <c r="H135" s="6" t="s">
        <v>340</v>
      </c>
      <c r="I135" s="6" t="s">
        <v>347</v>
      </c>
      <c r="J135" s="34">
        <v>2</v>
      </c>
      <c r="K135" s="7">
        <f t="shared" si="4"/>
        <v>2162</v>
      </c>
      <c r="L135" s="35">
        <f t="shared" si="5"/>
        <v>8648</v>
      </c>
    </row>
    <row r="136" spans="1:12" ht="30" x14ac:dyDescent="0.2">
      <c r="A136" s="2" t="s">
        <v>300</v>
      </c>
      <c r="B136" s="2" t="s">
        <v>43</v>
      </c>
      <c r="C136" s="2" t="s">
        <v>348</v>
      </c>
      <c r="D136" s="3" t="s">
        <v>349</v>
      </c>
      <c r="E136" s="4">
        <v>42211476</v>
      </c>
      <c r="F136" s="3" t="s">
        <v>60</v>
      </c>
      <c r="G136" s="9" t="s">
        <v>47</v>
      </c>
      <c r="H136" s="6" t="s">
        <v>305</v>
      </c>
      <c r="I136" s="6" t="s">
        <v>350</v>
      </c>
      <c r="J136" s="34">
        <v>1</v>
      </c>
      <c r="K136" s="7">
        <f t="shared" si="4"/>
        <v>1081</v>
      </c>
      <c r="L136" s="35">
        <f t="shared" si="5"/>
        <v>4324</v>
      </c>
    </row>
    <row r="137" spans="1:12" ht="30" x14ac:dyDescent="0.2">
      <c r="A137" s="2" t="s">
        <v>300</v>
      </c>
      <c r="B137" s="2" t="s">
        <v>43</v>
      </c>
      <c r="C137" s="2" t="s">
        <v>351</v>
      </c>
      <c r="D137" s="3" t="s">
        <v>352</v>
      </c>
      <c r="E137" s="4">
        <v>37865331</v>
      </c>
      <c r="F137" s="3" t="s">
        <v>60</v>
      </c>
      <c r="G137" s="10" t="s">
        <v>47</v>
      </c>
      <c r="H137" s="6" t="s">
        <v>353</v>
      </c>
      <c r="I137" s="6" t="s">
        <v>354</v>
      </c>
      <c r="J137" s="34">
        <v>0.5</v>
      </c>
      <c r="K137" s="7">
        <f t="shared" si="4"/>
        <v>541</v>
      </c>
      <c r="L137" s="35">
        <f t="shared" si="5"/>
        <v>2164</v>
      </c>
    </row>
    <row r="138" spans="1:12" ht="30" x14ac:dyDescent="0.2">
      <c r="A138" s="2" t="s">
        <v>300</v>
      </c>
      <c r="B138" s="2" t="s">
        <v>43</v>
      </c>
      <c r="C138" s="2" t="s">
        <v>355</v>
      </c>
      <c r="D138" s="3" t="s">
        <v>356</v>
      </c>
      <c r="E138" s="4">
        <v>42117089</v>
      </c>
      <c r="F138" s="3" t="s">
        <v>60</v>
      </c>
      <c r="G138" s="9" t="s">
        <v>56</v>
      </c>
      <c r="H138" s="6" t="s">
        <v>357</v>
      </c>
      <c r="I138" s="6" t="s">
        <v>358</v>
      </c>
      <c r="J138" s="34">
        <v>1</v>
      </c>
      <c r="K138" s="7">
        <f t="shared" si="4"/>
        <v>1081</v>
      </c>
      <c r="L138" s="35">
        <f t="shared" si="5"/>
        <v>4324</v>
      </c>
    </row>
    <row r="139" spans="1:12" ht="45" x14ac:dyDescent="0.2">
      <c r="A139" s="2" t="s">
        <v>300</v>
      </c>
      <c r="B139" s="2" t="s">
        <v>43</v>
      </c>
      <c r="C139" s="2" t="s">
        <v>359</v>
      </c>
      <c r="D139" s="3" t="s">
        <v>360</v>
      </c>
      <c r="E139" s="4">
        <v>710003285</v>
      </c>
      <c r="F139" s="3" t="s">
        <v>168</v>
      </c>
      <c r="G139" s="9" t="s">
        <v>47</v>
      </c>
      <c r="H139" s="6" t="s">
        <v>361</v>
      </c>
      <c r="I139" s="6" t="s">
        <v>89</v>
      </c>
      <c r="J139" s="34">
        <v>1</v>
      </c>
      <c r="K139" s="7">
        <f t="shared" si="4"/>
        <v>1081</v>
      </c>
      <c r="L139" s="35">
        <f t="shared" si="5"/>
        <v>4324</v>
      </c>
    </row>
    <row r="140" spans="1:12" ht="15" x14ac:dyDescent="0.2">
      <c r="A140" s="2" t="s">
        <v>300</v>
      </c>
      <c r="B140" s="2" t="s">
        <v>43</v>
      </c>
      <c r="C140" s="2" t="s">
        <v>362</v>
      </c>
      <c r="D140" s="3" t="s">
        <v>363</v>
      </c>
      <c r="E140" s="4">
        <v>710056729</v>
      </c>
      <c r="F140" s="3" t="s">
        <v>364</v>
      </c>
      <c r="G140" s="10" t="s">
        <v>56</v>
      </c>
      <c r="H140" s="6" t="s">
        <v>365</v>
      </c>
      <c r="I140" s="6" t="s">
        <v>366</v>
      </c>
      <c r="J140" s="34">
        <v>1</v>
      </c>
      <c r="K140" s="7">
        <f t="shared" si="4"/>
        <v>1081</v>
      </c>
      <c r="L140" s="35">
        <f t="shared" si="5"/>
        <v>4324</v>
      </c>
    </row>
    <row r="141" spans="1:12" ht="30" x14ac:dyDescent="0.2">
      <c r="A141" s="2" t="s">
        <v>300</v>
      </c>
      <c r="B141" s="2" t="s">
        <v>43</v>
      </c>
      <c r="C141" s="2" t="s">
        <v>367</v>
      </c>
      <c r="D141" s="3" t="s">
        <v>368</v>
      </c>
      <c r="E141" s="4">
        <v>37863932</v>
      </c>
      <c r="F141" s="3" t="s">
        <v>369</v>
      </c>
      <c r="G141" s="9" t="s">
        <v>56</v>
      </c>
      <c r="H141" s="6" t="s">
        <v>370</v>
      </c>
      <c r="I141" s="6" t="s">
        <v>371</v>
      </c>
      <c r="J141" s="34">
        <v>0.5</v>
      </c>
      <c r="K141" s="7">
        <f t="shared" si="4"/>
        <v>541</v>
      </c>
      <c r="L141" s="35">
        <f t="shared" si="5"/>
        <v>2164</v>
      </c>
    </row>
    <row r="142" spans="1:12" ht="15" x14ac:dyDescent="0.2">
      <c r="A142" s="2" t="s">
        <v>300</v>
      </c>
      <c r="B142" s="2" t="s">
        <v>43</v>
      </c>
      <c r="C142" s="2" t="s">
        <v>372</v>
      </c>
      <c r="D142" s="3" t="s">
        <v>373</v>
      </c>
      <c r="E142" s="4">
        <v>37863649</v>
      </c>
      <c r="F142" s="3" t="s">
        <v>55</v>
      </c>
      <c r="G142" s="5" t="s">
        <v>56</v>
      </c>
      <c r="H142" s="6" t="s">
        <v>374</v>
      </c>
      <c r="I142" s="6" t="s">
        <v>375</v>
      </c>
      <c r="J142" s="34">
        <v>0.5</v>
      </c>
      <c r="K142" s="7">
        <f t="shared" si="4"/>
        <v>541</v>
      </c>
      <c r="L142" s="35">
        <f t="shared" si="5"/>
        <v>2164</v>
      </c>
    </row>
    <row r="143" spans="1:12" ht="15" x14ac:dyDescent="0.2">
      <c r="A143" s="2" t="s">
        <v>300</v>
      </c>
      <c r="B143" s="2" t="s">
        <v>43</v>
      </c>
      <c r="C143" s="2" t="s">
        <v>372</v>
      </c>
      <c r="D143" s="3" t="s">
        <v>373</v>
      </c>
      <c r="E143" s="4">
        <v>37960865</v>
      </c>
      <c r="F143" s="3" t="s">
        <v>46</v>
      </c>
      <c r="G143" s="5" t="s">
        <v>47</v>
      </c>
      <c r="H143" s="6" t="s">
        <v>374</v>
      </c>
      <c r="I143" s="6" t="s">
        <v>376</v>
      </c>
      <c r="J143" s="34">
        <v>1.5</v>
      </c>
      <c r="K143" s="7">
        <f t="shared" si="4"/>
        <v>1622</v>
      </c>
      <c r="L143" s="35">
        <f t="shared" si="5"/>
        <v>6488</v>
      </c>
    </row>
    <row r="144" spans="1:12" ht="30" x14ac:dyDescent="0.2">
      <c r="A144" s="2" t="s">
        <v>300</v>
      </c>
      <c r="B144" s="2" t="s">
        <v>43</v>
      </c>
      <c r="C144" s="2" t="s">
        <v>377</v>
      </c>
      <c r="D144" s="3" t="s">
        <v>378</v>
      </c>
      <c r="E144" s="4">
        <v>37860682</v>
      </c>
      <c r="F144" s="3" t="s">
        <v>60</v>
      </c>
      <c r="G144" s="5" t="s">
        <v>56</v>
      </c>
      <c r="H144" s="6" t="s">
        <v>379</v>
      </c>
      <c r="I144" s="6" t="s">
        <v>380</v>
      </c>
      <c r="J144" s="34">
        <v>1</v>
      </c>
      <c r="K144" s="7">
        <f t="shared" si="4"/>
        <v>1081</v>
      </c>
      <c r="L144" s="35">
        <f t="shared" si="5"/>
        <v>4324</v>
      </c>
    </row>
    <row r="145" spans="1:12" ht="30" x14ac:dyDescent="0.2">
      <c r="A145" s="2" t="s">
        <v>300</v>
      </c>
      <c r="B145" s="2" t="s">
        <v>43</v>
      </c>
      <c r="C145" s="2" t="s">
        <v>377</v>
      </c>
      <c r="D145" s="3" t="s">
        <v>378</v>
      </c>
      <c r="E145" s="4">
        <v>37860682</v>
      </c>
      <c r="F145" s="3" t="s">
        <v>60</v>
      </c>
      <c r="G145" s="5" t="s">
        <v>47</v>
      </c>
      <c r="H145" s="6" t="s">
        <v>379</v>
      </c>
      <c r="I145" s="6"/>
      <c r="J145" s="34">
        <v>0.5</v>
      </c>
      <c r="K145" s="7">
        <f t="shared" si="4"/>
        <v>541</v>
      </c>
      <c r="L145" s="35">
        <f t="shared" si="5"/>
        <v>2164</v>
      </c>
    </row>
    <row r="146" spans="1:12" ht="30" x14ac:dyDescent="0.2">
      <c r="A146" s="2" t="s">
        <v>300</v>
      </c>
      <c r="B146" s="2" t="s">
        <v>43</v>
      </c>
      <c r="C146" s="2" t="s">
        <v>381</v>
      </c>
      <c r="D146" s="3" t="s">
        <v>382</v>
      </c>
      <c r="E146" s="4">
        <v>37865447</v>
      </c>
      <c r="F146" s="3" t="s">
        <v>60</v>
      </c>
      <c r="G146" s="5" t="s">
        <v>47</v>
      </c>
      <c r="H146" s="6" t="s">
        <v>383</v>
      </c>
      <c r="I146" s="6"/>
      <c r="J146" s="34">
        <v>1</v>
      </c>
      <c r="K146" s="7">
        <f t="shared" si="4"/>
        <v>1081</v>
      </c>
      <c r="L146" s="35">
        <f t="shared" si="5"/>
        <v>4324</v>
      </c>
    </row>
    <row r="147" spans="1:12" ht="75" x14ac:dyDescent="0.2">
      <c r="A147" s="2" t="s">
        <v>300</v>
      </c>
      <c r="B147" s="2" t="s">
        <v>43</v>
      </c>
      <c r="C147" s="2" t="s">
        <v>384</v>
      </c>
      <c r="D147" s="3" t="s">
        <v>385</v>
      </c>
      <c r="E147" s="4">
        <v>37861166</v>
      </c>
      <c r="F147" s="3" t="s">
        <v>386</v>
      </c>
      <c r="G147" s="5" t="s">
        <v>56</v>
      </c>
      <c r="H147" s="6" t="s">
        <v>387</v>
      </c>
      <c r="I147" s="6" t="s">
        <v>388</v>
      </c>
      <c r="J147" s="34">
        <v>1</v>
      </c>
      <c r="K147" s="7">
        <f t="shared" si="4"/>
        <v>1081</v>
      </c>
      <c r="L147" s="35">
        <f t="shared" si="5"/>
        <v>4324</v>
      </c>
    </row>
    <row r="148" spans="1:12" ht="45" x14ac:dyDescent="0.2">
      <c r="A148" s="2" t="s">
        <v>300</v>
      </c>
      <c r="B148" s="2" t="s">
        <v>43</v>
      </c>
      <c r="C148" s="2" t="s">
        <v>389</v>
      </c>
      <c r="D148" s="3" t="s">
        <v>390</v>
      </c>
      <c r="E148" s="4">
        <v>710003900</v>
      </c>
      <c r="F148" s="3" t="s">
        <v>168</v>
      </c>
      <c r="G148" s="5" t="s">
        <v>47</v>
      </c>
      <c r="H148" s="6" t="s">
        <v>391</v>
      </c>
      <c r="I148" s="6" t="s">
        <v>392</v>
      </c>
      <c r="J148" s="34">
        <v>0.5</v>
      </c>
      <c r="K148" s="7">
        <f t="shared" si="4"/>
        <v>541</v>
      </c>
      <c r="L148" s="35">
        <f t="shared" si="5"/>
        <v>2164</v>
      </c>
    </row>
    <row r="149" spans="1:12" ht="45" x14ac:dyDescent="0.2">
      <c r="A149" s="2" t="s">
        <v>300</v>
      </c>
      <c r="B149" s="2" t="s">
        <v>43</v>
      </c>
      <c r="C149" s="2" t="s">
        <v>389</v>
      </c>
      <c r="D149" s="3" t="s">
        <v>390</v>
      </c>
      <c r="E149" s="4">
        <v>710272014</v>
      </c>
      <c r="F149" s="3" t="s">
        <v>168</v>
      </c>
      <c r="G149" s="5" t="s">
        <v>47</v>
      </c>
      <c r="H149" s="6" t="s">
        <v>391</v>
      </c>
      <c r="I149" s="6" t="s">
        <v>391</v>
      </c>
      <c r="J149" s="34">
        <v>0.5</v>
      </c>
      <c r="K149" s="7">
        <f t="shared" si="4"/>
        <v>541</v>
      </c>
      <c r="L149" s="35">
        <f t="shared" si="5"/>
        <v>2164</v>
      </c>
    </row>
    <row r="150" spans="1:12" ht="45" x14ac:dyDescent="0.2">
      <c r="A150" s="2" t="s">
        <v>300</v>
      </c>
      <c r="B150" s="2" t="s">
        <v>43</v>
      </c>
      <c r="C150" s="2" t="s">
        <v>393</v>
      </c>
      <c r="D150" s="3" t="s">
        <v>394</v>
      </c>
      <c r="E150" s="4">
        <v>710004770</v>
      </c>
      <c r="F150" s="3" t="s">
        <v>168</v>
      </c>
      <c r="G150" s="5" t="s">
        <v>47</v>
      </c>
      <c r="H150" s="6" t="s">
        <v>395</v>
      </c>
      <c r="I150" s="6"/>
      <c r="J150" s="34">
        <v>0.5</v>
      </c>
      <c r="K150" s="7">
        <f t="shared" si="4"/>
        <v>541</v>
      </c>
      <c r="L150" s="35">
        <f t="shared" si="5"/>
        <v>2164</v>
      </c>
    </row>
    <row r="151" spans="1:12" ht="30" x14ac:dyDescent="0.2">
      <c r="A151" s="2" t="s">
        <v>300</v>
      </c>
      <c r="B151" s="2" t="s">
        <v>43</v>
      </c>
      <c r="C151" s="2" t="s">
        <v>396</v>
      </c>
      <c r="D151" s="3" t="s">
        <v>397</v>
      </c>
      <c r="E151" s="4">
        <v>37863665</v>
      </c>
      <c r="F151" s="3" t="s">
        <v>60</v>
      </c>
      <c r="G151" s="5" t="s">
        <v>47</v>
      </c>
      <c r="H151" s="6" t="s">
        <v>398</v>
      </c>
      <c r="I151" s="6"/>
      <c r="J151" s="34">
        <v>1</v>
      </c>
      <c r="K151" s="7">
        <f t="shared" si="4"/>
        <v>1081</v>
      </c>
      <c r="L151" s="35">
        <f t="shared" si="5"/>
        <v>4324</v>
      </c>
    </row>
    <row r="152" spans="1:12" ht="15" x14ac:dyDescent="0.2">
      <c r="A152" s="2" t="s">
        <v>300</v>
      </c>
      <c r="B152" s="2" t="s">
        <v>43</v>
      </c>
      <c r="C152" s="2" t="s">
        <v>399</v>
      </c>
      <c r="D152" s="3" t="s">
        <v>400</v>
      </c>
      <c r="E152" s="4">
        <v>710035160</v>
      </c>
      <c r="F152" s="3" t="s">
        <v>401</v>
      </c>
      <c r="G152" s="5" t="s">
        <v>47</v>
      </c>
      <c r="H152" s="6" t="s">
        <v>402</v>
      </c>
      <c r="I152" s="6" t="s">
        <v>403</v>
      </c>
      <c r="J152" s="34">
        <v>1</v>
      </c>
      <c r="K152" s="7">
        <f t="shared" si="4"/>
        <v>1081</v>
      </c>
      <c r="L152" s="35">
        <f t="shared" si="5"/>
        <v>4324</v>
      </c>
    </row>
    <row r="153" spans="1:12" ht="75" x14ac:dyDescent="0.2">
      <c r="A153" s="2" t="s">
        <v>300</v>
      </c>
      <c r="B153" s="2" t="s">
        <v>97</v>
      </c>
      <c r="C153" s="2" t="s">
        <v>404</v>
      </c>
      <c r="D153" s="3" t="s">
        <v>405</v>
      </c>
      <c r="E153" s="4">
        <v>54855217</v>
      </c>
      <c r="F153" s="3" t="s">
        <v>406</v>
      </c>
      <c r="G153" s="5" t="s">
        <v>47</v>
      </c>
      <c r="H153" s="6" t="s">
        <v>407</v>
      </c>
      <c r="I153" s="6"/>
      <c r="J153" s="34">
        <v>1</v>
      </c>
      <c r="K153" s="7">
        <f t="shared" si="4"/>
        <v>1081</v>
      </c>
      <c r="L153" s="35">
        <f t="shared" si="5"/>
        <v>4324</v>
      </c>
    </row>
    <row r="154" spans="1:12" ht="30" x14ac:dyDescent="0.2">
      <c r="A154" s="2" t="s">
        <v>300</v>
      </c>
      <c r="B154" s="2" t="s">
        <v>97</v>
      </c>
      <c r="C154" s="2" t="s">
        <v>408</v>
      </c>
      <c r="D154" s="3" t="s">
        <v>409</v>
      </c>
      <c r="E154" s="4">
        <v>31824986</v>
      </c>
      <c r="F154" s="3" t="s">
        <v>410</v>
      </c>
      <c r="G154" s="5" t="s">
        <v>411</v>
      </c>
      <c r="H154" s="6" t="s">
        <v>303</v>
      </c>
      <c r="I154" s="6" t="s">
        <v>412</v>
      </c>
      <c r="J154" s="34">
        <v>1</v>
      </c>
      <c r="K154" s="7">
        <f t="shared" si="4"/>
        <v>1081</v>
      </c>
      <c r="L154" s="35">
        <f t="shared" si="5"/>
        <v>4324</v>
      </c>
    </row>
    <row r="155" spans="1:12" ht="30" x14ac:dyDescent="0.2">
      <c r="A155" s="2" t="s">
        <v>300</v>
      </c>
      <c r="B155" s="2" t="s">
        <v>97</v>
      </c>
      <c r="C155" s="2" t="s">
        <v>413</v>
      </c>
      <c r="D155" s="3" t="s">
        <v>414</v>
      </c>
      <c r="E155" s="4">
        <v>31825702</v>
      </c>
      <c r="F155" s="3" t="s">
        <v>415</v>
      </c>
      <c r="G155" s="5" t="s">
        <v>56</v>
      </c>
      <c r="H155" s="6" t="s">
        <v>416</v>
      </c>
      <c r="I155" s="6" t="s">
        <v>417</v>
      </c>
      <c r="J155" s="34">
        <v>1</v>
      </c>
      <c r="K155" s="7">
        <f t="shared" si="4"/>
        <v>1081</v>
      </c>
      <c r="L155" s="35">
        <f t="shared" si="5"/>
        <v>4324</v>
      </c>
    </row>
    <row r="156" spans="1:12" ht="15" x14ac:dyDescent="0.2">
      <c r="A156" s="2" t="s">
        <v>300</v>
      </c>
      <c r="B156" s="2" t="s">
        <v>97</v>
      </c>
      <c r="C156" s="2" t="s">
        <v>413</v>
      </c>
      <c r="D156" s="3" t="s">
        <v>414</v>
      </c>
      <c r="E156" s="4">
        <v>42210429</v>
      </c>
      <c r="F156" s="3" t="s">
        <v>418</v>
      </c>
      <c r="G156" s="5" t="s">
        <v>56</v>
      </c>
      <c r="H156" s="6" t="s">
        <v>334</v>
      </c>
      <c r="I156" s="6" t="s">
        <v>419</v>
      </c>
      <c r="J156" s="34">
        <v>1</v>
      </c>
      <c r="K156" s="7">
        <f t="shared" si="4"/>
        <v>1081</v>
      </c>
      <c r="L156" s="35">
        <f t="shared" si="5"/>
        <v>4324</v>
      </c>
    </row>
    <row r="157" spans="1:12" ht="15" x14ac:dyDescent="0.2">
      <c r="A157" s="2" t="s">
        <v>300</v>
      </c>
      <c r="B157" s="2" t="s">
        <v>97</v>
      </c>
      <c r="C157" s="2" t="s">
        <v>413</v>
      </c>
      <c r="D157" s="3" t="s">
        <v>414</v>
      </c>
      <c r="E157" s="4">
        <v>42210429</v>
      </c>
      <c r="F157" s="3" t="s">
        <v>418</v>
      </c>
      <c r="G157" s="5" t="s">
        <v>47</v>
      </c>
      <c r="H157" s="6" t="s">
        <v>334</v>
      </c>
      <c r="I157" s="6" t="s">
        <v>420</v>
      </c>
      <c r="J157" s="34">
        <v>0.5</v>
      </c>
      <c r="K157" s="7">
        <f t="shared" si="4"/>
        <v>541</v>
      </c>
      <c r="L157" s="35">
        <f t="shared" si="5"/>
        <v>2164</v>
      </c>
    </row>
    <row r="158" spans="1:12" ht="30" x14ac:dyDescent="0.2">
      <c r="A158" s="2" t="s">
        <v>300</v>
      </c>
      <c r="B158" s="2" t="s">
        <v>108</v>
      </c>
      <c r="C158" s="2" t="s">
        <v>421</v>
      </c>
      <c r="D158" s="3" t="s">
        <v>422</v>
      </c>
      <c r="E158" s="4">
        <v>42120021</v>
      </c>
      <c r="F158" s="3" t="s">
        <v>423</v>
      </c>
      <c r="G158" s="5" t="s">
        <v>30</v>
      </c>
      <c r="H158" s="6" t="s">
        <v>305</v>
      </c>
      <c r="I158" s="6" t="s">
        <v>424</v>
      </c>
      <c r="J158" s="34">
        <v>2</v>
      </c>
      <c r="K158" s="7">
        <f t="shared" si="4"/>
        <v>2162</v>
      </c>
      <c r="L158" s="35">
        <f t="shared" si="5"/>
        <v>8648</v>
      </c>
    </row>
    <row r="159" spans="1:12" ht="15" x14ac:dyDescent="0.2">
      <c r="A159" s="19" t="s">
        <v>425</v>
      </c>
      <c r="B159" s="19" t="s">
        <v>21</v>
      </c>
      <c r="C159" s="19" t="s">
        <v>426</v>
      </c>
      <c r="D159" s="20" t="s">
        <v>427</v>
      </c>
      <c r="E159" s="21">
        <v>36134180</v>
      </c>
      <c r="F159" s="20" t="s">
        <v>123</v>
      </c>
      <c r="G159" s="5" t="s">
        <v>25</v>
      </c>
      <c r="H159" s="22" t="s">
        <v>428</v>
      </c>
      <c r="I159" s="22" t="s">
        <v>429</v>
      </c>
      <c r="J159" s="34">
        <v>1</v>
      </c>
      <c r="K159" s="7">
        <f t="shared" si="4"/>
        <v>1081</v>
      </c>
      <c r="L159" s="35">
        <f t="shared" si="5"/>
        <v>4324</v>
      </c>
    </row>
    <row r="160" spans="1:12" ht="15" x14ac:dyDescent="0.2">
      <c r="A160" s="19" t="s">
        <v>425</v>
      </c>
      <c r="B160" s="19" t="s">
        <v>21</v>
      </c>
      <c r="C160" s="19" t="s">
        <v>426</v>
      </c>
      <c r="D160" s="20" t="s">
        <v>427</v>
      </c>
      <c r="E160" s="21">
        <v>36134252</v>
      </c>
      <c r="F160" s="20" t="s">
        <v>123</v>
      </c>
      <c r="G160" s="5" t="s">
        <v>25</v>
      </c>
      <c r="H160" s="22" t="s">
        <v>430</v>
      </c>
      <c r="I160" s="22" t="s">
        <v>431</v>
      </c>
      <c r="J160" s="34">
        <v>2</v>
      </c>
      <c r="K160" s="7">
        <f t="shared" si="4"/>
        <v>2162</v>
      </c>
      <c r="L160" s="35">
        <f t="shared" si="5"/>
        <v>8648</v>
      </c>
    </row>
    <row r="161" spans="1:12" ht="15" x14ac:dyDescent="0.2">
      <c r="A161" s="19" t="s">
        <v>425</v>
      </c>
      <c r="B161" s="19" t="s">
        <v>21</v>
      </c>
      <c r="C161" s="19" t="s">
        <v>426</v>
      </c>
      <c r="D161" s="20" t="s">
        <v>427</v>
      </c>
      <c r="E161" s="21">
        <v>37982541</v>
      </c>
      <c r="F161" s="20" t="s">
        <v>24</v>
      </c>
      <c r="G161" s="9" t="s">
        <v>25</v>
      </c>
      <c r="H161" s="22" t="s">
        <v>432</v>
      </c>
      <c r="I161" s="22" t="s">
        <v>433</v>
      </c>
      <c r="J161" s="34">
        <v>2</v>
      </c>
      <c r="K161" s="7">
        <f t="shared" si="4"/>
        <v>2162</v>
      </c>
      <c r="L161" s="35">
        <f t="shared" si="5"/>
        <v>8648</v>
      </c>
    </row>
    <row r="162" spans="1:12" ht="15" x14ac:dyDescent="0.2">
      <c r="A162" s="19" t="s">
        <v>425</v>
      </c>
      <c r="B162" s="19" t="s">
        <v>21</v>
      </c>
      <c r="C162" s="19" t="s">
        <v>426</v>
      </c>
      <c r="D162" s="20" t="s">
        <v>427</v>
      </c>
      <c r="E162" s="21">
        <v>37982567</v>
      </c>
      <c r="F162" s="20" t="s">
        <v>24</v>
      </c>
      <c r="G162" s="9" t="s">
        <v>25</v>
      </c>
      <c r="H162" s="22" t="s">
        <v>434</v>
      </c>
      <c r="I162" s="22" t="s">
        <v>435</v>
      </c>
      <c r="J162" s="34">
        <v>1</v>
      </c>
      <c r="K162" s="7">
        <f t="shared" si="4"/>
        <v>1081</v>
      </c>
      <c r="L162" s="35">
        <f t="shared" si="5"/>
        <v>4324</v>
      </c>
    </row>
    <row r="163" spans="1:12" ht="15" x14ac:dyDescent="0.2">
      <c r="A163" s="19" t="s">
        <v>425</v>
      </c>
      <c r="B163" s="19" t="s">
        <v>21</v>
      </c>
      <c r="C163" s="19" t="s">
        <v>426</v>
      </c>
      <c r="D163" s="20" t="s">
        <v>427</v>
      </c>
      <c r="E163" s="21">
        <v>37982567</v>
      </c>
      <c r="F163" s="20" t="s">
        <v>24</v>
      </c>
      <c r="G163" s="5" t="s">
        <v>28</v>
      </c>
      <c r="H163" s="22" t="s">
        <v>434</v>
      </c>
      <c r="I163" s="22" t="s">
        <v>435</v>
      </c>
      <c r="J163" s="34">
        <v>1</v>
      </c>
      <c r="K163" s="7">
        <f t="shared" si="4"/>
        <v>1081</v>
      </c>
      <c r="L163" s="35">
        <f t="shared" si="5"/>
        <v>4324</v>
      </c>
    </row>
    <row r="164" spans="1:12" ht="15" x14ac:dyDescent="0.2">
      <c r="A164" s="19" t="s">
        <v>425</v>
      </c>
      <c r="B164" s="19" t="s">
        <v>21</v>
      </c>
      <c r="C164" s="19" t="s">
        <v>426</v>
      </c>
      <c r="D164" s="20" t="s">
        <v>427</v>
      </c>
      <c r="E164" s="21">
        <v>37982702</v>
      </c>
      <c r="F164" s="20" t="s">
        <v>29</v>
      </c>
      <c r="G164" s="5" t="s">
        <v>25</v>
      </c>
      <c r="H164" s="22" t="s">
        <v>436</v>
      </c>
      <c r="I164" s="22" t="s">
        <v>437</v>
      </c>
      <c r="J164" s="34">
        <v>6</v>
      </c>
      <c r="K164" s="7">
        <f t="shared" si="4"/>
        <v>6486</v>
      </c>
      <c r="L164" s="35">
        <f t="shared" si="5"/>
        <v>25944</v>
      </c>
    </row>
    <row r="165" spans="1:12" ht="15" x14ac:dyDescent="0.2">
      <c r="A165" s="19" t="s">
        <v>425</v>
      </c>
      <c r="B165" s="19" t="s">
        <v>21</v>
      </c>
      <c r="C165" s="19" t="s">
        <v>426</v>
      </c>
      <c r="D165" s="20" t="s">
        <v>427</v>
      </c>
      <c r="E165" s="21">
        <v>37982702</v>
      </c>
      <c r="F165" s="20" t="s">
        <v>29</v>
      </c>
      <c r="G165" s="5" t="s">
        <v>28</v>
      </c>
      <c r="H165" s="22" t="s">
        <v>436</v>
      </c>
      <c r="I165" s="22" t="s">
        <v>437</v>
      </c>
      <c r="J165" s="34">
        <v>1</v>
      </c>
      <c r="K165" s="7">
        <f t="shared" si="4"/>
        <v>1081</v>
      </c>
      <c r="L165" s="35">
        <f t="shared" si="5"/>
        <v>4324</v>
      </c>
    </row>
    <row r="166" spans="1:12" ht="15" x14ac:dyDescent="0.2">
      <c r="A166" s="19" t="s">
        <v>425</v>
      </c>
      <c r="B166" s="19" t="s">
        <v>21</v>
      </c>
      <c r="C166" s="19" t="s">
        <v>426</v>
      </c>
      <c r="D166" s="20" t="s">
        <v>427</v>
      </c>
      <c r="E166" s="21">
        <v>37982702</v>
      </c>
      <c r="F166" s="20" t="s">
        <v>29</v>
      </c>
      <c r="G166" s="5" t="s">
        <v>30</v>
      </c>
      <c r="H166" s="22" t="s">
        <v>436</v>
      </c>
      <c r="I166" s="22" t="s">
        <v>437</v>
      </c>
      <c r="J166" s="34">
        <v>2</v>
      </c>
      <c r="K166" s="7">
        <f t="shared" si="4"/>
        <v>2162</v>
      </c>
      <c r="L166" s="35">
        <f t="shared" si="5"/>
        <v>8648</v>
      </c>
    </row>
    <row r="167" spans="1:12" ht="15" x14ac:dyDescent="0.2">
      <c r="A167" s="19" t="s">
        <v>425</v>
      </c>
      <c r="B167" s="19" t="s">
        <v>21</v>
      </c>
      <c r="C167" s="19" t="s">
        <v>426</v>
      </c>
      <c r="D167" s="20" t="s">
        <v>427</v>
      </c>
      <c r="E167" s="21">
        <v>50593030</v>
      </c>
      <c r="F167" s="20" t="s">
        <v>29</v>
      </c>
      <c r="G167" s="9" t="s">
        <v>25</v>
      </c>
      <c r="H167" s="22" t="s">
        <v>438</v>
      </c>
      <c r="I167" s="22" t="s">
        <v>439</v>
      </c>
      <c r="J167" s="34">
        <v>3</v>
      </c>
      <c r="K167" s="7">
        <f t="shared" si="4"/>
        <v>3243</v>
      </c>
      <c r="L167" s="35">
        <f t="shared" si="5"/>
        <v>12972</v>
      </c>
    </row>
    <row r="168" spans="1:12" ht="15" x14ac:dyDescent="0.2">
      <c r="A168" s="19" t="s">
        <v>425</v>
      </c>
      <c r="B168" s="19" t="s">
        <v>21</v>
      </c>
      <c r="C168" s="19" t="s">
        <v>426</v>
      </c>
      <c r="D168" s="20" t="s">
        <v>427</v>
      </c>
      <c r="E168" s="21">
        <v>50593030</v>
      </c>
      <c r="F168" s="20" t="s">
        <v>29</v>
      </c>
      <c r="G168" s="5" t="s">
        <v>28</v>
      </c>
      <c r="H168" s="22" t="s">
        <v>438</v>
      </c>
      <c r="I168" s="22" t="s">
        <v>439</v>
      </c>
      <c r="J168" s="34">
        <v>1</v>
      </c>
      <c r="K168" s="7">
        <f t="shared" si="4"/>
        <v>1081</v>
      </c>
      <c r="L168" s="35">
        <f t="shared" si="5"/>
        <v>4324</v>
      </c>
    </row>
    <row r="169" spans="1:12" ht="15" x14ac:dyDescent="0.2">
      <c r="A169" s="19" t="s">
        <v>425</v>
      </c>
      <c r="B169" s="19" t="s">
        <v>21</v>
      </c>
      <c r="C169" s="19" t="s">
        <v>426</v>
      </c>
      <c r="D169" s="20" t="s">
        <v>427</v>
      </c>
      <c r="E169" s="21">
        <v>50593030</v>
      </c>
      <c r="F169" s="20" t="s">
        <v>29</v>
      </c>
      <c r="G169" s="9" t="s">
        <v>30</v>
      </c>
      <c r="H169" s="22" t="s">
        <v>438</v>
      </c>
      <c r="I169" s="22" t="s">
        <v>439</v>
      </c>
      <c r="J169" s="34">
        <v>2</v>
      </c>
      <c r="K169" s="7">
        <f t="shared" si="4"/>
        <v>2162</v>
      </c>
      <c r="L169" s="35">
        <f t="shared" si="5"/>
        <v>8648</v>
      </c>
    </row>
    <row r="170" spans="1:12" ht="15" x14ac:dyDescent="0.2">
      <c r="A170" s="19" t="s">
        <v>425</v>
      </c>
      <c r="B170" s="19" t="s">
        <v>21</v>
      </c>
      <c r="C170" s="19" t="s">
        <v>426</v>
      </c>
      <c r="D170" s="20" t="s">
        <v>427</v>
      </c>
      <c r="E170" s="21">
        <v>55634737</v>
      </c>
      <c r="F170" s="20" t="s">
        <v>24</v>
      </c>
      <c r="G170" s="5" t="s">
        <v>25</v>
      </c>
      <c r="H170" s="22" t="s">
        <v>440</v>
      </c>
      <c r="I170" s="22" t="s">
        <v>441</v>
      </c>
      <c r="J170" s="34">
        <v>2</v>
      </c>
      <c r="K170" s="7">
        <f t="shared" si="4"/>
        <v>2162</v>
      </c>
      <c r="L170" s="35">
        <f t="shared" si="5"/>
        <v>8648</v>
      </c>
    </row>
    <row r="171" spans="1:12" ht="15" x14ac:dyDescent="0.2">
      <c r="A171" s="19" t="s">
        <v>425</v>
      </c>
      <c r="B171" s="19" t="s">
        <v>21</v>
      </c>
      <c r="C171" s="19" t="s">
        <v>426</v>
      </c>
      <c r="D171" s="20" t="s">
        <v>427</v>
      </c>
      <c r="E171" s="21">
        <v>55634737</v>
      </c>
      <c r="F171" s="20" t="s">
        <v>24</v>
      </c>
      <c r="G171" s="5" t="s">
        <v>30</v>
      </c>
      <c r="H171" s="22" t="s">
        <v>440</v>
      </c>
      <c r="I171" s="22" t="s">
        <v>441</v>
      </c>
      <c r="J171" s="34">
        <v>1</v>
      </c>
      <c r="K171" s="7">
        <f t="shared" si="4"/>
        <v>1081</v>
      </c>
      <c r="L171" s="35">
        <f t="shared" si="5"/>
        <v>4324</v>
      </c>
    </row>
    <row r="172" spans="1:12" ht="15" x14ac:dyDescent="0.2">
      <c r="A172" s="19" t="s">
        <v>425</v>
      </c>
      <c r="B172" s="19" t="s">
        <v>43</v>
      </c>
      <c r="C172" s="19" t="s">
        <v>442</v>
      </c>
      <c r="D172" s="20" t="s">
        <v>443</v>
      </c>
      <c r="E172" s="21">
        <v>37810421</v>
      </c>
      <c r="F172" s="20" t="s">
        <v>444</v>
      </c>
      <c r="G172" s="9" t="s">
        <v>56</v>
      </c>
      <c r="H172" s="22" t="s">
        <v>445</v>
      </c>
      <c r="I172" s="22" t="s">
        <v>446</v>
      </c>
      <c r="J172" s="34">
        <v>0.5</v>
      </c>
      <c r="K172" s="7">
        <f t="shared" si="4"/>
        <v>541</v>
      </c>
      <c r="L172" s="35">
        <f t="shared" si="5"/>
        <v>2164</v>
      </c>
    </row>
    <row r="173" spans="1:12" ht="30" x14ac:dyDescent="0.2">
      <c r="A173" s="19" t="s">
        <v>425</v>
      </c>
      <c r="B173" s="19" t="s">
        <v>43</v>
      </c>
      <c r="C173" s="19" t="s">
        <v>442</v>
      </c>
      <c r="D173" s="20" t="s">
        <v>443</v>
      </c>
      <c r="E173" s="21">
        <v>37810448</v>
      </c>
      <c r="F173" s="20" t="s">
        <v>447</v>
      </c>
      <c r="G173" s="9" t="s">
        <v>56</v>
      </c>
      <c r="H173" s="22" t="s">
        <v>445</v>
      </c>
      <c r="I173" s="22" t="s">
        <v>448</v>
      </c>
      <c r="J173" s="34">
        <v>0.5</v>
      </c>
      <c r="K173" s="7">
        <f t="shared" si="4"/>
        <v>541</v>
      </c>
      <c r="L173" s="35">
        <f t="shared" si="5"/>
        <v>2164</v>
      </c>
    </row>
    <row r="174" spans="1:12" ht="30" x14ac:dyDescent="0.2">
      <c r="A174" s="19" t="s">
        <v>425</v>
      </c>
      <c r="B174" s="19" t="s">
        <v>43</v>
      </c>
      <c r="C174" s="19" t="s">
        <v>442</v>
      </c>
      <c r="D174" s="20" t="s">
        <v>443</v>
      </c>
      <c r="E174" s="21">
        <v>42221978</v>
      </c>
      <c r="F174" s="20" t="s">
        <v>60</v>
      </c>
      <c r="G174" s="9" t="s">
        <v>56</v>
      </c>
      <c r="H174" s="22" t="s">
        <v>445</v>
      </c>
      <c r="I174" s="22" t="s">
        <v>449</v>
      </c>
      <c r="J174" s="34">
        <v>0.5</v>
      </c>
      <c r="K174" s="7">
        <f t="shared" si="4"/>
        <v>541</v>
      </c>
      <c r="L174" s="35">
        <f t="shared" si="5"/>
        <v>2164</v>
      </c>
    </row>
    <row r="175" spans="1:12" ht="30" x14ac:dyDescent="0.2">
      <c r="A175" s="19" t="s">
        <v>425</v>
      </c>
      <c r="B175" s="19" t="s">
        <v>43</v>
      </c>
      <c r="C175" s="19" t="s">
        <v>450</v>
      </c>
      <c r="D175" s="20" t="s">
        <v>451</v>
      </c>
      <c r="E175" s="21">
        <v>30233844</v>
      </c>
      <c r="F175" s="20" t="s">
        <v>60</v>
      </c>
      <c r="G175" s="10" t="s">
        <v>47</v>
      </c>
      <c r="H175" s="22" t="s">
        <v>430</v>
      </c>
      <c r="I175" s="22" t="s">
        <v>452</v>
      </c>
      <c r="J175" s="34">
        <v>0.5</v>
      </c>
      <c r="K175" s="7">
        <f t="shared" si="4"/>
        <v>541</v>
      </c>
      <c r="L175" s="35">
        <f t="shared" si="5"/>
        <v>2164</v>
      </c>
    </row>
    <row r="176" spans="1:12" ht="15" x14ac:dyDescent="0.2">
      <c r="A176" s="19" t="s">
        <v>425</v>
      </c>
      <c r="B176" s="19" t="s">
        <v>43</v>
      </c>
      <c r="C176" s="19" t="s">
        <v>453</v>
      </c>
      <c r="D176" s="20" t="s">
        <v>454</v>
      </c>
      <c r="E176" s="21">
        <v>37810839</v>
      </c>
      <c r="F176" s="20" t="s">
        <v>55</v>
      </c>
      <c r="G176" s="9" t="s">
        <v>56</v>
      </c>
      <c r="H176" s="22" t="s">
        <v>432</v>
      </c>
      <c r="I176" s="22" t="s">
        <v>455</v>
      </c>
      <c r="J176" s="34">
        <v>0.5</v>
      </c>
      <c r="K176" s="7">
        <f t="shared" si="4"/>
        <v>541</v>
      </c>
      <c r="L176" s="35">
        <f t="shared" si="5"/>
        <v>2164</v>
      </c>
    </row>
    <row r="177" spans="1:12" ht="30" x14ac:dyDescent="0.2">
      <c r="A177" s="19" t="s">
        <v>425</v>
      </c>
      <c r="B177" s="19" t="s">
        <v>43</v>
      </c>
      <c r="C177" s="19" t="s">
        <v>453</v>
      </c>
      <c r="D177" s="20" t="s">
        <v>454</v>
      </c>
      <c r="E177" s="21">
        <v>37813501</v>
      </c>
      <c r="F177" s="20" t="s">
        <v>456</v>
      </c>
      <c r="G177" s="5" t="s">
        <v>56</v>
      </c>
      <c r="H177" s="22" t="s">
        <v>432</v>
      </c>
      <c r="I177" s="22" t="s">
        <v>457</v>
      </c>
      <c r="J177" s="34">
        <v>1</v>
      </c>
      <c r="K177" s="7">
        <f t="shared" si="4"/>
        <v>1081</v>
      </c>
      <c r="L177" s="35">
        <f t="shared" si="5"/>
        <v>4324</v>
      </c>
    </row>
    <row r="178" spans="1:12" ht="30" x14ac:dyDescent="0.2">
      <c r="A178" s="19" t="s">
        <v>425</v>
      </c>
      <c r="B178" s="19" t="s">
        <v>43</v>
      </c>
      <c r="C178" s="19" t="s">
        <v>458</v>
      </c>
      <c r="D178" s="20" t="s">
        <v>459</v>
      </c>
      <c r="E178" s="21">
        <v>37810235</v>
      </c>
      <c r="F178" s="20" t="s">
        <v>460</v>
      </c>
      <c r="G178" s="9" t="s">
        <v>56</v>
      </c>
      <c r="H178" s="22" t="s">
        <v>461</v>
      </c>
      <c r="I178" s="22" t="s">
        <v>462</v>
      </c>
      <c r="J178" s="34">
        <v>0.5</v>
      </c>
      <c r="K178" s="7">
        <f t="shared" si="4"/>
        <v>541</v>
      </c>
      <c r="L178" s="35">
        <f t="shared" si="5"/>
        <v>2164</v>
      </c>
    </row>
    <row r="179" spans="1:12" ht="15" x14ac:dyDescent="0.2">
      <c r="A179" s="19" t="s">
        <v>425</v>
      </c>
      <c r="B179" s="19" t="s">
        <v>43</v>
      </c>
      <c r="C179" s="19" t="s">
        <v>458</v>
      </c>
      <c r="D179" s="20" t="s">
        <v>459</v>
      </c>
      <c r="E179" s="21">
        <v>42349150</v>
      </c>
      <c r="F179" s="20" t="s">
        <v>46</v>
      </c>
      <c r="G179" s="10" t="s">
        <v>47</v>
      </c>
      <c r="H179" s="22" t="s">
        <v>461</v>
      </c>
      <c r="I179" s="22" t="s">
        <v>463</v>
      </c>
      <c r="J179" s="34">
        <v>0.5</v>
      </c>
      <c r="K179" s="7">
        <f t="shared" si="4"/>
        <v>541</v>
      </c>
      <c r="L179" s="35">
        <f t="shared" si="5"/>
        <v>2164</v>
      </c>
    </row>
    <row r="180" spans="1:12" ht="15" x14ac:dyDescent="0.2">
      <c r="A180" s="19" t="s">
        <v>425</v>
      </c>
      <c r="B180" s="19" t="s">
        <v>43</v>
      </c>
      <c r="C180" s="19" t="s">
        <v>464</v>
      </c>
      <c r="D180" s="20" t="s">
        <v>465</v>
      </c>
      <c r="E180" s="21">
        <v>52806570</v>
      </c>
      <c r="F180" s="20" t="s">
        <v>466</v>
      </c>
      <c r="G180" s="9" t="s">
        <v>56</v>
      </c>
      <c r="H180" s="22" t="s">
        <v>428</v>
      </c>
      <c r="I180" s="22" t="s">
        <v>467</v>
      </c>
      <c r="J180" s="34">
        <v>1</v>
      </c>
      <c r="K180" s="7">
        <f t="shared" si="4"/>
        <v>1081</v>
      </c>
      <c r="L180" s="35">
        <f t="shared" si="5"/>
        <v>4324</v>
      </c>
    </row>
    <row r="181" spans="1:12" ht="15" x14ac:dyDescent="0.2">
      <c r="A181" s="19" t="s">
        <v>425</v>
      </c>
      <c r="B181" s="19" t="s">
        <v>43</v>
      </c>
      <c r="C181" s="19" t="s">
        <v>468</v>
      </c>
      <c r="D181" s="20" t="s">
        <v>469</v>
      </c>
      <c r="E181" s="21">
        <v>710017260</v>
      </c>
      <c r="F181" s="20" t="s">
        <v>46</v>
      </c>
      <c r="G181" s="10" t="s">
        <v>47</v>
      </c>
      <c r="H181" s="22" t="s">
        <v>470</v>
      </c>
      <c r="I181" s="22" t="s">
        <v>471</v>
      </c>
      <c r="J181" s="34">
        <v>0</v>
      </c>
      <c r="K181" s="7">
        <f t="shared" si="4"/>
        <v>0</v>
      </c>
      <c r="L181" s="35">
        <f t="shared" si="5"/>
        <v>0</v>
      </c>
    </row>
    <row r="182" spans="1:12" ht="30" x14ac:dyDescent="0.2">
      <c r="A182" s="19" t="s">
        <v>425</v>
      </c>
      <c r="B182" s="19" t="s">
        <v>43</v>
      </c>
      <c r="C182" s="19" t="s">
        <v>472</v>
      </c>
      <c r="D182" s="20" t="s">
        <v>473</v>
      </c>
      <c r="E182" s="21">
        <v>17066867</v>
      </c>
      <c r="F182" s="20" t="s">
        <v>474</v>
      </c>
      <c r="G182" s="5" t="s">
        <v>56</v>
      </c>
      <c r="H182" s="22" t="s">
        <v>475</v>
      </c>
      <c r="I182" s="22" t="s">
        <v>476</v>
      </c>
      <c r="J182" s="34">
        <v>1</v>
      </c>
      <c r="K182" s="7">
        <f t="shared" si="4"/>
        <v>1081</v>
      </c>
      <c r="L182" s="35">
        <f t="shared" si="5"/>
        <v>4324</v>
      </c>
    </row>
    <row r="183" spans="1:12" ht="30" x14ac:dyDescent="0.2">
      <c r="A183" s="19" t="s">
        <v>425</v>
      </c>
      <c r="B183" s="19" t="s">
        <v>43</v>
      </c>
      <c r="C183" s="19" t="s">
        <v>477</v>
      </c>
      <c r="D183" s="20" t="s">
        <v>473</v>
      </c>
      <c r="E183" s="21">
        <v>37810898</v>
      </c>
      <c r="F183" s="20" t="s">
        <v>60</v>
      </c>
      <c r="G183" s="5" t="s">
        <v>47</v>
      </c>
      <c r="H183" s="22" t="s">
        <v>440</v>
      </c>
      <c r="I183" s="22" t="s">
        <v>478</v>
      </c>
      <c r="J183" s="34">
        <v>1</v>
      </c>
      <c r="K183" s="7">
        <f t="shared" si="4"/>
        <v>1081</v>
      </c>
      <c r="L183" s="35">
        <f t="shared" si="5"/>
        <v>4324</v>
      </c>
    </row>
    <row r="184" spans="1:12" ht="30" x14ac:dyDescent="0.2">
      <c r="A184" s="19" t="s">
        <v>425</v>
      </c>
      <c r="B184" s="19" t="s">
        <v>43</v>
      </c>
      <c r="C184" s="19" t="s">
        <v>477</v>
      </c>
      <c r="D184" s="20" t="s">
        <v>473</v>
      </c>
      <c r="E184" s="21">
        <v>37812882</v>
      </c>
      <c r="F184" s="20" t="s">
        <v>60</v>
      </c>
      <c r="G184" s="9" t="s">
        <v>56</v>
      </c>
      <c r="H184" s="22" t="s">
        <v>440</v>
      </c>
      <c r="I184" s="22" t="s">
        <v>479</v>
      </c>
      <c r="J184" s="34">
        <v>1</v>
      </c>
      <c r="K184" s="7">
        <f t="shared" si="4"/>
        <v>1081</v>
      </c>
      <c r="L184" s="35">
        <f t="shared" si="5"/>
        <v>4324</v>
      </c>
    </row>
    <row r="185" spans="1:12" ht="30" x14ac:dyDescent="0.2">
      <c r="A185" s="19" t="s">
        <v>425</v>
      </c>
      <c r="B185" s="19" t="s">
        <v>43</v>
      </c>
      <c r="C185" s="19" t="s">
        <v>480</v>
      </c>
      <c r="D185" s="20" t="s">
        <v>481</v>
      </c>
      <c r="E185" s="21">
        <v>37810197</v>
      </c>
      <c r="F185" s="20" t="s">
        <v>60</v>
      </c>
      <c r="G185" s="10" t="s">
        <v>47</v>
      </c>
      <c r="H185" s="22" t="s">
        <v>482</v>
      </c>
      <c r="I185" s="22" t="s">
        <v>199</v>
      </c>
      <c r="J185" s="34">
        <v>0</v>
      </c>
      <c r="K185" s="7">
        <f t="shared" si="4"/>
        <v>0</v>
      </c>
      <c r="L185" s="35">
        <f t="shared" si="5"/>
        <v>0</v>
      </c>
    </row>
    <row r="186" spans="1:12" ht="15" x14ac:dyDescent="0.2">
      <c r="A186" s="19" t="s">
        <v>425</v>
      </c>
      <c r="B186" s="19" t="s">
        <v>43</v>
      </c>
      <c r="C186" s="19" t="s">
        <v>483</v>
      </c>
      <c r="D186" s="20" t="s">
        <v>484</v>
      </c>
      <c r="E186" s="21">
        <v>37812581</v>
      </c>
      <c r="F186" s="20" t="s">
        <v>55</v>
      </c>
      <c r="G186" s="9" t="s">
        <v>56</v>
      </c>
      <c r="H186" s="22" t="s">
        <v>485</v>
      </c>
      <c r="I186" s="22" t="s">
        <v>486</v>
      </c>
      <c r="J186" s="34">
        <v>0.5</v>
      </c>
      <c r="K186" s="7">
        <f t="shared" si="4"/>
        <v>541</v>
      </c>
      <c r="L186" s="35">
        <f t="shared" si="5"/>
        <v>2164</v>
      </c>
    </row>
    <row r="187" spans="1:12" ht="30" x14ac:dyDescent="0.2">
      <c r="A187" s="19" t="s">
        <v>425</v>
      </c>
      <c r="B187" s="19" t="s">
        <v>43</v>
      </c>
      <c r="C187" s="19" t="s">
        <v>487</v>
      </c>
      <c r="D187" s="20" t="s">
        <v>488</v>
      </c>
      <c r="E187" s="21">
        <v>42388139</v>
      </c>
      <c r="F187" s="20" t="s">
        <v>60</v>
      </c>
      <c r="G187" s="10" t="s">
        <v>56</v>
      </c>
      <c r="H187" s="22" t="s">
        <v>489</v>
      </c>
      <c r="I187" s="22" t="s">
        <v>490</v>
      </c>
      <c r="J187" s="34">
        <v>0</v>
      </c>
      <c r="K187" s="7">
        <f t="shared" si="4"/>
        <v>0</v>
      </c>
      <c r="L187" s="35">
        <f t="shared" si="5"/>
        <v>0</v>
      </c>
    </row>
    <row r="188" spans="1:12" ht="30" x14ac:dyDescent="0.2">
      <c r="A188" s="19" t="s">
        <v>425</v>
      </c>
      <c r="B188" s="19" t="s">
        <v>43</v>
      </c>
      <c r="C188" s="19" t="s">
        <v>491</v>
      </c>
      <c r="D188" s="20" t="s">
        <v>492</v>
      </c>
      <c r="E188" s="21">
        <v>37813099</v>
      </c>
      <c r="F188" s="20" t="s">
        <v>60</v>
      </c>
      <c r="G188" s="5" t="s">
        <v>56</v>
      </c>
      <c r="H188" s="22" t="s">
        <v>493</v>
      </c>
      <c r="I188" s="22" t="s">
        <v>494</v>
      </c>
      <c r="J188" s="34">
        <v>1</v>
      </c>
      <c r="K188" s="7">
        <f t="shared" si="4"/>
        <v>1081</v>
      </c>
      <c r="L188" s="35">
        <f t="shared" si="5"/>
        <v>4324</v>
      </c>
    </row>
    <row r="189" spans="1:12" ht="30" x14ac:dyDescent="0.2">
      <c r="A189" s="19" t="s">
        <v>425</v>
      </c>
      <c r="B189" s="19" t="s">
        <v>43</v>
      </c>
      <c r="C189" s="19" t="s">
        <v>495</v>
      </c>
      <c r="D189" s="20" t="s">
        <v>496</v>
      </c>
      <c r="E189" s="21">
        <v>37813129</v>
      </c>
      <c r="F189" s="20" t="s">
        <v>60</v>
      </c>
      <c r="G189" s="9" t="s">
        <v>47</v>
      </c>
      <c r="H189" s="22" t="s">
        <v>497</v>
      </c>
      <c r="I189" s="22"/>
      <c r="J189" s="34">
        <v>0.5</v>
      </c>
      <c r="K189" s="7">
        <f t="shared" si="4"/>
        <v>541</v>
      </c>
      <c r="L189" s="35">
        <f t="shared" si="5"/>
        <v>2164</v>
      </c>
    </row>
    <row r="190" spans="1:12" ht="30" x14ac:dyDescent="0.2">
      <c r="A190" s="19" t="s">
        <v>425</v>
      </c>
      <c r="B190" s="19" t="s">
        <v>43</v>
      </c>
      <c r="C190" s="19" t="s">
        <v>498</v>
      </c>
      <c r="D190" s="20" t="s">
        <v>499</v>
      </c>
      <c r="E190" s="21">
        <v>37812271</v>
      </c>
      <c r="F190" s="20" t="s">
        <v>60</v>
      </c>
      <c r="G190" s="10" t="s">
        <v>47</v>
      </c>
      <c r="H190" s="22" t="s">
        <v>500</v>
      </c>
      <c r="I190" s="22"/>
      <c r="J190" s="34">
        <v>0.5</v>
      </c>
      <c r="K190" s="7">
        <f t="shared" si="4"/>
        <v>541</v>
      </c>
      <c r="L190" s="35">
        <f t="shared" si="5"/>
        <v>2164</v>
      </c>
    </row>
    <row r="191" spans="1:12" ht="30" x14ac:dyDescent="0.2">
      <c r="A191" s="23" t="s">
        <v>425</v>
      </c>
      <c r="B191" s="23" t="s">
        <v>43</v>
      </c>
      <c r="C191" s="23" t="s">
        <v>501</v>
      </c>
      <c r="D191" s="20" t="s">
        <v>502</v>
      </c>
      <c r="E191" s="24">
        <v>37810405</v>
      </c>
      <c r="F191" s="20" t="s">
        <v>60</v>
      </c>
      <c r="G191" s="10" t="s">
        <v>56</v>
      </c>
      <c r="H191" s="22" t="s">
        <v>503</v>
      </c>
      <c r="I191" s="22" t="s">
        <v>504</v>
      </c>
      <c r="J191" s="34">
        <v>0</v>
      </c>
      <c r="K191" s="7">
        <f t="shared" si="4"/>
        <v>0</v>
      </c>
      <c r="L191" s="35">
        <f t="shared" si="5"/>
        <v>0</v>
      </c>
    </row>
    <row r="192" spans="1:12" ht="30" x14ac:dyDescent="0.2">
      <c r="A192" s="19" t="s">
        <v>425</v>
      </c>
      <c r="B192" s="19" t="s">
        <v>43</v>
      </c>
      <c r="C192" s="19" t="s">
        <v>501</v>
      </c>
      <c r="D192" s="20" t="s">
        <v>502</v>
      </c>
      <c r="E192" s="21">
        <v>37810405</v>
      </c>
      <c r="F192" s="20" t="s">
        <v>60</v>
      </c>
      <c r="G192" s="9" t="s">
        <v>47</v>
      </c>
      <c r="H192" s="22" t="s">
        <v>503</v>
      </c>
      <c r="I192" s="22"/>
      <c r="J192" s="34">
        <v>0.5</v>
      </c>
      <c r="K192" s="7">
        <f t="shared" si="4"/>
        <v>541</v>
      </c>
      <c r="L192" s="35">
        <f t="shared" si="5"/>
        <v>2164</v>
      </c>
    </row>
    <row r="193" spans="1:12" ht="30" x14ac:dyDescent="0.2">
      <c r="A193" s="19" t="s">
        <v>425</v>
      </c>
      <c r="B193" s="19" t="s">
        <v>43</v>
      </c>
      <c r="C193" s="19" t="s">
        <v>505</v>
      </c>
      <c r="D193" s="20" t="s">
        <v>506</v>
      </c>
      <c r="E193" s="21">
        <v>37813030</v>
      </c>
      <c r="F193" s="20" t="s">
        <v>60</v>
      </c>
      <c r="G193" s="5" t="s">
        <v>47</v>
      </c>
      <c r="H193" s="22" t="s">
        <v>507</v>
      </c>
      <c r="I193" s="22"/>
      <c r="J193" s="34">
        <v>1</v>
      </c>
      <c r="K193" s="7">
        <f t="shared" si="4"/>
        <v>1081</v>
      </c>
      <c r="L193" s="35">
        <f t="shared" si="5"/>
        <v>4324</v>
      </c>
    </row>
    <row r="194" spans="1:12" ht="15" x14ac:dyDescent="0.2">
      <c r="A194" s="19" t="s">
        <v>425</v>
      </c>
      <c r="B194" s="19" t="s">
        <v>43</v>
      </c>
      <c r="C194" s="19" t="s">
        <v>508</v>
      </c>
      <c r="D194" s="20" t="s">
        <v>509</v>
      </c>
      <c r="E194" s="21">
        <v>710014945</v>
      </c>
      <c r="F194" s="20" t="s">
        <v>46</v>
      </c>
      <c r="G194" s="5" t="s">
        <v>47</v>
      </c>
      <c r="H194" s="22" t="s">
        <v>510</v>
      </c>
      <c r="I194" s="22"/>
      <c r="J194" s="34">
        <v>1</v>
      </c>
      <c r="K194" s="7">
        <f t="shared" si="4"/>
        <v>1081</v>
      </c>
      <c r="L194" s="35">
        <f t="shared" si="5"/>
        <v>4324</v>
      </c>
    </row>
    <row r="195" spans="1:12" ht="15" x14ac:dyDescent="0.2">
      <c r="A195" s="19" t="s">
        <v>425</v>
      </c>
      <c r="B195" s="19" t="s">
        <v>43</v>
      </c>
      <c r="C195" s="19" t="s">
        <v>511</v>
      </c>
      <c r="D195" s="20" t="s">
        <v>512</v>
      </c>
      <c r="E195" s="21">
        <v>37813251</v>
      </c>
      <c r="F195" s="20" t="s">
        <v>55</v>
      </c>
      <c r="G195" s="5" t="s">
        <v>56</v>
      </c>
      <c r="H195" s="22" t="s">
        <v>513</v>
      </c>
      <c r="I195" s="22" t="s">
        <v>514</v>
      </c>
      <c r="J195" s="34">
        <v>0.5</v>
      </c>
      <c r="K195" s="7">
        <f t="shared" si="4"/>
        <v>541</v>
      </c>
      <c r="L195" s="35">
        <f t="shared" si="5"/>
        <v>2164</v>
      </c>
    </row>
    <row r="196" spans="1:12" ht="30" x14ac:dyDescent="0.2">
      <c r="A196" s="19" t="s">
        <v>425</v>
      </c>
      <c r="B196" s="19" t="s">
        <v>43</v>
      </c>
      <c r="C196" s="19" t="s">
        <v>515</v>
      </c>
      <c r="D196" s="20" t="s">
        <v>516</v>
      </c>
      <c r="E196" s="21">
        <v>55492878</v>
      </c>
      <c r="F196" s="20" t="s">
        <v>60</v>
      </c>
      <c r="G196" s="5" t="s">
        <v>47</v>
      </c>
      <c r="H196" s="22" t="s">
        <v>517</v>
      </c>
      <c r="I196" s="22"/>
      <c r="J196" s="34">
        <v>1</v>
      </c>
      <c r="K196" s="7">
        <f t="shared" si="4"/>
        <v>1081</v>
      </c>
      <c r="L196" s="35">
        <f t="shared" si="5"/>
        <v>4324</v>
      </c>
    </row>
    <row r="197" spans="1:12" ht="30" x14ac:dyDescent="0.2">
      <c r="A197" s="19" t="s">
        <v>425</v>
      </c>
      <c r="B197" s="19" t="s">
        <v>43</v>
      </c>
      <c r="C197" s="19" t="s">
        <v>518</v>
      </c>
      <c r="D197" s="20" t="s">
        <v>519</v>
      </c>
      <c r="E197" s="21">
        <v>37903098</v>
      </c>
      <c r="F197" s="20" t="s">
        <v>60</v>
      </c>
      <c r="G197" s="5" t="s">
        <v>56</v>
      </c>
      <c r="H197" s="22" t="s">
        <v>520</v>
      </c>
      <c r="I197" s="22" t="s">
        <v>521</v>
      </c>
      <c r="J197" s="34">
        <v>1</v>
      </c>
      <c r="K197" s="7">
        <f t="shared" si="4"/>
        <v>1081</v>
      </c>
      <c r="L197" s="35">
        <f t="shared" si="5"/>
        <v>4324</v>
      </c>
    </row>
    <row r="198" spans="1:12" ht="30" x14ac:dyDescent="0.2">
      <c r="A198" s="19" t="s">
        <v>425</v>
      </c>
      <c r="B198" s="19" t="s">
        <v>43</v>
      </c>
      <c r="C198" s="19" t="s">
        <v>522</v>
      </c>
      <c r="D198" s="20" t="s">
        <v>523</v>
      </c>
      <c r="E198" s="21">
        <v>37810600</v>
      </c>
      <c r="F198" s="20" t="s">
        <v>60</v>
      </c>
      <c r="G198" s="5" t="s">
        <v>47</v>
      </c>
      <c r="H198" s="22" t="s">
        <v>524</v>
      </c>
      <c r="I198" s="22" t="s">
        <v>89</v>
      </c>
      <c r="J198" s="34">
        <v>1</v>
      </c>
      <c r="K198" s="7">
        <f t="shared" ref="K198:K261" si="6">ROUND(J198*1081,0)</f>
        <v>1081</v>
      </c>
      <c r="L198" s="35">
        <f t="shared" ref="L198:L261" si="7">K198*4</f>
        <v>4324</v>
      </c>
    </row>
    <row r="199" spans="1:12" ht="30" x14ac:dyDescent="0.2">
      <c r="A199" s="19" t="s">
        <v>425</v>
      </c>
      <c r="B199" s="19" t="s">
        <v>43</v>
      </c>
      <c r="C199" s="19" t="s">
        <v>525</v>
      </c>
      <c r="D199" s="20" t="s">
        <v>526</v>
      </c>
      <c r="E199" s="21">
        <v>36140783</v>
      </c>
      <c r="F199" s="20" t="s">
        <v>527</v>
      </c>
      <c r="G199" s="5" t="s">
        <v>56</v>
      </c>
      <c r="H199" s="22" t="s">
        <v>528</v>
      </c>
      <c r="I199" s="22" t="s">
        <v>529</v>
      </c>
      <c r="J199" s="34">
        <v>2</v>
      </c>
      <c r="K199" s="7">
        <v>2163</v>
      </c>
      <c r="L199" s="35">
        <v>8652</v>
      </c>
    </row>
    <row r="200" spans="1:12" ht="30" x14ac:dyDescent="0.2">
      <c r="A200" s="19" t="s">
        <v>425</v>
      </c>
      <c r="B200" s="19" t="s">
        <v>43</v>
      </c>
      <c r="C200" s="19" t="s">
        <v>525</v>
      </c>
      <c r="D200" s="20" t="s">
        <v>526</v>
      </c>
      <c r="E200" s="21">
        <v>36140783</v>
      </c>
      <c r="F200" s="20" t="s">
        <v>527</v>
      </c>
      <c r="G200" s="5" t="s">
        <v>47</v>
      </c>
      <c r="H200" s="22" t="s">
        <v>528</v>
      </c>
      <c r="I200" s="22"/>
      <c r="J200" s="34">
        <v>0</v>
      </c>
      <c r="K200" s="7">
        <v>0</v>
      </c>
      <c r="L200" s="35">
        <f t="shared" si="7"/>
        <v>0</v>
      </c>
    </row>
    <row r="201" spans="1:12" ht="30" x14ac:dyDescent="0.2">
      <c r="A201" s="19" t="s">
        <v>425</v>
      </c>
      <c r="B201" s="19" t="s">
        <v>43</v>
      </c>
      <c r="C201" s="19" t="s">
        <v>530</v>
      </c>
      <c r="D201" s="20" t="s">
        <v>531</v>
      </c>
      <c r="E201" s="21">
        <v>37813218</v>
      </c>
      <c r="F201" s="20" t="s">
        <v>60</v>
      </c>
      <c r="G201" s="5" t="s">
        <v>56</v>
      </c>
      <c r="H201" s="22" t="s">
        <v>532</v>
      </c>
      <c r="I201" s="22" t="s">
        <v>533</v>
      </c>
      <c r="J201" s="34">
        <v>0.5</v>
      </c>
      <c r="K201" s="7">
        <f t="shared" si="6"/>
        <v>541</v>
      </c>
      <c r="L201" s="35">
        <f t="shared" si="7"/>
        <v>2164</v>
      </c>
    </row>
    <row r="202" spans="1:12" ht="45" x14ac:dyDescent="0.2">
      <c r="A202" s="19" t="s">
        <v>425</v>
      </c>
      <c r="B202" s="19" t="s">
        <v>97</v>
      </c>
      <c r="C202" s="19" t="s">
        <v>534</v>
      </c>
      <c r="D202" s="20" t="s">
        <v>535</v>
      </c>
      <c r="E202" s="21">
        <v>53463315</v>
      </c>
      <c r="F202" s="20" t="s">
        <v>536</v>
      </c>
      <c r="G202" s="5" t="s">
        <v>47</v>
      </c>
      <c r="H202" s="22" t="s">
        <v>229</v>
      </c>
      <c r="I202" s="22" t="s">
        <v>537</v>
      </c>
      <c r="J202" s="34">
        <v>0.5</v>
      </c>
      <c r="K202" s="7">
        <f t="shared" si="6"/>
        <v>541</v>
      </c>
      <c r="L202" s="35">
        <f t="shared" si="7"/>
        <v>2164</v>
      </c>
    </row>
    <row r="203" spans="1:12" ht="30" x14ac:dyDescent="0.2">
      <c r="A203" s="19" t="s">
        <v>425</v>
      </c>
      <c r="B203" s="19" t="s">
        <v>97</v>
      </c>
      <c r="C203" s="19" t="s">
        <v>538</v>
      </c>
      <c r="D203" s="20" t="s">
        <v>539</v>
      </c>
      <c r="E203" s="21">
        <v>30232228</v>
      </c>
      <c r="F203" s="20" t="s">
        <v>540</v>
      </c>
      <c r="G203" s="5" t="s">
        <v>56</v>
      </c>
      <c r="H203" s="22" t="s">
        <v>541</v>
      </c>
      <c r="I203" s="22" t="s">
        <v>542</v>
      </c>
      <c r="J203" s="34">
        <v>1</v>
      </c>
      <c r="K203" s="7">
        <f t="shared" si="6"/>
        <v>1081</v>
      </c>
      <c r="L203" s="35">
        <f t="shared" si="7"/>
        <v>4324</v>
      </c>
    </row>
    <row r="204" spans="1:12" ht="30" x14ac:dyDescent="0.2">
      <c r="A204" s="19" t="s">
        <v>425</v>
      </c>
      <c r="B204" s="19" t="s">
        <v>97</v>
      </c>
      <c r="C204" s="19" t="s">
        <v>538</v>
      </c>
      <c r="D204" s="20" t="s">
        <v>539</v>
      </c>
      <c r="E204" s="21">
        <v>37909533</v>
      </c>
      <c r="F204" s="20" t="s">
        <v>543</v>
      </c>
      <c r="G204" s="5" t="s">
        <v>47</v>
      </c>
      <c r="H204" s="22" t="s">
        <v>440</v>
      </c>
      <c r="I204" s="22" t="s">
        <v>544</v>
      </c>
      <c r="J204" s="34">
        <v>0.5</v>
      </c>
      <c r="K204" s="7">
        <f t="shared" si="6"/>
        <v>541</v>
      </c>
      <c r="L204" s="35">
        <f t="shared" si="7"/>
        <v>2164</v>
      </c>
    </row>
    <row r="205" spans="1:12" ht="18.75" customHeight="1" x14ac:dyDescent="0.2">
      <c r="A205" s="19" t="s">
        <v>425</v>
      </c>
      <c r="B205" s="19" t="s">
        <v>97</v>
      </c>
      <c r="C205" s="19" t="s">
        <v>545</v>
      </c>
      <c r="D205" s="21" t="s">
        <v>546</v>
      </c>
      <c r="E205" s="20">
        <v>30223423</v>
      </c>
      <c r="F205" s="20" t="s">
        <v>547</v>
      </c>
      <c r="G205" s="10" t="s">
        <v>30</v>
      </c>
      <c r="H205" s="22" t="s">
        <v>428</v>
      </c>
      <c r="I205" s="22" t="s">
        <v>548</v>
      </c>
      <c r="J205" s="34">
        <v>0.5</v>
      </c>
      <c r="K205" s="7">
        <f t="shared" si="6"/>
        <v>541</v>
      </c>
      <c r="L205" s="35">
        <f t="shared" si="7"/>
        <v>2164</v>
      </c>
    </row>
    <row r="206" spans="1:12" ht="18.75" customHeight="1" x14ac:dyDescent="0.2">
      <c r="A206" s="19" t="s">
        <v>425</v>
      </c>
      <c r="B206" s="19" t="s">
        <v>97</v>
      </c>
      <c r="C206" s="19" t="s">
        <v>545</v>
      </c>
      <c r="D206" s="21" t="s">
        <v>546</v>
      </c>
      <c r="E206" s="20">
        <v>30223423</v>
      </c>
      <c r="F206" s="20" t="s">
        <v>547</v>
      </c>
      <c r="G206" s="9" t="s">
        <v>25</v>
      </c>
      <c r="H206" s="22" t="s">
        <v>428</v>
      </c>
      <c r="I206" s="22" t="s">
        <v>549</v>
      </c>
      <c r="J206" s="34">
        <v>0.5</v>
      </c>
      <c r="K206" s="7">
        <f t="shared" si="6"/>
        <v>541</v>
      </c>
      <c r="L206" s="35">
        <f t="shared" si="7"/>
        <v>2164</v>
      </c>
    </row>
    <row r="207" spans="1:12" ht="30" x14ac:dyDescent="0.2">
      <c r="A207" s="19" t="s">
        <v>425</v>
      </c>
      <c r="B207" s="19" t="s">
        <v>108</v>
      </c>
      <c r="C207" s="19" t="s">
        <v>550</v>
      </c>
      <c r="D207" s="20" t="s">
        <v>551</v>
      </c>
      <c r="E207" s="21">
        <v>50470256</v>
      </c>
      <c r="F207" s="20" t="s">
        <v>552</v>
      </c>
      <c r="G207" s="5" t="s">
        <v>47</v>
      </c>
      <c r="H207" s="22" t="s">
        <v>553</v>
      </c>
      <c r="I207" s="22" t="s">
        <v>554</v>
      </c>
      <c r="J207" s="34">
        <v>0.5</v>
      </c>
      <c r="K207" s="7">
        <f t="shared" si="6"/>
        <v>541</v>
      </c>
      <c r="L207" s="35">
        <f t="shared" si="7"/>
        <v>2164</v>
      </c>
    </row>
    <row r="208" spans="1:12" ht="30" x14ac:dyDescent="0.2">
      <c r="A208" s="19" t="s">
        <v>425</v>
      </c>
      <c r="B208" s="19" t="s">
        <v>108</v>
      </c>
      <c r="C208" s="19" t="s">
        <v>555</v>
      </c>
      <c r="D208" s="20" t="s">
        <v>556</v>
      </c>
      <c r="E208" s="21">
        <v>53773608</v>
      </c>
      <c r="F208" s="20" t="s">
        <v>557</v>
      </c>
      <c r="G208" s="5" t="s">
        <v>47</v>
      </c>
      <c r="H208" s="22" t="s">
        <v>445</v>
      </c>
      <c r="I208" s="22" t="s">
        <v>558</v>
      </c>
      <c r="J208" s="34">
        <v>0.5</v>
      </c>
      <c r="K208" s="7">
        <f t="shared" si="6"/>
        <v>541</v>
      </c>
      <c r="L208" s="35">
        <f t="shared" si="7"/>
        <v>2164</v>
      </c>
    </row>
    <row r="209" spans="1:12" ht="45" x14ac:dyDescent="0.2">
      <c r="A209" s="19" t="s">
        <v>425</v>
      </c>
      <c r="B209" s="19" t="s">
        <v>108</v>
      </c>
      <c r="C209" s="19" t="s">
        <v>559</v>
      </c>
      <c r="D209" s="20" t="s">
        <v>560</v>
      </c>
      <c r="E209" s="21">
        <v>710278705</v>
      </c>
      <c r="F209" s="20" t="s">
        <v>561</v>
      </c>
      <c r="G209" s="5" t="s">
        <v>30</v>
      </c>
      <c r="H209" s="22" t="s">
        <v>430</v>
      </c>
      <c r="I209" s="22" t="s">
        <v>562</v>
      </c>
      <c r="J209" s="34">
        <v>0.5</v>
      </c>
      <c r="K209" s="7">
        <f t="shared" si="6"/>
        <v>541</v>
      </c>
      <c r="L209" s="35">
        <f t="shared" si="7"/>
        <v>2164</v>
      </c>
    </row>
    <row r="210" spans="1:12" ht="30" x14ac:dyDescent="0.2">
      <c r="A210" s="2" t="s">
        <v>563</v>
      </c>
      <c r="B210" s="2" t="s">
        <v>21</v>
      </c>
      <c r="C210" s="2" t="s">
        <v>564</v>
      </c>
      <c r="D210" s="3" t="s">
        <v>565</v>
      </c>
      <c r="E210" s="4">
        <v>27987</v>
      </c>
      <c r="F210" s="3" t="s">
        <v>24</v>
      </c>
      <c r="G210" s="9" t="s">
        <v>25</v>
      </c>
      <c r="H210" s="6" t="s">
        <v>566</v>
      </c>
      <c r="I210" s="6" t="s">
        <v>567</v>
      </c>
      <c r="J210" s="34">
        <v>1.5</v>
      </c>
      <c r="K210" s="7">
        <f t="shared" si="6"/>
        <v>1622</v>
      </c>
      <c r="L210" s="35">
        <f t="shared" si="7"/>
        <v>6488</v>
      </c>
    </row>
    <row r="211" spans="1:12" ht="30" x14ac:dyDescent="0.2">
      <c r="A211" s="2" t="s">
        <v>563</v>
      </c>
      <c r="B211" s="2" t="s">
        <v>21</v>
      </c>
      <c r="C211" s="2" t="s">
        <v>564</v>
      </c>
      <c r="D211" s="3" t="s">
        <v>565</v>
      </c>
      <c r="E211" s="4">
        <v>27987</v>
      </c>
      <c r="F211" s="3" t="s">
        <v>24</v>
      </c>
      <c r="G211" s="5" t="s">
        <v>28</v>
      </c>
      <c r="H211" s="6" t="s">
        <v>566</v>
      </c>
      <c r="I211" s="6" t="s">
        <v>567</v>
      </c>
      <c r="J211" s="34">
        <v>0.75</v>
      </c>
      <c r="K211" s="7">
        <f t="shared" si="6"/>
        <v>811</v>
      </c>
      <c r="L211" s="35">
        <f t="shared" si="7"/>
        <v>3244</v>
      </c>
    </row>
    <row r="212" spans="1:12" ht="30" x14ac:dyDescent="0.2">
      <c r="A212" s="2" t="s">
        <v>563</v>
      </c>
      <c r="B212" s="2" t="s">
        <v>21</v>
      </c>
      <c r="C212" s="2" t="s">
        <v>564</v>
      </c>
      <c r="D212" s="3" t="s">
        <v>565</v>
      </c>
      <c r="E212" s="4">
        <v>27987</v>
      </c>
      <c r="F212" s="3" t="s">
        <v>24</v>
      </c>
      <c r="G212" s="10" t="s">
        <v>30</v>
      </c>
      <c r="H212" s="6" t="s">
        <v>566</v>
      </c>
      <c r="I212" s="6" t="s">
        <v>567</v>
      </c>
      <c r="J212" s="34">
        <v>1</v>
      </c>
      <c r="K212" s="7">
        <f t="shared" si="6"/>
        <v>1081</v>
      </c>
      <c r="L212" s="35">
        <f t="shared" si="7"/>
        <v>4324</v>
      </c>
    </row>
    <row r="213" spans="1:12" ht="30" x14ac:dyDescent="0.2">
      <c r="A213" s="2" t="s">
        <v>563</v>
      </c>
      <c r="B213" s="2" t="s">
        <v>21</v>
      </c>
      <c r="C213" s="2" t="s">
        <v>564</v>
      </c>
      <c r="D213" s="3" t="s">
        <v>565</v>
      </c>
      <c r="E213" s="4">
        <v>354252</v>
      </c>
      <c r="F213" s="3" t="s">
        <v>123</v>
      </c>
      <c r="G213" s="5" t="s">
        <v>25</v>
      </c>
      <c r="H213" s="6" t="s">
        <v>112</v>
      </c>
      <c r="I213" s="6" t="s">
        <v>568</v>
      </c>
      <c r="J213" s="34">
        <v>2.5</v>
      </c>
      <c r="K213" s="7">
        <f t="shared" si="6"/>
        <v>2703</v>
      </c>
      <c r="L213" s="35">
        <f t="shared" si="7"/>
        <v>10812</v>
      </c>
    </row>
    <row r="214" spans="1:12" ht="30" x14ac:dyDescent="0.2">
      <c r="A214" s="2" t="s">
        <v>563</v>
      </c>
      <c r="B214" s="2" t="s">
        <v>21</v>
      </c>
      <c r="C214" s="2" t="s">
        <v>564</v>
      </c>
      <c r="D214" s="3" t="s">
        <v>565</v>
      </c>
      <c r="E214" s="4">
        <v>354252</v>
      </c>
      <c r="F214" s="3" t="s">
        <v>123</v>
      </c>
      <c r="G214" s="5" t="s">
        <v>28</v>
      </c>
      <c r="H214" s="6" t="s">
        <v>112</v>
      </c>
      <c r="I214" s="6" t="s">
        <v>568</v>
      </c>
      <c r="J214" s="34">
        <v>1</v>
      </c>
      <c r="K214" s="7">
        <f t="shared" si="6"/>
        <v>1081</v>
      </c>
      <c r="L214" s="35">
        <f t="shared" si="7"/>
        <v>4324</v>
      </c>
    </row>
    <row r="215" spans="1:12" ht="30" x14ac:dyDescent="0.2">
      <c r="A215" s="2" t="s">
        <v>563</v>
      </c>
      <c r="B215" s="2" t="s">
        <v>21</v>
      </c>
      <c r="C215" s="2" t="s">
        <v>564</v>
      </c>
      <c r="D215" s="3" t="s">
        <v>565</v>
      </c>
      <c r="E215" s="4">
        <v>35984422</v>
      </c>
      <c r="F215" s="3" t="s">
        <v>123</v>
      </c>
      <c r="G215" s="9" t="s">
        <v>25</v>
      </c>
      <c r="H215" s="6" t="s">
        <v>569</v>
      </c>
      <c r="I215" s="6" t="s">
        <v>570</v>
      </c>
      <c r="J215" s="34">
        <v>3</v>
      </c>
      <c r="K215" s="7">
        <f t="shared" si="6"/>
        <v>3243</v>
      </c>
      <c r="L215" s="35">
        <f t="shared" si="7"/>
        <v>12972</v>
      </c>
    </row>
    <row r="216" spans="1:12" ht="30" x14ac:dyDescent="0.2">
      <c r="A216" s="2" t="s">
        <v>563</v>
      </c>
      <c r="B216" s="2" t="s">
        <v>21</v>
      </c>
      <c r="C216" s="2" t="s">
        <v>564</v>
      </c>
      <c r="D216" s="3" t="s">
        <v>565</v>
      </c>
      <c r="E216" s="4">
        <v>35984457</v>
      </c>
      <c r="F216" s="3" t="s">
        <v>123</v>
      </c>
      <c r="G216" s="9" t="s">
        <v>25</v>
      </c>
      <c r="H216" s="6" t="s">
        <v>571</v>
      </c>
      <c r="I216" s="6" t="s">
        <v>572</v>
      </c>
      <c r="J216" s="34">
        <v>2</v>
      </c>
      <c r="K216" s="7">
        <f t="shared" si="6"/>
        <v>2162</v>
      </c>
      <c r="L216" s="35">
        <f t="shared" si="7"/>
        <v>8648</v>
      </c>
    </row>
    <row r="217" spans="1:12" ht="30" x14ac:dyDescent="0.2">
      <c r="A217" s="2" t="s">
        <v>563</v>
      </c>
      <c r="B217" s="2" t="s">
        <v>21</v>
      </c>
      <c r="C217" s="2" t="s">
        <v>564</v>
      </c>
      <c r="D217" s="3" t="s">
        <v>565</v>
      </c>
      <c r="E217" s="4">
        <v>35984473</v>
      </c>
      <c r="F217" s="3" t="s">
        <v>123</v>
      </c>
      <c r="G217" s="5" t="s">
        <v>25</v>
      </c>
      <c r="H217" s="6" t="s">
        <v>573</v>
      </c>
      <c r="I217" s="6" t="s">
        <v>574</v>
      </c>
      <c r="J217" s="34">
        <v>2</v>
      </c>
      <c r="K217" s="7">
        <f t="shared" si="6"/>
        <v>2162</v>
      </c>
      <c r="L217" s="35">
        <f t="shared" si="7"/>
        <v>8648</v>
      </c>
    </row>
    <row r="218" spans="1:12" ht="30" x14ac:dyDescent="0.2">
      <c r="A218" s="2" t="s">
        <v>563</v>
      </c>
      <c r="B218" s="2" t="s">
        <v>21</v>
      </c>
      <c r="C218" s="2" t="s">
        <v>564</v>
      </c>
      <c r="D218" s="3" t="s">
        <v>565</v>
      </c>
      <c r="E218" s="4">
        <v>35984643</v>
      </c>
      <c r="F218" s="3" t="s">
        <v>123</v>
      </c>
      <c r="G218" s="5" t="s">
        <v>25</v>
      </c>
      <c r="H218" s="6" t="s">
        <v>575</v>
      </c>
      <c r="I218" s="6" t="s">
        <v>576</v>
      </c>
      <c r="J218" s="34">
        <v>2</v>
      </c>
      <c r="K218" s="7">
        <f t="shared" si="6"/>
        <v>2162</v>
      </c>
      <c r="L218" s="35">
        <f t="shared" si="7"/>
        <v>8648</v>
      </c>
    </row>
    <row r="219" spans="1:12" ht="30" x14ac:dyDescent="0.2">
      <c r="A219" s="11" t="s">
        <v>563</v>
      </c>
      <c r="B219" s="11" t="s">
        <v>21</v>
      </c>
      <c r="C219" s="11" t="s">
        <v>564</v>
      </c>
      <c r="D219" s="3" t="s">
        <v>565</v>
      </c>
      <c r="E219" s="12">
        <v>35984651</v>
      </c>
      <c r="F219" s="3" t="s">
        <v>123</v>
      </c>
      <c r="G219" s="9" t="s">
        <v>25</v>
      </c>
      <c r="H219" s="6" t="s">
        <v>577</v>
      </c>
      <c r="I219" s="6" t="s">
        <v>578</v>
      </c>
      <c r="J219" s="34">
        <v>2</v>
      </c>
      <c r="K219" s="7">
        <f t="shared" si="6"/>
        <v>2162</v>
      </c>
      <c r="L219" s="35">
        <f t="shared" si="7"/>
        <v>8648</v>
      </c>
    </row>
    <row r="220" spans="1:12" ht="30" x14ac:dyDescent="0.2">
      <c r="A220" s="2" t="s">
        <v>563</v>
      </c>
      <c r="B220" s="2" t="s">
        <v>21</v>
      </c>
      <c r="C220" s="2" t="s">
        <v>564</v>
      </c>
      <c r="D220" s="3" t="s">
        <v>565</v>
      </c>
      <c r="E220" s="4">
        <v>35984694</v>
      </c>
      <c r="F220" s="3" t="s">
        <v>123</v>
      </c>
      <c r="G220" s="10" t="s">
        <v>25</v>
      </c>
      <c r="H220" s="6" t="s">
        <v>579</v>
      </c>
      <c r="I220" s="6" t="s">
        <v>580</v>
      </c>
      <c r="J220" s="34">
        <v>2</v>
      </c>
      <c r="K220" s="7">
        <f t="shared" si="6"/>
        <v>2162</v>
      </c>
      <c r="L220" s="35">
        <f t="shared" si="7"/>
        <v>8648</v>
      </c>
    </row>
    <row r="221" spans="1:12" ht="30" x14ac:dyDescent="0.2">
      <c r="A221" s="2" t="s">
        <v>563</v>
      </c>
      <c r="B221" s="2" t="s">
        <v>21</v>
      </c>
      <c r="C221" s="2" t="s">
        <v>564</v>
      </c>
      <c r="D221" s="3" t="s">
        <v>565</v>
      </c>
      <c r="E221" s="4">
        <v>35985003</v>
      </c>
      <c r="F221" s="3" t="s">
        <v>123</v>
      </c>
      <c r="G221" s="5" t="s">
        <v>25</v>
      </c>
      <c r="H221" s="6" t="s">
        <v>581</v>
      </c>
      <c r="I221" s="6" t="s">
        <v>582</v>
      </c>
      <c r="J221" s="34">
        <v>1.5</v>
      </c>
      <c r="K221" s="7">
        <f t="shared" si="6"/>
        <v>1622</v>
      </c>
      <c r="L221" s="35">
        <f t="shared" si="7"/>
        <v>6488</v>
      </c>
    </row>
    <row r="222" spans="1:12" ht="30" x14ac:dyDescent="0.2">
      <c r="A222" s="2" t="s">
        <v>563</v>
      </c>
      <c r="B222" s="2" t="s">
        <v>21</v>
      </c>
      <c r="C222" s="2" t="s">
        <v>564</v>
      </c>
      <c r="D222" s="3" t="s">
        <v>565</v>
      </c>
      <c r="E222" s="4">
        <v>37888579</v>
      </c>
      <c r="F222" s="3" t="s">
        <v>583</v>
      </c>
      <c r="G222" s="5" t="s">
        <v>30</v>
      </c>
      <c r="H222" s="6" t="s">
        <v>569</v>
      </c>
      <c r="I222" s="6" t="s">
        <v>584</v>
      </c>
      <c r="J222" s="34">
        <v>3</v>
      </c>
      <c r="K222" s="7">
        <f t="shared" si="6"/>
        <v>3243</v>
      </c>
      <c r="L222" s="35">
        <f t="shared" si="7"/>
        <v>12972</v>
      </c>
    </row>
    <row r="223" spans="1:12" ht="30" x14ac:dyDescent="0.2">
      <c r="A223" s="2" t="s">
        <v>563</v>
      </c>
      <c r="B223" s="2" t="s">
        <v>21</v>
      </c>
      <c r="C223" s="2" t="s">
        <v>564</v>
      </c>
      <c r="D223" s="3" t="s">
        <v>565</v>
      </c>
      <c r="E223" s="4">
        <v>42196906</v>
      </c>
      <c r="F223" s="3" t="s">
        <v>583</v>
      </c>
      <c r="G223" s="5" t="s">
        <v>30</v>
      </c>
      <c r="H223" s="6" t="s">
        <v>112</v>
      </c>
      <c r="I223" s="6" t="s">
        <v>585</v>
      </c>
      <c r="J223" s="34">
        <v>3</v>
      </c>
      <c r="K223" s="7">
        <f t="shared" si="6"/>
        <v>3243</v>
      </c>
      <c r="L223" s="35">
        <f t="shared" si="7"/>
        <v>12972</v>
      </c>
    </row>
    <row r="224" spans="1:12" ht="30" x14ac:dyDescent="0.2">
      <c r="A224" s="2" t="s">
        <v>563</v>
      </c>
      <c r="B224" s="2" t="s">
        <v>21</v>
      </c>
      <c r="C224" s="2" t="s">
        <v>564</v>
      </c>
      <c r="D224" s="3" t="s">
        <v>565</v>
      </c>
      <c r="E224" s="4">
        <v>51958767</v>
      </c>
      <c r="F224" s="3" t="s">
        <v>29</v>
      </c>
      <c r="G224" s="5" t="s">
        <v>25</v>
      </c>
      <c r="H224" s="6" t="s">
        <v>586</v>
      </c>
      <c r="I224" s="6" t="s">
        <v>587</v>
      </c>
      <c r="J224" s="34">
        <v>2</v>
      </c>
      <c r="K224" s="7">
        <f t="shared" si="6"/>
        <v>2162</v>
      </c>
      <c r="L224" s="35">
        <f t="shared" si="7"/>
        <v>8648</v>
      </c>
    </row>
    <row r="225" spans="1:12" ht="30" x14ac:dyDescent="0.2">
      <c r="A225" s="2" t="s">
        <v>563</v>
      </c>
      <c r="B225" s="2" t="s">
        <v>21</v>
      </c>
      <c r="C225" s="2" t="s">
        <v>564</v>
      </c>
      <c r="D225" s="3" t="s">
        <v>565</v>
      </c>
      <c r="E225" s="4">
        <v>51958767</v>
      </c>
      <c r="F225" s="3" t="s">
        <v>29</v>
      </c>
      <c r="G225" s="9" t="s">
        <v>30</v>
      </c>
      <c r="H225" s="6" t="s">
        <v>586</v>
      </c>
      <c r="I225" s="6" t="s">
        <v>587</v>
      </c>
      <c r="J225" s="34">
        <v>3</v>
      </c>
      <c r="K225" s="7">
        <f t="shared" si="6"/>
        <v>3243</v>
      </c>
      <c r="L225" s="35">
        <f t="shared" si="7"/>
        <v>12972</v>
      </c>
    </row>
    <row r="226" spans="1:12" ht="30" x14ac:dyDescent="0.2">
      <c r="A226" s="2" t="s">
        <v>563</v>
      </c>
      <c r="B226" s="2" t="s">
        <v>21</v>
      </c>
      <c r="C226" s="2" t="s">
        <v>564</v>
      </c>
      <c r="D226" s="3" t="s">
        <v>565</v>
      </c>
      <c r="E226" s="4">
        <v>710147873</v>
      </c>
      <c r="F226" s="3" t="s">
        <v>588</v>
      </c>
      <c r="G226" s="9" t="s">
        <v>25</v>
      </c>
      <c r="H226" s="6" t="s">
        <v>589</v>
      </c>
      <c r="I226" s="6" t="s">
        <v>590</v>
      </c>
      <c r="J226" s="34">
        <v>0.75</v>
      </c>
      <c r="K226" s="7">
        <f t="shared" si="6"/>
        <v>811</v>
      </c>
      <c r="L226" s="35">
        <f t="shared" si="7"/>
        <v>3244</v>
      </c>
    </row>
    <row r="227" spans="1:12" ht="30" x14ac:dyDescent="0.2">
      <c r="A227" s="2" t="s">
        <v>563</v>
      </c>
      <c r="B227" s="2" t="s">
        <v>21</v>
      </c>
      <c r="C227" s="2" t="s">
        <v>564</v>
      </c>
      <c r="D227" s="3" t="s">
        <v>565</v>
      </c>
      <c r="E227" s="4">
        <v>710213395</v>
      </c>
      <c r="F227" s="3" t="s">
        <v>591</v>
      </c>
      <c r="G227" s="5" t="s">
        <v>28</v>
      </c>
      <c r="H227" s="6" t="s">
        <v>589</v>
      </c>
      <c r="I227" s="6" t="s">
        <v>590</v>
      </c>
      <c r="J227" s="34">
        <v>0.75</v>
      </c>
      <c r="K227" s="7">
        <f t="shared" si="6"/>
        <v>811</v>
      </c>
      <c r="L227" s="35">
        <f t="shared" si="7"/>
        <v>3244</v>
      </c>
    </row>
    <row r="228" spans="1:12" ht="15" x14ac:dyDescent="0.2">
      <c r="A228" s="2" t="s">
        <v>563</v>
      </c>
      <c r="B228" s="2" t="s">
        <v>43</v>
      </c>
      <c r="C228" s="2" t="s">
        <v>592</v>
      </c>
      <c r="D228" s="3" t="s">
        <v>593</v>
      </c>
      <c r="E228" s="4">
        <v>37831089</v>
      </c>
      <c r="F228" s="3" t="s">
        <v>46</v>
      </c>
      <c r="G228" s="9" t="s">
        <v>47</v>
      </c>
      <c r="H228" s="6" t="s">
        <v>575</v>
      </c>
      <c r="I228" s="6" t="s">
        <v>594</v>
      </c>
      <c r="J228" s="34">
        <v>1</v>
      </c>
      <c r="K228" s="7">
        <f t="shared" si="6"/>
        <v>1081</v>
      </c>
      <c r="L228" s="35">
        <f t="shared" si="7"/>
        <v>4324</v>
      </c>
    </row>
    <row r="229" spans="1:12" ht="30" x14ac:dyDescent="0.2">
      <c r="A229" s="2" t="s">
        <v>563</v>
      </c>
      <c r="B229" s="2" t="s">
        <v>43</v>
      </c>
      <c r="C229" s="2" t="s">
        <v>595</v>
      </c>
      <c r="D229" s="3" t="s">
        <v>596</v>
      </c>
      <c r="E229" s="4">
        <v>45016089</v>
      </c>
      <c r="F229" s="3" t="s">
        <v>597</v>
      </c>
      <c r="G229" s="5" t="s">
        <v>47</v>
      </c>
      <c r="H229" s="6" t="s">
        <v>598</v>
      </c>
      <c r="I229" s="6" t="s">
        <v>599</v>
      </c>
      <c r="J229" s="34">
        <v>1</v>
      </c>
      <c r="K229" s="7">
        <f t="shared" si="6"/>
        <v>1081</v>
      </c>
      <c r="L229" s="35">
        <f t="shared" si="7"/>
        <v>4324</v>
      </c>
    </row>
    <row r="230" spans="1:12" ht="15" x14ac:dyDescent="0.2">
      <c r="A230" s="2" t="s">
        <v>563</v>
      </c>
      <c r="B230" s="2" t="s">
        <v>43</v>
      </c>
      <c r="C230" s="2" t="s">
        <v>600</v>
      </c>
      <c r="D230" s="3" t="s">
        <v>601</v>
      </c>
      <c r="E230" s="4">
        <v>42001161</v>
      </c>
      <c r="F230" s="3" t="s">
        <v>46</v>
      </c>
      <c r="G230" s="9" t="s">
        <v>47</v>
      </c>
      <c r="H230" s="6" t="s">
        <v>602</v>
      </c>
      <c r="I230" s="6" t="s">
        <v>603</v>
      </c>
      <c r="J230" s="34">
        <v>0</v>
      </c>
      <c r="K230" s="7">
        <f t="shared" si="6"/>
        <v>0</v>
      </c>
      <c r="L230" s="35">
        <f t="shared" si="7"/>
        <v>0</v>
      </c>
    </row>
    <row r="231" spans="1:12" ht="15" x14ac:dyDescent="0.2">
      <c r="A231" s="2" t="s">
        <v>563</v>
      </c>
      <c r="B231" s="2" t="s">
        <v>43</v>
      </c>
      <c r="C231" s="2" t="s">
        <v>600</v>
      </c>
      <c r="D231" s="3" t="s">
        <v>601</v>
      </c>
      <c r="E231" s="4">
        <v>42303117</v>
      </c>
      <c r="F231" s="3" t="s">
        <v>46</v>
      </c>
      <c r="G231" s="9" t="s">
        <v>47</v>
      </c>
      <c r="H231" s="6" t="s">
        <v>602</v>
      </c>
      <c r="I231" s="6" t="s">
        <v>537</v>
      </c>
      <c r="J231" s="34">
        <v>1</v>
      </c>
      <c r="K231" s="7">
        <f t="shared" si="6"/>
        <v>1081</v>
      </c>
      <c r="L231" s="35">
        <f t="shared" si="7"/>
        <v>4324</v>
      </c>
    </row>
    <row r="232" spans="1:12" ht="15" x14ac:dyDescent="0.2">
      <c r="A232" s="2" t="s">
        <v>563</v>
      </c>
      <c r="B232" s="2" t="s">
        <v>43</v>
      </c>
      <c r="C232" s="2" t="s">
        <v>604</v>
      </c>
      <c r="D232" s="3" t="s">
        <v>605</v>
      </c>
      <c r="E232" s="4">
        <v>710102708</v>
      </c>
      <c r="F232" s="3" t="s">
        <v>401</v>
      </c>
      <c r="G232" s="9" t="s">
        <v>47</v>
      </c>
      <c r="H232" s="6" t="s">
        <v>606</v>
      </c>
      <c r="I232" s="6" t="s">
        <v>607</v>
      </c>
      <c r="J232" s="34">
        <v>2</v>
      </c>
      <c r="K232" s="7">
        <f t="shared" si="6"/>
        <v>2162</v>
      </c>
      <c r="L232" s="35">
        <f t="shared" si="7"/>
        <v>8648</v>
      </c>
    </row>
    <row r="233" spans="1:12" ht="15" x14ac:dyDescent="0.2">
      <c r="A233" s="2" t="s">
        <v>563</v>
      </c>
      <c r="B233" s="2" t="s">
        <v>43</v>
      </c>
      <c r="C233" s="2" t="s">
        <v>608</v>
      </c>
      <c r="D233" s="3" t="s">
        <v>609</v>
      </c>
      <c r="E233" s="4">
        <v>710037651</v>
      </c>
      <c r="F233" s="3" t="s">
        <v>46</v>
      </c>
      <c r="G233" s="9" t="s">
        <v>47</v>
      </c>
      <c r="H233" s="6" t="s">
        <v>610</v>
      </c>
      <c r="I233" s="6" t="s">
        <v>611</v>
      </c>
      <c r="J233" s="34">
        <v>4</v>
      </c>
      <c r="K233" s="7">
        <f t="shared" si="6"/>
        <v>4324</v>
      </c>
      <c r="L233" s="35">
        <f t="shared" si="7"/>
        <v>17296</v>
      </c>
    </row>
    <row r="234" spans="1:12" ht="15" x14ac:dyDescent="0.2">
      <c r="A234" s="2" t="s">
        <v>563</v>
      </c>
      <c r="B234" s="2" t="s">
        <v>43</v>
      </c>
      <c r="C234" s="2" t="s">
        <v>608</v>
      </c>
      <c r="D234" s="3" t="s">
        <v>609</v>
      </c>
      <c r="E234" s="4">
        <v>710037660</v>
      </c>
      <c r="F234" s="3" t="s">
        <v>46</v>
      </c>
      <c r="G234" s="9" t="s">
        <v>47</v>
      </c>
      <c r="H234" s="6" t="s">
        <v>610</v>
      </c>
      <c r="I234" s="6" t="s">
        <v>612</v>
      </c>
      <c r="J234" s="34">
        <v>2</v>
      </c>
      <c r="K234" s="7">
        <f t="shared" si="6"/>
        <v>2162</v>
      </c>
      <c r="L234" s="35">
        <f t="shared" si="7"/>
        <v>8648</v>
      </c>
    </row>
    <row r="235" spans="1:12" ht="30" x14ac:dyDescent="0.2">
      <c r="A235" s="2" t="s">
        <v>563</v>
      </c>
      <c r="B235" s="2" t="s">
        <v>43</v>
      </c>
      <c r="C235" s="2" t="s">
        <v>613</v>
      </c>
      <c r="D235" s="3" t="s">
        <v>614</v>
      </c>
      <c r="E235" s="4">
        <v>37831283</v>
      </c>
      <c r="F235" s="3" t="s">
        <v>60</v>
      </c>
      <c r="G235" s="9" t="s">
        <v>47</v>
      </c>
      <c r="H235" s="6" t="s">
        <v>615</v>
      </c>
      <c r="I235" s="6" t="s">
        <v>89</v>
      </c>
      <c r="J235" s="34">
        <v>0</v>
      </c>
      <c r="K235" s="7">
        <f t="shared" si="6"/>
        <v>0</v>
      </c>
      <c r="L235" s="35">
        <f t="shared" si="7"/>
        <v>0</v>
      </c>
    </row>
    <row r="236" spans="1:12" ht="30" x14ac:dyDescent="0.2">
      <c r="A236" s="2" t="s">
        <v>563</v>
      </c>
      <c r="B236" s="2" t="s">
        <v>43</v>
      </c>
      <c r="C236" s="2" t="s">
        <v>613</v>
      </c>
      <c r="D236" s="3" t="s">
        <v>614</v>
      </c>
      <c r="E236" s="4">
        <v>37831291</v>
      </c>
      <c r="F236" s="3" t="s">
        <v>60</v>
      </c>
      <c r="G236" s="9" t="s">
        <v>47</v>
      </c>
      <c r="H236" s="6" t="s">
        <v>615</v>
      </c>
      <c r="I236" s="6" t="s">
        <v>616</v>
      </c>
      <c r="J236" s="34">
        <v>4</v>
      </c>
      <c r="K236" s="7">
        <f t="shared" si="6"/>
        <v>4324</v>
      </c>
      <c r="L236" s="35">
        <f t="shared" si="7"/>
        <v>17296</v>
      </c>
    </row>
    <row r="237" spans="1:12" ht="30" x14ac:dyDescent="0.2">
      <c r="A237" s="2" t="s">
        <v>563</v>
      </c>
      <c r="B237" s="2" t="s">
        <v>43</v>
      </c>
      <c r="C237" s="2" t="s">
        <v>617</v>
      </c>
      <c r="D237" s="3" t="s">
        <v>618</v>
      </c>
      <c r="E237" s="4">
        <v>37888714</v>
      </c>
      <c r="F237" s="3" t="s">
        <v>60</v>
      </c>
      <c r="G237" s="9" t="s">
        <v>47</v>
      </c>
      <c r="H237" s="6" t="s">
        <v>619</v>
      </c>
      <c r="I237" s="6" t="s">
        <v>620</v>
      </c>
      <c r="J237" s="34">
        <v>0</v>
      </c>
      <c r="K237" s="7">
        <f t="shared" si="6"/>
        <v>0</v>
      </c>
      <c r="L237" s="35">
        <f t="shared" si="7"/>
        <v>0</v>
      </c>
    </row>
    <row r="238" spans="1:12" ht="15" x14ac:dyDescent="0.2">
      <c r="A238" s="2" t="s">
        <v>563</v>
      </c>
      <c r="B238" s="2" t="s">
        <v>43</v>
      </c>
      <c r="C238" s="2" t="s">
        <v>621</v>
      </c>
      <c r="D238" s="3" t="s">
        <v>622</v>
      </c>
      <c r="E238" s="4">
        <v>42308763</v>
      </c>
      <c r="F238" s="3" t="s">
        <v>46</v>
      </c>
      <c r="G238" s="9" t="s">
        <v>47</v>
      </c>
      <c r="H238" s="6" t="s">
        <v>573</v>
      </c>
      <c r="I238" s="6" t="s">
        <v>256</v>
      </c>
      <c r="J238" s="34">
        <v>2</v>
      </c>
      <c r="K238" s="7">
        <f t="shared" si="6"/>
        <v>2162</v>
      </c>
      <c r="L238" s="35">
        <f t="shared" si="7"/>
        <v>8648</v>
      </c>
    </row>
    <row r="239" spans="1:12" ht="15" x14ac:dyDescent="0.2">
      <c r="A239" s="11" t="s">
        <v>563</v>
      </c>
      <c r="B239" s="11" t="s">
        <v>43</v>
      </c>
      <c r="C239" s="11" t="s">
        <v>623</v>
      </c>
      <c r="D239" s="3" t="s">
        <v>624</v>
      </c>
      <c r="E239" s="12">
        <v>37833995</v>
      </c>
      <c r="F239" s="3" t="s">
        <v>55</v>
      </c>
      <c r="G239" s="9" t="s">
        <v>56</v>
      </c>
      <c r="H239" s="6" t="s">
        <v>569</v>
      </c>
      <c r="I239" s="6" t="s">
        <v>625</v>
      </c>
      <c r="J239" s="34">
        <v>0.5</v>
      </c>
      <c r="K239" s="7">
        <f t="shared" si="6"/>
        <v>541</v>
      </c>
      <c r="L239" s="35">
        <f t="shared" si="7"/>
        <v>2164</v>
      </c>
    </row>
    <row r="240" spans="1:12" ht="15" x14ac:dyDescent="0.2">
      <c r="A240" s="2" t="s">
        <v>563</v>
      </c>
      <c r="B240" s="2" t="s">
        <v>43</v>
      </c>
      <c r="C240" s="2" t="s">
        <v>623</v>
      </c>
      <c r="D240" s="3" t="s">
        <v>624</v>
      </c>
      <c r="E240" s="4">
        <v>710036981</v>
      </c>
      <c r="F240" s="3" t="s">
        <v>46</v>
      </c>
      <c r="G240" s="9" t="s">
        <v>47</v>
      </c>
      <c r="H240" s="6" t="s">
        <v>569</v>
      </c>
      <c r="I240" s="6" t="s">
        <v>626</v>
      </c>
      <c r="J240" s="34">
        <v>1</v>
      </c>
      <c r="K240" s="7">
        <f t="shared" si="6"/>
        <v>1081</v>
      </c>
      <c r="L240" s="35">
        <f t="shared" si="7"/>
        <v>4324</v>
      </c>
    </row>
    <row r="241" spans="1:12" ht="30" x14ac:dyDescent="0.2">
      <c r="A241" s="2" t="s">
        <v>563</v>
      </c>
      <c r="B241" s="2" t="s">
        <v>43</v>
      </c>
      <c r="C241" s="2" t="s">
        <v>627</v>
      </c>
      <c r="D241" s="3" t="s">
        <v>628</v>
      </c>
      <c r="E241" s="4">
        <v>37831780</v>
      </c>
      <c r="F241" s="3" t="s">
        <v>60</v>
      </c>
      <c r="G241" s="9" t="s">
        <v>47</v>
      </c>
      <c r="H241" s="6" t="s">
        <v>629</v>
      </c>
      <c r="I241" s="6" t="s">
        <v>630</v>
      </c>
      <c r="J241" s="34">
        <v>0</v>
      </c>
      <c r="K241" s="7">
        <f t="shared" si="6"/>
        <v>0</v>
      </c>
      <c r="L241" s="35">
        <f t="shared" si="7"/>
        <v>0</v>
      </c>
    </row>
    <row r="242" spans="1:12" ht="15" x14ac:dyDescent="0.2">
      <c r="A242" s="2" t="s">
        <v>563</v>
      </c>
      <c r="B242" s="2" t="s">
        <v>43</v>
      </c>
      <c r="C242" s="2" t="s">
        <v>631</v>
      </c>
      <c r="D242" s="3" t="s">
        <v>632</v>
      </c>
      <c r="E242" s="4">
        <v>37831593</v>
      </c>
      <c r="F242" s="3" t="s">
        <v>55</v>
      </c>
      <c r="G242" s="5" t="s">
        <v>56</v>
      </c>
      <c r="H242" s="6" t="s">
        <v>633</v>
      </c>
      <c r="I242" s="6" t="s">
        <v>634</v>
      </c>
      <c r="J242" s="34">
        <v>0.75</v>
      </c>
      <c r="K242" s="7">
        <f t="shared" si="6"/>
        <v>811</v>
      </c>
      <c r="L242" s="35">
        <f t="shared" si="7"/>
        <v>3244</v>
      </c>
    </row>
    <row r="243" spans="1:12" ht="30" x14ac:dyDescent="0.2">
      <c r="A243" s="2" t="s">
        <v>563</v>
      </c>
      <c r="B243" s="2" t="s">
        <v>43</v>
      </c>
      <c r="C243" s="2" t="s">
        <v>635</v>
      </c>
      <c r="D243" s="3" t="s">
        <v>636</v>
      </c>
      <c r="E243" s="4">
        <v>37833855</v>
      </c>
      <c r="F243" s="3" t="s">
        <v>637</v>
      </c>
      <c r="G243" s="9" t="s">
        <v>56</v>
      </c>
      <c r="H243" s="6" t="s">
        <v>638</v>
      </c>
      <c r="I243" s="6" t="s">
        <v>639</v>
      </c>
      <c r="J243" s="34">
        <v>0.75</v>
      </c>
      <c r="K243" s="7">
        <f t="shared" si="6"/>
        <v>811</v>
      </c>
      <c r="L243" s="35">
        <f t="shared" si="7"/>
        <v>3244</v>
      </c>
    </row>
    <row r="244" spans="1:12" ht="30" x14ac:dyDescent="0.2">
      <c r="A244" s="2" t="s">
        <v>563</v>
      </c>
      <c r="B244" s="2" t="s">
        <v>43</v>
      </c>
      <c r="C244" s="2" t="s">
        <v>640</v>
      </c>
      <c r="D244" s="3" t="s">
        <v>641</v>
      </c>
      <c r="E244" s="4">
        <v>37831721</v>
      </c>
      <c r="F244" s="3" t="s">
        <v>642</v>
      </c>
      <c r="G244" s="5" t="s">
        <v>56</v>
      </c>
      <c r="H244" s="6" t="s">
        <v>581</v>
      </c>
      <c r="I244" s="6" t="s">
        <v>643</v>
      </c>
      <c r="J244" s="34">
        <v>0.75</v>
      </c>
      <c r="K244" s="7">
        <f t="shared" si="6"/>
        <v>811</v>
      </c>
      <c r="L244" s="35">
        <f t="shared" si="7"/>
        <v>3244</v>
      </c>
    </row>
    <row r="245" spans="1:12" ht="15" x14ac:dyDescent="0.2">
      <c r="A245" s="2" t="s">
        <v>563</v>
      </c>
      <c r="B245" s="2" t="s">
        <v>43</v>
      </c>
      <c r="C245" s="2" t="s">
        <v>640</v>
      </c>
      <c r="D245" s="3" t="s">
        <v>641</v>
      </c>
      <c r="E245" s="4">
        <v>37957996</v>
      </c>
      <c r="F245" s="3" t="s">
        <v>46</v>
      </c>
      <c r="G245" s="9" t="s">
        <v>47</v>
      </c>
      <c r="H245" s="6" t="s">
        <v>581</v>
      </c>
      <c r="I245" s="6" t="s">
        <v>644</v>
      </c>
      <c r="J245" s="34">
        <v>1</v>
      </c>
      <c r="K245" s="7">
        <f t="shared" si="6"/>
        <v>1081</v>
      </c>
      <c r="L245" s="35">
        <f t="shared" si="7"/>
        <v>4324</v>
      </c>
    </row>
    <row r="246" spans="1:12" ht="15" x14ac:dyDescent="0.2">
      <c r="A246" s="2" t="s">
        <v>563</v>
      </c>
      <c r="B246" s="2" t="s">
        <v>43</v>
      </c>
      <c r="C246" s="2" t="s">
        <v>640</v>
      </c>
      <c r="D246" s="3" t="s">
        <v>641</v>
      </c>
      <c r="E246" s="4">
        <v>45025266</v>
      </c>
      <c r="F246" s="3" t="s">
        <v>46</v>
      </c>
      <c r="G246" s="9" t="s">
        <v>47</v>
      </c>
      <c r="H246" s="6" t="s">
        <v>581</v>
      </c>
      <c r="I246" s="6" t="s">
        <v>645</v>
      </c>
      <c r="J246" s="34">
        <v>1</v>
      </c>
      <c r="K246" s="7">
        <f t="shared" si="6"/>
        <v>1081</v>
      </c>
      <c r="L246" s="35">
        <f t="shared" si="7"/>
        <v>4324</v>
      </c>
    </row>
    <row r="247" spans="1:12" ht="30" x14ac:dyDescent="0.2">
      <c r="A247" s="2" t="s">
        <v>563</v>
      </c>
      <c r="B247" s="2" t="s">
        <v>43</v>
      </c>
      <c r="C247" s="2" t="s">
        <v>646</v>
      </c>
      <c r="D247" s="3" t="s">
        <v>647</v>
      </c>
      <c r="E247" s="4">
        <v>37828304</v>
      </c>
      <c r="F247" s="3" t="s">
        <v>648</v>
      </c>
      <c r="G247" s="5" t="s">
        <v>56</v>
      </c>
      <c r="H247" s="6" t="s">
        <v>649</v>
      </c>
      <c r="I247" s="6" t="s">
        <v>650</v>
      </c>
      <c r="J247" s="34">
        <v>0.75</v>
      </c>
      <c r="K247" s="7">
        <f t="shared" si="6"/>
        <v>811</v>
      </c>
      <c r="L247" s="35">
        <f t="shared" si="7"/>
        <v>3244</v>
      </c>
    </row>
    <row r="248" spans="1:12" ht="15" x14ac:dyDescent="0.2">
      <c r="A248" s="2" t="s">
        <v>563</v>
      </c>
      <c r="B248" s="2" t="s">
        <v>43</v>
      </c>
      <c r="C248" s="2" t="s">
        <v>651</v>
      </c>
      <c r="D248" s="3" t="s">
        <v>652</v>
      </c>
      <c r="E248" s="4">
        <v>50650238</v>
      </c>
      <c r="F248" s="3" t="s">
        <v>401</v>
      </c>
      <c r="G248" s="9" t="s">
        <v>47</v>
      </c>
      <c r="H248" s="6" t="s">
        <v>653</v>
      </c>
      <c r="I248" s="6" t="s">
        <v>89</v>
      </c>
      <c r="J248" s="34">
        <v>0</v>
      </c>
      <c r="K248" s="7">
        <f t="shared" si="6"/>
        <v>0</v>
      </c>
      <c r="L248" s="35">
        <f t="shared" si="7"/>
        <v>0</v>
      </c>
    </row>
    <row r="249" spans="1:12" ht="15" x14ac:dyDescent="0.2">
      <c r="A249" s="2" t="s">
        <v>563</v>
      </c>
      <c r="B249" s="2" t="s">
        <v>43</v>
      </c>
      <c r="C249" s="2" t="s">
        <v>654</v>
      </c>
      <c r="D249" s="3" t="s">
        <v>655</v>
      </c>
      <c r="E249" s="4">
        <v>37957767</v>
      </c>
      <c r="F249" s="3" t="s">
        <v>46</v>
      </c>
      <c r="G249" s="9" t="s">
        <v>47</v>
      </c>
      <c r="H249" s="6" t="s">
        <v>577</v>
      </c>
      <c r="I249" s="6" t="s">
        <v>656</v>
      </c>
      <c r="J249" s="34">
        <v>4</v>
      </c>
      <c r="K249" s="7">
        <f t="shared" si="6"/>
        <v>4324</v>
      </c>
      <c r="L249" s="35">
        <f t="shared" si="7"/>
        <v>17296</v>
      </c>
    </row>
    <row r="250" spans="1:12" ht="15" x14ac:dyDescent="0.2">
      <c r="A250" s="2" t="s">
        <v>563</v>
      </c>
      <c r="B250" s="2" t="s">
        <v>43</v>
      </c>
      <c r="C250" s="2" t="s">
        <v>657</v>
      </c>
      <c r="D250" s="3" t="s">
        <v>658</v>
      </c>
      <c r="E250" s="4">
        <v>37831500</v>
      </c>
      <c r="F250" s="3" t="s">
        <v>55</v>
      </c>
      <c r="G250" s="9" t="s">
        <v>56</v>
      </c>
      <c r="H250" s="6" t="s">
        <v>659</v>
      </c>
      <c r="I250" s="6" t="s">
        <v>660</v>
      </c>
      <c r="J250" s="34">
        <v>1</v>
      </c>
      <c r="K250" s="7">
        <f t="shared" si="6"/>
        <v>1081</v>
      </c>
      <c r="L250" s="35">
        <f t="shared" si="7"/>
        <v>4324</v>
      </c>
    </row>
    <row r="251" spans="1:12" ht="60" x14ac:dyDescent="0.2">
      <c r="A251" s="2" t="s">
        <v>563</v>
      </c>
      <c r="B251" s="2" t="s">
        <v>43</v>
      </c>
      <c r="C251" s="2" t="s">
        <v>661</v>
      </c>
      <c r="D251" s="3" t="s">
        <v>662</v>
      </c>
      <c r="E251" s="4">
        <v>37833812</v>
      </c>
      <c r="F251" s="3" t="s">
        <v>663</v>
      </c>
      <c r="G251" s="5" t="s">
        <v>56</v>
      </c>
      <c r="H251" s="6" t="s">
        <v>664</v>
      </c>
      <c r="I251" s="6" t="s">
        <v>665</v>
      </c>
      <c r="J251" s="34">
        <v>0.75</v>
      </c>
      <c r="K251" s="7">
        <f t="shared" si="6"/>
        <v>811</v>
      </c>
      <c r="L251" s="35">
        <f t="shared" si="7"/>
        <v>3244</v>
      </c>
    </row>
    <row r="252" spans="1:12" ht="15" x14ac:dyDescent="0.2">
      <c r="A252" s="2" t="s">
        <v>563</v>
      </c>
      <c r="B252" s="2" t="s">
        <v>43</v>
      </c>
      <c r="C252" s="2" t="s">
        <v>666</v>
      </c>
      <c r="D252" s="3" t="s">
        <v>667</v>
      </c>
      <c r="E252" s="4">
        <v>37828347</v>
      </c>
      <c r="F252" s="3" t="s">
        <v>55</v>
      </c>
      <c r="G252" s="10" t="s">
        <v>56</v>
      </c>
      <c r="H252" s="6" t="s">
        <v>668</v>
      </c>
      <c r="I252" s="6" t="s">
        <v>669</v>
      </c>
      <c r="J252" s="34">
        <v>0.75</v>
      </c>
      <c r="K252" s="7">
        <f t="shared" si="6"/>
        <v>811</v>
      </c>
      <c r="L252" s="35">
        <f t="shared" si="7"/>
        <v>3244</v>
      </c>
    </row>
    <row r="253" spans="1:12" ht="30" x14ac:dyDescent="0.2">
      <c r="A253" s="2" t="s">
        <v>563</v>
      </c>
      <c r="B253" s="2" t="s">
        <v>43</v>
      </c>
      <c r="C253" s="2" t="s">
        <v>670</v>
      </c>
      <c r="D253" s="3" t="s">
        <v>671</v>
      </c>
      <c r="E253" s="4">
        <v>37888544</v>
      </c>
      <c r="F253" s="3" t="s">
        <v>60</v>
      </c>
      <c r="G253" s="10" t="s">
        <v>47</v>
      </c>
      <c r="H253" s="6" t="s">
        <v>672</v>
      </c>
      <c r="I253" s="6"/>
      <c r="J253" s="34">
        <v>1</v>
      </c>
      <c r="K253" s="7">
        <f t="shared" si="6"/>
        <v>1081</v>
      </c>
      <c r="L253" s="35">
        <f t="shared" si="7"/>
        <v>4324</v>
      </c>
    </row>
    <row r="254" spans="1:12" ht="15" x14ac:dyDescent="0.2">
      <c r="A254" s="2" t="s">
        <v>563</v>
      </c>
      <c r="B254" s="2" t="s">
        <v>43</v>
      </c>
      <c r="C254" s="2" t="s">
        <v>673</v>
      </c>
      <c r="D254" s="3" t="s">
        <v>674</v>
      </c>
      <c r="E254" s="4">
        <v>37828541</v>
      </c>
      <c r="F254" s="3" t="s">
        <v>55</v>
      </c>
      <c r="G254" s="9" t="s">
        <v>56</v>
      </c>
      <c r="H254" s="6" t="s">
        <v>675</v>
      </c>
      <c r="I254" s="6" t="s">
        <v>676</v>
      </c>
      <c r="J254" s="34">
        <v>1</v>
      </c>
      <c r="K254" s="7">
        <f t="shared" si="6"/>
        <v>1081</v>
      </c>
      <c r="L254" s="35">
        <f t="shared" si="7"/>
        <v>4324</v>
      </c>
    </row>
    <row r="255" spans="1:12" ht="15" x14ac:dyDescent="0.2">
      <c r="A255" s="2" t="s">
        <v>563</v>
      </c>
      <c r="B255" s="2" t="s">
        <v>43</v>
      </c>
      <c r="C255" s="2" t="s">
        <v>677</v>
      </c>
      <c r="D255" s="3" t="s">
        <v>678</v>
      </c>
      <c r="E255" s="4">
        <v>710013337</v>
      </c>
      <c r="F255" s="3" t="s">
        <v>46</v>
      </c>
      <c r="G255" s="10" t="s">
        <v>47</v>
      </c>
      <c r="H255" s="6" t="s">
        <v>679</v>
      </c>
      <c r="I255" s="6" t="s">
        <v>680</v>
      </c>
      <c r="J255" s="34">
        <v>1</v>
      </c>
      <c r="K255" s="7">
        <f t="shared" si="6"/>
        <v>1081</v>
      </c>
      <c r="L255" s="35">
        <f t="shared" si="7"/>
        <v>4324</v>
      </c>
    </row>
    <row r="256" spans="1:12" ht="15" x14ac:dyDescent="0.2">
      <c r="A256" s="2" t="s">
        <v>563</v>
      </c>
      <c r="B256" s="2" t="s">
        <v>43</v>
      </c>
      <c r="C256" s="2" t="s">
        <v>681</v>
      </c>
      <c r="D256" s="3" t="s">
        <v>682</v>
      </c>
      <c r="E256" s="4">
        <v>710063032</v>
      </c>
      <c r="F256" s="3" t="s">
        <v>55</v>
      </c>
      <c r="G256" s="10" t="s">
        <v>56</v>
      </c>
      <c r="H256" s="6" t="s">
        <v>683</v>
      </c>
      <c r="I256" s="6" t="s">
        <v>684</v>
      </c>
      <c r="J256" s="34">
        <v>1</v>
      </c>
      <c r="K256" s="7">
        <f t="shared" si="6"/>
        <v>1081</v>
      </c>
      <c r="L256" s="35">
        <f t="shared" si="7"/>
        <v>4324</v>
      </c>
    </row>
    <row r="257" spans="1:12" ht="30" x14ac:dyDescent="0.2">
      <c r="A257" s="11" t="s">
        <v>563</v>
      </c>
      <c r="B257" s="11" t="s">
        <v>43</v>
      </c>
      <c r="C257" s="11" t="s">
        <v>685</v>
      </c>
      <c r="D257" s="3" t="s">
        <v>686</v>
      </c>
      <c r="E257" s="12">
        <v>37831542</v>
      </c>
      <c r="F257" s="3" t="s">
        <v>60</v>
      </c>
      <c r="G257" s="9" t="s">
        <v>56</v>
      </c>
      <c r="H257" s="6" t="s">
        <v>687</v>
      </c>
      <c r="I257" s="6" t="s">
        <v>688</v>
      </c>
      <c r="J257" s="34">
        <v>0.75</v>
      </c>
      <c r="K257" s="7">
        <f t="shared" si="6"/>
        <v>811</v>
      </c>
      <c r="L257" s="35">
        <f t="shared" si="7"/>
        <v>3244</v>
      </c>
    </row>
    <row r="258" spans="1:12" ht="30" x14ac:dyDescent="0.2">
      <c r="A258" s="2" t="s">
        <v>563</v>
      </c>
      <c r="B258" s="2" t="s">
        <v>43</v>
      </c>
      <c r="C258" s="2" t="s">
        <v>685</v>
      </c>
      <c r="D258" s="3" t="s">
        <v>686</v>
      </c>
      <c r="E258" s="4">
        <v>37831542</v>
      </c>
      <c r="F258" s="3" t="s">
        <v>60</v>
      </c>
      <c r="G258" s="5" t="s">
        <v>47</v>
      </c>
      <c r="H258" s="6" t="s">
        <v>687</v>
      </c>
      <c r="I258" s="6" t="s">
        <v>689</v>
      </c>
      <c r="J258" s="34">
        <v>1</v>
      </c>
      <c r="K258" s="7">
        <f t="shared" si="6"/>
        <v>1081</v>
      </c>
      <c r="L258" s="35">
        <f t="shared" si="7"/>
        <v>4324</v>
      </c>
    </row>
    <row r="259" spans="1:12" ht="30" x14ac:dyDescent="0.2">
      <c r="A259" s="2" t="s">
        <v>563</v>
      </c>
      <c r="B259" s="2" t="s">
        <v>43</v>
      </c>
      <c r="C259" s="2" t="s">
        <v>690</v>
      </c>
      <c r="D259" s="3" t="s">
        <v>691</v>
      </c>
      <c r="E259" s="4">
        <v>37889826</v>
      </c>
      <c r="F259" s="3" t="s">
        <v>60</v>
      </c>
      <c r="G259" s="10" t="s">
        <v>47</v>
      </c>
      <c r="H259" s="6" t="s">
        <v>692</v>
      </c>
      <c r="I259" s="6" t="s">
        <v>693</v>
      </c>
      <c r="J259" s="34">
        <v>1</v>
      </c>
      <c r="K259" s="7">
        <f t="shared" si="6"/>
        <v>1081</v>
      </c>
      <c r="L259" s="35">
        <f t="shared" si="7"/>
        <v>4324</v>
      </c>
    </row>
    <row r="260" spans="1:12" ht="15" x14ac:dyDescent="0.2">
      <c r="A260" s="11" t="s">
        <v>563</v>
      </c>
      <c r="B260" s="11" t="s">
        <v>43</v>
      </c>
      <c r="C260" s="11" t="s">
        <v>694</v>
      </c>
      <c r="D260" s="3" t="s">
        <v>695</v>
      </c>
      <c r="E260" s="12">
        <v>710037953</v>
      </c>
      <c r="F260" s="3" t="s">
        <v>46</v>
      </c>
      <c r="G260" s="9" t="s">
        <v>47</v>
      </c>
      <c r="H260" s="6" t="s">
        <v>696</v>
      </c>
      <c r="I260" s="6"/>
      <c r="J260" s="34">
        <v>1</v>
      </c>
      <c r="K260" s="7">
        <f t="shared" si="6"/>
        <v>1081</v>
      </c>
      <c r="L260" s="35">
        <f t="shared" si="7"/>
        <v>4324</v>
      </c>
    </row>
    <row r="261" spans="1:12" ht="30" x14ac:dyDescent="0.2">
      <c r="A261" s="2" t="s">
        <v>563</v>
      </c>
      <c r="B261" s="2" t="s">
        <v>43</v>
      </c>
      <c r="C261" s="2" t="s">
        <v>697</v>
      </c>
      <c r="D261" s="3" t="s">
        <v>698</v>
      </c>
      <c r="E261" s="4">
        <v>37833863</v>
      </c>
      <c r="F261" s="3" t="s">
        <v>699</v>
      </c>
      <c r="G261" s="5" t="s">
        <v>47</v>
      </c>
      <c r="H261" s="6" t="s">
        <v>700</v>
      </c>
      <c r="I261" s="6"/>
      <c r="J261" s="34">
        <v>0</v>
      </c>
      <c r="K261" s="7">
        <f t="shared" si="6"/>
        <v>0</v>
      </c>
      <c r="L261" s="35">
        <f t="shared" si="7"/>
        <v>0</v>
      </c>
    </row>
    <row r="262" spans="1:12" ht="15" x14ac:dyDescent="0.2">
      <c r="A262" s="2" t="s">
        <v>563</v>
      </c>
      <c r="B262" s="2" t="s">
        <v>43</v>
      </c>
      <c r="C262" s="2" t="s">
        <v>701</v>
      </c>
      <c r="D262" s="3" t="s">
        <v>702</v>
      </c>
      <c r="E262" s="4">
        <v>54851181</v>
      </c>
      <c r="F262" s="3" t="s">
        <v>24</v>
      </c>
      <c r="G262" s="5" t="s">
        <v>56</v>
      </c>
      <c r="H262" s="6" t="s">
        <v>703</v>
      </c>
      <c r="I262" s="6" t="s">
        <v>704</v>
      </c>
      <c r="J262" s="34">
        <v>0.75</v>
      </c>
      <c r="K262" s="7">
        <f t="shared" ref="K262:K325" si="8">ROUND(J262*1081,0)</f>
        <v>811</v>
      </c>
      <c r="L262" s="35">
        <f t="shared" ref="L262:L325" si="9">K262*4</f>
        <v>3244</v>
      </c>
    </row>
    <row r="263" spans="1:12" ht="30" x14ac:dyDescent="0.2">
      <c r="A263" s="2" t="s">
        <v>563</v>
      </c>
      <c r="B263" s="2" t="s">
        <v>43</v>
      </c>
      <c r="C263" s="2" t="s">
        <v>705</v>
      </c>
      <c r="D263" s="3" t="s">
        <v>706</v>
      </c>
      <c r="E263" s="4">
        <v>37833740</v>
      </c>
      <c r="F263" s="3" t="s">
        <v>707</v>
      </c>
      <c r="G263" s="5" t="s">
        <v>47</v>
      </c>
      <c r="H263" s="6" t="s">
        <v>708</v>
      </c>
      <c r="I263" s="6" t="s">
        <v>709</v>
      </c>
      <c r="J263" s="34">
        <v>0</v>
      </c>
      <c r="K263" s="7">
        <f t="shared" si="8"/>
        <v>0</v>
      </c>
      <c r="L263" s="35">
        <f t="shared" si="9"/>
        <v>0</v>
      </c>
    </row>
    <row r="264" spans="1:12" ht="30" x14ac:dyDescent="0.2">
      <c r="A264" s="2" t="s">
        <v>563</v>
      </c>
      <c r="B264" s="2" t="s">
        <v>43</v>
      </c>
      <c r="C264" s="2" t="s">
        <v>710</v>
      </c>
      <c r="D264" s="3" t="s">
        <v>711</v>
      </c>
      <c r="E264" s="4">
        <v>37828363</v>
      </c>
      <c r="F264" s="3" t="s">
        <v>60</v>
      </c>
      <c r="G264" s="5" t="s">
        <v>56</v>
      </c>
      <c r="H264" s="6" t="s">
        <v>712</v>
      </c>
      <c r="I264" s="6" t="s">
        <v>713</v>
      </c>
      <c r="J264" s="34">
        <v>0</v>
      </c>
      <c r="K264" s="7">
        <f t="shared" si="8"/>
        <v>0</v>
      </c>
      <c r="L264" s="35">
        <f t="shared" si="9"/>
        <v>0</v>
      </c>
    </row>
    <row r="265" spans="1:12" ht="30" x14ac:dyDescent="0.2">
      <c r="A265" s="2" t="s">
        <v>563</v>
      </c>
      <c r="B265" s="2" t="s">
        <v>43</v>
      </c>
      <c r="C265" s="2" t="s">
        <v>710</v>
      </c>
      <c r="D265" s="3" t="s">
        <v>711</v>
      </c>
      <c r="E265" s="4">
        <v>37828363</v>
      </c>
      <c r="F265" s="3" t="s">
        <v>60</v>
      </c>
      <c r="G265" s="5" t="s">
        <v>47</v>
      </c>
      <c r="H265" s="6" t="s">
        <v>712</v>
      </c>
      <c r="I265" s="6" t="s">
        <v>714</v>
      </c>
      <c r="J265" s="34">
        <v>0.5</v>
      </c>
      <c r="K265" s="7">
        <f t="shared" si="8"/>
        <v>541</v>
      </c>
      <c r="L265" s="35">
        <f t="shared" si="9"/>
        <v>2164</v>
      </c>
    </row>
    <row r="266" spans="1:12" ht="30" x14ac:dyDescent="0.2">
      <c r="A266" s="2" t="s">
        <v>563</v>
      </c>
      <c r="B266" s="2" t="s">
        <v>43</v>
      </c>
      <c r="C266" s="2" t="s">
        <v>715</v>
      </c>
      <c r="D266" s="3" t="s">
        <v>716</v>
      </c>
      <c r="E266" s="4">
        <v>35677848</v>
      </c>
      <c r="F266" s="3" t="s">
        <v>717</v>
      </c>
      <c r="G266" s="5" t="s">
        <v>47</v>
      </c>
      <c r="H266" s="6" t="s">
        <v>718</v>
      </c>
      <c r="I266" s="6" t="s">
        <v>299</v>
      </c>
      <c r="J266" s="34">
        <v>1</v>
      </c>
      <c r="K266" s="7">
        <f t="shared" si="8"/>
        <v>1081</v>
      </c>
      <c r="L266" s="35">
        <f t="shared" si="9"/>
        <v>4324</v>
      </c>
    </row>
    <row r="267" spans="1:12" ht="15" x14ac:dyDescent="0.2">
      <c r="A267" s="2" t="s">
        <v>563</v>
      </c>
      <c r="B267" s="2" t="s">
        <v>43</v>
      </c>
      <c r="C267" s="2" t="s">
        <v>719</v>
      </c>
      <c r="D267" s="3" t="s">
        <v>720</v>
      </c>
      <c r="E267" s="4">
        <v>37888439</v>
      </c>
      <c r="F267" s="3" t="s">
        <v>55</v>
      </c>
      <c r="G267" s="5" t="s">
        <v>56</v>
      </c>
      <c r="H267" s="6" t="s">
        <v>721</v>
      </c>
      <c r="I267" s="6" t="s">
        <v>722</v>
      </c>
      <c r="J267" s="34">
        <v>1</v>
      </c>
      <c r="K267" s="7">
        <f t="shared" si="8"/>
        <v>1081</v>
      </c>
      <c r="L267" s="35">
        <f t="shared" si="9"/>
        <v>4324</v>
      </c>
    </row>
    <row r="268" spans="1:12" ht="30" x14ac:dyDescent="0.2">
      <c r="A268" s="2" t="s">
        <v>563</v>
      </c>
      <c r="B268" s="2" t="s">
        <v>43</v>
      </c>
      <c r="C268" s="2" t="s">
        <v>723</v>
      </c>
      <c r="D268" s="3" t="s">
        <v>724</v>
      </c>
      <c r="E268" s="4">
        <v>35677856</v>
      </c>
      <c r="F268" s="3" t="s">
        <v>725</v>
      </c>
      <c r="G268" s="5" t="s">
        <v>56</v>
      </c>
      <c r="H268" s="6" t="s">
        <v>726</v>
      </c>
      <c r="I268" s="6" t="s">
        <v>727</v>
      </c>
      <c r="J268" s="34">
        <v>0.75</v>
      </c>
      <c r="K268" s="7">
        <f t="shared" si="8"/>
        <v>811</v>
      </c>
      <c r="L268" s="35">
        <f t="shared" si="9"/>
        <v>3244</v>
      </c>
    </row>
    <row r="269" spans="1:12" ht="15" x14ac:dyDescent="0.2">
      <c r="A269" s="2" t="s">
        <v>563</v>
      </c>
      <c r="B269" s="2" t="s">
        <v>43</v>
      </c>
      <c r="C269" s="2" t="s">
        <v>728</v>
      </c>
      <c r="D269" s="3" t="s">
        <v>729</v>
      </c>
      <c r="E269" s="4">
        <v>710020830</v>
      </c>
      <c r="F269" s="3" t="s">
        <v>46</v>
      </c>
      <c r="G269" s="5" t="s">
        <v>47</v>
      </c>
      <c r="H269" s="6" t="s">
        <v>730</v>
      </c>
      <c r="I269" s="6"/>
      <c r="J269" s="34">
        <v>1</v>
      </c>
      <c r="K269" s="7">
        <f t="shared" si="8"/>
        <v>1081</v>
      </c>
      <c r="L269" s="35">
        <f t="shared" si="9"/>
        <v>4324</v>
      </c>
    </row>
    <row r="270" spans="1:12" ht="45" x14ac:dyDescent="0.2">
      <c r="A270" s="2" t="s">
        <v>563</v>
      </c>
      <c r="B270" s="2" t="s">
        <v>43</v>
      </c>
      <c r="C270" s="2" t="s">
        <v>731</v>
      </c>
      <c r="D270" s="3" t="s">
        <v>732</v>
      </c>
      <c r="E270" s="4">
        <v>710016719</v>
      </c>
      <c r="F270" s="3" t="s">
        <v>733</v>
      </c>
      <c r="G270" s="5" t="s">
        <v>47</v>
      </c>
      <c r="H270" s="6" t="s">
        <v>734</v>
      </c>
      <c r="I270" s="6"/>
      <c r="J270" s="34">
        <v>1</v>
      </c>
      <c r="K270" s="7">
        <f t="shared" si="8"/>
        <v>1081</v>
      </c>
      <c r="L270" s="35">
        <f t="shared" si="9"/>
        <v>4324</v>
      </c>
    </row>
    <row r="271" spans="1:12" ht="45" x14ac:dyDescent="0.2">
      <c r="A271" s="2" t="s">
        <v>563</v>
      </c>
      <c r="B271" s="2" t="s">
        <v>43</v>
      </c>
      <c r="C271" s="2" t="s">
        <v>735</v>
      </c>
      <c r="D271" s="3" t="s">
        <v>736</v>
      </c>
      <c r="E271" s="4">
        <v>710019769</v>
      </c>
      <c r="F271" s="3" t="s">
        <v>168</v>
      </c>
      <c r="G271" s="5" t="s">
        <v>47</v>
      </c>
      <c r="H271" s="6" t="s">
        <v>737</v>
      </c>
      <c r="I271" s="6"/>
      <c r="J271" s="34">
        <v>1</v>
      </c>
      <c r="K271" s="7">
        <f t="shared" si="8"/>
        <v>1081</v>
      </c>
      <c r="L271" s="35">
        <f t="shared" si="9"/>
        <v>4324</v>
      </c>
    </row>
    <row r="272" spans="1:12" ht="15" x14ac:dyDescent="0.2">
      <c r="A272" s="2" t="s">
        <v>563</v>
      </c>
      <c r="B272" s="2" t="s">
        <v>43</v>
      </c>
      <c r="C272" s="2" t="s">
        <v>738</v>
      </c>
      <c r="D272" s="3" t="s">
        <v>739</v>
      </c>
      <c r="E272" s="4">
        <v>37828371</v>
      </c>
      <c r="F272" s="3" t="s">
        <v>55</v>
      </c>
      <c r="G272" s="5" t="s">
        <v>56</v>
      </c>
      <c r="H272" s="6" t="s">
        <v>740</v>
      </c>
      <c r="I272" s="6" t="s">
        <v>741</v>
      </c>
      <c r="J272" s="34">
        <v>1.5</v>
      </c>
      <c r="K272" s="7">
        <f t="shared" si="8"/>
        <v>1622</v>
      </c>
      <c r="L272" s="35">
        <f t="shared" si="9"/>
        <v>6488</v>
      </c>
    </row>
    <row r="273" spans="1:12" ht="15" x14ac:dyDescent="0.2">
      <c r="A273" s="2" t="s">
        <v>563</v>
      </c>
      <c r="B273" s="2" t="s">
        <v>43</v>
      </c>
      <c r="C273" s="2" t="s">
        <v>738</v>
      </c>
      <c r="D273" s="3" t="s">
        <v>739</v>
      </c>
      <c r="E273" s="4">
        <v>710013612</v>
      </c>
      <c r="F273" s="3" t="s">
        <v>46</v>
      </c>
      <c r="G273" s="5" t="s">
        <v>47</v>
      </c>
      <c r="H273" s="6" t="s">
        <v>740</v>
      </c>
      <c r="I273" s="6" t="s">
        <v>742</v>
      </c>
      <c r="J273" s="34">
        <v>1</v>
      </c>
      <c r="K273" s="7">
        <f t="shared" si="8"/>
        <v>1081</v>
      </c>
      <c r="L273" s="35">
        <f t="shared" si="9"/>
        <v>4324</v>
      </c>
    </row>
    <row r="274" spans="1:12" ht="30" x14ac:dyDescent="0.2">
      <c r="A274" s="2" t="s">
        <v>563</v>
      </c>
      <c r="B274" s="2" t="s">
        <v>43</v>
      </c>
      <c r="C274" s="2" t="s">
        <v>743</v>
      </c>
      <c r="D274" s="3" t="s">
        <v>744</v>
      </c>
      <c r="E274" s="4">
        <v>37888561</v>
      </c>
      <c r="F274" s="3" t="s">
        <v>60</v>
      </c>
      <c r="G274" s="5" t="s">
        <v>56</v>
      </c>
      <c r="H274" s="6" t="s">
        <v>745</v>
      </c>
      <c r="I274" s="6" t="s">
        <v>746</v>
      </c>
      <c r="J274" s="34">
        <v>0.75</v>
      </c>
      <c r="K274" s="7">
        <f t="shared" si="8"/>
        <v>811</v>
      </c>
      <c r="L274" s="35">
        <f t="shared" si="9"/>
        <v>3244</v>
      </c>
    </row>
    <row r="275" spans="1:12" ht="15" x14ac:dyDescent="0.2">
      <c r="A275" s="2" t="s">
        <v>563</v>
      </c>
      <c r="B275" s="2" t="s">
        <v>43</v>
      </c>
      <c r="C275" s="2" t="s">
        <v>747</v>
      </c>
      <c r="D275" s="3" t="s">
        <v>748</v>
      </c>
      <c r="E275" s="4">
        <v>710059086</v>
      </c>
      <c r="F275" s="3" t="s">
        <v>364</v>
      </c>
      <c r="G275" s="5" t="s">
        <v>56</v>
      </c>
      <c r="H275" s="6" t="s">
        <v>749</v>
      </c>
      <c r="I275" s="6" t="s">
        <v>750</v>
      </c>
      <c r="J275" s="34">
        <v>1</v>
      </c>
      <c r="K275" s="7">
        <f t="shared" si="8"/>
        <v>1081</v>
      </c>
      <c r="L275" s="35">
        <f t="shared" si="9"/>
        <v>4324</v>
      </c>
    </row>
    <row r="276" spans="1:12" ht="30" x14ac:dyDescent="0.2">
      <c r="A276" s="2" t="s">
        <v>563</v>
      </c>
      <c r="B276" s="2" t="s">
        <v>43</v>
      </c>
      <c r="C276" s="2" t="s">
        <v>751</v>
      </c>
      <c r="D276" s="3" t="s">
        <v>752</v>
      </c>
      <c r="E276" s="4">
        <v>54856418</v>
      </c>
      <c r="F276" s="3" t="s">
        <v>60</v>
      </c>
      <c r="G276" s="5" t="s">
        <v>47</v>
      </c>
      <c r="H276" s="6" t="s">
        <v>753</v>
      </c>
      <c r="I276" s="6"/>
      <c r="J276" s="34">
        <v>1</v>
      </c>
      <c r="K276" s="7">
        <f t="shared" si="8"/>
        <v>1081</v>
      </c>
      <c r="L276" s="35">
        <f t="shared" si="9"/>
        <v>4324</v>
      </c>
    </row>
    <row r="277" spans="1:12" ht="30" x14ac:dyDescent="0.2">
      <c r="A277" s="2" t="s">
        <v>563</v>
      </c>
      <c r="B277" s="2" t="s">
        <v>43</v>
      </c>
      <c r="C277" s="2" t="s">
        <v>754</v>
      </c>
      <c r="D277" s="3" t="s">
        <v>755</v>
      </c>
      <c r="E277" s="4">
        <v>37891839</v>
      </c>
      <c r="F277" s="3" t="s">
        <v>60</v>
      </c>
      <c r="G277" s="5" t="s">
        <v>56</v>
      </c>
      <c r="H277" s="6" t="s">
        <v>756</v>
      </c>
      <c r="I277" s="6" t="s">
        <v>757</v>
      </c>
      <c r="J277" s="34">
        <v>0.75</v>
      </c>
      <c r="K277" s="7">
        <f t="shared" si="8"/>
        <v>811</v>
      </c>
      <c r="L277" s="35">
        <f t="shared" si="9"/>
        <v>3244</v>
      </c>
    </row>
    <row r="278" spans="1:12" ht="30" x14ac:dyDescent="0.2">
      <c r="A278" s="2" t="s">
        <v>563</v>
      </c>
      <c r="B278" s="2" t="s">
        <v>43</v>
      </c>
      <c r="C278" s="2" t="s">
        <v>754</v>
      </c>
      <c r="D278" s="3" t="s">
        <v>755</v>
      </c>
      <c r="E278" s="4">
        <v>37891839</v>
      </c>
      <c r="F278" s="3" t="s">
        <v>60</v>
      </c>
      <c r="G278" s="5" t="s">
        <v>47</v>
      </c>
      <c r="H278" s="6" t="s">
        <v>756</v>
      </c>
      <c r="I278" s="6" t="s">
        <v>758</v>
      </c>
      <c r="J278" s="34">
        <v>1</v>
      </c>
      <c r="K278" s="7">
        <f t="shared" si="8"/>
        <v>1081</v>
      </c>
      <c r="L278" s="35">
        <f t="shared" si="9"/>
        <v>4324</v>
      </c>
    </row>
    <row r="279" spans="1:12" ht="30" x14ac:dyDescent="0.2">
      <c r="A279" s="2" t="s">
        <v>563</v>
      </c>
      <c r="B279" s="2" t="s">
        <v>43</v>
      </c>
      <c r="C279" s="2" t="s">
        <v>759</v>
      </c>
      <c r="D279" s="3" t="s">
        <v>760</v>
      </c>
      <c r="E279" s="4">
        <v>37828487</v>
      </c>
      <c r="F279" s="3" t="s">
        <v>60</v>
      </c>
      <c r="G279" s="5" t="s">
        <v>56</v>
      </c>
      <c r="H279" s="6" t="s">
        <v>761</v>
      </c>
      <c r="I279" s="6" t="s">
        <v>762</v>
      </c>
      <c r="J279" s="34">
        <v>1</v>
      </c>
      <c r="K279" s="7">
        <f t="shared" si="8"/>
        <v>1081</v>
      </c>
      <c r="L279" s="35">
        <f t="shared" si="9"/>
        <v>4324</v>
      </c>
    </row>
    <row r="280" spans="1:12" ht="30" x14ac:dyDescent="0.2">
      <c r="A280" s="2" t="s">
        <v>563</v>
      </c>
      <c r="B280" s="2" t="s">
        <v>97</v>
      </c>
      <c r="C280" s="2" t="s">
        <v>763</v>
      </c>
      <c r="D280" s="3" t="s">
        <v>764</v>
      </c>
      <c r="E280" s="4">
        <v>37955942</v>
      </c>
      <c r="F280" s="3" t="s">
        <v>765</v>
      </c>
      <c r="G280" s="5" t="s">
        <v>56</v>
      </c>
      <c r="H280" s="6" t="s">
        <v>581</v>
      </c>
      <c r="I280" s="6" t="s">
        <v>766</v>
      </c>
      <c r="J280" s="34">
        <v>0.75</v>
      </c>
      <c r="K280" s="7">
        <f t="shared" si="8"/>
        <v>811</v>
      </c>
      <c r="L280" s="35">
        <f t="shared" si="9"/>
        <v>3244</v>
      </c>
    </row>
    <row r="281" spans="1:12" ht="30" x14ac:dyDescent="0.2">
      <c r="A281" s="2" t="s">
        <v>563</v>
      </c>
      <c r="B281" s="2" t="s">
        <v>97</v>
      </c>
      <c r="C281" s="2" t="s">
        <v>767</v>
      </c>
      <c r="D281" s="3" t="s">
        <v>768</v>
      </c>
      <c r="E281" s="4">
        <v>622605</v>
      </c>
      <c r="F281" s="3" t="s">
        <v>769</v>
      </c>
      <c r="G281" s="5" t="s">
        <v>56</v>
      </c>
      <c r="H281" s="6" t="s">
        <v>659</v>
      </c>
      <c r="I281" s="6" t="s">
        <v>770</v>
      </c>
      <c r="J281" s="34">
        <v>1</v>
      </c>
      <c r="K281" s="7">
        <f t="shared" si="8"/>
        <v>1081</v>
      </c>
      <c r="L281" s="35">
        <f t="shared" si="9"/>
        <v>4324</v>
      </c>
    </row>
    <row r="282" spans="1:12" ht="30" x14ac:dyDescent="0.2">
      <c r="A282" s="2" t="s">
        <v>563</v>
      </c>
      <c r="B282" s="2" t="s">
        <v>97</v>
      </c>
      <c r="C282" s="2" t="s">
        <v>767</v>
      </c>
      <c r="D282" s="3" t="s">
        <v>768</v>
      </c>
      <c r="E282" s="4">
        <v>652709</v>
      </c>
      <c r="F282" s="3" t="s">
        <v>769</v>
      </c>
      <c r="G282" s="5" t="s">
        <v>56</v>
      </c>
      <c r="H282" s="6" t="s">
        <v>112</v>
      </c>
      <c r="I282" s="6" t="s">
        <v>771</v>
      </c>
      <c r="J282" s="34">
        <v>1</v>
      </c>
      <c r="K282" s="7">
        <f t="shared" si="8"/>
        <v>1081</v>
      </c>
      <c r="L282" s="35">
        <f t="shared" si="9"/>
        <v>4324</v>
      </c>
    </row>
    <row r="283" spans="1:12" ht="15" x14ac:dyDescent="0.2">
      <c r="A283" s="2" t="s">
        <v>563</v>
      </c>
      <c r="B283" s="2" t="s">
        <v>97</v>
      </c>
      <c r="C283" s="2" t="s">
        <v>772</v>
      </c>
      <c r="D283" s="3" t="s">
        <v>773</v>
      </c>
      <c r="E283" s="4">
        <v>42002931</v>
      </c>
      <c r="F283" s="3" t="s">
        <v>774</v>
      </c>
      <c r="G283" s="5" t="s">
        <v>56</v>
      </c>
      <c r="H283" s="6" t="s">
        <v>112</v>
      </c>
      <c r="I283" s="6" t="s">
        <v>775</v>
      </c>
      <c r="J283" s="34">
        <v>0.75</v>
      </c>
      <c r="K283" s="7">
        <f t="shared" si="8"/>
        <v>811</v>
      </c>
      <c r="L283" s="35">
        <f t="shared" si="9"/>
        <v>3244</v>
      </c>
    </row>
    <row r="284" spans="1:12" ht="30" x14ac:dyDescent="0.2">
      <c r="A284" s="2" t="s">
        <v>563</v>
      </c>
      <c r="B284" s="2" t="s">
        <v>108</v>
      </c>
      <c r="C284" s="2" t="s">
        <v>776</v>
      </c>
      <c r="D284" s="3" t="s">
        <v>777</v>
      </c>
      <c r="E284" s="4">
        <v>42195390</v>
      </c>
      <c r="F284" s="3" t="s">
        <v>778</v>
      </c>
      <c r="G284" s="5" t="s">
        <v>25</v>
      </c>
      <c r="H284" s="6" t="s">
        <v>577</v>
      </c>
      <c r="I284" s="6" t="s">
        <v>779</v>
      </c>
      <c r="J284" s="34">
        <v>1.5</v>
      </c>
      <c r="K284" s="7">
        <f t="shared" si="8"/>
        <v>1622</v>
      </c>
      <c r="L284" s="35">
        <f t="shared" si="9"/>
        <v>6488</v>
      </c>
    </row>
    <row r="285" spans="1:12" ht="30" x14ac:dyDescent="0.2">
      <c r="A285" s="2" t="s">
        <v>563</v>
      </c>
      <c r="B285" s="2" t="s">
        <v>108</v>
      </c>
      <c r="C285" s="2" t="s">
        <v>780</v>
      </c>
      <c r="D285" s="3" t="s">
        <v>781</v>
      </c>
      <c r="E285" s="4">
        <v>35991607</v>
      </c>
      <c r="F285" s="3" t="s">
        <v>782</v>
      </c>
      <c r="G285" s="5" t="s">
        <v>56</v>
      </c>
      <c r="H285" s="6" t="s">
        <v>569</v>
      </c>
      <c r="I285" s="6" t="s">
        <v>783</v>
      </c>
      <c r="J285" s="34">
        <v>1</v>
      </c>
      <c r="K285" s="7">
        <f t="shared" si="8"/>
        <v>1081</v>
      </c>
      <c r="L285" s="35">
        <f t="shared" si="9"/>
        <v>4324</v>
      </c>
    </row>
    <row r="286" spans="1:12" ht="15" x14ac:dyDescent="0.2">
      <c r="A286" s="2" t="s">
        <v>563</v>
      </c>
      <c r="B286" s="2" t="s">
        <v>108</v>
      </c>
      <c r="C286" s="2" t="s">
        <v>784</v>
      </c>
      <c r="D286" s="3" t="s">
        <v>785</v>
      </c>
      <c r="E286" s="4">
        <v>51825902</v>
      </c>
      <c r="F286" s="3" t="s">
        <v>786</v>
      </c>
      <c r="G286" s="5" t="s">
        <v>25</v>
      </c>
      <c r="H286" s="6" t="s">
        <v>602</v>
      </c>
      <c r="I286" s="6" t="s">
        <v>787</v>
      </c>
      <c r="J286" s="34">
        <v>1.5</v>
      </c>
      <c r="K286" s="7">
        <f t="shared" si="8"/>
        <v>1622</v>
      </c>
      <c r="L286" s="35">
        <f t="shared" si="9"/>
        <v>6488</v>
      </c>
    </row>
    <row r="287" spans="1:12" ht="15" x14ac:dyDescent="0.2">
      <c r="A287" s="2" t="s">
        <v>563</v>
      </c>
      <c r="B287" s="2" t="s">
        <v>108</v>
      </c>
      <c r="C287" s="2" t="s">
        <v>784</v>
      </c>
      <c r="D287" s="3" t="s">
        <v>785</v>
      </c>
      <c r="E287" s="4">
        <v>51825902</v>
      </c>
      <c r="F287" s="3" t="s">
        <v>786</v>
      </c>
      <c r="G287" s="5" t="s">
        <v>28</v>
      </c>
      <c r="H287" s="6" t="s">
        <v>602</v>
      </c>
      <c r="I287" s="6" t="s">
        <v>787</v>
      </c>
      <c r="J287" s="34">
        <v>0.5</v>
      </c>
      <c r="K287" s="7">
        <f t="shared" si="8"/>
        <v>541</v>
      </c>
      <c r="L287" s="35">
        <f t="shared" si="9"/>
        <v>2164</v>
      </c>
    </row>
    <row r="288" spans="1:12" ht="15" x14ac:dyDescent="0.2">
      <c r="A288" s="2" t="s">
        <v>563</v>
      </c>
      <c r="B288" s="2" t="s">
        <v>108</v>
      </c>
      <c r="C288" s="2" t="s">
        <v>788</v>
      </c>
      <c r="D288" s="3" t="s">
        <v>789</v>
      </c>
      <c r="E288" s="4">
        <v>42007453</v>
      </c>
      <c r="F288" s="3" t="s">
        <v>111</v>
      </c>
      <c r="G288" s="5" t="s">
        <v>56</v>
      </c>
      <c r="H288" s="6" t="s">
        <v>112</v>
      </c>
      <c r="I288" s="6" t="s">
        <v>790</v>
      </c>
      <c r="J288" s="34">
        <v>2.5</v>
      </c>
      <c r="K288" s="7">
        <f t="shared" si="8"/>
        <v>2703</v>
      </c>
      <c r="L288" s="35">
        <f t="shared" si="9"/>
        <v>10812</v>
      </c>
    </row>
    <row r="289" spans="1:12" ht="15" x14ac:dyDescent="0.2">
      <c r="A289" s="2" t="s">
        <v>563</v>
      </c>
      <c r="B289" s="2" t="s">
        <v>108</v>
      </c>
      <c r="C289" s="2" t="s">
        <v>788</v>
      </c>
      <c r="D289" s="3" t="s">
        <v>789</v>
      </c>
      <c r="E289" s="4">
        <v>42303133</v>
      </c>
      <c r="F289" s="3" t="s">
        <v>297</v>
      </c>
      <c r="G289" s="5" t="s">
        <v>47</v>
      </c>
      <c r="H289" s="6" t="s">
        <v>112</v>
      </c>
      <c r="I289" s="6" t="s">
        <v>791</v>
      </c>
      <c r="J289" s="34">
        <v>0</v>
      </c>
      <c r="K289" s="7">
        <f t="shared" si="8"/>
        <v>0</v>
      </c>
      <c r="L289" s="35">
        <f t="shared" si="9"/>
        <v>0</v>
      </c>
    </row>
    <row r="290" spans="1:12" ht="15" x14ac:dyDescent="0.2">
      <c r="A290" s="2" t="s">
        <v>792</v>
      </c>
      <c r="B290" s="2" t="s">
        <v>21</v>
      </c>
      <c r="C290" s="2" t="s">
        <v>793</v>
      </c>
      <c r="D290" s="3" t="s">
        <v>794</v>
      </c>
      <c r="E290" s="4">
        <v>17070341</v>
      </c>
      <c r="F290" s="3" t="s">
        <v>123</v>
      </c>
      <c r="G290" s="5" t="s">
        <v>25</v>
      </c>
      <c r="H290" s="6" t="s">
        <v>795</v>
      </c>
      <c r="I290" s="6" t="s">
        <v>796</v>
      </c>
      <c r="J290" s="34">
        <v>1.5</v>
      </c>
      <c r="K290" s="7">
        <f t="shared" si="8"/>
        <v>1622</v>
      </c>
      <c r="L290" s="35">
        <f t="shared" si="9"/>
        <v>6488</v>
      </c>
    </row>
    <row r="291" spans="1:12" ht="15" x14ac:dyDescent="0.2">
      <c r="A291" s="2" t="s">
        <v>792</v>
      </c>
      <c r="B291" s="2" t="s">
        <v>21</v>
      </c>
      <c r="C291" s="2" t="s">
        <v>793</v>
      </c>
      <c r="D291" s="3" t="s">
        <v>794</v>
      </c>
      <c r="E291" s="4">
        <v>17070422</v>
      </c>
      <c r="F291" s="3" t="s">
        <v>123</v>
      </c>
      <c r="G291" s="5" t="s">
        <v>25</v>
      </c>
      <c r="H291" s="6" t="s">
        <v>797</v>
      </c>
      <c r="I291" s="6" t="s">
        <v>798</v>
      </c>
      <c r="J291" s="34">
        <v>4</v>
      </c>
      <c r="K291" s="7">
        <f t="shared" si="8"/>
        <v>4324</v>
      </c>
      <c r="L291" s="35">
        <f t="shared" si="9"/>
        <v>17296</v>
      </c>
    </row>
    <row r="292" spans="1:12" ht="15" x14ac:dyDescent="0.2">
      <c r="A292" s="2" t="s">
        <v>792</v>
      </c>
      <c r="B292" s="2" t="s">
        <v>21</v>
      </c>
      <c r="C292" s="2" t="s">
        <v>793</v>
      </c>
      <c r="D292" s="3" t="s">
        <v>794</v>
      </c>
      <c r="E292" s="4">
        <v>17070473</v>
      </c>
      <c r="F292" s="3" t="s">
        <v>123</v>
      </c>
      <c r="G292" s="5" t="s">
        <v>25</v>
      </c>
      <c r="H292" s="6" t="s">
        <v>799</v>
      </c>
      <c r="I292" s="6" t="s">
        <v>800</v>
      </c>
      <c r="J292" s="34">
        <v>4</v>
      </c>
      <c r="K292" s="7">
        <f t="shared" si="8"/>
        <v>4324</v>
      </c>
      <c r="L292" s="35">
        <f t="shared" si="9"/>
        <v>17296</v>
      </c>
    </row>
    <row r="293" spans="1:12" ht="30" x14ac:dyDescent="0.2">
      <c r="A293" s="2" t="s">
        <v>792</v>
      </c>
      <c r="B293" s="2" t="s">
        <v>21</v>
      </c>
      <c r="C293" s="2" t="s">
        <v>793</v>
      </c>
      <c r="D293" s="3" t="s">
        <v>794</v>
      </c>
      <c r="E293" s="4">
        <v>42037425</v>
      </c>
      <c r="F293" s="3" t="s">
        <v>801</v>
      </c>
      <c r="G293" s="9" t="s">
        <v>25</v>
      </c>
      <c r="H293" s="6" t="s">
        <v>802</v>
      </c>
      <c r="I293" s="6" t="s">
        <v>803</v>
      </c>
      <c r="J293" s="34">
        <v>4.3</v>
      </c>
      <c r="K293" s="7">
        <f t="shared" si="8"/>
        <v>4648</v>
      </c>
      <c r="L293" s="35">
        <f t="shared" si="9"/>
        <v>18592</v>
      </c>
    </row>
    <row r="294" spans="1:12" ht="30" x14ac:dyDescent="0.2">
      <c r="A294" s="2" t="s">
        <v>792</v>
      </c>
      <c r="B294" s="2" t="s">
        <v>21</v>
      </c>
      <c r="C294" s="2" t="s">
        <v>793</v>
      </c>
      <c r="D294" s="3" t="s">
        <v>794</v>
      </c>
      <c r="E294" s="4">
        <v>42037425</v>
      </c>
      <c r="F294" s="3" t="s">
        <v>801</v>
      </c>
      <c r="G294" s="9" t="s">
        <v>30</v>
      </c>
      <c r="H294" s="6" t="s">
        <v>802</v>
      </c>
      <c r="I294" s="6" t="s">
        <v>803</v>
      </c>
      <c r="J294" s="34">
        <v>2</v>
      </c>
      <c r="K294" s="7">
        <f t="shared" si="8"/>
        <v>2162</v>
      </c>
      <c r="L294" s="35">
        <f t="shared" si="9"/>
        <v>8648</v>
      </c>
    </row>
    <row r="295" spans="1:12" ht="15" x14ac:dyDescent="0.2">
      <c r="A295" s="2" t="s">
        <v>792</v>
      </c>
      <c r="B295" s="2" t="s">
        <v>21</v>
      </c>
      <c r="C295" s="2" t="s">
        <v>793</v>
      </c>
      <c r="D295" s="3" t="s">
        <v>794</v>
      </c>
      <c r="E295" s="4">
        <v>42079322</v>
      </c>
      <c r="F295" s="3" t="s">
        <v>24</v>
      </c>
      <c r="G295" s="9" t="s">
        <v>25</v>
      </c>
      <c r="H295" s="6" t="s">
        <v>804</v>
      </c>
      <c r="I295" s="6" t="s">
        <v>805</v>
      </c>
      <c r="J295" s="34">
        <v>3</v>
      </c>
      <c r="K295" s="7">
        <f t="shared" si="8"/>
        <v>3243</v>
      </c>
      <c r="L295" s="35">
        <f t="shared" si="9"/>
        <v>12972</v>
      </c>
    </row>
    <row r="296" spans="1:12" ht="15" x14ac:dyDescent="0.2">
      <c r="A296" s="2" t="s">
        <v>792</v>
      </c>
      <c r="B296" s="2" t="s">
        <v>21</v>
      </c>
      <c r="C296" s="2" t="s">
        <v>793</v>
      </c>
      <c r="D296" s="3" t="s">
        <v>794</v>
      </c>
      <c r="E296" s="4">
        <v>42079322</v>
      </c>
      <c r="F296" s="3" t="s">
        <v>24</v>
      </c>
      <c r="G296" s="9" t="s">
        <v>30</v>
      </c>
      <c r="H296" s="6" t="s">
        <v>804</v>
      </c>
      <c r="I296" s="6" t="s">
        <v>805</v>
      </c>
      <c r="J296" s="34">
        <v>2</v>
      </c>
      <c r="K296" s="7">
        <f t="shared" si="8"/>
        <v>2162</v>
      </c>
      <c r="L296" s="35">
        <f t="shared" si="9"/>
        <v>8648</v>
      </c>
    </row>
    <row r="297" spans="1:12" ht="15" x14ac:dyDescent="0.2">
      <c r="A297" s="2" t="s">
        <v>792</v>
      </c>
      <c r="B297" s="2" t="s">
        <v>21</v>
      </c>
      <c r="C297" s="2" t="s">
        <v>793</v>
      </c>
      <c r="D297" s="3" t="s">
        <v>794</v>
      </c>
      <c r="E297" s="4">
        <v>42079861</v>
      </c>
      <c r="F297" s="3" t="s">
        <v>24</v>
      </c>
      <c r="G297" s="9" t="s">
        <v>25</v>
      </c>
      <c r="H297" s="6" t="s">
        <v>802</v>
      </c>
      <c r="I297" s="6" t="s">
        <v>806</v>
      </c>
      <c r="J297" s="34">
        <v>2</v>
      </c>
      <c r="K297" s="7">
        <f t="shared" si="8"/>
        <v>2162</v>
      </c>
      <c r="L297" s="35">
        <f t="shared" si="9"/>
        <v>8648</v>
      </c>
    </row>
    <row r="298" spans="1:12" ht="15" x14ac:dyDescent="0.2">
      <c r="A298" s="2" t="s">
        <v>792</v>
      </c>
      <c r="B298" s="2" t="s">
        <v>21</v>
      </c>
      <c r="C298" s="2" t="s">
        <v>793</v>
      </c>
      <c r="D298" s="3" t="s">
        <v>794</v>
      </c>
      <c r="E298" s="4">
        <v>42079861</v>
      </c>
      <c r="F298" s="3" t="s">
        <v>24</v>
      </c>
      <c r="G298" s="9" t="s">
        <v>30</v>
      </c>
      <c r="H298" s="6" t="s">
        <v>802</v>
      </c>
      <c r="I298" s="6" t="s">
        <v>806</v>
      </c>
      <c r="J298" s="34">
        <v>3</v>
      </c>
      <c r="K298" s="7">
        <f t="shared" si="8"/>
        <v>3243</v>
      </c>
      <c r="L298" s="35">
        <f t="shared" si="9"/>
        <v>12972</v>
      </c>
    </row>
    <row r="299" spans="1:12" ht="15" x14ac:dyDescent="0.2">
      <c r="A299" s="11" t="s">
        <v>792</v>
      </c>
      <c r="B299" s="11" t="s">
        <v>21</v>
      </c>
      <c r="C299" s="11" t="s">
        <v>793</v>
      </c>
      <c r="D299" s="3" t="s">
        <v>794</v>
      </c>
      <c r="E299" s="12">
        <v>42080487</v>
      </c>
      <c r="F299" s="3" t="s">
        <v>29</v>
      </c>
      <c r="G299" s="9" t="s">
        <v>25</v>
      </c>
      <c r="H299" s="6" t="s">
        <v>807</v>
      </c>
      <c r="I299" s="6" t="s">
        <v>808</v>
      </c>
      <c r="J299" s="34">
        <v>7</v>
      </c>
      <c r="K299" s="7">
        <f t="shared" si="8"/>
        <v>7567</v>
      </c>
      <c r="L299" s="35">
        <f t="shared" si="9"/>
        <v>30268</v>
      </c>
    </row>
    <row r="300" spans="1:12" ht="15" x14ac:dyDescent="0.2">
      <c r="A300" s="2" t="s">
        <v>792</v>
      </c>
      <c r="B300" s="2" t="s">
        <v>21</v>
      </c>
      <c r="C300" s="2" t="s">
        <v>793</v>
      </c>
      <c r="D300" s="3" t="s">
        <v>794</v>
      </c>
      <c r="E300" s="4">
        <v>42080487</v>
      </c>
      <c r="F300" s="3" t="s">
        <v>29</v>
      </c>
      <c r="G300" s="9" t="s">
        <v>28</v>
      </c>
      <c r="H300" s="6" t="s">
        <v>807</v>
      </c>
      <c r="I300" s="6" t="s">
        <v>808</v>
      </c>
      <c r="J300" s="34">
        <v>4</v>
      </c>
      <c r="K300" s="7">
        <f t="shared" si="8"/>
        <v>4324</v>
      </c>
      <c r="L300" s="35">
        <f t="shared" si="9"/>
        <v>17296</v>
      </c>
    </row>
    <row r="301" spans="1:12" ht="15" x14ac:dyDescent="0.2">
      <c r="A301" s="2" t="s">
        <v>792</v>
      </c>
      <c r="B301" s="2" t="s">
        <v>21</v>
      </c>
      <c r="C301" s="2" t="s">
        <v>793</v>
      </c>
      <c r="D301" s="3" t="s">
        <v>794</v>
      </c>
      <c r="E301" s="4">
        <v>42080487</v>
      </c>
      <c r="F301" s="3" t="s">
        <v>29</v>
      </c>
      <c r="G301" s="9" t="s">
        <v>30</v>
      </c>
      <c r="H301" s="6" t="s">
        <v>807</v>
      </c>
      <c r="I301" s="6" t="s">
        <v>808</v>
      </c>
      <c r="J301" s="34">
        <v>3</v>
      </c>
      <c r="K301" s="7">
        <f t="shared" si="8"/>
        <v>3243</v>
      </c>
      <c r="L301" s="35">
        <f t="shared" si="9"/>
        <v>12972</v>
      </c>
    </row>
    <row r="302" spans="1:12" ht="15" x14ac:dyDescent="0.2">
      <c r="A302" s="2" t="s">
        <v>792</v>
      </c>
      <c r="B302" s="2" t="s">
        <v>21</v>
      </c>
      <c r="C302" s="2" t="s">
        <v>793</v>
      </c>
      <c r="D302" s="3" t="s">
        <v>794</v>
      </c>
      <c r="E302" s="4">
        <v>42085381</v>
      </c>
      <c r="F302" s="3" t="s">
        <v>29</v>
      </c>
      <c r="G302" s="10" t="s">
        <v>25</v>
      </c>
      <c r="H302" s="6" t="s">
        <v>802</v>
      </c>
      <c r="I302" s="6" t="s">
        <v>809</v>
      </c>
      <c r="J302" s="34">
        <v>8</v>
      </c>
      <c r="K302" s="7">
        <f t="shared" si="8"/>
        <v>8648</v>
      </c>
      <c r="L302" s="35">
        <f t="shared" si="9"/>
        <v>34592</v>
      </c>
    </row>
    <row r="303" spans="1:12" ht="15" x14ac:dyDescent="0.2">
      <c r="A303" s="2" t="s">
        <v>792</v>
      </c>
      <c r="B303" s="2" t="s">
        <v>21</v>
      </c>
      <c r="C303" s="2" t="s">
        <v>793</v>
      </c>
      <c r="D303" s="3" t="s">
        <v>794</v>
      </c>
      <c r="E303" s="4">
        <v>42085381</v>
      </c>
      <c r="F303" s="3" t="s">
        <v>29</v>
      </c>
      <c r="G303" s="9" t="s">
        <v>28</v>
      </c>
      <c r="H303" s="6" t="s">
        <v>802</v>
      </c>
      <c r="I303" s="6" t="s">
        <v>809</v>
      </c>
      <c r="J303" s="34">
        <v>2</v>
      </c>
      <c r="K303" s="7">
        <f t="shared" si="8"/>
        <v>2162</v>
      </c>
      <c r="L303" s="35">
        <f t="shared" si="9"/>
        <v>8648</v>
      </c>
    </row>
    <row r="304" spans="1:12" ht="15" x14ac:dyDescent="0.2">
      <c r="A304" s="2" t="s">
        <v>792</v>
      </c>
      <c r="B304" s="2" t="s">
        <v>21</v>
      </c>
      <c r="C304" s="2" t="s">
        <v>793</v>
      </c>
      <c r="D304" s="3" t="s">
        <v>794</v>
      </c>
      <c r="E304" s="4">
        <v>42085381</v>
      </c>
      <c r="F304" s="3" t="s">
        <v>29</v>
      </c>
      <c r="G304" s="5" t="s">
        <v>30</v>
      </c>
      <c r="H304" s="6" t="s">
        <v>802</v>
      </c>
      <c r="I304" s="6" t="s">
        <v>809</v>
      </c>
      <c r="J304" s="34">
        <v>6</v>
      </c>
      <c r="K304" s="7">
        <f t="shared" si="8"/>
        <v>6486</v>
      </c>
      <c r="L304" s="35">
        <f t="shared" si="9"/>
        <v>25944</v>
      </c>
    </row>
    <row r="305" spans="1:12" ht="15" x14ac:dyDescent="0.2">
      <c r="A305" s="2" t="s">
        <v>792</v>
      </c>
      <c r="B305" s="2" t="s">
        <v>21</v>
      </c>
      <c r="C305" s="2" t="s">
        <v>793</v>
      </c>
      <c r="D305" s="3" t="s">
        <v>794</v>
      </c>
      <c r="E305" s="4">
        <v>42089808</v>
      </c>
      <c r="F305" s="3" t="s">
        <v>29</v>
      </c>
      <c r="G305" s="5" t="s">
        <v>25</v>
      </c>
      <c r="H305" s="6" t="s">
        <v>810</v>
      </c>
      <c r="I305" s="6" t="s">
        <v>811</v>
      </c>
      <c r="J305" s="34">
        <v>2</v>
      </c>
      <c r="K305" s="7">
        <f t="shared" si="8"/>
        <v>2162</v>
      </c>
      <c r="L305" s="35">
        <f t="shared" si="9"/>
        <v>8648</v>
      </c>
    </row>
    <row r="306" spans="1:12" ht="15" x14ac:dyDescent="0.2">
      <c r="A306" s="2" t="s">
        <v>792</v>
      </c>
      <c r="B306" s="2" t="s">
        <v>21</v>
      </c>
      <c r="C306" s="2" t="s">
        <v>793</v>
      </c>
      <c r="D306" s="3" t="s">
        <v>794</v>
      </c>
      <c r="E306" s="4">
        <v>42089808</v>
      </c>
      <c r="F306" s="3" t="s">
        <v>29</v>
      </c>
      <c r="G306" s="9" t="s">
        <v>30</v>
      </c>
      <c r="H306" s="6" t="s">
        <v>810</v>
      </c>
      <c r="I306" s="6" t="s">
        <v>811</v>
      </c>
      <c r="J306" s="34">
        <v>1</v>
      </c>
      <c r="K306" s="7">
        <f t="shared" si="8"/>
        <v>1081</v>
      </c>
      <c r="L306" s="35">
        <f t="shared" si="9"/>
        <v>4324</v>
      </c>
    </row>
    <row r="307" spans="1:12" ht="15" x14ac:dyDescent="0.2">
      <c r="A307" s="2" t="s">
        <v>792</v>
      </c>
      <c r="B307" s="2" t="s">
        <v>21</v>
      </c>
      <c r="C307" s="2" t="s">
        <v>793</v>
      </c>
      <c r="D307" s="3" t="s">
        <v>794</v>
      </c>
      <c r="E307" s="4">
        <v>42089816</v>
      </c>
      <c r="F307" s="3" t="s">
        <v>24</v>
      </c>
      <c r="G307" s="10" t="s">
        <v>25</v>
      </c>
      <c r="H307" s="6" t="s">
        <v>810</v>
      </c>
      <c r="I307" s="6" t="s">
        <v>812</v>
      </c>
      <c r="J307" s="34">
        <v>5.5</v>
      </c>
      <c r="K307" s="7">
        <f t="shared" si="8"/>
        <v>5946</v>
      </c>
      <c r="L307" s="35">
        <f t="shared" si="9"/>
        <v>23784</v>
      </c>
    </row>
    <row r="308" spans="1:12" ht="15" x14ac:dyDescent="0.2">
      <c r="A308" s="2" t="s">
        <v>792</v>
      </c>
      <c r="B308" s="2" t="s">
        <v>21</v>
      </c>
      <c r="C308" s="2" t="s">
        <v>793</v>
      </c>
      <c r="D308" s="3" t="s">
        <v>794</v>
      </c>
      <c r="E308" s="4">
        <v>42089816</v>
      </c>
      <c r="F308" s="3" t="s">
        <v>24</v>
      </c>
      <c r="G308" s="9" t="s">
        <v>28</v>
      </c>
      <c r="H308" s="6" t="s">
        <v>810</v>
      </c>
      <c r="I308" s="6" t="s">
        <v>812</v>
      </c>
      <c r="J308" s="34">
        <v>1</v>
      </c>
      <c r="K308" s="7">
        <f t="shared" si="8"/>
        <v>1081</v>
      </c>
      <c r="L308" s="35">
        <f t="shared" si="9"/>
        <v>4324</v>
      </c>
    </row>
    <row r="309" spans="1:12" ht="15" x14ac:dyDescent="0.2">
      <c r="A309" s="2" t="s">
        <v>792</v>
      </c>
      <c r="B309" s="2" t="s">
        <v>21</v>
      </c>
      <c r="C309" s="2" t="s">
        <v>793</v>
      </c>
      <c r="D309" s="3" t="s">
        <v>794</v>
      </c>
      <c r="E309" s="4">
        <v>42089816</v>
      </c>
      <c r="F309" s="3" t="s">
        <v>24</v>
      </c>
      <c r="G309" s="5" t="s">
        <v>30</v>
      </c>
      <c r="H309" s="6" t="s">
        <v>810</v>
      </c>
      <c r="I309" s="6" t="s">
        <v>812</v>
      </c>
      <c r="J309" s="34">
        <v>5</v>
      </c>
      <c r="K309" s="7">
        <f t="shared" si="8"/>
        <v>5405</v>
      </c>
      <c r="L309" s="35">
        <f t="shared" si="9"/>
        <v>21620</v>
      </c>
    </row>
    <row r="310" spans="1:12" ht="15" x14ac:dyDescent="0.2">
      <c r="A310" s="2" t="s">
        <v>792</v>
      </c>
      <c r="B310" s="2" t="s">
        <v>21</v>
      </c>
      <c r="C310" s="2" t="s">
        <v>793</v>
      </c>
      <c r="D310" s="3" t="s">
        <v>794</v>
      </c>
      <c r="E310" s="4">
        <v>42089832</v>
      </c>
      <c r="F310" s="3" t="s">
        <v>24</v>
      </c>
      <c r="G310" s="10" t="s">
        <v>25</v>
      </c>
      <c r="H310" s="6" t="s">
        <v>813</v>
      </c>
      <c r="I310" s="6" t="s">
        <v>814</v>
      </c>
      <c r="J310" s="34">
        <v>4</v>
      </c>
      <c r="K310" s="7">
        <f t="shared" si="8"/>
        <v>4324</v>
      </c>
      <c r="L310" s="35">
        <f t="shared" si="9"/>
        <v>17296</v>
      </c>
    </row>
    <row r="311" spans="1:12" ht="15" x14ac:dyDescent="0.2">
      <c r="A311" s="2" t="s">
        <v>792</v>
      </c>
      <c r="B311" s="2" t="s">
        <v>21</v>
      </c>
      <c r="C311" s="2" t="s">
        <v>793</v>
      </c>
      <c r="D311" s="3" t="s">
        <v>794</v>
      </c>
      <c r="E311" s="4">
        <v>42090199</v>
      </c>
      <c r="F311" s="3" t="s">
        <v>29</v>
      </c>
      <c r="G311" s="5" t="s">
        <v>25</v>
      </c>
      <c r="H311" s="6" t="s">
        <v>815</v>
      </c>
      <c r="I311" s="6" t="s">
        <v>816</v>
      </c>
      <c r="J311" s="34">
        <v>4</v>
      </c>
      <c r="K311" s="7">
        <f t="shared" si="8"/>
        <v>4324</v>
      </c>
      <c r="L311" s="35">
        <f t="shared" si="9"/>
        <v>17296</v>
      </c>
    </row>
    <row r="312" spans="1:12" ht="15" x14ac:dyDescent="0.2">
      <c r="A312" s="2" t="s">
        <v>792</v>
      </c>
      <c r="B312" s="2" t="s">
        <v>21</v>
      </c>
      <c r="C312" s="2" t="s">
        <v>793</v>
      </c>
      <c r="D312" s="3" t="s">
        <v>794</v>
      </c>
      <c r="E312" s="4">
        <v>42090199</v>
      </c>
      <c r="F312" s="3" t="s">
        <v>29</v>
      </c>
      <c r="G312" s="10" t="s">
        <v>28</v>
      </c>
      <c r="H312" s="6" t="s">
        <v>815</v>
      </c>
      <c r="I312" s="6" t="s">
        <v>816</v>
      </c>
      <c r="J312" s="34">
        <v>2</v>
      </c>
      <c r="K312" s="7">
        <f t="shared" si="8"/>
        <v>2162</v>
      </c>
      <c r="L312" s="35">
        <f t="shared" si="9"/>
        <v>8648</v>
      </c>
    </row>
    <row r="313" spans="1:12" ht="15" x14ac:dyDescent="0.2">
      <c r="A313" s="2" t="s">
        <v>792</v>
      </c>
      <c r="B313" s="2" t="s">
        <v>21</v>
      </c>
      <c r="C313" s="2" t="s">
        <v>793</v>
      </c>
      <c r="D313" s="3" t="s">
        <v>794</v>
      </c>
      <c r="E313" s="4">
        <v>42090199</v>
      </c>
      <c r="F313" s="3" t="s">
        <v>29</v>
      </c>
      <c r="G313" s="9" t="s">
        <v>30</v>
      </c>
      <c r="H313" s="6" t="s">
        <v>815</v>
      </c>
      <c r="I313" s="6" t="s">
        <v>816</v>
      </c>
      <c r="J313" s="34">
        <v>0.5</v>
      </c>
      <c r="K313" s="7">
        <f t="shared" si="8"/>
        <v>541</v>
      </c>
      <c r="L313" s="35">
        <f t="shared" si="9"/>
        <v>2164</v>
      </c>
    </row>
    <row r="314" spans="1:12" ht="15" x14ac:dyDescent="0.2">
      <c r="A314" s="2" t="s">
        <v>792</v>
      </c>
      <c r="B314" s="2" t="s">
        <v>21</v>
      </c>
      <c r="C314" s="2" t="s">
        <v>793</v>
      </c>
      <c r="D314" s="3" t="s">
        <v>794</v>
      </c>
      <c r="E314" s="4">
        <v>42090202</v>
      </c>
      <c r="F314" s="3" t="s">
        <v>24</v>
      </c>
      <c r="G314" s="5" t="s">
        <v>25</v>
      </c>
      <c r="H314" s="6" t="s">
        <v>817</v>
      </c>
      <c r="I314" s="6" t="s">
        <v>818</v>
      </c>
      <c r="J314" s="34">
        <v>3</v>
      </c>
      <c r="K314" s="7">
        <f t="shared" si="8"/>
        <v>3243</v>
      </c>
      <c r="L314" s="35">
        <f t="shared" si="9"/>
        <v>12972</v>
      </c>
    </row>
    <row r="315" spans="1:12" ht="15" x14ac:dyDescent="0.2">
      <c r="A315" s="2" t="s">
        <v>792</v>
      </c>
      <c r="B315" s="2" t="s">
        <v>21</v>
      </c>
      <c r="C315" s="2" t="s">
        <v>793</v>
      </c>
      <c r="D315" s="3" t="s">
        <v>794</v>
      </c>
      <c r="E315" s="4">
        <v>42090202</v>
      </c>
      <c r="F315" s="3" t="s">
        <v>24</v>
      </c>
      <c r="G315" s="5" t="s">
        <v>28</v>
      </c>
      <c r="H315" s="6" t="s">
        <v>817</v>
      </c>
      <c r="I315" s="6" t="s">
        <v>818</v>
      </c>
      <c r="J315" s="34">
        <v>1</v>
      </c>
      <c r="K315" s="7">
        <f t="shared" si="8"/>
        <v>1081</v>
      </c>
      <c r="L315" s="35">
        <f t="shared" si="9"/>
        <v>4324</v>
      </c>
    </row>
    <row r="316" spans="1:12" ht="15" x14ac:dyDescent="0.2">
      <c r="A316" s="2" t="s">
        <v>792</v>
      </c>
      <c r="B316" s="2" t="s">
        <v>21</v>
      </c>
      <c r="C316" s="2" t="s">
        <v>793</v>
      </c>
      <c r="D316" s="3" t="s">
        <v>794</v>
      </c>
      <c r="E316" s="4">
        <v>42090202</v>
      </c>
      <c r="F316" s="3" t="s">
        <v>24</v>
      </c>
      <c r="G316" s="9" t="s">
        <v>30</v>
      </c>
      <c r="H316" s="6" t="s">
        <v>817</v>
      </c>
      <c r="I316" s="6" t="s">
        <v>818</v>
      </c>
      <c r="J316" s="34">
        <v>2</v>
      </c>
      <c r="K316" s="7">
        <f t="shared" si="8"/>
        <v>2162</v>
      </c>
      <c r="L316" s="35">
        <f t="shared" si="9"/>
        <v>8648</v>
      </c>
    </row>
    <row r="317" spans="1:12" ht="15" x14ac:dyDescent="0.2">
      <c r="A317" s="11" t="s">
        <v>792</v>
      </c>
      <c r="B317" s="11" t="s">
        <v>21</v>
      </c>
      <c r="C317" s="11" t="s">
        <v>793</v>
      </c>
      <c r="D317" s="3" t="s">
        <v>794</v>
      </c>
      <c r="E317" s="12">
        <v>42090211</v>
      </c>
      <c r="F317" s="3" t="s">
        <v>29</v>
      </c>
      <c r="G317" s="9" t="s">
        <v>25</v>
      </c>
      <c r="H317" s="6" t="s">
        <v>819</v>
      </c>
      <c r="I317" s="6" t="s">
        <v>820</v>
      </c>
      <c r="J317" s="34">
        <v>1</v>
      </c>
      <c r="K317" s="7">
        <f t="shared" si="8"/>
        <v>1081</v>
      </c>
      <c r="L317" s="35">
        <f t="shared" si="9"/>
        <v>4324</v>
      </c>
    </row>
    <row r="318" spans="1:12" ht="15" x14ac:dyDescent="0.2">
      <c r="A318" s="2" t="s">
        <v>792</v>
      </c>
      <c r="B318" s="2" t="s">
        <v>21</v>
      </c>
      <c r="C318" s="2" t="s">
        <v>793</v>
      </c>
      <c r="D318" s="3" t="s">
        <v>794</v>
      </c>
      <c r="E318" s="4">
        <v>42090211</v>
      </c>
      <c r="F318" s="3" t="s">
        <v>29</v>
      </c>
      <c r="G318" s="5" t="s">
        <v>28</v>
      </c>
      <c r="H318" s="6" t="s">
        <v>819</v>
      </c>
      <c r="I318" s="6" t="s">
        <v>820</v>
      </c>
      <c r="J318" s="34">
        <v>0.5</v>
      </c>
      <c r="K318" s="7">
        <f t="shared" si="8"/>
        <v>541</v>
      </c>
      <c r="L318" s="35">
        <f t="shared" si="9"/>
        <v>2164</v>
      </c>
    </row>
    <row r="319" spans="1:12" ht="15" x14ac:dyDescent="0.2">
      <c r="A319" s="2" t="s">
        <v>792</v>
      </c>
      <c r="B319" s="2" t="s">
        <v>21</v>
      </c>
      <c r="C319" s="2" t="s">
        <v>793</v>
      </c>
      <c r="D319" s="3" t="s">
        <v>794</v>
      </c>
      <c r="E319" s="4">
        <v>42090211</v>
      </c>
      <c r="F319" s="3" t="s">
        <v>29</v>
      </c>
      <c r="G319" s="10" t="s">
        <v>30</v>
      </c>
      <c r="H319" s="6" t="s">
        <v>819</v>
      </c>
      <c r="I319" s="6" t="s">
        <v>820</v>
      </c>
      <c r="J319" s="34">
        <v>1</v>
      </c>
      <c r="K319" s="7">
        <f t="shared" si="8"/>
        <v>1081</v>
      </c>
      <c r="L319" s="35">
        <f t="shared" si="9"/>
        <v>4324</v>
      </c>
    </row>
    <row r="320" spans="1:12" ht="15" x14ac:dyDescent="0.2">
      <c r="A320" s="2" t="s">
        <v>792</v>
      </c>
      <c r="B320" s="2" t="s">
        <v>21</v>
      </c>
      <c r="C320" s="2" t="s">
        <v>793</v>
      </c>
      <c r="D320" s="3" t="s">
        <v>794</v>
      </c>
      <c r="E320" s="4">
        <v>42344751</v>
      </c>
      <c r="F320" s="3" t="s">
        <v>24</v>
      </c>
      <c r="G320" s="5" t="s">
        <v>25</v>
      </c>
      <c r="H320" s="6" t="s">
        <v>821</v>
      </c>
      <c r="I320" s="6" t="s">
        <v>822</v>
      </c>
      <c r="J320" s="34">
        <v>2</v>
      </c>
      <c r="K320" s="7">
        <f t="shared" si="8"/>
        <v>2162</v>
      </c>
      <c r="L320" s="35">
        <f t="shared" si="9"/>
        <v>8648</v>
      </c>
    </row>
    <row r="321" spans="1:12" ht="15" x14ac:dyDescent="0.2">
      <c r="A321" s="2" t="s">
        <v>792</v>
      </c>
      <c r="B321" s="2" t="s">
        <v>21</v>
      </c>
      <c r="C321" s="2" t="s">
        <v>793</v>
      </c>
      <c r="D321" s="3" t="s">
        <v>794</v>
      </c>
      <c r="E321" s="4">
        <v>42382530</v>
      </c>
      <c r="F321" s="3" t="s">
        <v>29</v>
      </c>
      <c r="G321" s="9" t="s">
        <v>25</v>
      </c>
      <c r="H321" s="6" t="s">
        <v>823</v>
      </c>
      <c r="I321" s="6" t="s">
        <v>824</v>
      </c>
      <c r="J321" s="34">
        <v>1</v>
      </c>
      <c r="K321" s="7">
        <f t="shared" si="8"/>
        <v>1081</v>
      </c>
      <c r="L321" s="35">
        <f t="shared" si="9"/>
        <v>4324</v>
      </c>
    </row>
    <row r="322" spans="1:12" ht="15" x14ac:dyDescent="0.2">
      <c r="A322" s="2" t="s">
        <v>792</v>
      </c>
      <c r="B322" s="2" t="s">
        <v>21</v>
      </c>
      <c r="C322" s="2" t="s">
        <v>793</v>
      </c>
      <c r="D322" s="3" t="s">
        <v>794</v>
      </c>
      <c r="E322" s="4">
        <v>42382530</v>
      </c>
      <c r="F322" s="3" t="s">
        <v>29</v>
      </c>
      <c r="G322" s="5" t="s">
        <v>28</v>
      </c>
      <c r="H322" s="6" t="s">
        <v>823</v>
      </c>
      <c r="I322" s="6" t="s">
        <v>824</v>
      </c>
      <c r="J322" s="34">
        <v>2</v>
      </c>
      <c r="K322" s="7">
        <f t="shared" si="8"/>
        <v>2162</v>
      </c>
      <c r="L322" s="35">
        <f t="shared" si="9"/>
        <v>8648</v>
      </c>
    </row>
    <row r="323" spans="1:12" ht="15" x14ac:dyDescent="0.2">
      <c r="A323" s="2" t="s">
        <v>792</v>
      </c>
      <c r="B323" s="2" t="s">
        <v>21</v>
      </c>
      <c r="C323" s="2" t="s">
        <v>793</v>
      </c>
      <c r="D323" s="3" t="s">
        <v>794</v>
      </c>
      <c r="E323" s="4">
        <v>42382530</v>
      </c>
      <c r="F323" s="3" t="s">
        <v>29</v>
      </c>
      <c r="G323" s="10" t="s">
        <v>30</v>
      </c>
      <c r="H323" s="6" t="s">
        <v>823</v>
      </c>
      <c r="I323" s="6" t="s">
        <v>824</v>
      </c>
      <c r="J323" s="34">
        <v>1</v>
      </c>
      <c r="K323" s="7">
        <f t="shared" si="8"/>
        <v>1081</v>
      </c>
      <c r="L323" s="35">
        <f t="shared" si="9"/>
        <v>4324</v>
      </c>
    </row>
    <row r="324" spans="1:12" ht="15" x14ac:dyDescent="0.2">
      <c r="A324" s="2" t="s">
        <v>792</v>
      </c>
      <c r="B324" s="2" t="s">
        <v>21</v>
      </c>
      <c r="C324" s="2" t="s">
        <v>793</v>
      </c>
      <c r="D324" s="3" t="s">
        <v>794</v>
      </c>
      <c r="E324" s="4">
        <v>52827704</v>
      </c>
      <c r="F324" s="3" t="s">
        <v>24</v>
      </c>
      <c r="G324" s="9" t="s">
        <v>25</v>
      </c>
      <c r="H324" s="6" t="s">
        <v>825</v>
      </c>
      <c r="I324" s="6" t="s">
        <v>826</v>
      </c>
      <c r="J324" s="34">
        <v>6</v>
      </c>
      <c r="K324" s="7">
        <f t="shared" si="8"/>
        <v>6486</v>
      </c>
      <c r="L324" s="35">
        <f t="shared" si="9"/>
        <v>25944</v>
      </c>
    </row>
    <row r="325" spans="1:12" ht="15" x14ac:dyDescent="0.2">
      <c r="A325" s="2" t="s">
        <v>792</v>
      </c>
      <c r="B325" s="2" t="s">
        <v>21</v>
      </c>
      <c r="C325" s="2" t="s">
        <v>793</v>
      </c>
      <c r="D325" s="3" t="s">
        <v>794</v>
      </c>
      <c r="E325" s="4">
        <v>52827704</v>
      </c>
      <c r="F325" s="3" t="s">
        <v>24</v>
      </c>
      <c r="G325" s="5" t="s">
        <v>28</v>
      </c>
      <c r="H325" s="6" t="s">
        <v>825</v>
      </c>
      <c r="I325" s="6" t="s">
        <v>826</v>
      </c>
      <c r="J325" s="34">
        <v>1</v>
      </c>
      <c r="K325" s="7">
        <f t="shared" si="8"/>
        <v>1081</v>
      </c>
      <c r="L325" s="35">
        <f t="shared" si="9"/>
        <v>4324</v>
      </c>
    </row>
    <row r="326" spans="1:12" ht="15" x14ac:dyDescent="0.2">
      <c r="A326" s="2" t="s">
        <v>792</v>
      </c>
      <c r="B326" s="2" t="s">
        <v>21</v>
      </c>
      <c r="C326" s="2" t="s">
        <v>793</v>
      </c>
      <c r="D326" s="3" t="s">
        <v>794</v>
      </c>
      <c r="E326" s="4">
        <v>52827704</v>
      </c>
      <c r="F326" s="3" t="s">
        <v>24</v>
      </c>
      <c r="G326" s="10" t="s">
        <v>30</v>
      </c>
      <c r="H326" s="6" t="s">
        <v>825</v>
      </c>
      <c r="I326" s="6" t="s">
        <v>826</v>
      </c>
      <c r="J326" s="34">
        <v>3</v>
      </c>
      <c r="K326" s="7">
        <f t="shared" ref="K326:K389" si="10">ROUND(J326*1081,0)</f>
        <v>3243</v>
      </c>
      <c r="L326" s="35">
        <f t="shared" ref="L326:L389" si="11">K326*4</f>
        <v>12972</v>
      </c>
    </row>
    <row r="327" spans="1:12" ht="15" x14ac:dyDescent="0.2">
      <c r="A327" s="2" t="s">
        <v>792</v>
      </c>
      <c r="B327" s="2" t="s">
        <v>827</v>
      </c>
      <c r="C327" s="2" t="s">
        <v>828</v>
      </c>
      <c r="D327" s="3" t="s">
        <v>829</v>
      </c>
      <c r="E327" s="4">
        <v>54018391</v>
      </c>
      <c r="F327" s="3" t="s">
        <v>24</v>
      </c>
      <c r="G327" s="5" t="s">
        <v>411</v>
      </c>
      <c r="H327" s="6" t="s">
        <v>802</v>
      </c>
      <c r="I327" s="6" t="s">
        <v>830</v>
      </c>
      <c r="J327" s="34">
        <v>1</v>
      </c>
      <c r="K327" s="7">
        <f t="shared" si="10"/>
        <v>1081</v>
      </c>
      <c r="L327" s="35">
        <f t="shared" si="11"/>
        <v>4324</v>
      </c>
    </row>
    <row r="328" spans="1:12" ht="15" x14ac:dyDescent="0.2">
      <c r="A328" s="2" t="s">
        <v>792</v>
      </c>
      <c r="B328" s="2" t="s">
        <v>43</v>
      </c>
      <c r="C328" s="2" t="s">
        <v>831</v>
      </c>
      <c r="D328" s="3" t="s">
        <v>832</v>
      </c>
      <c r="E328" s="4">
        <v>37873971</v>
      </c>
      <c r="F328" s="3" t="s">
        <v>55</v>
      </c>
      <c r="G328" s="9" t="s">
        <v>56</v>
      </c>
      <c r="H328" s="6" t="s">
        <v>804</v>
      </c>
      <c r="I328" s="6" t="s">
        <v>833</v>
      </c>
      <c r="J328" s="34">
        <v>1</v>
      </c>
      <c r="K328" s="7">
        <f t="shared" si="10"/>
        <v>1081</v>
      </c>
      <c r="L328" s="35">
        <f t="shared" si="11"/>
        <v>4324</v>
      </c>
    </row>
    <row r="329" spans="1:12" ht="30" x14ac:dyDescent="0.2">
      <c r="A329" s="2" t="s">
        <v>792</v>
      </c>
      <c r="B329" s="2" t="s">
        <v>43</v>
      </c>
      <c r="C329" s="2" t="s">
        <v>831</v>
      </c>
      <c r="D329" s="3" t="s">
        <v>832</v>
      </c>
      <c r="E329" s="4">
        <v>37874004</v>
      </c>
      <c r="F329" s="3" t="s">
        <v>60</v>
      </c>
      <c r="G329" s="5" t="s">
        <v>56</v>
      </c>
      <c r="H329" s="6" t="s">
        <v>804</v>
      </c>
      <c r="I329" s="6" t="s">
        <v>834</v>
      </c>
      <c r="J329" s="34">
        <v>1</v>
      </c>
      <c r="K329" s="7">
        <f t="shared" si="10"/>
        <v>1081</v>
      </c>
      <c r="L329" s="35">
        <f t="shared" si="11"/>
        <v>4324</v>
      </c>
    </row>
    <row r="330" spans="1:12" ht="30" x14ac:dyDescent="0.2">
      <c r="A330" s="2" t="s">
        <v>792</v>
      </c>
      <c r="B330" s="2" t="s">
        <v>43</v>
      </c>
      <c r="C330" s="2" t="s">
        <v>831</v>
      </c>
      <c r="D330" s="3" t="s">
        <v>832</v>
      </c>
      <c r="E330" s="4">
        <v>37874004</v>
      </c>
      <c r="F330" s="3" t="s">
        <v>60</v>
      </c>
      <c r="G330" s="9" t="s">
        <v>47</v>
      </c>
      <c r="H330" s="6" t="s">
        <v>804</v>
      </c>
      <c r="I330" s="6" t="s">
        <v>835</v>
      </c>
      <c r="J330" s="34">
        <v>0.5</v>
      </c>
      <c r="K330" s="7">
        <f t="shared" si="10"/>
        <v>541</v>
      </c>
      <c r="L330" s="35">
        <f t="shared" si="11"/>
        <v>2164</v>
      </c>
    </row>
    <row r="331" spans="1:12" ht="15" x14ac:dyDescent="0.2">
      <c r="A331" s="2" t="s">
        <v>792</v>
      </c>
      <c r="B331" s="2" t="s">
        <v>43</v>
      </c>
      <c r="C331" s="2" t="s">
        <v>831</v>
      </c>
      <c r="D331" s="3" t="s">
        <v>832</v>
      </c>
      <c r="E331" s="4">
        <v>710023120</v>
      </c>
      <c r="F331" s="3" t="s">
        <v>46</v>
      </c>
      <c r="G331" s="5" t="s">
        <v>47</v>
      </c>
      <c r="H331" s="6" t="s">
        <v>804</v>
      </c>
      <c r="I331" s="6" t="s">
        <v>836</v>
      </c>
      <c r="J331" s="34">
        <v>1</v>
      </c>
      <c r="K331" s="7">
        <f t="shared" si="10"/>
        <v>1081</v>
      </c>
      <c r="L331" s="35">
        <f t="shared" si="11"/>
        <v>4324</v>
      </c>
    </row>
    <row r="332" spans="1:12" ht="15" x14ac:dyDescent="0.2">
      <c r="A332" s="2" t="s">
        <v>792</v>
      </c>
      <c r="B332" s="2" t="s">
        <v>43</v>
      </c>
      <c r="C332" s="2" t="s">
        <v>831</v>
      </c>
      <c r="D332" s="3" t="s">
        <v>832</v>
      </c>
      <c r="E332" s="4">
        <v>710038330</v>
      </c>
      <c r="F332" s="3" t="s">
        <v>46</v>
      </c>
      <c r="G332" s="9" t="s">
        <v>47</v>
      </c>
      <c r="H332" s="6" t="s">
        <v>804</v>
      </c>
      <c r="I332" s="6" t="s">
        <v>837</v>
      </c>
      <c r="J332" s="34">
        <v>0.5</v>
      </c>
      <c r="K332" s="7">
        <f t="shared" si="10"/>
        <v>541</v>
      </c>
      <c r="L332" s="35">
        <f t="shared" si="11"/>
        <v>2164</v>
      </c>
    </row>
    <row r="333" spans="1:12" ht="15" x14ac:dyDescent="0.2">
      <c r="A333" s="2" t="s">
        <v>792</v>
      </c>
      <c r="B333" s="2" t="s">
        <v>43</v>
      </c>
      <c r="C333" s="2" t="s">
        <v>831</v>
      </c>
      <c r="D333" s="3" t="s">
        <v>832</v>
      </c>
      <c r="E333" s="4">
        <v>710038356</v>
      </c>
      <c r="F333" s="3" t="s">
        <v>46</v>
      </c>
      <c r="G333" s="10" t="s">
        <v>47</v>
      </c>
      <c r="H333" s="6" t="s">
        <v>804</v>
      </c>
      <c r="I333" s="6" t="s">
        <v>837</v>
      </c>
      <c r="J333" s="34">
        <v>1</v>
      </c>
      <c r="K333" s="7">
        <f t="shared" si="10"/>
        <v>1081</v>
      </c>
      <c r="L333" s="35">
        <f t="shared" si="11"/>
        <v>4324</v>
      </c>
    </row>
    <row r="334" spans="1:12" ht="15" x14ac:dyDescent="0.2">
      <c r="A334" s="2" t="s">
        <v>792</v>
      </c>
      <c r="B334" s="2" t="s">
        <v>43</v>
      </c>
      <c r="C334" s="2" t="s">
        <v>838</v>
      </c>
      <c r="D334" s="3" t="s">
        <v>839</v>
      </c>
      <c r="E334" s="4">
        <v>52800318</v>
      </c>
      <c r="F334" s="3" t="s">
        <v>24</v>
      </c>
      <c r="G334" s="5" t="s">
        <v>56</v>
      </c>
      <c r="H334" s="6" t="s">
        <v>840</v>
      </c>
      <c r="I334" s="6" t="s">
        <v>841</v>
      </c>
      <c r="J334" s="34">
        <v>1.2</v>
      </c>
      <c r="K334" s="7">
        <f t="shared" si="10"/>
        <v>1297</v>
      </c>
      <c r="L334" s="35">
        <f t="shared" si="11"/>
        <v>5188</v>
      </c>
    </row>
    <row r="335" spans="1:12" ht="15" x14ac:dyDescent="0.2">
      <c r="A335" s="2" t="s">
        <v>792</v>
      </c>
      <c r="B335" s="2" t="s">
        <v>43</v>
      </c>
      <c r="C335" s="2" t="s">
        <v>842</v>
      </c>
      <c r="D335" s="3" t="s">
        <v>843</v>
      </c>
      <c r="E335" s="4">
        <v>37873288</v>
      </c>
      <c r="F335" s="3" t="s">
        <v>55</v>
      </c>
      <c r="G335" s="9" t="s">
        <v>56</v>
      </c>
      <c r="H335" s="6" t="s">
        <v>844</v>
      </c>
      <c r="I335" s="6" t="s">
        <v>845</v>
      </c>
      <c r="J335" s="34">
        <v>2</v>
      </c>
      <c r="K335" s="7">
        <f t="shared" si="10"/>
        <v>2162</v>
      </c>
      <c r="L335" s="35">
        <f t="shared" si="11"/>
        <v>8648</v>
      </c>
    </row>
    <row r="336" spans="1:12" ht="15" x14ac:dyDescent="0.2">
      <c r="A336" s="2" t="s">
        <v>792</v>
      </c>
      <c r="B336" s="2" t="s">
        <v>43</v>
      </c>
      <c r="C336" s="2" t="s">
        <v>846</v>
      </c>
      <c r="D336" s="3" t="s">
        <v>847</v>
      </c>
      <c r="E336" s="4">
        <v>37876741</v>
      </c>
      <c r="F336" s="3" t="s">
        <v>55</v>
      </c>
      <c r="G336" s="10" t="s">
        <v>56</v>
      </c>
      <c r="H336" s="6" t="s">
        <v>807</v>
      </c>
      <c r="I336" s="6" t="s">
        <v>848</v>
      </c>
      <c r="J336" s="34">
        <v>1</v>
      </c>
      <c r="K336" s="7">
        <f t="shared" si="10"/>
        <v>1081</v>
      </c>
      <c r="L336" s="35">
        <f t="shared" si="11"/>
        <v>4324</v>
      </c>
    </row>
    <row r="337" spans="1:12" ht="15" x14ac:dyDescent="0.2">
      <c r="A337" s="2" t="s">
        <v>792</v>
      </c>
      <c r="B337" s="2" t="s">
        <v>43</v>
      </c>
      <c r="C337" s="2" t="s">
        <v>846</v>
      </c>
      <c r="D337" s="3" t="s">
        <v>847</v>
      </c>
      <c r="E337" s="4">
        <v>710024037</v>
      </c>
      <c r="F337" s="3" t="s">
        <v>46</v>
      </c>
      <c r="G337" s="5" t="s">
        <v>47</v>
      </c>
      <c r="H337" s="6" t="s">
        <v>807</v>
      </c>
      <c r="I337" s="6" t="s">
        <v>299</v>
      </c>
      <c r="J337" s="34">
        <v>0.5</v>
      </c>
      <c r="K337" s="7">
        <f t="shared" si="10"/>
        <v>541</v>
      </c>
      <c r="L337" s="35">
        <f t="shared" si="11"/>
        <v>2164</v>
      </c>
    </row>
    <row r="338" spans="1:12" ht="15" x14ac:dyDescent="0.2">
      <c r="A338" s="2" t="s">
        <v>792</v>
      </c>
      <c r="B338" s="2" t="s">
        <v>43</v>
      </c>
      <c r="C338" s="2" t="s">
        <v>849</v>
      </c>
      <c r="D338" s="3" t="s">
        <v>850</v>
      </c>
      <c r="E338" s="4">
        <v>37947770</v>
      </c>
      <c r="F338" s="3" t="s">
        <v>55</v>
      </c>
      <c r="G338" s="9" t="s">
        <v>56</v>
      </c>
      <c r="H338" s="6" t="s">
        <v>813</v>
      </c>
      <c r="I338" s="6" t="s">
        <v>851</v>
      </c>
      <c r="J338" s="34">
        <v>1</v>
      </c>
      <c r="K338" s="7">
        <f t="shared" si="10"/>
        <v>1081</v>
      </c>
      <c r="L338" s="35">
        <f t="shared" si="11"/>
        <v>4324</v>
      </c>
    </row>
    <row r="339" spans="1:12" ht="15" x14ac:dyDescent="0.2">
      <c r="A339" s="2" t="s">
        <v>792</v>
      </c>
      <c r="B339" s="2" t="s">
        <v>43</v>
      </c>
      <c r="C339" s="2" t="s">
        <v>849</v>
      </c>
      <c r="D339" s="3" t="s">
        <v>850</v>
      </c>
      <c r="E339" s="4">
        <v>710141676</v>
      </c>
      <c r="F339" s="3" t="s">
        <v>46</v>
      </c>
      <c r="G339" s="10" t="s">
        <v>47</v>
      </c>
      <c r="H339" s="6" t="s">
        <v>813</v>
      </c>
      <c r="I339" s="6" t="s">
        <v>852</v>
      </c>
      <c r="J339" s="34">
        <v>0.5</v>
      </c>
      <c r="K339" s="7">
        <f t="shared" si="10"/>
        <v>541</v>
      </c>
      <c r="L339" s="35">
        <f t="shared" si="11"/>
        <v>2164</v>
      </c>
    </row>
    <row r="340" spans="1:12" ht="30" x14ac:dyDescent="0.2">
      <c r="A340" s="2" t="s">
        <v>792</v>
      </c>
      <c r="B340" s="2" t="s">
        <v>43</v>
      </c>
      <c r="C340" s="2" t="s">
        <v>853</v>
      </c>
      <c r="D340" s="3" t="s">
        <v>854</v>
      </c>
      <c r="E340" s="4">
        <v>31967256</v>
      </c>
      <c r="F340" s="3" t="s">
        <v>60</v>
      </c>
      <c r="G340" s="5" t="s">
        <v>47</v>
      </c>
      <c r="H340" s="6" t="s">
        <v>855</v>
      </c>
      <c r="I340" s="6" t="s">
        <v>89</v>
      </c>
      <c r="J340" s="34">
        <v>0.5</v>
      </c>
      <c r="K340" s="7">
        <f t="shared" si="10"/>
        <v>541</v>
      </c>
      <c r="L340" s="35">
        <f t="shared" si="11"/>
        <v>2164</v>
      </c>
    </row>
    <row r="341" spans="1:12" ht="15" x14ac:dyDescent="0.2">
      <c r="A341" s="2" t="s">
        <v>792</v>
      </c>
      <c r="B341" s="2" t="s">
        <v>43</v>
      </c>
      <c r="C341" s="2" t="s">
        <v>856</v>
      </c>
      <c r="D341" s="3" t="s">
        <v>857</v>
      </c>
      <c r="E341" s="4">
        <v>37877194</v>
      </c>
      <c r="F341" s="3" t="s">
        <v>55</v>
      </c>
      <c r="G341" s="9" t="s">
        <v>56</v>
      </c>
      <c r="H341" s="6" t="s">
        <v>802</v>
      </c>
      <c r="I341" s="6" t="s">
        <v>858</v>
      </c>
      <c r="J341" s="34">
        <v>5</v>
      </c>
      <c r="K341" s="7">
        <f t="shared" si="10"/>
        <v>5405</v>
      </c>
      <c r="L341" s="35">
        <f t="shared" si="11"/>
        <v>21620</v>
      </c>
    </row>
    <row r="342" spans="1:12" ht="15" x14ac:dyDescent="0.2">
      <c r="A342" s="2" t="s">
        <v>792</v>
      </c>
      <c r="B342" s="2" t="s">
        <v>43</v>
      </c>
      <c r="C342" s="2" t="s">
        <v>856</v>
      </c>
      <c r="D342" s="3" t="s">
        <v>857</v>
      </c>
      <c r="E342" s="4">
        <v>37877224</v>
      </c>
      <c r="F342" s="3" t="s">
        <v>55</v>
      </c>
      <c r="G342" s="5" t="s">
        <v>56</v>
      </c>
      <c r="H342" s="6" t="s">
        <v>802</v>
      </c>
      <c r="I342" s="6" t="s">
        <v>859</v>
      </c>
      <c r="J342" s="34">
        <v>1</v>
      </c>
      <c r="K342" s="7">
        <f t="shared" si="10"/>
        <v>1081</v>
      </c>
      <c r="L342" s="35">
        <f t="shared" si="11"/>
        <v>4324</v>
      </c>
    </row>
    <row r="343" spans="1:12" ht="30" x14ac:dyDescent="0.2">
      <c r="A343" s="2" t="s">
        <v>792</v>
      </c>
      <c r="B343" s="2" t="s">
        <v>43</v>
      </c>
      <c r="C343" s="2" t="s">
        <v>856</v>
      </c>
      <c r="D343" s="3" t="s">
        <v>857</v>
      </c>
      <c r="E343" s="4">
        <v>42085446</v>
      </c>
      <c r="F343" s="3" t="s">
        <v>860</v>
      </c>
      <c r="G343" s="9" t="s">
        <v>47</v>
      </c>
      <c r="H343" s="6" t="s">
        <v>802</v>
      </c>
      <c r="I343" s="6" t="s">
        <v>861</v>
      </c>
      <c r="J343" s="34">
        <v>0.5</v>
      </c>
      <c r="K343" s="7">
        <f t="shared" si="10"/>
        <v>541</v>
      </c>
      <c r="L343" s="35">
        <f t="shared" si="11"/>
        <v>2164</v>
      </c>
    </row>
    <row r="344" spans="1:12" ht="30" x14ac:dyDescent="0.2">
      <c r="A344" s="2" t="s">
        <v>792</v>
      </c>
      <c r="B344" s="2" t="s">
        <v>43</v>
      </c>
      <c r="C344" s="2" t="s">
        <v>856</v>
      </c>
      <c r="D344" s="3" t="s">
        <v>857</v>
      </c>
      <c r="E344" s="4">
        <v>54007267</v>
      </c>
      <c r="F344" s="3" t="s">
        <v>60</v>
      </c>
      <c r="G344" s="10" t="s">
        <v>47</v>
      </c>
      <c r="H344" s="6" t="s">
        <v>802</v>
      </c>
      <c r="I344" s="6" t="s">
        <v>862</v>
      </c>
      <c r="J344" s="34">
        <v>0.5</v>
      </c>
      <c r="K344" s="7">
        <f t="shared" si="10"/>
        <v>541</v>
      </c>
      <c r="L344" s="35">
        <f t="shared" si="11"/>
        <v>2164</v>
      </c>
    </row>
    <row r="345" spans="1:12" ht="15" x14ac:dyDescent="0.2">
      <c r="A345" s="2" t="s">
        <v>792</v>
      </c>
      <c r="B345" s="2" t="s">
        <v>43</v>
      </c>
      <c r="C345" s="2" t="s">
        <v>863</v>
      </c>
      <c r="D345" s="3" t="s">
        <v>864</v>
      </c>
      <c r="E345" s="4">
        <v>36158089</v>
      </c>
      <c r="F345" s="3" t="s">
        <v>55</v>
      </c>
      <c r="G345" s="5" t="s">
        <v>56</v>
      </c>
      <c r="H345" s="6" t="s">
        <v>821</v>
      </c>
      <c r="I345" s="6" t="s">
        <v>865</v>
      </c>
      <c r="J345" s="34">
        <v>2</v>
      </c>
      <c r="K345" s="7">
        <f t="shared" si="10"/>
        <v>2162</v>
      </c>
      <c r="L345" s="35">
        <f t="shared" si="11"/>
        <v>8648</v>
      </c>
    </row>
    <row r="346" spans="1:12" ht="15" x14ac:dyDescent="0.2">
      <c r="A346" s="2" t="s">
        <v>792</v>
      </c>
      <c r="B346" s="2" t="s">
        <v>43</v>
      </c>
      <c r="C346" s="2" t="s">
        <v>866</v>
      </c>
      <c r="D346" s="3" t="s">
        <v>867</v>
      </c>
      <c r="E346" s="4">
        <v>37873661</v>
      </c>
      <c r="F346" s="3" t="s">
        <v>46</v>
      </c>
      <c r="G346" s="9" t="s">
        <v>47</v>
      </c>
      <c r="H346" s="6" t="s">
        <v>823</v>
      </c>
      <c r="I346" s="6" t="s">
        <v>342</v>
      </c>
      <c r="J346" s="34">
        <v>0.5</v>
      </c>
      <c r="K346" s="7">
        <f t="shared" si="10"/>
        <v>541</v>
      </c>
      <c r="L346" s="35">
        <f t="shared" si="11"/>
        <v>2164</v>
      </c>
    </row>
    <row r="347" spans="1:12" ht="15" x14ac:dyDescent="0.2">
      <c r="A347" s="2" t="s">
        <v>792</v>
      </c>
      <c r="B347" s="2" t="s">
        <v>43</v>
      </c>
      <c r="C347" s="2" t="s">
        <v>866</v>
      </c>
      <c r="D347" s="3" t="s">
        <v>867</v>
      </c>
      <c r="E347" s="12">
        <v>37873679</v>
      </c>
      <c r="F347" s="3" t="s">
        <v>46</v>
      </c>
      <c r="G347" s="10" t="s">
        <v>47</v>
      </c>
      <c r="H347" s="6" t="s">
        <v>823</v>
      </c>
      <c r="I347" s="6" t="s">
        <v>868</v>
      </c>
      <c r="J347" s="34">
        <v>0.5</v>
      </c>
      <c r="K347" s="7">
        <f t="shared" si="10"/>
        <v>541</v>
      </c>
      <c r="L347" s="35">
        <f t="shared" si="11"/>
        <v>2164</v>
      </c>
    </row>
    <row r="348" spans="1:12" ht="15" x14ac:dyDescent="0.2">
      <c r="A348" s="2" t="s">
        <v>792</v>
      </c>
      <c r="B348" s="2" t="s">
        <v>43</v>
      </c>
      <c r="C348" s="2" t="s">
        <v>866</v>
      </c>
      <c r="D348" s="3" t="s">
        <v>867</v>
      </c>
      <c r="E348" s="4">
        <v>37876643</v>
      </c>
      <c r="F348" s="3" t="s">
        <v>46</v>
      </c>
      <c r="G348" s="5" t="s">
        <v>47</v>
      </c>
      <c r="H348" s="6" t="s">
        <v>823</v>
      </c>
      <c r="I348" s="6" t="s">
        <v>869</v>
      </c>
      <c r="J348" s="34">
        <v>0.5</v>
      </c>
      <c r="K348" s="7">
        <f t="shared" si="10"/>
        <v>541</v>
      </c>
      <c r="L348" s="35">
        <f t="shared" si="11"/>
        <v>2164</v>
      </c>
    </row>
    <row r="349" spans="1:12" ht="30" x14ac:dyDescent="0.2">
      <c r="A349" s="2" t="s">
        <v>792</v>
      </c>
      <c r="B349" s="2" t="s">
        <v>43</v>
      </c>
      <c r="C349" s="2" t="s">
        <v>870</v>
      </c>
      <c r="D349" s="3" t="s">
        <v>871</v>
      </c>
      <c r="E349" s="4">
        <v>37874233</v>
      </c>
      <c r="F349" s="3" t="s">
        <v>872</v>
      </c>
      <c r="G349" s="9" t="s">
        <v>56</v>
      </c>
      <c r="H349" s="6" t="s">
        <v>799</v>
      </c>
      <c r="I349" s="6" t="s">
        <v>873</v>
      </c>
      <c r="J349" s="34">
        <v>1.5</v>
      </c>
      <c r="K349" s="7">
        <f t="shared" si="10"/>
        <v>1622</v>
      </c>
      <c r="L349" s="35">
        <f t="shared" si="11"/>
        <v>6488</v>
      </c>
    </row>
    <row r="350" spans="1:12" ht="15" x14ac:dyDescent="0.2">
      <c r="A350" s="2" t="s">
        <v>792</v>
      </c>
      <c r="B350" s="2" t="s">
        <v>43</v>
      </c>
      <c r="C350" s="2" t="s">
        <v>874</v>
      </c>
      <c r="D350" s="3" t="s">
        <v>875</v>
      </c>
      <c r="E350" s="4">
        <v>42232228</v>
      </c>
      <c r="F350" s="3" t="s">
        <v>24</v>
      </c>
      <c r="G350" s="5" t="s">
        <v>56</v>
      </c>
      <c r="H350" s="6" t="s">
        <v>876</v>
      </c>
      <c r="I350" s="6" t="s">
        <v>877</v>
      </c>
      <c r="J350" s="34">
        <v>1</v>
      </c>
      <c r="K350" s="7">
        <f t="shared" si="10"/>
        <v>1081</v>
      </c>
      <c r="L350" s="35">
        <f t="shared" si="11"/>
        <v>4324</v>
      </c>
    </row>
    <row r="351" spans="1:12" ht="15" x14ac:dyDescent="0.2">
      <c r="A351" s="2" t="s">
        <v>792</v>
      </c>
      <c r="B351" s="2" t="s">
        <v>43</v>
      </c>
      <c r="C351" s="2" t="s">
        <v>874</v>
      </c>
      <c r="D351" s="3" t="s">
        <v>875</v>
      </c>
      <c r="E351" s="4">
        <v>42232228</v>
      </c>
      <c r="F351" s="3" t="s">
        <v>24</v>
      </c>
      <c r="G351" s="9" t="s">
        <v>47</v>
      </c>
      <c r="H351" s="6" t="s">
        <v>876</v>
      </c>
      <c r="I351" s="6" t="s">
        <v>689</v>
      </c>
      <c r="J351" s="34">
        <v>0.5</v>
      </c>
      <c r="K351" s="7">
        <f t="shared" si="10"/>
        <v>541</v>
      </c>
      <c r="L351" s="35">
        <f t="shared" si="11"/>
        <v>2164</v>
      </c>
    </row>
    <row r="352" spans="1:12" ht="15" x14ac:dyDescent="0.2">
      <c r="A352" s="2" t="s">
        <v>792</v>
      </c>
      <c r="B352" s="2" t="s">
        <v>43</v>
      </c>
      <c r="C352" s="2" t="s">
        <v>878</v>
      </c>
      <c r="D352" s="3" t="s">
        <v>879</v>
      </c>
      <c r="E352" s="4">
        <v>37872931</v>
      </c>
      <c r="F352" s="3" t="s">
        <v>55</v>
      </c>
      <c r="G352" s="10" t="s">
        <v>56</v>
      </c>
      <c r="H352" s="6" t="s">
        <v>880</v>
      </c>
      <c r="I352" s="6" t="s">
        <v>881</v>
      </c>
      <c r="J352" s="34">
        <v>0.5</v>
      </c>
      <c r="K352" s="7">
        <f t="shared" si="10"/>
        <v>541</v>
      </c>
      <c r="L352" s="35">
        <f t="shared" si="11"/>
        <v>2164</v>
      </c>
    </row>
    <row r="353" spans="1:12" ht="15" x14ac:dyDescent="0.2">
      <c r="A353" s="2" t="s">
        <v>792</v>
      </c>
      <c r="B353" s="2" t="s">
        <v>43</v>
      </c>
      <c r="C353" s="2" t="s">
        <v>878</v>
      </c>
      <c r="D353" s="3" t="s">
        <v>879</v>
      </c>
      <c r="E353" s="4">
        <v>37876597</v>
      </c>
      <c r="F353" s="3" t="s">
        <v>46</v>
      </c>
      <c r="G353" s="5" t="s">
        <v>47</v>
      </c>
      <c r="H353" s="6" t="s">
        <v>880</v>
      </c>
      <c r="I353" s="6" t="s">
        <v>882</v>
      </c>
      <c r="J353" s="34">
        <v>0.5</v>
      </c>
      <c r="K353" s="7">
        <f t="shared" si="10"/>
        <v>541</v>
      </c>
      <c r="L353" s="35">
        <f t="shared" si="11"/>
        <v>2164</v>
      </c>
    </row>
    <row r="354" spans="1:12" ht="15" x14ac:dyDescent="0.2">
      <c r="A354" s="2" t="s">
        <v>792</v>
      </c>
      <c r="B354" s="2" t="s">
        <v>43</v>
      </c>
      <c r="C354" s="2" t="s">
        <v>878</v>
      </c>
      <c r="D354" s="3" t="s">
        <v>879</v>
      </c>
      <c r="E354" s="4">
        <v>42089051</v>
      </c>
      <c r="F354" s="3" t="s">
        <v>46</v>
      </c>
      <c r="G354" s="5" t="s">
        <v>47</v>
      </c>
      <c r="H354" s="6" t="s">
        <v>880</v>
      </c>
      <c r="I354" s="6" t="s">
        <v>883</v>
      </c>
      <c r="J354" s="34">
        <v>0.5</v>
      </c>
      <c r="K354" s="7">
        <f t="shared" si="10"/>
        <v>541</v>
      </c>
      <c r="L354" s="35">
        <f t="shared" si="11"/>
        <v>2164</v>
      </c>
    </row>
    <row r="355" spans="1:12" ht="15" x14ac:dyDescent="0.2">
      <c r="A355" s="2" t="s">
        <v>792</v>
      </c>
      <c r="B355" s="2" t="s">
        <v>43</v>
      </c>
      <c r="C355" s="2" t="s">
        <v>884</v>
      </c>
      <c r="D355" s="3" t="s">
        <v>885</v>
      </c>
      <c r="E355" s="4">
        <v>37873164</v>
      </c>
      <c r="F355" s="3" t="s">
        <v>55</v>
      </c>
      <c r="G355" s="5" t="s">
        <v>56</v>
      </c>
      <c r="H355" s="6" t="s">
        <v>886</v>
      </c>
      <c r="I355" s="6" t="s">
        <v>887</v>
      </c>
      <c r="J355" s="34">
        <v>1</v>
      </c>
      <c r="K355" s="7">
        <f t="shared" si="10"/>
        <v>1081</v>
      </c>
      <c r="L355" s="35">
        <f t="shared" si="11"/>
        <v>4324</v>
      </c>
    </row>
    <row r="356" spans="1:12" ht="15" x14ac:dyDescent="0.2">
      <c r="A356" s="2" t="s">
        <v>792</v>
      </c>
      <c r="B356" s="2" t="s">
        <v>43</v>
      </c>
      <c r="C356" s="2" t="s">
        <v>884</v>
      </c>
      <c r="D356" s="3" t="s">
        <v>885</v>
      </c>
      <c r="E356" s="4">
        <v>37873172</v>
      </c>
      <c r="F356" s="3" t="s">
        <v>55</v>
      </c>
      <c r="G356" s="5" t="s">
        <v>56</v>
      </c>
      <c r="H356" s="6" t="s">
        <v>886</v>
      </c>
      <c r="I356" s="6" t="s">
        <v>888</v>
      </c>
      <c r="J356" s="34">
        <v>0.5</v>
      </c>
      <c r="K356" s="7">
        <f t="shared" si="10"/>
        <v>541</v>
      </c>
      <c r="L356" s="35">
        <f t="shared" si="11"/>
        <v>2164</v>
      </c>
    </row>
    <row r="357" spans="1:12" ht="15" x14ac:dyDescent="0.2">
      <c r="A357" s="2" t="s">
        <v>792</v>
      </c>
      <c r="B357" s="2" t="s">
        <v>43</v>
      </c>
      <c r="C357" s="2" t="s">
        <v>884</v>
      </c>
      <c r="D357" s="3" t="s">
        <v>885</v>
      </c>
      <c r="E357" s="4">
        <v>42343682</v>
      </c>
      <c r="F357" s="3" t="s">
        <v>46</v>
      </c>
      <c r="G357" s="5" t="s">
        <v>47</v>
      </c>
      <c r="H357" s="6" t="s">
        <v>886</v>
      </c>
      <c r="I357" s="6" t="s">
        <v>889</v>
      </c>
      <c r="J357" s="34">
        <v>0.5</v>
      </c>
      <c r="K357" s="7">
        <f t="shared" si="10"/>
        <v>541</v>
      </c>
      <c r="L357" s="35">
        <f t="shared" si="11"/>
        <v>2164</v>
      </c>
    </row>
    <row r="358" spans="1:12" ht="15" x14ac:dyDescent="0.2">
      <c r="A358" s="2" t="s">
        <v>792</v>
      </c>
      <c r="B358" s="2" t="s">
        <v>43</v>
      </c>
      <c r="C358" s="2" t="s">
        <v>884</v>
      </c>
      <c r="D358" s="3" t="s">
        <v>885</v>
      </c>
      <c r="E358" s="4">
        <v>42343691</v>
      </c>
      <c r="F358" s="3" t="s">
        <v>46</v>
      </c>
      <c r="G358" s="5" t="s">
        <v>47</v>
      </c>
      <c r="H358" s="6" t="s">
        <v>886</v>
      </c>
      <c r="I358" s="6" t="s">
        <v>890</v>
      </c>
      <c r="J358" s="34">
        <v>1</v>
      </c>
      <c r="K358" s="7">
        <f t="shared" si="10"/>
        <v>1081</v>
      </c>
      <c r="L358" s="35">
        <f t="shared" si="11"/>
        <v>4324</v>
      </c>
    </row>
    <row r="359" spans="1:12" ht="15" x14ac:dyDescent="0.2">
      <c r="A359" s="2" t="s">
        <v>792</v>
      </c>
      <c r="B359" s="2" t="s">
        <v>43</v>
      </c>
      <c r="C359" s="2" t="s">
        <v>891</v>
      </c>
      <c r="D359" s="3" t="s">
        <v>892</v>
      </c>
      <c r="E359" s="4">
        <v>17068975</v>
      </c>
      <c r="F359" s="3" t="s">
        <v>55</v>
      </c>
      <c r="G359" s="5" t="s">
        <v>56</v>
      </c>
      <c r="H359" s="6" t="s">
        <v>795</v>
      </c>
      <c r="I359" s="6" t="s">
        <v>893</v>
      </c>
      <c r="J359" s="34">
        <v>1</v>
      </c>
      <c r="K359" s="7">
        <f t="shared" si="10"/>
        <v>1081</v>
      </c>
      <c r="L359" s="35">
        <f t="shared" si="11"/>
        <v>4324</v>
      </c>
    </row>
    <row r="360" spans="1:12" ht="15" x14ac:dyDescent="0.2">
      <c r="A360" s="2" t="s">
        <v>792</v>
      </c>
      <c r="B360" s="2" t="s">
        <v>43</v>
      </c>
      <c r="C360" s="2" t="s">
        <v>891</v>
      </c>
      <c r="D360" s="3" t="s">
        <v>892</v>
      </c>
      <c r="E360" s="4">
        <v>51102137</v>
      </c>
      <c r="F360" s="3" t="s">
        <v>24</v>
      </c>
      <c r="G360" s="5" t="s">
        <v>56</v>
      </c>
      <c r="H360" s="6" t="s">
        <v>795</v>
      </c>
      <c r="I360" s="6" t="s">
        <v>894</v>
      </c>
      <c r="J360" s="34">
        <v>3</v>
      </c>
      <c r="K360" s="7">
        <f t="shared" si="10"/>
        <v>3243</v>
      </c>
      <c r="L360" s="35">
        <f t="shared" si="11"/>
        <v>12972</v>
      </c>
    </row>
    <row r="361" spans="1:12" ht="15" x14ac:dyDescent="0.2">
      <c r="A361" s="2" t="s">
        <v>792</v>
      </c>
      <c r="B361" s="2" t="s">
        <v>43</v>
      </c>
      <c r="C361" s="2" t="s">
        <v>895</v>
      </c>
      <c r="D361" s="3" t="s">
        <v>896</v>
      </c>
      <c r="E361" s="4">
        <v>37876015</v>
      </c>
      <c r="F361" s="3" t="s">
        <v>55</v>
      </c>
      <c r="G361" s="5" t="s">
        <v>56</v>
      </c>
      <c r="H361" s="6" t="s">
        <v>897</v>
      </c>
      <c r="I361" s="6" t="s">
        <v>898</v>
      </c>
      <c r="J361" s="34">
        <v>0.5</v>
      </c>
      <c r="K361" s="7">
        <f t="shared" si="10"/>
        <v>541</v>
      </c>
      <c r="L361" s="35">
        <f t="shared" si="11"/>
        <v>2164</v>
      </c>
    </row>
    <row r="362" spans="1:12" ht="15" x14ac:dyDescent="0.2">
      <c r="A362" s="2" t="s">
        <v>792</v>
      </c>
      <c r="B362" s="2" t="s">
        <v>43</v>
      </c>
      <c r="C362" s="2" t="s">
        <v>899</v>
      </c>
      <c r="D362" s="3" t="s">
        <v>900</v>
      </c>
      <c r="E362" s="4">
        <v>710033516</v>
      </c>
      <c r="F362" s="3" t="s">
        <v>46</v>
      </c>
      <c r="G362" s="5" t="s">
        <v>47</v>
      </c>
      <c r="H362" s="6" t="s">
        <v>901</v>
      </c>
      <c r="I362" s="6"/>
      <c r="J362" s="34">
        <v>0.5</v>
      </c>
      <c r="K362" s="7">
        <f t="shared" si="10"/>
        <v>541</v>
      </c>
      <c r="L362" s="35">
        <f t="shared" si="11"/>
        <v>2164</v>
      </c>
    </row>
    <row r="363" spans="1:12" ht="30" x14ac:dyDescent="0.2">
      <c r="A363" s="2" t="s">
        <v>792</v>
      </c>
      <c r="B363" s="2" t="s">
        <v>43</v>
      </c>
      <c r="C363" s="2" t="s">
        <v>902</v>
      </c>
      <c r="D363" s="3" t="s">
        <v>903</v>
      </c>
      <c r="E363" s="4">
        <v>37942697</v>
      </c>
      <c r="F363" s="3" t="s">
        <v>60</v>
      </c>
      <c r="G363" s="5" t="s">
        <v>56</v>
      </c>
      <c r="H363" s="6" t="s">
        <v>904</v>
      </c>
      <c r="I363" s="6" t="s">
        <v>905</v>
      </c>
      <c r="J363" s="34">
        <v>1</v>
      </c>
      <c r="K363" s="7">
        <f t="shared" si="10"/>
        <v>1081</v>
      </c>
      <c r="L363" s="35">
        <f t="shared" si="11"/>
        <v>4324</v>
      </c>
    </row>
    <row r="364" spans="1:12" ht="15" x14ac:dyDescent="0.2">
      <c r="A364" s="2" t="s">
        <v>792</v>
      </c>
      <c r="B364" s="2" t="s">
        <v>43</v>
      </c>
      <c r="C364" s="2" t="s">
        <v>906</v>
      </c>
      <c r="D364" s="3" t="s">
        <v>907</v>
      </c>
      <c r="E364" s="4">
        <v>710023871</v>
      </c>
      <c r="F364" s="3" t="s">
        <v>46</v>
      </c>
      <c r="G364" s="5" t="s">
        <v>47</v>
      </c>
      <c r="H364" s="6" t="s">
        <v>908</v>
      </c>
      <c r="I364" s="6"/>
      <c r="J364" s="34">
        <v>0.3</v>
      </c>
      <c r="K364" s="7">
        <f t="shared" si="10"/>
        <v>324</v>
      </c>
      <c r="L364" s="35">
        <f t="shared" si="11"/>
        <v>1296</v>
      </c>
    </row>
    <row r="365" spans="1:12" ht="30" x14ac:dyDescent="0.2">
      <c r="A365" s="2" t="s">
        <v>792</v>
      </c>
      <c r="B365" s="2" t="s">
        <v>43</v>
      </c>
      <c r="C365" s="2" t="s">
        <v>909</v>
      </c>
      <c r="D365" s="3" t="s">
        <v>910</v>
      </c>
      <c r="E365" s="4">
        <v>37873121</v>
      </c>
      <c r="F365" s="3" t="s">
        <v>60</v>
      </c>
      <c r="G365" s="5" t="s">
        <v>47</v>
      </c>
      <c r="H365" s="6" t="s">
        <v>911</v>
      </c>
      <c r="I365" s="6"/>
      <c r="J365" s="34">
        <v>1</v>
      </c>
      <c r="K365" s="7">
        <f t="shared" si="10"/>
        <v>1081</v>
      </c>
      <c r="L365" s="35">
        <f t="shared" si="11"/>
        <v>4324</v>
      </c>
    </row>
    <row r="366" spans="1:12" ht="15" x14ac:dyDescent="0.2">
      <c r="A366" s="2" t="s">
        <v>792</v>
      </c>
      <c r="B366" s="2" t="s">
        <v>43</v>
      </c>
      <c r="C366" s="2" t="s">
        <v>912</v>
      </c>
      <c r="D366" s="3" t="s">
        <v>913</v>
      </c>
      <c r="E366" s="4">
        <v>37873270</v>
      </c>
      <c r="F366" s="3" t="s">
        <v>55</v>
      </c>
      <c r="G366" s="5" t="s">
        <v>56</v>
      </c>
      <c r="H366" s="6" t="s">
        <v>914</v>
      </c>
      <c r="I366" s="6" t="s">
        <v>915</v>
      </c>
      <c r="J366" s="34">
        <v>1</v>
      </c>
      <c r="K366" s="7">
        <f t="shared" si="10"/>
        <v>1081</v>
      </c>
      <c r="L366" s="35">
        <f t="shared" si="11"/>
        <v>4324</v>
      </c>
    </row>
    <row r="367" spans="1:12" ht="15" x14ac:dyDescent="0.2">
      <c r="A367" s="2" t="s">
        <v>792</v>
      </c>
      <c r="B367" s="2" t="s">
        <v>43</v>
      </c>
      <c r="C367" s="2" t="s">
        <v>916</v>
      </c>
      <c r="D367" s="3" t="s">
        <v>917</v>
      </c>
      <c r="E367" s="4">
        <v>710028369</v>
      </c>
      <c r="F367" s="3" t="s">
        <v>46</v>
      </c>
      <c r="G367" s="5" t="s">
        <v>47</v>
      </c>
      <c r="H367" s="6" t="s">
        <v>918</v>
      </c>
      <c r="I367" s="6"/>
      <c r="J367" s="34">
        <v>1</v>
      </c>
      <c r="K367" s="7">
        <f t="shared" si="10"/>
        <v>1081</v>
      </c>
      <c r="L367" s="35">
        <f t="shared" si="11"/>
        <v>4324</v>
      </c>
    </row>
    <row r="368" spans="1:12" ht="15" x14ac:dyDescent="0.2">
      <c r="A368" s="2" t="s">
        <v>792</v>
      </c>
      <c r="B368" s="2" t="s">
        <v>43</v>
      </c>
      <c r="C368" s="2" t="s">
        <v>919</v>
      </c>
      <c r="D368" s="3" t="s">
        <v>920</v>
      </c>
      <c r="E368" s="4">
        <v>710028377</v>
      </c>
      <c r="F368" s="3" t="s">
        <v>46</v>
      </c>
      <c r="G368" s="5" t="s">
        <v>47</v>
      </c>
      <c r="H368" s="6" t="s">
        <v>921</v>
      </c>
      <c r="I368" s="6" t="s">
        <v>922</v>
      </c>
      <c r="J368" s="34">
        <v>1</v>
      </c>
      <c r="K368" s="7">
        <f t="shared" si="10"/>
        <v>1081</v>
      </c>
      <c r="L368" s="35">
        <f t="shared" si="11"/>
        <v>4324</v>
      </c>
    </row>
    <row r="369" spans="1:12" ht="15" x14ac:dyDescent="0.2">
      <c r="A369" s="2" t="s">
        <v>792</v>
      </c>
      <c r="B369" s="2" t="s">
        <v>43</v>
      </c>
      <c r="C369" s="2" t="s">
        <v>923</v>
      </c>
      <c r="D369" s="3" t="s">
        <v>924</v>
      </c>
      <c r="E369" s="4">
        <v>710030509</v>
      </c>
      <c r="F369" s="3" t="s">
        <v>46</v>
      </c>
      <c r="G369" s="5" t="s">
        <v>47</v>
      </c>
      <c r="H369" s="6" t="s">
        <v>925</v>
      </c>
      <c r="I369" s="6"/>
      <c r="J369" s="34">
        <v>1</v>
      </c>
      <c r="K369" s="7">
        <f t="shared" si="10"/>
        <v>1081</v>
      </c>
      <c r="L369" s="35">
        <f t="shared" si="11"/>
        <v>4324</v>
      </c>
    </row>
    <row r="370" spans="1:12" ht="30" x14ac:dyDescent="0.2">
      <c r="A370" s="2" t="s">
        <v>792</v>
      </c>
      <c r="B370" s="2" t="s">
        <v>43</v>
      </c>
      <c r="C370" s="2" t="s">
        <v>926</v>
      </c>
      <c r="D370" s="3" t="s">
        <v>927</v>
      </c>
      <c r="E370" s="4">
        <v>37877011</v>
      </c>
      <c r="F370" s="3" t="s">
        <v>60</v>
      </c>
      <c r="G370" s="5" t="s">
        <v>56</v>
      </c>
      <c r="H370" s="6" t="s">
        <v>928</v>
      </c>
      <c r="I370" s="6" t="s">
        <v>929</v>
      </c>
      <c r="J370" s="34">
        <v>1</v>
      </c>
      <c r="K370" s="7">
        <f t="shared" si="10"/>
        <v>1081</v>
      </c>
      <c r="L370" s="35">
        <f t="shared" si="11"/>
        <v>4324</v>
      </c>
    </row>
    <row r="371" spans="1:12" ht="15" x14ac:dyDescent="0.2">
      <c r="A371" s="2" t="s">
        <v>792</v>
      </c>
      <c r="B371" s="2" t="s">
        <v>43</v>
      </c>
      <c r="C371" s="2" t="s">
        <v>930</v>
      </c>
      <c r="D371" s="3" t="s">
        <v>931</v>
      </c>
      <c r="E371" s="4">
        <v>710062494</v>
      </c>
      <c r="F371" s="3" t="s">
        <v>55</v>
      </c>
      <c r="G371" s="5" t="s">
        <v>56</v>
      </c>
      <c r="H371" s="6" t="s">
        <v>932</v>
      </c>
      <c r="I371" s="6" t="s">
        <v>933</v>
      </c>
      <c r="J371" s="34">
        <v>0.5</v>
      </c>
      <c r="K371" s="7">
        <f t="shared" si="10"/>
        <v>541</v>
      </c>
      <c r="L371" s="35">
        <f t="shared" si="11"/>
        <v>2164</v>
      </c>
    </row>
    <row r="372" spans="1:12" ht="15" x14ac:dyDescent="0.2">
      <c r="A372" s="2" t="s">
        <v>792</v>
      </c>
      <c r="B372" s="2" t="s">
        <v>43</v>
      </c>
      <c r="C372" s="2" t="s">
        <v>934</v>
      </c>
      <c r="D372" s="3" t="s">
        <v>935</v>
      </c>
      <c r="E372" s="4">
        <v>710028440</v>
      </c>
      <c r="F372" s="3" t="s">
        <v>46</v>
      </c>
      <c r="G372" s="5" t="s">
        <v>47</v>
      </c>
      <c r="H372" s="6" t="s">
        <v>936</v>
      </c>
      <c r="I372" s="6"/>
      <c r="J372" s="34">
        <v>1</v>
      </c>
      <c r="K372" s="7">
        <f t="shared" si="10"/>
        <v>1081</v>
      </c>
      <c r="L372" s="35">
        <f t="shared" si="11"/>
        <v>4324</v>
      </c>
    </row>
    <row r="373" spans="1:12" ht="15" x14ac:dyDescent="0.2">
      <c r="A373" s="2" t="s">
        <v>792</v>
      </c>
      <c r="B373" s="2" t="s">
        <v>43</v>
      </c>
      <c r="C373" s="2" t="s">
        <v>937</v>
      </c>
      <c r="D373" s="3" t="s">
        <v>938</v>
      </c>
      <c r="E373" s="4">
        <v>710060521</v>
      </c>
      <c r="F373" s="3" t="s">
        <v>55</v>
      </c>
      <c r="G373" s="5" t="s">
        <v>56</v>
      </c>
      <c r="H373" s="6" t="s">
        <v>939</v>
      </c>
      <c r="I373" s="6" t="s">
        <v>940</v>
      </c>
      <c r="J373" s="34">
        <v>1</v>
      </c>
      <c r="K373" s="7">
        <f t="shared" si="10"/>
        <v>1081</v>
      </c>
      <c r="L373" s="35">
        <f t="shared" si="11"/>
        <v>4324</v>
      </c>
    </row>
    <row r="374" spans="1:12" ht="30" x14ac:dyDescent="0.2">
      <c r="A374" s="2" t="s">
        <v>792</v>
      </c>
      <c r="B374" s="2" t="s">
        <v>43</v>
      </c>
      <c r="C374" s="2" t="s">
        <v>941</v>
      </c>
      <c r="D374" s="3" t="s">
        <v>942</v>
      </c>
      <c r="E374" s="4">
        <v>37877496</v>
      </c>
      <c r="F374" s="3" t="s">
        <v>60</v>
      </c>
      <c r="G374" s="5" t="s">
        <v>56</v>
      </c>
      <c r="H374" s="6" t="s">
        <v>943</v>
      </c>
      <c r="I374" s="6" t="s">
        <v>944</v>
      </c>
      <c r="J374" s="34">
        <v>1</v>
      </c>
      <c r="K374" s="7">
        <f t="shared" si="10"/>
        <v>1081</v>
      </c>
      <c r="L374" s="35">
        <f t="shared" si="11"/>
        <v>4324</v>
      </c>
    </row>
    <row r="375" spans="1:12" ht="30" x14ac:dyDescent="0.2">
      <c r="A375" s="2" t="s">
        <v>792</v>
      </c>
      <c r="B375" s="2" t="s">
        <v>43</v>
      </c>
      <c r="C375" s="2" t="s">
        <v>941</v>
      </c>
      <c r="D375" s="3" t="s">
        <v>942</v>
      </c>
      <c r="E375" s="4">
        <v>37877496</v>
      </c>
      <c r="F375" s="3" t="s">
        <v>60</v>
      </c>
      <c r="G375" s="5" t="s">
        <v>47</v>
      </c>
      <c r="H375" s="6" t="s">
        <v>943</v>
      </c>
      <c r="I375" s="6"/>
      <c r="J375" s="34">
        <v>0.5</v>
      </c>
      <c r="K375" s="7">
        <f t="shared" si="10"/>
        <v>541</v>
      </c>
      <c r="L375" s="35">
        <f t="shared" si="11"/>
        <v>2164</v>
      </c>
    </row>
    <row r="376" spans="1:12" ht="15" x14ac:dyDescent="0.2">
      <c r="A376" s="2" t="s">
        <v>792</v>
      </c>
      <c r="B376" s="2" t="s">
        <v>43</v>
      </c>
      <c r="C376" s="2" t="s">
        <v>945</v>
      </c>
      <c r="D376" s="3" t="s">
        <v>946</v>
      </c>
      <c r="E376" s="4">
        <v>37876058</v>
      </c>
      <c r="F376" s="3" t="s">
        <v>55</v>
      </c>
      <c r="G376" s="5" t="s">
        <v>56</v>
      </c>
      <c r="H376" s="6" t="s">
        <v>947</v>
      </c>
      <c r="I376" s="6" t="s">
        <v>948</v>
      </c>
      <c r="J376" s="34">
        <v>3</v>
      </c>
      <c r="K376" s="7">
        <f t="shared" si="10"/>
        <v>3243</v>
      </c>
      <c r="L376" s="35">
        <f t="shared" si="11"/>
        <v>12972</v>
      </c>
    </row>
    <row r="377" spans="1:12" ht="30" x14ac:dyDescent="0.2">
      <c r="A377" s="2" t="s">
        <v>792</v>
      </c>
      <c r="B377" s="2" t="s">
        <v>43</v>
      </c>
      <c r="C377" s="2" t="s">
        <v>949</v>
      </c>
      <c r="D377" s="3" t="s">
        <v>950</v>
      </c>
      <c r="E377" s="4">
        <v>37874349</v>
      </c>
      <c r="F377" s="3" t="s">
        <v>60</v>
      </c>
      <c r="G377" s="5" t="s">
        <v>56</v>
      </c>
      <c r="H377" s="6" t="s">
        <v>951</v>
      </c>
      <c r="I377" s="6" t="s">
        <v>952</v>
      </c>
      <c r="J377" s="34">
        <v>1.4</v>
      </c>
      <c r="K377" s="7">
        <f t="shared" si="10"/>
        <v>1513</v>
      </c>
      <c r="L377" s="35">
        <f t="shared" si="11"/>
        <v>6052</v>
      </c>
    </row>
    <row r="378" spans="1:12" ht="30" x14ac:dyDescent="0.2">
      <c r="A378" s="2" t="s">
        <v>792</v>
      </c>
      <c r="B378" s="2" t="s">
        <v>43</v>
      </c>
      <c r="C378" s="2" t="s">
        <v>953</v>
      </c>
      <c r="D378" s="3" t="s">
        <v>954</v>
      </c>
      <c r="E378" s="4">
        <v>37874080</v>
      </c>
      <c r="F378" s="3" t="s">
        <v>60</v>
      </c>
      <c r="G378" s="5" t="s">
        <v>56</v>
      </c>
      <c r="H378" s="6" t="s">
        <v>955</v>
      </c>
      <c r="I378" s="6" t="s">
        <v>956</v>
      </c>
      <c r="J378" s="34">
        <v>1</v>
      </c>
      <c r="K378" s="7">
        <f t="shared" si="10"/>
        <v>1081</v>
      </c>
      <c r="L378" s="35">
        <f t="shared" si="11"/>
        <v>4324</v>
      </c>
    </row>
    <row r="379" spans="1:12" ht="75" x14ac:dyDescent="0.2">
      <c r="A379" s="2" t="s">
        <v>792</v>
      </c>
      <c r="B379" s="2" t="s">
        <v>43</v>
      </c>
      <c r="C379" s="2" t="s">
        <v>957</v>
      </c>
      <c r="D379" s="3" t="s">
        <v>958</v>
      </c>
      <c r="E379" s="4">
        <v>37873571</v>
      </c>
      <c r="F379" s="3" t="s">
        <v>959</v>
      </c>
      <c r="G379" s="5" t="s">
        <v>47</v>
      </c>
      <c r="H379" s="6" t="s">
        <v>960</v>
      </c>
      <c r="I379" s="6"/>
      <c r="J379" s="34">
        <v>0.5</v>
      </c>
      <c r="K379" s="7">
        <f t="shared" si="10"/>
        <v>541</v>
      </c>
      <c r="L379" s="35">
        <f t="shared" si="11"/>
        <v>2164</v>
      </c>
    </row>
    <row r="380" spans="1:12" ht="30" x14ac:dyDescent="0.2">
      <c r="A380" s="2" t="s">
        <v>792</v>
      </c>
      <c r="B380" s="2" t="s">
        <v>43</v>
      </c>
      <c r="C380" s="2" t="s">
        <v>961</v>
      </c>
      <c r="D380" s="3" t="s">
        <v>962</v>
      </c>
      <c r="E380" s="4">
        <v>37876198</v>
      </c>
      <c r="F380" s="3" t="s">
        <v>60</v>
      </c>
      <c r="G380" s="5" t="s">
        <v>56</v>
      </c>
      <c r="H380" s="6" t="s">
        <v>963</v>
      </c>
      <c r="I380" s="6" t="s">
        <v>964</v>
      </c>
      <c r="J380" s="34">
        <v>0.5</v>
      </c>
      <c r="K380" s="7">
        <f t="shared" si="10"/>
        <v>541</v>
      </c>
      <c r="L380" s="35">
        <f t="shared" si="11"/>
        <v>2164</v>
      </c>
    </row>
    <row r="381" spans="1:12" ht="30" x14ac:dyDescent="0.2">
      <c r="A381" s="2" t="s">
        <v>792</v>
      </c>
      <c r="B381" s="2" t="s">
        <v>43</v>
      </c>
      <c r="C381" s="2" t="s">
        <v>965</v>
      </c>
      <c r="D381" s="3" t="s">
        <v>966</v>
      </c>
      <c r="E381" s="4">
        <v>36158933</v>
      </c>
      <c r="F381" s="3" t="s">
        <v>60</v>
      </c>
      <c r="G381" s="5" t="s">
        <v>56</v>
      </c>
      <c r="H381" s="6" t="s">
        <v>967</v>
      </c>
      <c r="I381" s="6" t="s">
        <v>968</v>
      </c>
      <c r="J381" s="34">
        <v>1</v>
      </c>
      <c r="K381" s="7">
        <f t="shared" si="10"/>
        <v>1081</v>
      </c>
      <c r="L381" s="35">
        <f t="shared" si="11"/>
        <v>4324</v>
      </c>
    </row>
    <row r="382" spans="1:12" ht="15" x14ac:dyDescent="0.2">
      <c r="A382" s="2" t="s">
        <v>792</v>
      </c>
      <c r="B382" s="2" t="s">
        <v>43</v>
      </c>
      <c r="C382" s="2" t="s">
        <v>969</v>
      </c>
      <c r="D382" s="3" t="s">
        <v>970</v>
      </c>
      <c r="E382" s="4">
        <v>710032056</v>
      </c>
      <c r="F382" s="3" t="s">
        <v>46</v>
      </c>
      <c r="G382" s="5" t="s">
        <v>47</v>
      </c>
      <c r="H382" s="6" t="s">
        <v>971</v>
      </c>
      <c r="I382" s="6"/>
      <c r="J382" s="34">
        <v>0.5</v>
      </c>
      <c r="K382" s="7">
        <f t="shared" si="10"/>
        <v>541</v>
      </c>
      <c r="L382" s="35">
        <f t="shared" si="11"/>
        <v>2164</v>
      </c>
    </row>
    <row r="383" spans="1:12" ht="30" x14ac:dyDescent="0.2">
      <c r="A383" s="2" t="s">
        <v>792</v>
      </c>
      <c r="B383" s="2" t="s">
        <v>43</v>
      </c>
      <c r="C383" s="2" t="s">
        <v>972</v>
      </c>
      <c r="D383" s="3" t="s">
        <v>973</v>
      </c>
      <c r="E383" s="4">
        <v>37876104</v>
      </c>
      <c r="F383" s="3" t="s">
        <v>60</v>
      </c>
      <c r="G383" s="5" t="s">
        <v>56</v>
      </c>
      <c r="H383" s="6" t="s">
        <v>974</v>
      </c>
      <c r="I383" s="6" t="s">
        <v>975</v>
      </c>
      <c r="J383" s="34">
        <v>1</v>
      </c>
      <c r="K383" s="7">
        <f t="shared" si="10"/>
        <v>1081</v>
      </c>
      <c r="L383" s="35">
        <f t="shared" si="11"/>
        <v>4324</v>
      </c>
    </row>
    <row r="384" spans="1:12" ht="15" x14ac:dyDescent="0.2">
      <c r="A384" s="2" t="s">
        <v>792</v>
      </c>
      <c r="B384" s="2" t="s">
        <v>43</v>
      </c>
      <c r="C384" s="2" t="s">
        <v>976</v>
      </c>
      <c r="D384" s="3" t="s">
        <v>977</v>
      </c>
      <c r="E384" s="4">
        <v>710060661</v>
      </c>
      <c r="F384" s="3" t="s">
        <v>55</v>
      </c>
      <c r="G384" s="5" t="s">
        <v>56</v>
      </c>
      <c r="H384" s="6" t="s">
        <v>978</v>
      </c>
      <c r="I384" s="6" t="s">
        <v>979</v>
      </c>
      <c r="J384" s="34">
        <v>1</v>
      </c>
      <c r="K384" s="7">
        <f t="shared" si="10"/>
        <v>1081</v>
      </c>
      <c r="L384" s="35">
        <f t="shared" si="11"/>
        <v>4324</v>
      </c>
    </row>
    <row r="385" spans="1:12" ht="30" x14ac:dyDescent="0.2">
      <c r="A385" s="2" t="s">
        <v>792</v>
      </c>
      <c r="B385" s="2" t="s">
        <v>43</v>
      </c>
      <c r="C385" s="2" t="s">
        <v>980</v>
      </c>
      <c r="D385" s="3" t="s">
        <v>981</v>
      </c>
      <c r="E385" s="4">
        <v>37876988</v>
      </c>
      <c r="F385" s="3" t="s">
        <v>60</v>
      </c>
      <c r="G385" s="5" t="s">
        <v>56</v>
      </c>
      <c r="H385" s="6" t="s">
        <v>982</v>
      </c>
      <c r="I385" s="6" t="s">
        <v>983</v>
      </c>
      <c r="J385" s="34">
        <v>1</v>
      </c>
      <c r="K385" s="7">
        <f t="shared" si="10"/>
        <v>1081</v>
      </c>
      <c r="L385" s="35">
        <f t="shared" si="11"/>
        <v>4324</v>
      </c>
    </row>
    <row r="386" spans="1:12" ht="15" x14ac:dyDescent="0.2">
      <c r="A386" s="2" t="s">
        <v>792</v>
      </c>
      <c r="B386" s="2" t="s">
        <v>43</v>
      </c>
      <c r="C386" s="2" t="s">
        <v>984</v>
      </c>
      <c r="D386" s="3" t="s">
        <v>985</v>
      </c>
      <c r="E386" s="4">
        <v>710060670</v>
      </c>
      <c r="F386" s="3" t="s">
        <v>55</v>
      </c>
      <c r="G386" s="5" t="s">
        <v>56</v>
      </c>
      <c r="H386" s="6" t="s">
        <v>986</v>
      </c>
      <c r="I386" s="6" t="s">
        <v>987</v>
      </c>
      <c r="J386" s="34">
        <v>3</v>
      </c>
      <c r="K386" s="7">
        <f t="shared" si="10"/>
        <v>3243</v>
      </c>
      <c r="L386" s="35">
        <f t="shared" si="11"/>
        <v>12972</v>
      </c>
    </row>
    <row r="387" spans="1:12" ht="15" x14ac:dyDescent="0.2">
      <c r="A387" s="2" t="s">
        <v>792</v>
      </c>
      <c r="B387" s="2" t="s">
        <v>43</v>
      </c>
      <c r="C387" s="2" t="s">
        <v>988</v>
      </c>
      <c r="D387" s="3" t="s">
        <v>989</v>
      </c>
      <c r="E387" s="4">
        <v>36158917</v>
      </c>
      <c r="F387" s="3" t="s">
        <v>24</v>
      </c>
      <c r="G387" s="5" t="s">
        <v>56</v>
      </c>
      <c r="H387" s="6" t="s">
        <v>990</v>
      </c>
      <c r="I387" s="6" t="s">
        <v>991</v>
      </c>
      <c r="J387" s="34">
        <v>4</v>
      </c>
      <c r="K387" s="7">
        <f t="shared" si="10"/>
        <v>4324</v>
      </c>
      <c r="L387" s="35">
        <f t="shared" si="11"/>
        <v>17296</v>
      </c>
    </row>
    <row r="388" spans="1:12" ht="15" x14ac:dyDescent="0.2">
      <c r="A388" s="2" t="s">
        <v>792</v>
      </c>
      <c r="B388" s="2" t="s">
        <v>43</v>
      </c>
      <c r="C388" s="2" t="s">
        <v>988</v>
      </c>
      <c r="D388" s="3" t="s">
        <v>989</v>
      </c>
      <c r="E388" s="4">
        <v>36158917</v>
      </c>
      <c r="F388" s="3" t="s">
        <v>24</v>
      </c>
      <c r="G388" s="5" t="s">
        <v>47</v>
      </c>
      <c r="H388" s="6" t="s">
        <v>990</v>
      </c>
      <c r="I388" s="6" t="s">
        <v>89</v>
      </c>
      <c r="J388" s="34">
        <v>1.5</v>
      </c>
      <c r="K388" s="7">
        <f t="shared" si="10"/>
        <v>1622</v>
      </c>
      <c r="L388" s="35">
        <f t="shared" si="11"/>
        <v>6488</v>
      </c>
    </row>
    <row r="389" spans="1:12" ht="15" x14ac:dyDescent="0.2">
      <c r="A389" s="2" t="s">
        <v>792</v>
      </c>
      <c r="B389" s="2" t="s">
        <v>43</v>
      </c>
      <c r="C389" s="2" t="s">
        <v>992</v>
      </c>
      <c r="D389" s="3" t="s">
        <v>993</v>
      </c>
      <c r="E389" s="4">
        <v>710023529</v>
      </c>
      <c r="F389" s="3" t="s">
        <v>46</v>
      </c>
      <c r="G389" s="5" t="s">
        <v>47</v>
      </c>
      <c r="H389" s="6" t="s">
        <v>994</v>
      </c>
      <c r="I389" s="6"/>
      <c r="J389" s="34">
        <v>0.5</v>
      </c>
      <c r="K389" s="7">
        <f t="shared" si="10"/>
        <v>541</v>
      </c>
      <c r="L389" s="35">
        <f t="shared" si="11"/>
        <v>2164</v>
      </c>
    </row>
    <row r="390" spans="1:12" ht="15" x14ac:dyDescent="0.2">
      <c r="A390" s="2" t="s">
        <v>792</v>
      </c>
      <c r="B390" s="2" t="s">
        <v>43</v>
      </c>
      <c r="C390" s="2" t="s">
        <v>992</v>
      </c>
      <c r="D390" s="3" t="s">
        <v>993</v>
      </c>
      <c r="E390" s="4">
        <v>710060696</v>
      </c>
      <c r="F390" s="3" t="s">
        <v>55</v>
      </c>
      <c r="G390" s="5" t="s">
        <v>56</v>
      </c>
      <c r="H390" s="6" t="s">
        <v>994</v>
      </c>
      <c r="I390" s="6" t="s">
        <v>995</v>
      </c>
      <c r="J390" s="34">
        <v>1.5</v>
      </c>
      <c r="K390" s="7">
        <f t="shared" ref="K390:K452" si="12">ROUND(J390*1081,0)</f>
        <v>1622</v>
      </c>
      <c r="L390" s="35">
        <f t="shared" ref="L390:L452" si="13">K390*4</f>
        <v>6488</v>
      </c>
    </row>
    <row r="391" spans="1:12" ht="15" x14ac:dyDescent="0.2">
      <c r="A391" s="2" t="s">
        <v>792</v>
      </c>
      <c r="B391" s="2" t="s">
        <v>43</v>
      </c>
      <c r="C391" s="2" t="s">
        <v>996</v>
      </c>
      <c r="D391" s="3" t="s">
        <v>997</v>
      </c>
      <c r="E391" s="4">
        <v>710027591</v>
      </c>
      <c r="F391" s="3" t="s">
        <v>46</v>
      </c>
      <c r="G391" s="5" t="s">
        <v>47</v>
      </c>
      <c r="H391" s="6" t="s">
        <v>998</v>
      </c>
      <c r="I391" s="6"/>
      <c r="J391" s="34">
        <v>0.5</v>
      </c>
      <c r="K391" s="7">
        <f t="shared" si="12"/>
        <v>541</v>
      </c>
      <c r="L391" s="35">
        <f t="shared" si="13"/>
        <v>2164</v>
      </c>
    </row>
    <row r="392" spans="1:12" ht="30" x14ac:dyDescent="0.2">
      <c r="A392" s="2" t="s">
        <v>792</v>
      </c>
      <c r="B392" s="2" t="s">
        <v>43</v>
      </c>
      <c r="C392" s="2" t="s">
        <v>999</v>
      </c>
      <c r="D392" s="3" t="s">
        <v>1000</v>
      </c>
      <c r="E392" s="4">
        <v>37876368</v>
      </c>
      <c r="F392" s="3" t="s">
        <v>60</v>
      </c>
      <c r="G392" s="5" t="s">
        <v>47</v>
      </c>
      <c r="H392" s="6" t="s">
        <v>1001</v>
      </c>
      <c r="I392" s="6"/>
      <c r="J392" s="34">
        <v>0.5</v>
      </c>
      <c r="K392" s="7">
        <f t="shared" si="12"/>
        <v>541</v>
      </c>
      <c r="L392" s="35">
        <f t="shared" si="13"/>
        <v>2164</v>
      </c>
    </row>
    <row r="393" spans="1:12" ht="30" x14ac:dyDescent="0.2">
      <c r="A393" s="2" t="s">
        <v>792</v>
      </c>
      <c r="B393" s="2" t="s">
        <v>43</v>
      </c>
      <c r="C393" s="2" t="s">
        <v>1002</v>
      </c>
      <c r="D393" s="3" t="s">
        <v>1003</v>
      </c>
      <c r="E393" s="4">
        <v>35534664</v>
      </c>
      <c r="F393" s="3" t="s">
        <v>60</v>
      </c>
      <c r="G393" s="5" t="s">
        <v>56</v>
      </c>
      <c r="H393" s="6" t="s">
        <v>1004</v>
      </c>
      <c r="I393" s="6" t="s">
        <v>1005</v>
      </c>
      <c r="J393" s="34">
        <v>0.5</v>
      </c>
      <c r="K393" s="7">
        <f t="shared" si="12"/>
        <v>541</v>
      </c>
      <c r="L393" s="35">
        <f t="shared" si="13"/>
        <v>2164</v>
      </c>
    </row>
    <row r="394" spans="1:12" ht="15" x14ac:dyDescent="0.2">
      <c r="A394" s="2" t="s">
        <v>792</v>
      </c>
      <c r="B394" s="2" t="s">
        <v>43</v>
      </c>
      <c r="C394" s="2" t="s">
        <v>1006</v>
      </c>
      <c r="D394" s="3" t="s">
        <v>1007</v>
      </c>
      <c r="E394" s="4">
        <v>710023596</v>
      </c>
      <c r="F394" s="3" t="s">
        <v>46</v>
      </c>
      <c r="G394" s="5" t="s">
        <v>47</v>
      </c>
      <c r="H394" s="6" t="s">
        <v>1008</v>
      </c>
      <c r="I394" s="6"/>
      <c r="J394" s="34">
        <v>1</v>
      </c>
      <c r="K394" s="7">
        <f t="shared" si="12"/>
        <v>1081</v>
      </c>
      <c r="L394" s="35">
        <f t="shared" si="13"/>
        <v>4324</v>
      </c>
    </row>
    <row r="395" spans="1:12" ht="15" x14ac:dyDescent="0.2">
      <c r="A395" s="2" t="s">
        <v>792</v>
      </c>
      <c r="B395" s="2" t="s">
        <v>43</v>
      </c>
      <c r="C395" s="2" t="s">
        <v>1009</v>
      </c>
      <c r="D395" s="3" t="s">
        <v>1010</v>
      </c>
      <c r="E395" s="4">
        <v>710033885</v>
      </c>
      <c r="F395" s="3" t="s">
        <v>46</v>
      </c>
      <c r="G395" s="5" t="s">
        <v>47</v>
      </c>
      <c r="H395" s="6" t="s">
        <v>1011</v>
      </c>
      <c r="I395" s="6"/>
      <c r="J395" s="34">
        <v>0.5</v>
      </c>
      <c r="K395" s="7">
        <f t="shared" si="12"/>
        <v>541</v>
      </c>
      <c r="L395" s="35">
        <f t="shared" si="13"/>
        <v>2164</v>
      </c>
    </row>
    <row r="396" spans="1:12" ht="15" x14ac:dyDescent="0.2">
      <c r="A396" s="2" t="s">
        <v>792</v>
      </c>
      <c r="B396" s="2" t="s">
        <v>43</v>
      </c>
      <c r="C396" s="2" t="s">
        <v>1012</v>
      </c>
      <c r="D396" s="3" t="s">
        <v>1013</v>
      </c>
      <c r="E396" s="4">
        <v>710023626</v>
      </c>
      <c r="F396" s="3" t="s">
        <v>46</v>
      </c>
      <c r="G396" s="5" t="s">
        <v>47</v>
      </c>
      <c r="H396" s="6" t="s">
        <v>1014</v>
      </c>
      <c r="I396" s="6"/>
      <c r="J396" s="34">
        <v>0.5</v>
      </c>
      <c r="K396" s="7">
        <f t="shared" si="12"/>
        <v>541</v>
      </c>
      <c r="L396" s="35">
        <f t="shared" si="13"/>
        <v>2164</v>
      </c>
    </row>
    <row r="397" spans="1:12" ht="15" x14ac:dyDescent="0.2">
      <c r="A397" s="2" t="s">
        <v>792</v>
      </c>
      <c r="B397" s="2" t="s">
        <v>43</v>
      </c>
      <c r="C397" s="2" t="s">
        <v>1012</v>
      </c>
      <c r="D397" s="3" t="s">
        <v>1013</v>
      </c>
      <c r="E397" s="4">
        <v>710023634</v>
      </c>
      <c r="F397" s="3" t="s">
        <v>46</v>
      </c>
      <c r="G397" s="5" t="s">
        <v>47</v>
      </c>
      <c r="H397" s="6" t="s">
        <v>1014</v>
      </c>
      <c r="I397" s="6" t="s">
        <v>1015</v>
      </c>
      <c r="J397" s="34">
        <v>0.5</v>
      </c>
      <c r="K397" s="7">
        <f t="shared" si="12"/>
        <v>541</v>
      </c>
      <c r="L397" s="35">
        <f t="shared" si="13"/>
        <v>2164</v>
      </c>
    </row>
    <row r="398" spans="1:12" ht="15" x14ac:dyDescent="0.2">
      <c r="A398" s="2" t="s">
        <v>792</v>
      </c>
      <c r="B398" s="2" t="s">
        <v>43</v>
      </c>
      <c r="C398" s="2" t="s">
        <v>1016</v>
      </c>
      <c r="D398" s="3" t="s">
        <v>1017</v>
      </c>
      <c r="E398" s="4">
        <v>710034016</v>
      </c>
      <c r="F398" s="3" t="s">
        <v>46</v>
      </c>
      <c r="G398" s="5" t="s">
        <v>47</v>
      </c>
      <c r="H398" s="6" t="s">
        <v>1018</v>
      </c>
      <c r="I398" s="6"/>
      <c r="J398" s="34">
        <v>0.5</v>
      </c>
      <c r="K398" s="7">
        <f t="shared" si="12"/>
        <v>541</v>
      </c>
      <c r="L398" s="35">
        <f t="shared" si="13"/>
        <v>2164</v>
      </c>
    </row>
    <row r="399" spans="1:12" ht="30" x14ac:dyDescent="0.2">
      <c r="A399" s="2" t="s">
        <v>792</v>
      </c>
      <c r="B399" s="2" t="s">
        <v>43</v>
      </c>
      <c r="C399" s="2" t="s">
        <v>1019</v>
      </c>
      <c r="D399" s="3" t="s">
        <v>1020</v>
      </c>
      <c r="E399" s="4">
        <v>37876031</v>
      </c>
      <c r="F399" s="3" t="s">
        <v>60</v>
      </c>
      <c r="G399" s="5" t="s">
        <v>56</v>
      </c>
      <c r="H399" s="6" t="s">
        <v>1021</v>
      </c>
      <c r="I399" s="6" t="s">
        <v>1022</v>
      </c>
      <c r="J399" s="34">
        <v>1</v>
      </c>
      <c r="K399" s="7">
        <f t="shared" si="12"/>
        <v>1081</v>
      </c>
      <c r="L399" s="35">
        <f t="shared" si="13"/>
        <v>4324</v>
      </c>
    </row>
    <row r="400" spans="1:12" ht="15" x14ac:dyDescent="0.2">
      <c r="A400" s="2" t="s">
        <v>792</v>
      </c>
      <c r="B400" s="2" t="s">
        <v>43</v>
      </c>
      <c r="C400" s="2" t="s">
        <v>1023</v>
      </c>
      <c r="D400" s="3" t="s">
        <v>1024</v>
      </c>
      <c r="E400" s="4">
        <v>710032226</v>
      </c>
      <c r="F400" s="3" t="s">
        <v>46</v>
      </c>
      <c r="G400" s="5" t="s">
        <v>47</v>
      </c>
      <c r="H400" s="6" t="s">
        <v>1025</v>
      </c>
      <c r="I400" s="6"/>
      <c r="J400" s="34">
        <v>0.5</v>
      </c>
      <c r="K400" s="7">
        <f t="shared" si="12"/>
        <v>541</v>
      </c>
      <c r="L400" s="35">
        <f t="shared" si="13"/>
        <v>2164</v>
      </c>
    </row>
    <row r="401" spans="1:12" ht="30" x14ac:dyDescent="0.2">
      <c r="A401" s="2" t="s">
        <v>792</v>
      </c>
      <c r="B401" s="2" t="s">
        <v>43</v>
      </c>
      <c r="C401" s="2" t="s">
        <v>1026</v>
      </c>
      <c r="D401" s="3" t="s">
        <v>1027</v>
      </c>
      <c r="E401" s="4">
        <v>37877003</v>
      </c>
      <c r="F401" s="3" t="s">
        <v>60</v>
      </c>
      <c r="G401" s="5" t="s">
        <v>56</v>
      </c>
      <c r="H401" s="6" t="s">
        <v>1028</v>
      </c>
      <c r="I401" s="6" t="s">
        <v>1029</v>
      </c>
      <c r="J401" s="34">
        <v>4</v>
      </c>
      <c r="K401" s="7">
        <f t="shared" si="12"/>
        <v>4324</v>
      </c>
      <c r="L401" s="35">
        <f t="shared" si="13"/>
        <v>17296</v>
      </c>
    </row>
    <row r="402" spans="1:12" ht="30" x14ac:dyDescent="0.2">
      <c r="A402" s="2" t="s">
        <v>792</v>
      </c>
      <c r="B402" s="2" t="s">
        <v>43</v>
      </c>
      <c r="C402" s="2" t="s">
        <v>1030</v>
      </c>
      <c r="D402" s="3" t="s">
        <v>1031</v>
      </c>
      <c r="E402" s="4">
        <v>37873351</v>
      </c>
      <c r="F402" s="3" t="s">
        <v>60</v>
      </c>
      <c r="G402" s="5" t="s">
        <v>56</v>
      </c>
      <c r="H402" s="6" t="s">
        <v>1032</v>
      </c>
      <c r="I402" s="6" t="s">
        <v>1033</v>
      </c>
      <c r="J402" s="34">
        <v>2</v>
      </c>
      <c r="K402" s="7">
        <f t="shared" si="12"/>
        <v>2162</v>
      </c>
      <c r="L402" s="35">
        <f t="shared" si="13"/>
        <v>8648</v>
      </c>
    </row>
    <row r="403" spans="1:12" ht="30" x14ac:dyDescent="0.2">
      <c r="A403" s="2" t="s">
        <v>792</v>
      </c>
      <c r="B403" s="2" t="s">
        <v>43</v>
      </c>
      <c r="C403" s="2" t="s">
        <v>1030</v>
      </c>
      <c r="D403" s="3" t="s">
        <v>1031</v>
      </c>
      <c r="E403" s="4">
        <v>37873351</v>
      </c>
      <c r="F403" s="3" t="s">
        <v>60</v>
      </c>
      <c r="G403" s="5" t="s">
        <v>47</v>
      </c>
      <c r="H403" s="6" t="s">
        <v>1032</v>
      </c>
      <c r="I403" s="6"/>
      <c r="J403" s="34">
        <v>1</v>
      </c>
      <c r="K403" s="7">
        <f t="shared" si="12"/>
        <v>1081</v>
      </c>
      <c r="L403" s="35">
        <f t="shared" si="13"/>
        <v>4324</v>
      </c>
    </row>
    <row r="404" spans="1:12" ht="30" x14ac:dyDescent="0.2">
      <c r="A404" s="2" t="s">
        <v>792</v>
      </c>
      <c r="B404" s="2" t="s">
        <v>43</v>
      </c>
      <c r="C404" s="2" t="s">
        <v>1034</v>
      </c>
      <c r="D404" s="3" t="s">
        <v>1035</v>
      </c>
      <c r="E404" s="4">
        <v>37876872</v>
      </c>
      <c r="F404" s="3" t="s">
        <v>60</v>
      </c>
      <c r="G404" s="5" t="s">
        <v>56</v>
      </c>
      <c r="H404" s="6" t="s">
        <v>1036</v>
      </c>
      <c r="I404" s="6" t="s">
        <v>1037</v>
      </c>
      <c r="J404" s="34">
        <v>1</v>
      </c>
      <c r="K404" s="7">
        <f t="shared" si="12"/>
        <v>1081</v>
      </c>
      <c r="L404" s="35">
        <f t="shared" si="13"/>
        <v>4324</v>
      </c>
    </row>
    <row r="405" spans="1:12" ht="30" x14ac:dyDescent="0.2">
      <c r="A405" s="2" t="s">
        <v>792</v>
      </c>
      <c r="B405" s="2" t="s">
        <v>43</v>
      </c>
      <c r="C405" s="2" t="s">
        <v>1038</v>
      </c>
      <c r="D405" s="3" t="s">
        <v>1039</v>
      </c>
      <c r="E405" s="4">
        <v>37873601</v>
      </c>
      <c r="F405" s="3" t="s">
        <v>60</v>
      </c>
      <c r="G405" s="5" t="s">
        <v>47</v>
      </c>
      <c r="H405" s="6" t="s">
        <v>1040</v>
      </c>
      <c r="I405" s="6"/>
      <c r="J405" s="34">
        <v>1</v>
      </c>
      <c r="K405" s="7">
        <f t="shared" si="12"/>
        <v>1081</v>
      </c>
      <c r="L405" s="35">
        <f t="shared" si="13"/>
        <v>4324</v>
      </c>
    </row>
    <row r="406" spans="1:12" ht="30" x14ac:dyDescent="0.2">
      <c r="A406" s="2" t="s">
        <v>792</v>
      </c>
      <c r="B406" s="2" t="s">
        <v>43</v>
      </c>
      <c r="C406" s="2" t="s">
        <v>1041</v>
      </c>
      <c r="D406" s="3" t="s">
        <v>1042</v>
      </c>
      <c r="E406" s="4">
        <v>37792059</v>
      </c>
      <c r="F406" s="3" t="s">
        <v>60</v>
      </c>
      <c r="G406" s="5" t="s">
        <v>47</v>
      </c>
      <c r="H406" s="6" t="s">
        <v>1043</v>
      </c>
      <c r="I406" s="6"/>
      <c r="J406" s="34">
        <v>0.5</v>
      </c>
      <c r="K406" s="7">
        <f t="shared" si="12"/>
        <v>541</v>
      </c>
      <c r="L406" s="35">
        <f t="shared" si="13"/>
        <v>2164</v>
      </c>
    </row>
    <row r="407" spans="1:12" ht="15" x14ac:dyDescent="0.2">
      <c r="A407" s="2" t="s">
        <v>792</v>
      </c>
      <c r="B407" s="2" t="s">
        <v>43</v>
      </c>
      <c r="C407" s="2" t="s">
        <v>1044</v>
      </c>
      <c r="D407" s="3" t="s">
        <v>1045</v>
      </c>
      <c r="E407" s="4">
        <v>710029390</v>
      </c>
      <c r="F407" s="3" t="s">
        <v>46</v>
      </c>
      <c r="G407" s="5" t="s">
        <v>47</v>
      </c>
      <c r="H407" s="6" t="s">
        <v>1046</v>
      </c>
      <c r="I407" s="6"/>
      <c r="J407" s="34">
        <v>0.5</v>
      </c>
      <c r="K407" s="7">
        <f t="shared" si="12"/>
        <v>541</v>
      </c>
      <c r="L407" s="35">
        <f t="shared" si="13"/>
        <v>2164</v>
      </c>
    </row>
    <row r="408" spans="1:12" ht="30" x14ac:dyDescent="0.2">
      <c r="A408" s="2" t="s">
        <v>792</v>
      </c>
      <c r="B408" s="2" t="s">
        <v>43</v>
      </c>
      <c r="C408" s="2" t="s">
        <v>1047</v>
      </c>
      <c r="D408" s="3" t="s">
        <v>1048</v>
      </c>
      <c r="E408" s="4">
        <v>54654416</v>
      </c>
      <c r="F408" s="3" t="s">
        <v>1049</v>
      </c>
      <c r="G408" s="5" t="s">
        <v>47</v>
      </c>
      <c r="H408" s="6" t="s">
        <v>1050</v>
      </c>
      <c r="I408" s="6"/>
      <c r="J408" s="34">
        <v>0.5</v>
      </c>
      <c r="K408" s="7">
        <f t="shared" si="12"/>
        <v>541</v>
      </c>
      <c r="L408" s="35">
        <f t="shared" si="13"/>
        <v>2164</v>
      </c>
    </row>
    <row r="409" spans="1:12" ht="30" x14ac:dyDescent="0.2">
      <c r="A409" s="2" t="s">
        <v>792</v>
      </c>
      <c r="B409" s="2" t="s">
        <v>43</v>
      </c>
      <c r="C409" s="2" t="s">
        <v>1051</v>
      </c>
      <c r="D409" s="3" t="s">
        <v>1052</v>
      </c>
      <c r="E409" s="4">
        <v>37874225</v>
      </c>
      <c r="F409" s="3" t="s">
        <v>60</v>
      </c>
      <c r="G409" s="9" t="s">
        <v>47</v>
      </c>
      <c r="H409" s="6" t="s">
        <v>1053</v>
      </c>
      <c r="I409" s="6" t="s">
        <v>89</v>
      </c>
      <c r="J409" s="34">
        <v>2.5</v>
      </c>
      <c r="K409" s="7">
        <f t="shared" si="12"/>
        <v>2703</v>
      </c>
      <c r="L409" s="35">
        <f t="shared" si="13"/>
        <v>10812</v>
      </c>
    </row>
    <row r="410" spans="1:12" ht="30" x14ac:dyDescent="0.2">
      <c r="A410" s="2" t="s">
        <v>792</v>
      </c>
      <c r="B410" s="2" t="s">
        <v>43</v>
      </c>
      <c r="C410" s="2" t="s">
        <v>1054</v>
      </c>
      <c r="D410" s="3" t="s">
        <v>1055</v>
      </c>
      <c r="E410" s="4">
        <v>37876457</v>
      </c>
      <c r="F410" s="3" t="s">
        <v>60</v>
      </c>
      <c r="G410" s="5" t="s">
        <v>56</v>
      </c>
      <c r="H410" s="6" t="s">
        <v>1056</v>
      </c>
      <c r="I410" s="6" t="s">
        <v>1057</v>
      </c>
      <c r="J410" s="34">
        <v>1</v>
      </c>
      <c r="K410" s="7">
        <f t="shared" si="12"/>
        <v>1081</v>
      </c>
      <c r="L410" s="35">
        <f t="shared" si="13"/>
        <v>4324</v>
      </c>
    </row>
    <row r="411" spans="1:12" ht="15" x14ac:dyDescent="0.2">
      <c r="A411" s="2" t="s">
        <v>792</v>
      </c>
      <c r="B411" s="2" t="s">
        <v>43</v>
      </c>
      <c r="C411" s="2" t="s">
        <v>1058</v>
      </c>
      <c r="D411" s="3" t="s">
        <v>1059</v>
      </c>
      <c r="E411" s="4">
        <v>37873989</v>
      </c>
      <c r="F411" s="3" t="s">
        <v>24</v>
      </c>
      <c r="G411" s="9" t="s">
        <v>47</v>
      </c>
      <c r="H411" s="6" t="s">
        <v>1060</v>
      </c>
      <c r="I411" s="6" t="s">
        <v>89</v>
      </c>
      <c r="J411" s="34">
        <v>0.5</v>
      </c>
      <c r="K411" s="7">
        <f t="shared" si="12"/>
        <v>541</v>
      </c>
      <c r="L411" s="35">
        <f t="shared" si="13"/>
        <v>2164</v>
      </c>
    </row>
    <row r="412" spans="1:12" ht="30" x14ac:dyDescent="0.2">
      <c r="A412" s="2" t="s">
        <v>792</v>
      </c>
      <c r="B412" s="2" t="s">
        <v>43</v>
      </c>
      <c r="C412" s="2" t="s">
        <v>1061</v>
      </c>
      <c r="D412" s="3" t="s">
        <v>1062</v>
      </c>
      <c r="E412" s="4">
        <v>37876465</v>
      </c>
      <c r="F412" s="3" t="s">
        <v>60</v>
      </c>
      <c r="G412" s="5" t="s">
        <v>56</v>
      </c>
      <c r="H412" s="6" t="s">
        <v>1063</v>
      </c>
      <c r="I412" s="6" t="s">
        <v>1064</v>
      </c>
      <c r="J412" s="34">
        <v>0.5</v>
      </c>
      <c r="K412" s="7">
        <f t="shared" si="12"/>
        <v>541</v>
      </c>
      <c r="L412" s="35">
        <f t="shared" si="13"/>
        <v>2164</v>
      </c>
    </row>
    <row r="413" spans="1:12" ht="30" x14ac:dyDescent="0.2">
      <c r="A413" s="2" t="s">
        <v>792</v>
      </c>
      <c r="B413" s="2" t="s">
        <v>43</v>
      </c>
      <c r="C413" s="2" t="s">
        <v>1061</v>
      </c>
      <c r="D413" s="3" t="s">
        <v>1062</v>
      </c>
      <c r="E413" s="4">
        <v>37876465</v>
      </c>
      <c r="F413" s="3" t="s">
        <v>60</v>
      </c>
      <c r="G413" s="5" t="s">
        <v>47</v>
      </c>
      <c r="H413" s="6" t="s">
        <v>1063</v>
      </c>
      <c r="I413" s="6"/>
      <c r="J413" s="34">
        <v>0.5</v>
      </c>
      <c r="K413" s="7">
        <f t="shared" si="12"/>
        <v>541</v>
      </c>
      <c r="L413" s="35">
        <f t="shared" si="13"/>
        <v>2164</v>
      </c>
    </row>
    <row r="414" spans="1:12" ht="30" x14ac:dyDescent="0.2">
      <c r="A414" s="2" t="s">
        <v>792</v>
      </c>
      <c r="B414" s="2" t="s">
        <v>97</v>
      </c>
      <c r="C414" s="2" t="s">
        <v>1065</v>
      </c>
      <c r="D414" s="3" t="s">
        <v>1066</v>
      </c>
      <c r="E414" s="4">
        <v>50334212</v>
      </c>
      <c r="F414" s="3" t="s">
        <v>1067</v>
      </c>
      <c r="G414" s="5" t="s">
        <v>25</v>
      </c>
      <c r="H414" s="6" t="s">
        <v>880</v>
      </c>
      <c r="I414" s="6" t="s">
        <v>1068</v>
      </c>
      <c r="J414" s="34">
        <v>3</v>
      </c>
      <c r="K414" s="7">
        <f t="shared" si="12"/>
        <v>3243</v>
      </c>
      <c r="L414" s="35">
        <f t="shared" si="13"/>
        <v>12972</v>
      </c>
    </row>
    <row r="415" spans="1:12" ht="30" x14ac:dyDescent="0.2">
      <c r="A415" s="2" t="s">
        <v>792</v>
      </c>
      <c r="B415" s="2" t="s">
        <v>97</v>
      </c>
      <c r="C415" s="2" t="s">
        <v>1065</v>
      </c>
      <c r="D415" s="3" t="s">
        <v>1066</v>
      </c>
      <c r="E415" s="4">
        <v>55711014</v>
      </c>
      <c r="F415" s="3" t="s">
        <v>1069</v>
      </c>
      <c r="G415" s="5" t="s">
        <v>25</v>
      </c>
      <c r="H415" s="6" t="s">
        <v>880</v>
      </c>
      <c r="I415" s="6" t="s">
        <v>1070</v>
      </c>
      <c r="J415" s="34">
        <v>0.5</v>
      </c>
      <c r="K415" s="7">
        <f t="shared" si="12"/>
        <v>541</v>
      </c>
      <c r="L415" s="35">
        <f t="shared" si="13"/>
        <v>2164</v>
      </c>
    </row>
    <row r="416" spans="1:12" ht="30" x14ac:dyDescent="0.2">
      <c r="A416" s="2" t="s">
        <v>792</v>
      </c>
      <c r="B416" s="2" t="s">
        <v>97</v>
      </c>
      <c r="C416" s="2" t="s">
        <v>1071</v>
      </c>
      <c r="D416" s="3" t="s">
        <v>1072</v>
      </c>
      <c r="E416" s="4">
        <v>42035724</v>
      </c>
      <c r="F416" s="3" t="s">
        <v>1073</v>
      </c>
      <c r="G416" s="5" t="s">
        <v>47</v>
      </c>
      <c r="H416" s="6" t="s">
        <v>825</v>
      </c>
      <c r="I416" s="6" t="s">
        <v>1074</v>
      </c>
      <c r="J416" s="34">
        <v>0.5</v>
      </c>
      <c r="K416" s="7">
        <f t="shared" si="12"/>
        <v>541</v>
      </c>
      <c r="L416" s="35">
        <f t="shared" si="13"/>
        <v>2164</v>
      </c>
    </row>
    <row r="417" spans="1:12" ht="30" x14ac:dyDescent="0.2">
      <c r="A417" s="2" t="s">
        <v>792</v>
      </c>
      <c r="B417" s="2" t="s">
        <v>97</v>
      </c>
      <c r="C417" s="2" t="s">
        <v>1071</v>
      </c>
      <c r="D417" s="3" t="s">
        <v>1072</v>
      </c>
      <c r="E417" s="4">
        <v>42088917</v>
      </c>
      <c r="F417" s="3" t="s">
        <v>1075</v>
      </c>
      <c r="G417" s="5" t="s">
        <v>56</v>
      </c>
      <c r="H417" s="6" t="s">
        <v>880</v>
      </c>
      <c r="I417" s="6" t="s">
        <v>1076</v>
      </c>
      <c r="J417" s="34">
        <v>1.5</v>
      </c>
      <c r="K417" s="7">
        <f t="shared" si="12"/>
        <v>1622</v>
      </c>
      <c r="L417" s="35">
        <f t="shared" si="13"/>
        <v>6488</v>
      </c>
    </row>
    <row r="418" spans="1:12" ht="30" x14ac:dyDescent="0.2">
      <c r="A418" s="2" t="s">
        <v>792</v>
      </c>
      <c r="B418" s="2" t="s">
        <v>97</v>
      </c>
      <c r="C418" s="2" t="s">
        <v>1071</v>
      </c>
      <c r="D418" s="3" t="s">
        <v>1072</v>
      </c>
      <c r="E418" s="4">
        <v>42090598</v>
      </c>
      <c r="F418" s="3" t="s">
        <v>1077</v>
      </c>
      <c r="G418" s="5" t="s">
        <v>25</v>
      </c>
      <c r="H418" s="6" t="s">
        <v>815</v>
      </c>
      <c r="I418" s="6" t="s">
        <v>1078</v>
      </c>
      <c r="J418" s="34">
        <v>4</v>
      </c>
      <c r="K418" s="7">
        <f t="shared" si="12"/>
        <v>4324</v>
      </c>
      <c r="L418" s="35">
        <f t="shared" si="13"/>
        <v>17296</v>
      </c>
    </row>
    <row r="419" spans="1:12" ht="30" x14ac:dyDescent="0.2">
      <c r="A419" s="2" t="s">
        <v>792</v>
      </c>
      <c r="B419" s="2" t="s">
        <v>97</v>
      </c>
      <c r="C419" s="2" t="s">
        <v>1071</v>
      </c>
      <c r="D419" s="3" t="s">
        <v>1072</v>
      </c>
      <c r="E419" s="4">
        <v>42090598</v>
      </c>
      <c r="F419" s="3" t="s">
        <v>1077</v>
      </c>
      <c r="G419" s="5" t="s">
        <v>28</v>
      </c>
      <c r="H419" s="6" t="s">
        <v>815</v>
      </c>
      <c r="I419" s="6" t="s">
        <v>1078</v>
      </c>
      <c r="J419" s="34">
        <v>1.5</v>
      </c>
      <c r="K419" s="7">
        <f t="shared" si="12"/>
        <v>1622</v>
      </c>
      <c r="L419" s="35">
        <f t="shared" si="13"/>
        <v>6488</v>
      </c>
    </row>
    <row r="420" spans="1:12" ht="30" x14ac:dyDescent="0.2">
      <c r="A420" s="2" t="s">
        <v>792</v>
      </c>
      <c r="B420" s="2" t="s">
        <v>97</v>
      </c>
      <c r="C420" s="2" t="s">
        <v>1071</v>
      </c>
      <c r="D420" s="3" t="s">
        <v>1072</v>
      </c>
      <c r="E420" s="4">
        <v>42090598</v>
      </c>
      <c r="F420" s="3" t="s">
        <v>1077</v>
      </c>
      <c r="G420" s="5" t="s">
        <v>30</v>
      </c>
      <c r="H420" s="6" t="s">
        <v>815</v>
      </c>
      <c r="I420" s="6" t="s">
        <v>1079</v>
      </c>
      <c r="J420" s="34">
        <v>2.5</v>
      </c>
      <c r="K420" s="7">
        <f t="shared" si="12"/>
        <v>2703</v>
      </c>
      <c r="L420" s="35">
        <f t="shared" si="13"/>
        <v>10812</v>
      </c>
    </row>
    <row r="421" spans="1:12" ht="30" x14ac:dyDescent="0.2">
      <c r="A421" s="2" t="s">
        <v>792</v>
      </c>
      <c r="B421" s="2" t="s">
        <v>97</v>
      </c>
      <c r="C421" s="2" t="s">
        <v>1071</v>
      </c>
      <c r="D421" s="3" t="s">
        <v>1072</v>
      </c>
      <c r="E421" s="4">
        <v>42109191</v>
      </c>
      <c r="F421" s="3" t="s">
        <v>1080</v>
      </c>
      <c r="G421" s="5" t="s">
        <v>56</v>
      </c>
      <c r="H421" s="6" t="s">
        <v>1081</v>
      </c>
      <c r="I421" s="6" t="s">
        <v>1082</v>
      </c>
      <c r="J421" s="34">
        <v>2</v>
      </c>
      <c r="K421" s="7">
        <f t="shared" si="12"/>
        <v>2162</v>
      </c>
      <c r="L421" s="35">
        <f t="shared" si="13"/>
        <v>8648</v>
      </c>
    </row>
    <row r="422" spans="1:12" ht="30" x14ac:dyDescent="0.2">
      <c r="A422" s="2" t="s">
        <v>792</v>
      </c>
      <c r="B422" s="2" t="s">
        <v>97</v>
      </c>
      <c r="C422" s="2" t="s">
        <v>1071</v>
      </c>
      <c r="D422" s="3" t="s">
        <v>1072</v>
      </c>
      <c r="E422" s="4">
        <v>42434912</v>
      </c>
      <c r="F422" s="3" t="s">
        <v>1083</v>
      </c>
      <c r="G422" s="5" t="s">
        <v>47</v>
      </c>
      <c r="H422" s="6" t="s">
        <v>461</v>
      </c>
      <c r="I422" s="6" t="s">
        <v>1084</v>
      </c>
      <c r="J422" s="34">
        <v>0.5</v>
      </c>
      <c r="K422" s="7">
        <f t="shared" si="12"/>
        <v>541</v>
      </c>
      <c r="L422" s="35">
        <f t="shared" si="13"/>
        <v>2164</v>
      </c>
    </row>
    <row r="423" spans="1:12" ht="30" x14ac:dyDescent="0.2">
      <c r="A423" s="2" t="s">
        <v>792</v>
      </c>
      <c r="B423" s="2" t="s">
        <v>97</v>
      </c>
      <c r="C423" s="2" t="s">
        <v>1071</v>
      </c>
      <c r="D423" s="3" t="s">
        <v>1072</v>
      </c>
      <c r="E423" s="4">
        <v>51906228</v>
      </c>
      <c r="F423" s="3" t="s">
        <v>1085</v>
      </c>
      <c r="G423" s="5" t="s">
        <v>25</v>
      </c>
      <c r="H423" s="6" t="s">
        <v>855</v>
      </c>
      <c r="I423" s="6" t="s">
        <v>1086</v>
      </c>
      <c r="J423" s="34">
        <v>2</v>
      </c>
      <c r="K423" s="7">
        <f t="shared" si="12"/>
        <v>2162</v>
      </c>
      <c r="L423" s="35">
        <f t="shared" si="13"/>
        <v>8648</v>
      </c>
    </row>
    <row r="424" spans="1:12" ht="30" x14ac:dyDescent="0.2">
      <c r="A424" s="2" t="s">
        <v>792</v>
      </c>
      <c r="B424" s="2" t="s">
        <v>97</v>
      </c>
      <c r="C424" s="2" t="s">
        <v>1087</v>
      </c>
      <c r="D424" s="3" t="s">
        <v>1088</v>
      </c>
      <c r="E424" s="4">
        <v>37975650</v>
      </c>
      <c r="F424" s="3" t="s">
        <v>1089</v>
      </c>
      <c r="G424" s="9" t="s">
        <v>56</v>
      </c>
      <c r="H424" s="6" t="s">
        <v>445</v>
      </c>
      <c r="I424" s="6" t="s">
        <v>1090</v>
      </c>
      <c r="J424" s="34">
        <v>0.5</v>
      </c>
      <c r="K424" s="7">
        <f t="shared" si="12"/>
        <v>541</v>
      </c>
      <c r="L424" s="35">
        <f t="shared" si="13"/>
        <v>2164</v>
      </c>
    </row>
    <row r="425" spans="1:12" ht="30" x14ac:dyDescent="0.2">
      <c r="A425" s="2" t="s">
        <v>792</v>
      </c>
      <c r="B425" s="2" t="s">
        <v>97</v>
      </c>
      <c r="C425" s="2" t="s">
        <v>1087</v>
      </c>
      <c r="D425" s="3" t="s">
        <v>1088</v>
      </c>
      <c r="E425" s="4">
        <v>42227372</v>
      </c>
      <c r="F425" s="3" t="s">
        <v>1091</v>
      </c>
      <c r="G425" s="9" t="s">
        <v>25</v>
      </c>
      <c r="H425" s="6" t="s">
        <v>1092</v>
      </c>
      <c r="I425" s="6" t="s">
        <v>1093</v>
      </c>
      <c r="J425" s="34">
        <v>3.8</v>
      </c>
      <c r="K425" s="7">
        <f t="shared" si="12"/>
        <v>4108</v>
      </c>
      <c r="L425" s="35">
        <f t="shared" si="13"/>
        <v>16432</v>
      </c>
    </row>
    <row r="426" spans="1:12" ht="30" x14ac:dyDescent="0.2">
      <c r="A426" s="2" t="s">
        <v>792</v>
      </c>
      <c r="B426" s="2" t="s">
        <v>97</v>
      </c>
      <c r="C426" s="2" t="s">
        <v>1087</v>
      </c>
      <c r="D426" s="3" t="s">
        <v>1088</v>
      </c>
      <c r="E426" s="4">
        <v>42227372</v>
      </c>
      <c r="F426" s="3" t="s">
        <v>1091</v>
      </c>
      <c r="G426" s="9" t="s">
        <v>28</v>
      </c>
      <c r="H426" s="6" t="s">
        <v>1092</v>
      </c>
      <c r="I426" s="6" t="s">
        <v>1093</v>
      </c>
      <c r="J426" s="34">
        <v>1</v>
      </c>
      <c r="K426" s="7">
        <f t="shared" si="12"/>
        <v>1081</v>
      </c>
      <c r="L426" s="35">
        <f t="shared" si="13"/>
        <v>4324</v>
      </c>
    </row>
    <row r="427" spans="1:12" ht="30" x14ac:dyDescent="0.2">
      <c r="A427" s="2" t="s">
        <v>792</v>
      </c>
      <c r="B427" s="2" t="s">
        <v>97</v>
      </c>
      <c r="C427" s="2" t="s">
        <v>1087</v>
      </c>
      <c r="D427" s="3" t="s">
        <v>1088</v>
      </c>
      <c r="E427" s="4">
        <v>42227372</v>
      </c>
      <c r="F427" s="3" t="s">
        <v>1091</v>
      </c>
      <c r="G427" s="10" t="s">
        <v>30</v>
      </c>
      <c r="H427" s="6" t="s">
        <v>1092</v>
      </c>
      <c r="I427" s="6"/>
      <c r="J427" s="34">
        <v>1</v>
      </c>
      <c r="K427" s="7">
        <f t="shared" si="12"/>
        <v>1081</v>
      </c>
      <c r="L427" s="35">
        <f t="shared" si="13"/>
        <v>4324</v>
      </c>
    </row>
    <row r="428" spans="1:12" ht="30" x14ac:dyDescent="0.2">
      <c r="A428" s="2" t="s">
        <v>792</v>
      </c>
      <c r="B428" s="2" t="s">
        <v>108</v>
      </c>
      <c r="C428" s="2" t="s">
        <v>1094</v>
      </c>
      <c r="D428" s="3" t="s">
        <v>1095</v>
      </c>
      <c r="E428" s="4">
        <v>710280734</v>
      </c>
      <c r="F428" s="3" t="s">
        <v>1096</v>
      </c>
      <c r="G428" s="9" t="s">
        <v>47</v>
      </c>
      <c r="H428" s="6" t="s">
        <v>1097</v>
      </c>
      <c r="I428" s="6" t="s">
        <v>1098</v>
      </c>
      <c r="J428" s="34">
        <v>2</v>
      </c>
      <c r="K428" s="7">
        <f t="shared" si="12"/>
        <v>2162</v>
      </c>
      <c r="L428" s="35">
        <f t="shared" si="13"/>
        <v>8648</v>
      </c>
    </row>
    <row r="429" spans="1:12" ht="30" x14ac:dyDescent="0.2">
      <c r="A429" s="2" t="s">
        <v>792</v>
      </c>
      <c r="B429" s="2" t="s">
        <v>108</v>
      </c>
      <c r="C429" s="2" t="s">
        <v>1099</v>
      </c>
      <c r="D429" s="3" t="s">
        <v>1100</v>
      </c>
      <c r="E429" s="4">
        <v>52604543</v>
      </c>
      <c r="F429" s="3" t="s">
        <v>1101</v>
      </c>
      <c r="G429" s="9" t="s">
        <v>47</v>
      </c>
      <c r="H429" s="6" t="s">
        <v>810</v>
      </c>
      <c r="I429" s="6" t="s">
        <v>1102</v>
      </c>
      <c r="J429" s="34">
        <v>1</v>
      </c>
      <c r="K429" s="7">
        <f t="shared" si="12"/>
        <v>1081</v>
      </c>
      <c r="L429" s="35">
        <f t="shared" si="13"/>
        <v>4324</v>
      </c>
    </row>
    <row r="430" spans="1:12" ht="30" x14ac:dyDescent="0.2">
      <c r="A430" s="2" t="s">
        <v>792</v>
      </c>
      <c r="B430" s="2" t="s">
        <v>108</v>
      </c>
      <c r="C430" s="2" t="s">
        <v>1103</v>
      </c>
      <c r="D430" s="3" t="s">
        <v>1104</v>
      </c>
      <c r="E430" s="4">
        <v>710266952</v>
      </c>
      <c r="F430" s="3" t="s">
        <v>1105</v>
      </c>
      <c r="G430" s="9" t="s">
        <v>47</v>
      </c>
      <c r="H430" s="6" t="s">
        <v>802</v>
      </c>
      <c r="I430" s="6" t="s">
        <v>1106</v>
      </c>
      <c r="J430" s="34">
        <v>0.5</v>
      </c>
      <c r="K430" s="7">
        <f t="shared" si="12"/>
        <v>541</v>
      </c>
      <c r="L430" s="35">
        <f t="shared" si="13"/>
        <v>2164</v>
      </c>
    </row>
    <row r="431" spans="1:12" ht="30" x14ac:dyDescent="0.2">
      <c r="A431" s="2" t="s">
        <v>792</v>
      </c>
      <c r="B431" s="2" t="s">
        <v>108</v>
      </c>
      <c r="C431" s="44" t="s">
        <v>1312</v>
      </c>
      <c r="D431" s="52" t="s">
        <v>1311</v>
      </c>
      <c r="E431" s="4">
        <v>37784722</v>
      </c>
      <c r="F431" s="3" t="s">
        <v>1109</v>
      </c>
      <c r="G431" s="10" t="s">
        <v>411</v>
      </c>
      <c r="H431" s="6" t="s">
        <v>802</v>
      </c>
      <c r="I431" s="6" t="s">
        <v>1110</v>
      </c>
      <c r="J431" s="34">
        <v>0.5</v>
      </c>
      <c r="K431" s="7">
        <f t="shared" si="12"/>
        <v>541</v>
      </c>
      <c r="L431" s="35">
        <f t="shared" si="13"/>
        <v>2164</v>
      </c>
    </row>
    <row r="432" spans="1:12" ht="15" x14ac:dyDescent="0.2">
      <c r="A432" s="2" t="s">
        <v>792</v>
      </c>
      <c r="B432" s="2" t="s">
        <v>108</v>
      </c>
      <c r="C432" s="2" t="s">
        <v>1111</v>
      </c>
      <c r="D432" s="3" t="s">
        <v>1112</v>
      </c>
      <c r="E432" s="4">
        <v>50535421</v>
      </c>
      <c r="F432" s="3" t="s">
        <v>786</v>
      </c>
      <c r="G432" s="10" t="s">
        <v>25</v>
      </c>
      <c r="H432" s="6" t="s">
        <v>802</v>
      </c>
      <c r="I432" s="6" t="s">
        <v>1113</v>
      </c>
      <c r="J432" s="34">
        <v>3</v>
      </c>
      <c r="K432" s="7">
        <f t="shared" si="12"/>
        <v>3243</v>
      </c>
      <c r="L432" s="35">
        <f t="shared" si="13"/>
        <v>12972</v>
      </c>
    </row>
    <row r="433" spans="1:12" ht="15" x14ac:dyDescent="0.2">
      <c r="A433" s="2" t="s">
        <v>792</v>
      </c>
      <c r="B433" s="2" t="s">
        <v>108</v>
      </c>
      <c r="C433" s="2" t="s">
        <v>1111</v>
      </c>
      <c r="D433" s="3" t="s">
        <v>1112</v>
      </c>
      <c r="E433" s="4">
        <v>50535421</v>
      </c>
      <c r="F433" s="3" t="s">
        <v>786</v>
      </c>
      <c r="G433" s="10" t="s">
        <v>28</v>
      </c>
      <c r="H433" s="6" t="s">
        <v>802</v>
      </c>
      <c r="I433" s="6" t="s">
        <v>1113</v>
      </c>
      <c r="J433" s="34">
        <v>1</v>
      </c>
      <c r="K433" s="7">
        <f t="shared" si="12"/>
        <v>1081</v>
      </c>
      <c r="L433" s="35">
        <f t="shared" si="13"/>
        <v>4324</v>
      </c>
    </row>
    <row r="434" spans="1:12" ht="15" x14ac:dyDescent="0.2">
      <c r="A434" s="2" t="s">
        <v>792</v>
      </c>
      <c r="B434" s="2" t="s">
        <v>108</v>
      </c>
      <c r="C434" s="2" t="s">
        <v>1111</v>
      </c>
      <c r="D434" s="3" t="s">
        <v>1112</v>
      </c>
      <c r="E434" s="4">
        <v>50535421</v>
      </c>
      <c r="F434" s="3" t="s">
        <v>786</v>
      </c>
      <c r="G434" s="10" t="s">
        <v>30</v>
      </c>
      <c r="H434" s="6" t="s">
        <v>802</v>
      </c>
      <c r="I434" s="6" t="s">
        <v>1114</v>
      </c>
      <c r="J434" s="34">
        <v>0.5</v>
      </c>
      <c r="K434" s="7">
        <f t="shared" si="12"/>
        <v>541</v>
      </c>
      <c r="L434" s="35">
        <f t="shared" si="13"/>
        <v>2164</v>
      </c>
    </row>
    <row r="435" spans="1:12" ht="30" x14ac:dyDescent="0.2">
      <c r="A435" s="2" t="s">
        <v>792</v>
      </c>
      <c r="B435" s="2" t="s">
        <v>108</v>
      </c>
      <c r="C435" s="2" t="s">
        <v>1115</v>
      </c>
      <c r="D435" s="3" t="s">
        <v>1116</v>
      </c>
      <c r="E435" s="4">
        <v>31070850</v>
      </c>
      <c r="F435" s="3" t="s">
        <v>1117</v>
      </c>
      <c r="G435" s="10" t="s">
        <v>411</v>
      </c>
      <c r="H435" s="6" t="s">
        <v>440</v>
      </c>
      <c r="I435" s="6" t="s">
        <v>1118</v>
      </c>
      <c r="J435" s="34">
        <v>1</v>
      </c>
      <c r="K435" s="7">
        <f t="shared" si="12"/>
        <v>1081</v>
      </c>
      <c r="L435" s="35">
        <f t="shared" si="13"/>
        <v>4324</v>
      </c>
    </row>
    <row r="436" spans="1:12" ht="30" x14ac:dyDescent="0.2">
      <c r="A436" s="2" t="s">
        <v>1119</v>
      </c>
      <c r="B436" s="2" t="s">
        <v>21</v>
      </c>
      <c r="C436" s="2" t="s">
        <v>1120</v>
      </c>
      <c r="D436" s="3" t="s">
        <v>1121</v>
      </c>
      <c r="E436" s="4">
        <v>187615</v>
      </c>
      <c r="F436" s="3" t="s">
        <v>29</v>
      </c>
      <c r="G436" s="9" t="s">
        <v>25</v>
      </c>
      <c r="H436" s="6" t="s">
        <v>1122</v>
      </c>
      <c r="I436" s="6" t="s">
        <v>1123</v>
      </c>
      <c r="J436" s="34">
        <v>6</v>
      </c>
      <c r="K436" s="7">
        <f t="shared" si="12"/>
        <v>6486</v>
      </c>
      <c r="L436" s="35">
        <f t="shared" si="13"/>
        <v>25944</v>
      </c>
    </row>
    <row r="437" spans="1:12" ht="30" x14ac:dyDescent="0.2">
      <c r="A437" s="2" t="s">
        <v>1119</v>
      </c>
      <c r="B437" s="2" t="s">
        <v>21</v>
      </c>
      <c r="C437" s="2" t="s">
        <v>1120</v>
      </c>
      <c r="D437" s="3" t="s">
        <v>1121</v>
      </c>
      <c r="E437" s="4">
        <v>187615</v>
      </c>
      <c r="F437" s="3" t="s">
        <v>29</v>
      </c>
      <c r="G437" s="5" t="s">
        <v>28</v>
      </c>
      <c r="H437" s="6" t="s">
        <v>1122</v>
      </c>
      <c r="I437" s="6" t="s">
        <v>1123</v>
      </c>
      <c r="J437" s="34">
        <v>0</v>
      </c>
      <c r="K437" s="7">
        <f t="shared" si="12"/>
        <v>0</v>
      </c>
      <c r="L437" s="35">
        <f t="shared" si="13"/>
        <v>0</v>
      </c>
    </row>
    <row r="438" spans="1:12" ht="30" x14ac:dyDescent="0.2">
      <c r="A438" s="2" t="s">
        <v>1119</v>
      </c>
      <c r="B438" s="2" t="s">
        <v>21</v>
      </c>
      <c r="C438" s="2" t="s">
        <v>1120</v>
      </c>
      <c r="D438" s="3" t="s">
        <v>1121</v>
      </c>
      <c r="E438" s="4">
        <v>188514</v>
      </c>
      <c r="F438" s="3" t="s">
        <v>24</v>
      </c>
      <c r="G438" s="9" t="s">
        <v>25</v>
      </c>
      <c r="H438" s="6" t="s">
        <v>1124</v>
      </c>
      <c r="I438" s="6" t="s">
        <v>1125</v>
      </c>
      <c r="J438" s="34">
        <v>2</v>
      </c>
      <c r="K438" s="7">
        <f t="shared" si="12"/>
        <v>2162</v>
      </c>
      <c r="L438" s="35">
        <f t="shared" si="13"/>
        <v>8648</v>
      </c>
    </row>
    <row r="439" spans="1:12" ht="30" x14ac:dyDescent="0.2">
      <c r="A439" s="2" t="s">
        <v>1119</v>
      </c>
      <c r="B439" s="2" t="s">
        <v>21</v>
      </c>
      <c r="C439" s="2" t="s">
        <v>1120</v>
      </c>
      <c r="D439" s="3" t="s">
        <v>1121</v>
      </c>
      <c r="E439" s="4">
        <v>523461</v>
      </c>
      <c r="F439" s="3" t="s">
        <v>29</v>
      </c>
      <c r="G439" s="9" t="s">
        <v>25</v>
      </c>
      <c r="H439" s="6" t="s">
        <v>1126</v>
      </c>
      <c r="I439" s="6" t="s">
        <v>1127</v>
      </c>
      <c r="J439" s="34">
        <v>0.5</v>
      </c>
      <c r="K439" s="7">
        <f t="shared" si="12"/>
        <v>541</v>
      </c>
      <c r="L439" s="35">
        <f t="shared" si="13"/>
        <v>2164</v>
      </c>
    </row>
    <row r="440" spans="1:12" ht="30" x14ac:dyDescent="0.2">
      <c r="A440" s="2" t="s">
        <v>1119</v>
      </c>
      <c r="B440" s="2" t="s">
        <v>21</v>
      </c>
      <c r="C440" s="2" t="s">
        <v>1120</v>
      </c>
      <c r="D440" s="3" t="s">
        <v>1121</v>
      </c>
      <c r="E440" s="4">
        <v>523461</v>
      </c>
      <c r="F440" s="3" t="s">
        <v>29</v>
      </c>
      <c r="G440" s="10" t="s">
        <v>30</v>
      </c>
      <c r="H440" s="6" t="s">
        <v>1126</v>
      </c>
      <c r="I440" s="6" t="s">
        <v>1127</v>
      </c>
      <c r="J440" s="34">
        <v>0.5</v>
      </c>
      <c r="K440" s="7">
        <f t="shared" si="12"/>
        <v>541</v>
      </c>
      <c r="L440" s="35">
        <f t="shared" si="13"/>
        <v>2164</v>
      </c>
    </row>
    <row r="441" spans="1:12" ht="30" x14ac:dyDescent="0.2">
      <c r="A441" s="2" t="s">
        <v>1119</v>
      </c>
      <c r="B441" s="2" t="s">
        <v>21</v>
      </c>
      <c r="C441" s="2" t="s">
        <v>1120</v>
      </c>
      <c r="D441" s="3" t="s">
        <v>1121</v>
      </c>
      <c r="E441" s="4">
        <v>17069840</v>
      </c>
      <c r="F441" s="3" t="s">
        <v>24</v>
      </c>
      <c r="G441" s="9" t="s">
        <v>25</v>
      </c>
      <c r="H441" s="6" t="s">
        <v>1128</v>
      </c>
      <c r="I441" s="6" t="s">
        <v>1129</v>
      </c>
      <c r="J441" s="34">
        <v>0.5</v>
      </c>
      <c r="K441" s="7">
        <f t="shared" si="12"/>
        <v>541</v>
      </c>
      <c r="L441" s="35">
        <f t="shared" si="13"/>
        <v>2164</v>
      </c>
    </row>
    <row r="442" spans="1:12" ht="30" x14ac:dyDescent="0.2">
      <c r="A442" s="2" t="s">
        <v>1119</v>
      </c>
      <c r="B442" s="2" t="s">
        <v>21</v>
      </c>
      <c r="C442" s="2" t="s">
        <v>1120</v>
      </c>
      <c r="D442" s="3" t="s">
        <v>1121</v>
      </c>
      <c r="E442" s="4">
        <v>17072948</v>
      </c>
      <c r="F442" s="3" t="s">
        <v>29</v>
      </c>
      <c r="G442" s="9" t="s">
        <v>25</v>
      </c>
      <c r="H442" s="6" t="s">
        <v>1130</v>
      </c>
      <c r="I442" s="6" t="s">
        <v>1131</v>
      </c>
      <c r="J442" s="34">
        <v>3</v>
      </c>
      <c r="K442" s="7">
        <f t="shared" si="12"/>
        <v>3243</v>
      </c>
      <c r="L442" s="35">
        <f t="shared" si="13"/>
        <v>12972</v>
      </c>
    </row>
    <row r="443" spans="1:12" ht="30" x14ac:dyDescent="0.2">
      <c r="A443" s="2" t="s">
        <v>1119</v>
      </c>
      <c r="B443" s="2" t="s">
        <v>21</v>
      </c>
      <c r="C443" s="2" t="s">
        <v>1120</v>
      </c>
      <c r="D443" s="3" t="s">
        <v>1121</v>
      </c>
      <c r="E443" s="4">
        <v>17080789</v>
      </c>
      <c r="F443" s="3" t="s">
        <v>29</v>
      </c>
      <c r="G443" s="9" t="s">
        <v>25</v>
      </c>
      <c r="H443" s="6" t="s">
        <v>210</v>
      </c>
      <c r="I443" s="6" t="s">
        <v>1132</v>
      </c>
      <c r="J443" s="34">
        <f>5+3</f>
        <v>8</v>
      </c>
      <c r="K443" s="7">
        <f t="shared" si="12"/>
        <v>8648</v>
      </c>
      <c r="L443" s="35">
        <f t="shared" si="13"/>
        <v>34592</v>
      </c>
    </row>
    <row r="444" spans="1:12" ht="30" x14ac:dyDescent="0.2">
      <c r="A444" s="2" t="s">
        <v>1119</v>
      </c>
      <c r="B444" s="2" t="s">
        <v>21</v>
      </c>
      <c r="C444" s="2" t="s">
        <v>1120</v>
      </c>
      <c r="D444" s="3" t="s">
        <v>1121</v>
      </c>
      <c r="E444" s="4">
        <v>17080789</v>
      </c>
      <c r="F444" s="3" t="s">
        <v>29</v>
      </c>
      <c r="G444" s="10" t="s">
        <v>30</v>
      </c>
      <c r="H444" s="6" t="s">
        <v>210</v>
      </c>
      <c r="I444" s="6" t="s">
        <v>1132</v>
      </c>
      <c r="J444" s="34">
        <v>3.6</v>
      </c>
      <c r="K444" s="7">
        <f t="shared" si="12"/>
        <v>3892</v>
      </c>
      <c r="L444" s="35">
        <f t="shared" si="13"/>
        <v>15568</v>
      </c>
    </row>
    <row r="445" spans="1:12" ht="30" x14ac:dyDescent="0.2">
      <c r="A445" s="2" t="s">
        <v>1119</v>
      </c>
      <c r="B445" s="2" t="s">
        <v>21</v>
      </c>
      <c r="C445" s="2" t="s">
        <v>1120</v>
      </c>
      <c r="D445" s="3" t="s">
        <v>1121</v>
      </c>
      <c r="E445" s="4">
        <v>31298028</v>
      </c>
      <c r="F445" s="3" t="s">
        <v>24</v>
      </c>
      <c r="G445" s="9" t="s">
        <v>25</v>
      </c>
      <c r="H445" s="6" t="s">
        <v>1133</v>
      </c>
      <c r="I445" s="6" t="s">
        <v>1134</v>
      </c>
      <c r="J445" s="34">
        <v>6</v>
      </c>
      <c r="K445" s="7">
        <f t="shared" si="12"/>
        <v>6486</v>
      </c>
      <c r="L445" s="35">
        <f t="shared" si="13"/>
        <v>25944</v>
      </c>
    </row>
    <row r="446" spans="1:12" ht="30" x14ac:dyDescent="0.2">
      <c r="A446" s="2" t="s">
        <v>1119</v>
      </c>
      <c r="B446" s="2" t="s">
        <v>21</v>
      </c>
      <c r="C446" s="2" t="s">
        <v>1120</v>
      </c>
      <c r="D446" s="3" t="s">
        <v>1121</v>
      </c>
      <c r="E446" s="4">
        <v>31309658</v>
      </c>
      <c r="F446" s="3" t="s">
        <v>24</v>
      </c>
      <c r="G446" s="9" t="s">
        <v>25</v>
      </c>
      <c r="H446" s="6" t="s">
        <v>1135</v>
      </c>
      <c r="I446" s="6" t="s">
        <v>1136</v>
      </c>
      <c r="J446" s="34">
        <v>4</v>
      </c>
      <c r="K446" s="7">
        <f t="shared" si="12"/>
        <v>4324</v>
      </c>
      <c r="L446" s="35">
        <f t="shared" si="13"/>
        <v>17296</v>
      </c>
    </row>
    <row r="447" spans="1:12" ht="30" x14ac:dyDescent="0.2">
      <c r="A447" s="2" t="s">
        <v>1119</v>
      </c>
      <c r="B447" s="2" t="s">
        <v>21</v>
      </c>
      <c r="C447" s="2" t="s">
        <v>1120</v>
      </c>
      <c r="D447" s="3" t="s">
        <v>1121</v>
      </c>
      <c r="E447" s="4">
        <v>31309658</v>
      </c>
      <c r="F447" s="3" t="s">
        <v>24</v>
      </c>
      <c r="G447" s="10" t="s">
        <v>30</v>
      </c>
      <c r="H447" s="6" t="s">
        <v>1135</v>
      </c>
      <c r="I447" s="6" t="s">
        <v>1136</v>
      </c>
      <c r="J447" s="34">
        <v>2</v>
      </c>
      <c r="K447" s="7">
        <f t="shared" si="12"/>
        <v>2162</v>
      </c>
      <c r="L447" s="35">
        <f t="shared" si="13"/>
        <v>8648</v>
      </c>
    </row>
    <row r="448" spans="1:12" ht="30" x14ac:dyDescent="0.2">
      <c r="A448" s="2" t="s">
        <v>1119</v>
      </c>
      <c r="B448" s="2" t="s">
        <v>21</v>
      </c>
      <c r="C448" s="2" t="s">
        <v>1120</v>
      </c>
      <c r="D448" s="3" t="s">
        <v>1121</v>
      </c>
      <c r="E448" s="4">
        <v>31309666</v>
      </c>
      <c r="F448" s="3" t="s">
        <v>123</v>
      </c>
      <c r="G448" s="9" t="s">
        <v>25</v>
      </c>
      <c r="H448" s="6" t="s">
        <v>1137</v>
      </c>
      <c r="I448" s="6" t="s">
        <v>1138</v>
      </c>
      <c r="J448" s="34">
        <v>1</v>
      </c>
      <c r="K448" s="7">
        <f t="shared" si="12"/>
        <v>1081</v>
      </c>
      <c r="L448" s="35">
        <f t="shared" si="13"/>
        <v>4324</v>
      </c>
    </row>
    <row r="449" spans="1:12" ht="30" x14ac:dyDescent="0.2">
      <c r="A449" s="2" t="s">
        <v>1119</v>
      </c>
      <c r="B449" s="2" t="s">
        <v>21</v>
      </c>
      <c r="C449" s="2" t="s">
        <v>1120</v>
      </c>
      <c r="D449" s="3" t="s">
        <v>1121</v>
      </c>
      <c r="E449" s="4">
        <v>31309691</v>
      </c>
      <c r="F449" s="3" t="s">
        <v>583</v>
      </c>
      <c r="G449" s="10" t="s">
        <v>30</v>
      </c>
      <c r="H449" s="6" t="s">
        <v>1139</v>
      </c>
      <c r="I449" s="6" t="s">
        <v>1140</v>
      </c>
      <c r="J449" s="34">
        <v>2</v>
      </c>
      <c r="K449" s="7">
        <f t="shared" si="12"/>
        <v>2162</v>
      </c>
      <c r="L449" s="35">
        <f t="shared" si="13"/>
        <v>8648</v>
      </c>
    </row>
    <row r="450" spans="1:12" ht="30" x14ac:dyDescent="0.2">
      <c r="A450" s="2" t="s">
        <v>1119</v>
      </c>
      <c r="B450" s="2" t="s">
        <v>21</v>
      </c>
      <c r="C450" s="2" t="s">
        <v>1120</v>
      </c>
      <c r="D450" s="3" t="s">
        <v>1121</v>
      </c>
      <c r="E450" s="4">
        <v>35541431</v>
      </c>
      <c r="F450" s="3" t="s">
        <v>123</v>
      </c>
      <c r="G450" s="9" t="s">
        <v>25</v>
      </c>
      <c r="H450" s="6" t="s">
        <v>1141</v>
      </c>
      <c r="I450" s="6" t="s">
        <v>1142</v>
      </c>
      <c r="J450" s="34">
        <v>3</v>
      </c>
      <c r="K450" s="7">
        <f t="shared" si="12"/>
        <v>3243</v>
      </c>
      <c r="L450" s="35">
        <f t="shared" si="13"/>
        <v>12972</v>
      </c>
    </row>
    <row r="451" spans="1:12" ht="30" x14ac:dyDescent="0.2">
      <c r="A451" s="2" t="s">
        <v>1119</v>
      </c>
      <c r="B451" s="2" t="s">
        <v>21</v>
      </c>
      <c r="C451" s="2" t="s">
        <v>1120</v>
      </c>
      <c r="D451" s="3" t="s">
        <v>1121</v>
      </c>
      <c r="E451" s="4">
        <v>51843790</v>
      </c>
      <c r="F451" s="3" t="s">
        <v>24</v>
      </c>
      <c r="G451" s="9" t="s">
        <v>25</v>
      </c>
      <c r="H451" s="6" t="s">
        <v>1143</v>
      </c>
      <c r="I451" s="6" t="s">
        <v>1144</v>
      </c>
      <c r="J451" s="34">
        <v>2</v>
      </c>
      <c r="K451" s="7">
        <f t="shared" si="12"/>
        <v>2162</v>
      </c>
      <c r="L451" s="35">
        <f t="shared" si="13"/>
        <v>8648</v>
      </c>
    </row>
    <row r="452" spans="1:12" ht="30" x14ac:dyDescent="0.2">
      <c r="A452" s="2" t="s">
        <v>1119</v>
      </c>
      <c r="B452" s="2" t="s">
        <v>21</v>
      </c>
      <c r="C452" s="2" t="s">
        <v>1120</v>
      </c>
      <c r="D452" s="3" t="s">
        <v>1121</v>
      </c>
      <c r="E452" s="4">
        <v>52842452</v>
      </c>
      <c r="F452" s="3" t="s">
        <v>24</v>
      </c>
      <c r="G452" s="9" t="s">
        <v>25</v>
      </c>
      <c r="H452" s="6" t="s">
        <v>1145</v>
      </c>
      <c r="I452" s="6" t="s">
        <v>1146</v>
      </c>
      <c r="J452" s="34">
        <v>2</v>
      </c>
      <c r="K452" s="7">
        <f t="shared" si="12"/>
        <v>2162</v>
      </c>
      <c r="L452" s="35">
        <f t="shared" si="13"/>
        <v>8648</v>
      </c>
    </row>
    <row r="453" spans="1:12" ht="15" x14ac:dyDescent="0.2">
      <c r="A453" s="2" t="s">
        <v>1119</v>
      </c>
      <c r="B453" s="2" t="s">
        <v>43</v>
      </c>
      <c r="C453" s="2" t="s">
        <v>1147</v>
      </c>
      <c r="D453" s="3" t="s">
        <v>1148</v>
      </c>
      <c r="E453" s="4">
        <v>35541130</v>
      </c>
      <c r="F453" s="3" t="s">
        <v>55</v>
      </c>
      <c r="G453" s="9" t="s">
        <v>56</v>
      </c>
      <c r="H453" s="6" t="s">
        <v>1149</v>
      </c>
      <c r="I453" s="6" t="s">
        <v>634</v>
      </c>
      <c r="J453" s="34">
        <v>1</v>
      </c>
      <c r="K453" s="7">
        <f t="shared" ref="K453:K506" si="14">ROUND(J453*1081,0)</f>
        <v>1081</v>
      </c>
      <c r="L453" s="35">
        <f t="shared" ref="L453:L506" si="15">K453*4</f>
        <v>4324</v>
      </c>
    </row>
    <row r="454" spans="1:12" ht="15" x14ac:dyDescent="0.2">
      <c r="A454" s="2" t="s">
        <v>1119</v>
      </c>
      <c r="B454" s="2" t="s">
        <v>43</v>
      </c>
      <c r="C454" s="2" t="s">
        <v>1147</v>
      </c>
      <c r="D454" s="3" t="s">
        <v>1148</v>
      </c>
      <c r="E454" s="4">
        <v>42096367</v>
      </c>
      <c r="F454" s="3" t="s">
        <v>401</v>
      </c>
      <c r="G454" s="10" t="s">
        <v>47</v>
      </c>
      <c r="H454" s="6" t="s">
        <v>1149</v>
      </c>
      <c r="I454" s="6" t="s">
        <v>1150</v>
      </c>
      <c r="J454" s="34">
        <v>1</v>
      </c>
      <c r="K454" s="7">
        <f t="shared" si="14"/>
        <v>1081</v>
      </c>
      <c r="L454" s="35">
        <f t="shared" si="15"/>
        <v>4324</v>
      </c>
    </row>
    <row r="455" spans="1:12" ht="30" x14ac:dyDescent="0.2">
      <c r="A455" s="2" t="s">
        <v>1119</v>
      </c>
      <c r="B455" s="2" t="s">
        <v>43</v>
      </c>
      <c r="C455" s="2" t="s">
        <v>1151</v>
      </c>
      <c r="D455" s="3" t="s">
        <v>1152</v>
      </c>
      <c r="E455" s="4">
        <v>35543752</v>
      </c>
      <c r="F455" s="3" t="s">
        <v>1153</v>
      </c>
      <c r="G455" s="9" t="s">
        <v>56</v>
      </c>
      <c r="H455" s="6" t="s">
        <v>1154</v>
      </c>
      <c r="I455" s="6" t="s">
        <v>1155</v>
      </c>
      <c r="J455" s="34">
        <v>2</v>
      </c>
      <c r="K455" s="7">
        <f t="shared" si="14"/>
        <v>2162</v>
      </c>
      <c r="L455" s="35">
        <f t="shared" si="15"/>
        <v>8648</v>
      </c>
    </row>
    <row r="456" spans="1:12" ht="15" x14ac:dyDescent="0.2">
      <c r="A456" s="2" t="s">
        <v>1119</v>
      </c>
      <c r="B456" s="2" t="s">
        <v>43</v>
      </c>
      <c r="C456" s="2" t="s">
        <v>1156</v>
      </c>
      <c r="D456" s="3" t="s">
        <v>1157</v>
      </c>
      <c r="E456" s="4">
        <v>31263119</v>
      </c>
      <c r="F456" s="3" t="s">
        <v>55</v>
      </c>
      <c r="G456" s="9" t="s">
        <v>56</v>
      </c>
      <c r="H456" s="6" t="s">
        <v>1158</v>
      </c>
      <c r="I456" s="6" t="s">
        <v>1159</v>
      </c>
      <c r="J456" s="34">
        <v>3</v>
      </c>
      <c r="K456" s="7">
        <f t="shared" si="14"/>
        <v>3243</v>
      </c>
      <c r="L456" s="35">
        <f t="shared" si="15"/>
        <v>12972</v>
      </c>
    </row>
    <row r="457" spans="1:12" ht="15" x14ac:dyDescent="0.2">
      <c r="A457" s="2" t="s">
        <v>1119</v>
      </c>
      <c r="B457" s="2" t="s">
        <v>43</v>
      </c>
      <c r="C457" s="2" t="s">
        <v>1156</v>
      </c>
      <c r="D457" s="3" t="s">
        <v>1157</v>
      </c>
      <c r="E457" s="4">
        <v>35540605</v>
      </c>
      <c r="F457" s="3" t="s">
        <v>55</v>
      </c>
      <c r="G457" s="9" t="s">
        <v>56</v>
      </c>
      <c r="H457" s="6" t="s">
        <v>1143</v>
      </c>
      <c r="I457" s="6" t="s">
        <v>1160</v>
      </c>
      <c r="J457" s="34">
        <v>1</v>
      </c>
      <c r="K457" s="7">
        <f t="shared" si="14"/>
        <v>1081</v>
      </c>
      <c r="L457" s="35">
        <f t="shared" si="15"/>
        <v>4324</v>
      </c>
    </row>
    <row r="458" spans="1:12" ht="15" x14ac:dyDescent="0.2">
      <c r="A458" s="2" t="s">
        <v>1119</v>
      </c>
      <c r="B458" s="2" t="s">
        <v>43</v>
      </c>
      <c r="C458" s="2" t="s">
        <v>1161</v>
      </c>
      <c r="D458" s="3" t="s">
        <v>1162</v>
      </c>
      <c r="E458" s="4">
        <v>35542128</v>
      </c>
      <c r="F458" s="3" t="s">
        <v>46</v>
      </c>
      <c r="G458" s="10" t="s">
        <v>47</v>
      </c>
      <c r="H458" s="6" t="s">
        <v>210</v>
      </c>
      <c r="I458" s="6" t="s">
        <v>1163</v>
      </c>
      <c r="J458" s="34">
        <v>1</v>
      </c>
      <c r="K458" s="7">
        <f t="shared" si="14"/>
        <v>1081</v>
      </c>
      <c r="L458" s="35">
        <f t="shared" si="15"/>
        <v>4324</v>
      </c>
    </row>
    <row r="459" spans="1:12" ht="15" x14ac:dyDescent="0.2">
      <c r="A459" s="2" t="s">
        <v>1119</v>
      </c>
      <c r="B459" s="2" t="s">
        <v>43</v>
      </c>
      <c r="C459" s="2" t="s">
        <v>1164</v>
      </c>
      <c r="D459" s="3" t="s">
        <v>1165</v>
      </c>
      <c r="E459" s="4">
        <v>710025629</v>
      </c>
      <c r="F459" s="3" t="s">
        <v>46</v>
      </c>
      <c r="G459" s="10" t="s">
        <v>47</v>
      </c>
      <c r="H459" s="6" t="s">
        <v>1128</v>
      </c>
      <c r="I459" s="6" t="s">
        <v>1084</v>
      </c>
      <c r="J459" s="34">
        <v>0</v>
      </c>
      <c r="K459" s="7">
        <f t="shared" si="14"/>
        <v>0</v>
      </c>
      <c r="L459" s="35">
        <f t="shared" si="15"/>
        <v>0</v>
      </c>
    </row>
    <row r="460" spans="1:12" ht="45" x14ac:dyDescent="0.2">
      <c r="A460" s="2" t="s">
        <v>1119</v>
      </c>
      <c r="B460" s="2" t="s">
        <v>43</v>
      </c>
      <c r="C460" s="2" t="s">
        <v>1164</v>
      </c>
      <c r="D460" s="3" t="s">
        <v>1165</v>
      </c>
      <c r="E460" s="4">
        <v>710025645</v>
      </c>
      <c r="F460" s="3" t="s">
        <v>168</v>
      </c>
      <c r="G460" s="10" t="s">
        <v>47</v>
      </c>
      <c r="H460" s="6" t="s">
        <v>1128</v>
      </c>
      <c r="I460" s="6" t="s">
        <v>1166</v>
      </c>
      <c r="J460" s="34">
        <v>0</v>
      </c>
      <c r="K460" s="7">
        <f t="shared" si="14"/>
        <v>0</v>
      </c>
      <c r="L460" s="35">
        <f t="shared" si="15"/>
        <v>0</v>
      </c>
    </row>
    <row r="461" spans="1:12" ht="15" x14ac:dyDescent="0.2">
      <c r="A461" s="2" t="s">
        <v>1119</v>
      </c>
      <c r="B461" s="2" t="s">
        <v>43</v>
      </c>
      <c r="C461" s="2" t="s">
        <v>1164</v>
      </c>
      <c r="D461" s="3" t="s">
        <v>1165</v>
      </c>
      <c r="E461" s="4">
        <v>710039298</v>
      </c>
      <c r="F461" s="3" t="s">
        <v>46</v>
      </c>
      <c r="G461" s="10" t="s">
        <v>47</v>
      </c>
      <c r="H461" s="6" t="s">
        <v>1128</v>
      </c>
      <c r="I461" s="6" t="s">
        <v>1167</v>
      </c>
      <c r="J461" s="34">
        <v>1</v>
      </c>
      <c r="K461" s="7">
        <f t="shared" si="14"/>
        <v>1081</v>
      </c>
      <c r="L461" s="35">
        <f t="shared" si="15"/>
        <v>4324</v>
      </c>
    </row>
    <row r="462" spans="1:12" ht="15" x14ac:dyDescent="0.2">
      <c r="A462" s="2" t="s">
        <v>1119</v>
      </c>
      <c r="B462" s="2" t="s">
        <v>43</v>
      </c>
      <c r="C462" s="2" t="s">
        <v>1168</v>
      </c>
      <c r="D462" s="3" t="s">
        <v>1169</v>
      </c>
      <c r="E462" s="4">
        <v>35543931</v>
      </c>
      <c r="F462" s="3" t="s">
        <v>55</v>
      </c>
      <c r="G462" s="9" t="s">
        <v>56</v>
      </c>
      <c r="H462" s="6" t="s">
        <v>1081</v>
      </c>
      <c r="I462" s="6" t="s">
        <v>1082</v>
      </c>
      <c r="J462" s="34">
        <v>0</v>
      </c>
      <c r="K462" s="7">
        <f t="shared" si="14"/>
        <v>0</v>
      </c>
      <c r="L462" s="35">
        <f t="shared" si="15"/>
        <v>0</v>
      </c>
    </row>
    <row r="463" spans="1:12" ht="15" x14ac:dyDescent="0.2">
      <c r="A463" s="2" t="s">
        <v>1119</v>
      </c>
      <c r="B463" s="2" t="s">
        <v>43</v>
      </c>
      <c r="C463" s="2" t="s">
        <v>1168</v>
      </c>
      <c r="D463" s="3" t="s">
        <v>1169</v>
      </c>
      <c r="E463" s="4">
        <v>35564121</v>
      </c>
      <c r="F463" s="3" t="s">
        <v>46</v>
      </c>
      <c r="G463" s="10" t="s">
        <v>47</v>
      </c>
      <c r="H463" s="6" t="s">
        <v>1081</v>
      </c>
      <c r="I463" s="6" t="s">
        <v>558</v>
      </c>
      <c r="J463" s="34">
        <v>1</v>
      </c>
      <c r="K463" s="7">
        <f t="shared" si="14"/>
        <v>1081</v>
      </c>
      <c r="L463" s="35">
        <f t="shared" si="15"/>
        <v>4324</v>
      </c>
    </row>
    <row r="464" spans="1:12" ht="15" x14ac:dyDescent="0.2">
      <c r="A464" s="2" t="s">
        <v>1119</v>
      </c>
      <c r="B464" s="2" t="s">
        <v>43</v>
      </c>
      <c r="C464" s="2" t="s">
        <v>1170</v>
      </c>
      <c r="D464" s="3" t="s">
        <v>1171</v>
      </c>
      <c r="E464" s="4">
        <v>710026218</v>
      </c>
      <c r="F464" s="3" t="s">
        <v>46</v>
      </c>
      <c r="G464" s="10" t="s">
        <v>47</v>
      </c>
      <c r="H464" s="6" t="s">
        <v>1172</v>
      </c>
      <c r="I464" s="6"/>
      <c r="J464" s="34">
        <v>0</v>
      </c>
      <c r="K464" s="7">
        <f t="shared" si="14"/>
        <v>0</v>
      </c>
      <c r="L464" s="35">
        <f t="shared" si="15"/>
        <v>0</v>
      </c>
    </row>
    <row r="465" spans="1:12" ht="15" x14ac:dyDescent="0.2">
      <c r="A465" s="2" t="s">
        <v>1119</v>
      </c>
      <c r="B465" s="2" t="s">
        <v>43</v>
      </c>
      <c r="C465" s="2" t="s">
        <v>1173</v>
      </c>
      <c r="D465" s="3" t="s">
        <v>1174</v>
      </c>
      <c r="E465" s="4">
        <v>35545577</v>
      </c>
      <c r="F465" s="3" t="s">
        <v>55</v>
      </c>
      <c r="G465" s="9" t="s">
        <v>56</v>
      </c>
      <c r="H465" s="6" t="s">
        <v>1175</v>
      </c>
      <c r="I465" s="6" t="s">
        <v>1176</v>
      </c>
      <c r="J465" s="34">
        <v>2</v>
      </c>
      <c r="K465" s="7">
        <f t="shared" si="14"/>
        <v>2162</v>
      </c>
      <c r="L465" s="35">
        <f t="shared" si="15"/>
        <v>8648</v>
      </c>
    </row>
    <row r="466" spans="1:12" ht="15" x14ac:dyDescent="0.2">
      <c r="A466" s="2" t="s">
        <v>1119</v>
      </c>
      <c r="B466" s="2" t="s">
        <v>43</v>
      </c>
      <c r="C466" s="2" t="s">
        <v>1177</v>
      </c>
      <c r="D466" s="3" t="s">
        <v>1178</v>
      </c>
      <c r="E466" s="4">
        <v>710026269</v>
      </c>
      <c r="F466" s="3" t="s">
        <v>46</v>
      </c>
      <c r="G466" s="10" t="s">
        <v>47</v>
      </c>
      <c r="H466" s="6" t="s">
        <v>1179</v>
      </c>
      <c r="I466" s="6"/>
      <c r="J466" s="34">
        <v>0</v>
      </c>
      <c r="K466" s="7">
        <f t="shared" si="14"/>
        <v>0</v>
      </c>
      <c r="L466" s="35">
        <f t="shared" si="15"/>
        <v>0</v>
      </c>
    </row>
    <row r="467" spans="1:12" ht="15" x14ac:dyDescent="0.2">
      <c r="A467" s="2" t="s">
        <v>1119</v>
      </c>
      <c r="B467" s="2" t="s">
        <v>43</v>
      </c>
      <c r="C467" s="2" t="s">
        <v>1180</v>
      </c>
      <c r="D467" s="3" t="s">
        <v>1181</v>
      </c>
      <c r="E467" s="4">
        <v>710030428</v>
      </c>
      <c r="F467" s="3" t="s">
        <v>46</v>
      </c>
      <c r="G467" s="10" t="s">
        <v>47</v>
      </c>
      <c r="H467" s="6" t="s">
        <v>1182</v>
      </c>
      <c r="I467" s="6"/>
      <c r="J467" s="34">
        <v>0</v>
      </c>
      <c r="K467" s="7">
        <f t="shared" si="14"/>
        <v>0</v>
      </c>
      <c r="L467" s="35">
        <f t="shared" si="15"/>
        <v>0</v>
      </c>
    </row>
    <row r="468" spans="1:12" ht="15" x14ac:dyDescent="0.2">
      <c r="A468" s="2" t="s">
        <v>1119</v>
      </c>
      <c r="B468" s="2" t="s">
        <v>43</v>
      </c>
      <c r="C468" s="2" t="s">
        <v>1183</v>
      </c>
      <c r="D468" s="3" t="s">
        <v>1184</v>
      </c>
      <c r="E468" s="4">
        <v>710030452</v>
      </c>
      <c r="F468" s="3" t="s">
        <v>46</v>
      </c>
      <c r="G468" s="10" t="s">
        <v>47</v>
      </c>
      <c r="H468" s="6" t="s">
        <v>1185</v>
      </c>
      <c r="I468" s="6"/>
      <c r="J468" s="34">
        <v>1</v>
      </c>
      <c r="K468" s="7">
        <f t="shared" si="14"/>
        <v>1081</v>
      </c>
      <c r="L468" s="35">
        <f t="shared" si="15"/>
        <v>4324</v>
      </c>
    </row>
    <row r="469" spans="1:12" ht="15" x14ac:dyDescent="0.2">
      <c r="A469" s="2" t="s">
        <v>1119</v>
      </c>
      <c r="B469" s="2" t="s">
        <v>43</v>
      </c>
      <c r="C469" s="2" t="s">
        <v>1186</v>
      </c>
      <c r="D469" s="3" t="s">
        <v>1187</v>
      </c>
      <c r="E469" s="4">
        <v>35544139</v>
      </c>
      <c r="F469" s="3" t="s">
        <v>55</v>
      </c>
      <c r="G469" s="9" t="s">
        <v>56</v>
      </c>
      <c r="H469" s="6" t="s">
        <v>1188</v>
      </c>
      <c r="I469" s="6" t="s">
        <v>1189</v>
      </c>
      <c r="J469" s="34">
        <v>2</v>
      </c>
      <c r="K469" s="7">
        <f t="shared" si="14"/>
        <v>2162</v>
      </c>
      <c r="L469" s="35">
        <f t="shared" si="15"/>
        <v>8648</v>
      </c>
    </row>
    <row r="470" spans="1:12" ht="15" x14ac:dyDescent="0.2">
      <c r="A470" s="2" t="s">
        <v>1119</v>
      </c>
      <c r="B470" s="2" t="s">
        <v>43</v>
      </c>
      <c r="C470" s="2" t="s">
        <v>1186</v>
      </c>
      <c r="D470" s="3" t="s">
        <v>1187</v>
      </c>
      <c r="E470" s="4">
        <v>710025319</v>
      </c>
      <c r="F470" s="3" t="s">
        <v>46</v>
      </c>
      <c r="G470" s="10" t="s">
        <v>47</v>
      </c>
      <c r="H470" s="6" t="s">
        <v>1188</v>
      </c>
      <c r="I470" s="6" t="s">
        <v>1190</v>
      </c>
      <c r="J470" s="34">
        <v>0</v>
      </c>
      <c r="K470" s="7">
        <f t="shared" si="14"/>
        <v>0</v>
      </c>
      <c r="L470" s="35">
        <f t="shared" si="15"/>
        <v>0</v>
      </c>
    </row>
    <row r="471" spans="1:12" ht="15" x14ac:dyDescent="0.2">
      <c r="A471" s="2" t="s">
        <v>1119</v>
      </c>
      <c r="B471" s="2" t="s">
        <v>43</v>
      </c>
      <c r="C471" s="2" t="s">
        <v>1191</v>
      </c>
      <c r="D471" s="3" t="s">
        <v>1192</v>
      </c>
      <c r="E471" s="4">
        <v>710026161</v>
      </c>
      <c r="F471" s="3" t="s">
        <v>401</v>
      </c>
      <c r="G471" s="10" t="s">
        <v>47</v>
      </c>
      <c r="H471" s="6" t="s">
        <v>1193</v>
      </c>
      <c r="I471" s="6" t="s">
        <v>1194</v>
      </c>
      <c r="J471" s="34">
        <v>1</v>
      </c>
      <c r="K471" s="7">
        <f t="shared" si="14"/>
        <v>1081</v>
      </c>
      <c r="L471" s="35">
        <f t="shared" si="15"/>
        <v>4324</v>
      </c>
    </row>
    <row r="472" spans="1:12" ht="15" x14ac:dyDescent="0.2">
      <c r="A472" s="2" t="s">
        <v>1119</v>
      </c>
      <c r="B472" s="2" t="s">
        <v>43</v>
      </c>
      <c r="C472" s="2" t="s">
        <v>1195</v>
      </c>
      <c r="D472" s="3" t="s">
        <v>1196</v>
      </c>
      <c r="E472" s="4">
        <v>710030592</v>
      </c>
      <c r="F472" s="3" t="s">
        <v>46</v>
      </c>
      <c r="G472" s="10" t="s">
        <v>47</v>
      </c>
      <c r="H472" s="6" t="s">
        <v>1197</v>
      </c>
      <c r="I472" s="6"/>
      <c r="J472" s="34">
        <v>0</v>
      </c>
      <c r="K472" s="7">
        <f t="shared" si="14"/>
        <v>0</v>
      </c>
      <c r="L472" s="35">
        <f t="shared" si="15"/>
        <v>0</v>
      </c>
    </row>
    <row r="473" spans="1:12" ht="30" x14ac:dyDescent="0.2">
      <c r="A473" s="2" t="s">
        <v>1119</v>
      </c>
      <c r="B473" s="2" t="s">
        <v>43</v>
      </c>
      <c r="C473" s="2" t="s">
        <v>1198</v>
      </c>
      <c r="D473" s="3" t="s">
        <v>1199</v>
      </c>
      <c r="E473" s="4">
        <v>35543949</v>
      </c>
      <c r="F473" s="3" t="s">
        <v>60</v>
      </c>
      <c r="G473" s="10" t="s">
        <v>47</v>
      </c>
      <c r="H473" s="6" t="s">
        <v>1200</v>
      </c>
      <c r="I473" s="6" t="s">
        <v>67</v>
      </c>
      <c r="J473" s="34">
        <v>0</v>
      </c>
      <c r="K473" s="7">
        <f t="shared" si="14"/>
        <v>0</v>
      </c>
      <c r="L473" s="35">
        <f t="shared" si="15"/>
        <v>0</v>
      </c>
    </row>
    <row r="474" spans="1:12" ht="15" x14ac:dyDescent="0.2">
      <c r="A474" s="2" t="s">
        <v>1119</v>
      </c>
      <c r="B474" s="2" t="s">
        <v>43</v>
      </c>
      <c r="C474" s="2" t="s">
        <v>1201</v>
      </c>
      <c r="D474" s="3" t="s">
        <v>1202</v>
      </c>
      <c r="E474" s="4">
        <v>710030673</v>
      </c>
      <c r="F474" s="3" t="s">
        <v>46</v>
      </c>
      <c r="G474" s="10" t="s">
        <v>47</v>
      </c>
      <c r="H474" s="6" t="s">
        <v>1203</v>
      </c>
      <c r="I474" s="6"/>
      <c r="J474" s="34">
        <v>0</v>
      </c>
      <c r="K474" s="7">
        <f t="shared" si="14"/>
        <v>0</v>
      </c>
      <c r="L474" s="35">
        <f t="shared" si="15"/>
        <v>0</v>
      </c>
    </row>
    <row r="475" spans="1:12" ht="15" x14ac:dyDescent="0.2">
      <c r="A475" s="2" t="s">
        <v>1119</v>
      </c>
      <c r="B475" s="2" t="s">
        <v>43</v>
      </c>
      <c r="C475" s="2" t="s">
        <v>1204</v>
      </c>
      <c r="D475" s="3" t="s">
        <v>1205</v>
      </c>
      <c r="E475" s="4">
        <v>35544341</v>
      </c>
      <c r="F475" s="3" t="s">
        <v>55</v>
      </c>
      <c r="G475" s="9" t="s">
        <v>56</v>
      </c>
      <c r="H475" s="6" t="s">
        <v>1206</v>
      </c>
      <c r="I475" s="6" t="s">
        <v>634</v>
      </c>
      <c r="J475" s="34">
        <v>0.4</v>
      </c>
      <c r="K475" s="7">
        <f t="shared" si="14"/>
        <v>432</v>
      </c>
      <c r="L475" s="35">
        <f t="shared" si="15"/>
        <v>1728</v>
      </c>
    </row>
    <row r="476" spans="1:12" ht="30" x14ac:dyDescent="0.2">
      <c r="A476" s="2" t="s">
        <v>1119</v>
      </c>
      <c r="B476" s="2" t="s">
        <v>43</v>
      </c>
      <c r="C476" s="2" t="s">
        <v>1207</v>
      </c>
      <c r="D476" s="3" t="s">
        <v>1208</v>
      </c>
      <c r="E476" s="4">
        <v>53277562</v>
      </c>
      <c r="F476" s="3" t="s">
        <v>60</v>
      </c>
      <c r="G476" s="9" t="s">
        <v>56</v>
      </c>
      <c r="H476" s="6" t="s">
        <v>1209</v>
      </c>
      <c r="I476" s="6" t="s">
        <v>1210</v>
      </c>
      <c r="J476" s="34">
        <v>0</v>
      </c>
      <c r="K476" s="7">
        <f t="shared" si="14"/>
        <v>0</v>
      </c>
      <c r="L476" s="35">
        <f t="shared" si="15"/>
        <v>0</v>
      </c>
    </row>
    <row r="477" spans="1:12" ht="15" x14ac:dyDescent="0.2">
      <c r="A477" s="11" t="s">
        <v>1119</v>
      </c>
      <c r="B477" s="11" t="s">
        <v>43</v>
      </c>
      <c r="C477" s="11" t="s">
        <v>1211</v>
      </c>
      <c r="D477" s="3" t="s">
        <v>1212</v>
      </c>
      <c r="E477" s="12">
        <v>35541253</v>
      </c>
      <c r="F477" s="3" t="s">
        <v>55</v>
      </c>
      <c r="G477" s="9" t="s">
        <v>56</v>
      </c>
      <c r="H477" s="6" t="s">
        <v>1213</v>
      </c>
      <c r="I477" s="6" t="s">
        <v>1214</v>
      </c>
      <c r="J477" s="34">
        <v>1</v>
      </c>
      <c r="K477" s="7">
        <f t="shared" si="14"/>
        <v>1081</v>
      </c>
      <c r="L477" s="35">
        <f t="shared" si="15"/>
        <v>4324</v>
      </c>
    </row>
    <row r="478" spans="1:12" ht="15" x14ac:dyDescent="0.2">
      <c r="A478" s="2" t="s">
        <v>1119</v>
      </c>
      <c r="B478" s="2" t="s">
        <v>43</v>
      </c>
      <c r="C478" s="2" t="s">
        <v>1215</v>
      </c>
      <c r="D478" s="3" t="s">
        <v>1216</v>
      </c>
      <c r="E478" s="4">
        <v>710063091</v>
      </c>
      <c r="F478" s="3" t="s">
        <v>55</v>
      </c>
      <c r="G478" s="9" t="s">
        <v>56</v>
      </c>
      <c r="H478" s="6" t="s">
        <v>1217</v>
      </c>
      <c r="I478" s="6" t="s">
        <v>1218</v>
      </c>
      <c r="J478" s="34">
        <v>1</v>
      </c>
      <c r="K478" s="7">
        <f t="shared" si="14"/>
        <v>1081</v>
      </c>
      <c r="L478" s="35">
        <f t="shared" si="15"/>
        <v>4324</v>
      </c>
    </row>
    <row r="479" spans="1:12" ht="30" x14ac:dyDescent="0.2">
      <c r="A479" s="2" t="s">
        <v>1119</v>
      </c>
      <c r="B479" s="2" t="s">
        <v>43</v>
      </c>
      <c r="C479" s="2" t="s">
        <v>1219</v>
      </c>
      <c r="D479" s="3" t="s">
        <v>1220</v>
      </c>
      <c r="E479" s="4">
        <v>35553979</v>
      </c>
      <c r="F479" s="3" t="s">
        <v>60</v>
      </c>
      <c r="G479" s="10" t="s">
        <v>47</v>
      </c>
      <c r="H479" s="6" t="s">
        <v>1221</v>
      </c>
      <c r="I479" s="6"/>
      <c r="J479" s="34">
        <v>0</v>
      </c>
      <c r="K479" s="7">
        <f t="shared" si="14"/>
        <v>0</v>
      </c>
      <c r="L479" s="35">
        <f t="shared" si="15"/>
        <v>0</v>
      </c>
    </row>
    <row r="480" spans="1:12" ht="30" x14ac:dyDescent="0.2">
      <c r="A480" s="2" t="s">
        <v>1119</v>
      </c>
      <c r="B480" s="2" t="s">
        <v>43</v>
      </c>
      <c r="C480" s="2" t="s">
        <v>1222</v>
      </c>
      <c r="D480" s="3" t="s">
        <v>1223</v>
      </c>
      <c r="E480" s="4">
        <v>35545607</v>
      </c>
      <c r="F480" s="3" t="s">
        <v>60</v>
      </c>
      <c r="G480" s="10" t="s">
        <v>47</v>
      </c>
      <c r="H480" s="6" t="s">
        <v>1224</v>
      </c>
      <c r="I480" s="6"/>
      <c r="J480" s="34">
        <v>1</v>
      </c>
      <c r="K480" s="7">
        <f t="shared" si="14"/>
        <v>1081</v>
      </c>
      <c r="L480" s="35">
        <f t="shared" si="15"/>
        <v>4324</v>
      </c>
    </row>
    <row r="481" spans="1:12" ht="30" x14ac:dyDescent="0.2">
      <c r="A481" s="2" t="s">
        <v>1119</v>
      </c>
      <c r="B481" s="2" t="s">
        <v>43</v>
      </c>
      <c r="C481" s="2" t="s">
        <v>1225</v>
      </c>
      <c r="D481" s="3" t="s">
        <v>1226</v>
      </c>
      <c r="E481" s="4">
        <v>35553863</v>
      </c>
      <c r="F481" s="3" t="s">
        <v>60</v>
      </c>
      <c r="G481" s="9" t="s">
        <v>56</v>
      </c>
      <c r="H481" s="6" t="s">
        <v>1227</v>
      </c>
      <c r="I481" s="6" t="s">
        <v>1228</v>
      </c>
      <c r="J481" s="34">
        <v>0</v>
      </c>
      <c r="K481" s="7">
        <f t="shared" si="14"/>
        <v>0</v>
      </c>
      <c r="L481" s="35">
        <f t="shared" si="15"/>
        <v>0</v>
      </c>
    </row>
    <row r="482" spans="1:12" ht="15" x14ac:dyDescent="0.2">
      <c r="A482" s="2" t="s">
        <v>1119</v>
      </c>
      <c r="B482" s="2" t="s">
        <v>43</v>
      </c>
      <c r="C482" s="2" t="s">
        <v>1229</v>
      </c>
      <c r="D482" s="3" t="s">
        <v>1230</v>
      </c>
      <c r="E482" s="4">
        <v>35543671</v>
      </c>
      <c r="F482" s="3" t="s">
        <v>55</v>
      </c>
      <c r="G482" s="9" t="s">
        <v>56</v>
      </c>
      <c r="H482" s="6" t="s">
        <v>1231</v>
      </c>
      <c r="I482" s="6" t="s">
        <v>1232</v>
      </c>
      <c r="J482" s="34">
        <v>3.5</v>
      </c>
      <c r="K482" s="7">
        <f t="shared" si="14"/>
        <v>3784</v>
      </c>
      <c r="L482" s="35">
        <f t="shared" si="15"/>
        <v>15136</v>
      </c>
    </row>
    <row r="483" spans="1:12" ht="30" x14ac:dyDescent="0.2">
      <c r="A483" s="2" t="s">
        <v>1119</v>
      </c>
      <c r="B483" s="2" t="s">
        <v>43</v>
      </c>
      <c r="C483" s="2" t="s">
        <v>1233</v>
      </c>
      <c r="D483" s="3" t="s">
        <v>1234</v>
      </c>
      <c r="E483" s="4">
        <v>17070589</v>
      </c>
      <c r="F483" s="3" t="s">
        <v>60</v>
      </c>
      <c r="G483" s="9" t="s">
        <v>56</v>
      </c>
      <c r="H483" s="6" t="s">
        <v>1235</v>
      </c>
      <c r="I483" s="6" t="s">
        <v>1236</v>
      </c>
      <c r="J483" s="34">
        <v>2</v>
      </c>
      <c r="K483" s="7">
        <f t="shared" si="14"/>
        <v>2162</v>
      </c>
      <c r="L483" s="35">
        <f t="shared" si="15"/>
        <v>8648</v>
      </c>
    </row>
    <row r="484" spans="1:12" ht="30" x14ac:dyDescent="0.2">
      <c r="A484" s="2" t="s">
        <v>1119</v>
      </c>
      <c r="B484" s="2" t="s">
        <v>43</v>
      </c>
      <c r="C484" s="2" t="s">
        <v>1233</v>
      </c>
      <c r="D484" s="3" t="s">
        <v>1234</v>
      </c>
      <c r="E484" s="4">
        <v>17070589</v>
      </c>
      <c r="F484" s="3" t="s">
        <v>60</v>
      </c>
      <c r="G484" s="10" t="s">
        <v>47</v>
      </c>
      <c r="H484" s="6" t="s">
        <v>1235</v>
      </c>
      <c r="I484" s="6" t="s">
        <v>67</v>
      </c>
      <c r="J484" s="34">
        <v>2</v>
      </c>
      <c r="K484" s="7">
        <f t="shared" si="14"/>
        <v>2162</v>
      </c>
      <c r="L484" s="35">
        <f t="shared" si="15"/>
        <v>8648</v>
      </c>
    </row>
    <row r="485" spans="1:12" ht="15" x14ac:dyDescent="0.2">
      <c r="A485" s="2" t="s">
        <v>1119</v>
      </c>
      <c r="B485" s="2" t="s">
        <v>43</v>
      </c>
      <c r="C485" s="2" t="s">
        <v>1237</v>
      </c>
      <c r="D485" s="3" t="s">
        <v>1238</v>
      </c>
      <c r="E485" s="4">
        <v>710031181</v>
      </c>
      <c r="F485" s="3" t="s">
        <v>46</v>
      </c>
      <c r="G485" s="10" t="s">
        <v>47</v>
      </c>
      <c r="H485" s="6" t="s">
        <v>1239</v>
      </c>
      <c r="I485" s="6" t="s">
        <v>1240</v>
      </c>
      <c r="J485" s="34">
        <v>0.5</v>
      </c>
      <c r="K485" s="7">
        <f t="shared" si="14"/>
        <v>541</v>
      </c>
      <c r="L485" s="35">
        <f t="shared" si="15"/>
        <v>2164</v>
      </c>
    </row>
    <row r="486" spans="1:12" ht="15" x14ac:dyDescent="0.2">
      <c r="A486" s="2" t="s">
        <v>1119</v>
      </c>
      <c r="B486" s="2" t="s">
        <v>43</v>
      </c>
      <c r="C486" s="2" t="s">
        <v>1241</v>
      </c>
      <c r="D486" s="3" t="s">
        <v>1242</v>
      </c>
      <c r="E486" s="4">
        <v>710033079</v>
      </c>
      <c r="F486" s="3" t="s">
        <v>401</v>
      </c>
      <c r="G486" s="10" t="s">
        <v>47</v>
      </c>
      <c r="H486" s="6" t="s">
        <v>1243</v>
      </c>
      <c r="I486" s="6" t="s">
        <v>1244</v>
      </c>
      <c r="J486" s="34">
        <v>0</v>
      </c>
      <c r="K486" s="7">
        <f t="shared" si="14"/>
        <v>0</v>
      </c>
      <c r="L486" s="35">
        <f t="shared" si="15"/>
        <v>0</v>
      </c>
    </row>
    <row r="487" spans="1:12" ht="15" x14ac:dyDescent="0.2">
      <c r="A487" s="2" t="s">
        <v>1119</v>
      </c>
      <c r="B487" s="2" t="s">
        <v>43</v>
      </c>
      <c r="C487" s="2" t="s">
        <v>1245</v>
      </c>
      <c r="D487" s="3" t="s">
        <v>1246</v>
      </c>
      <c r="E487" s="4">
        <v>710033095</v>
      </c>
      <c r="F487" s="3" t="s">
        <v>401</v>
      </c>
      <c r="G487" s="10" t="s">
        <v>47</v>
      </c>
      <c r="H487" s="6" t="s">
        <v>1247</v>
      </c>
      <c r="I487" s="6" t="s">
        <v>1240</v>
      </c>
      <c r="J487" s="34">
        <v>0</v>
      </c>
      <c r="K487" s="7">
        <f t="shared" si="14"/>
        <v>0</v>
      </c>
      <c r="L487" s="35">
        <f t="shared" si="15"/>
        <v>0</v>
      </c>
    </row>
    <row r="488" spans="1:12" ht="15" x14ac:dyDescent="0.2">
      <c r="A488" s="2" t="s">
        <v>1119</v>
      </c>
      <c r="B488" s="2" t="s">
        <v>43</v>
      </c>
      <c r="C488" s="2" t="s">
        <v>1248</v>
      </c>
      <c r="D488" s="3" t="s">
        <v>1249</v>
      </c>
      <c r="E488" s="4">
        <v>35541164</v>
      </c>
      <c r="F488" s="3" t="s">
        <v>55</v>
      </c>
      <c r="G488" s="9" t="s">
        <v>56</v>
      </c>
      <c r="H488" s="6" t="s">
        <v>1250</v>
      </c>
      <c r="I488" s="6" t="s">
        <v>1251</v>
      </c>
      <c r="J488" s="34">
        <v>0</v>
      </c>
      <c r="K488" s="7">
        <f t="shared" si="14"/>
        <v>0</v>
      </c>
      <c r="L488" s="35">
        <f t="shared" si="15"/>
        <v>0</v>
      </c>
    </row>
    <row r="489" spans="1:12" ht="45" x14ac:dyDescent="0.2">
      <c r="A489" s="2" t="s">
        <v>1119</v>
      </c>
      <c r="B489" s="2" t="s">
        <v>43</v>
      </c>
      <c r="C489" s="2" t="s">
        <v>1252</v>
      </c>
      <c r="D489" s="3" t="s">
        <v>1253</v>
      </c>
      <c r="E489" s="4">
        <v>35544805</v>
      </c>
      <c r="F489" s="3" t="s">
        <v>1254</v>
      </c>
      <c r="G489" s="9" t="s">
        <v>56</v>
      </c>
      <c r="H489" s="6" t="s">
        <v>1255</v>
      </c>
      <c r="I489" s="6" t="s">
        <v>1256</v>
      </c>
      <c r="J489" s="34">
        <v>2</v>
      </c>
      <c r="K489" s="7">
        <f t="shared" si="14"/>
        <v>2162</v>
      </c>
      <c r="L489" s="35">
        <f t="shared" si="15"/>
        <v>8648</v>
      </c>
    </row>
    <row r="490" spans="1:12" ht="15" x14ac:dyDescent="0.2">
      <c r="A490" s="2" t="s">
        <v>1119</v>
      </c>
      <c r="B490" s="2" t="s">
        <v>43</v>
      </c>
      <c r="C490" s="2" t="s">
        <v>1257</v>
      </c>
      <c r="D490" s="3" t="s">
        <v>1258</v>
      </c>
      <c r="E490" s="4">
        <v>710062036</v>
      </c>
      <c r="F490" s="3" t="s">
        <v>55</v>
      </c>
      <c r="G490" s="9" t="s">
        <v>56</v>
      </c>
      <c r="H490" s="6" t="s">
        <v>1259</v>
      </c>
      <c r="I490" s="6" t="s">
        <v>1260</v>
      </c>
      <c r="J490" s="34">
        <v>1</v>
      </c>
      <c r="K490" s="7">
        <f t="shared" si="14"/>
        <v>1081</v>
      </c>
      <c r="L490" s="35">
        <f t="shared" si="15"/>
        <v>4324</v>
      </c>
    </row>
    <row r="491" spans="1:12" ht="30" x14ac:dyDescent="0.2">
      <c r="A491" s="2" t="s">
        <v>1119</v>
      </c>
      <c r="B491" s="2" t="s">
        <v>43</v>
      </c>
      <c r="C491" s="2" t="s">
        <v>1261</v>
      </c>
      <c r="D491" s="3" t="s">
        <v>1262</v>
      </c>
      <c r="E491" s="4">
        <v>35546468</v>
      </c>
      <c r="F491" s="3" t="s">
        <v>60</v>
      </c>
      <c r="G491" s="10" t="s">
        <v>47</v>
      </c>
      <c r="H491" s="6" t="s">
        <v>1263</v>
      </c>
      <c r="I491" s="6"/>
      <c r="J491" s="34">
        <v>0.5</v>
      </c>
      <c r="K491" s="7">
        <f t="shared" si="14"/>
        <v>541</v>
      </c>
      <c r="L491" s="35">
        <f t="shared" si="15"/>
        <v>2164</v>
      </c>
    </row>
    <row r="492" spans="1:12" ht="15" x14ac:dyDescent="0.2">
      <c r="A492" s="2" t="s">
        <v>1119</v>
      </c>
      <c r="B492" s="2" t="s">
        <v>43</v>
      </c>
      <c r="C492" s="2" t="s">
        <v>1264</v>
      </c>
      <c r="D492" s="3" t="s">
        <v>1265</v>
      </c>
      <c r="E492" s="4">
        <v>710062052</v>
      </c>
      <c r="F492" s="3" t="s">
        <v>55</v>
      </c>
      <c r="G492" s="9" t="s">
        <v>56</v>
      </c>
      <c r="H492" s="6" t="s">
        <v>1266</v>
      </c>
      <c r="I492" s="6" t="s">
        <v>1267</v>
      </c>
      <c r="J492" s="34">
        <v>1</v>
      </c>
      <c r="K492" s="7">
        <f t="shared" si="14"/>
        <v>1081</v>
      </c>
      <c r="L492" s="35">
        <f t="shared" si="15"/>
        <v>4324</v>
      </c>
    </row>
    <row r="493" spans="1:12" ht="30" x14ac:dyDescent="0.2">
      <c r="A493" s="2" t="s">
        <v>1119</v>
      </c>
      <c r="B493" s="2" t="s">
        <v>43</v>
      </c>
      <c r="C493" s="2" t="s">
        <v>1268</v>
      </c>
      <c r="D493" s="3" t="s">
        <v>1269</v>
      </c>
      <c r="E493" s="4">
        <v>35545798</v>
      </c>
      <c r="F493" s="3" t="s">
        <v>60</v>
      </c>
      <c r="G493" s="9" t="s">
        <v>56</v>
      </c>
      <c r="H493" s="6" t="s">
        <v>1270</v>
      </c>
      <c r="I493" s="6" t="s">
        <v>1271</v>
      </c>
      <c r="J493" s="34">
        <v>2</v>
      </c>
      <c r="K493" s="7">
        <f t="shared" si="14"/>
        <v>2162</v>
      </c>
      <c r="L493" s="35">
        <f t="shared" si="15"/>
        <v>8648</v>
      </c>
    </row>
    <row r="494" spans="1:12" ht="15" x14ac:dyDescent="0.2">
      <c r="A494" s="2" t="s">
        <v>1119</v>
      </c>
      <c r="B494" s="2" t="s">
        <v>43</v>
      </c>
      <c r="C494" s="2" t="s">
        <v>1272</v>
      </c>
      <c r="D494" s="3" t="s">
        <v>1273</v>
      </c>
      <c r="E494" s="4">
        <v>710062095</v>
      </c>
      <c r="F494" s="3" t="s">
        <v>55</v>
      </c>
      <c r="G494" s="9" t="s">
        <v>56</v>
      </c>
      <c r="H494" s="6" t="s">
        <v>1274</v>
      </c>
      <c r="I494" s="6" t="s">
        <v>1275</v>
      </c>
      <c r="J494" s="34">
        <v>0</v>
      </c>
      <c r="K494" s="7">
        <f t="shared" si="14"/>
        <v>0</v>
      </c>
      <c r="L494" s="35">
        <f t="shared" si="15"/>
        <v>0</v>
      </c>
    </row>
    <row r="495" spans="1:12" ht="15" x14ac:dyDescent="0.2">
      <c r="A495" s="2" t="s">
        <v>1119</v>
      </c>
      <c r="B495" s="2" t="s">
        <v>43</v>
      </c>
      <c r="C495" s="2" t="s">
        <v>1276</v>
      </c>
      <c r="D495" s="3" t="s">
        <v>1277</v>
      </c>
      <c r="E495" s="4">
        <v>35541199</v>
      </c>
      <c r="F495" s="3" t="s">
        <v>55</v>
      </c>
      <c r="G495" s="9" t="s">
        <v>56</v>
      </c>
      <c r="H495" s="6" t="s">
        <v>1278</v>
      </c>
      <c r="I495" s="6" t="s">
        <v>1279</v>
      </c>
      <c r="J495" s="34">
        <v>1</v>
      </c>
      <c r="K495" s="7">
        <f t="shared" si="14"/>
        <v>1081</v>
      </c>
      <c r="L495" s="35">
        <f t="shared" si="15"/>
        <v>4324</v>
      </c>
    </row>
    <row r="496" spans="1:12" ht="30" x14ac:dyDescent="0.2">
      <c r="A496" s="2" t="s">
        <v>1119</v>
      </c>
      <c r="B496" s="2" t="s">
        <v>97</v>
      </c>
      <c r="C496" s="2" t="s">
        <v>1280</v>
      </c>
      <c r="D496" s="3" t="s">
        <v>1281</v>
      </c>
      <c r="E496" s="4">
        <v>31942601</v>
      </c>
      <c r="F496" s="3" t="s">
        <v>1282</v>
      </c>
      <c r="G496" s="9" t="s">
        <v>56</v>
      </c>
      <c r="H496" s="6" t="s">
        <v>886</v>
      </c>
      <c r="I496" s="6" t="s">
        <v>887</v>
      </c>
      <c r="J496" s="34">
        <v>2</v>
      </c>
      <c r="K496" s="7">
        <f t="shared" si="14"/>
        <v>2162</v>
      </c>
      <c r="L496" s="35">
        <f t="shared" si="15"/>
        <v>8648</v>
      </c>
    </row>
    <row r="497" spans="1:12" ht="30" x14ac:dyDescent="0.2">
      <c r="A497" s="2" t="s">
        <v>1119</v>
      </c>
      <c r="B497" s="2" t="s">
        <v>97</v>
      </c>
      <c r="C497" s="2" t="s">
        <v>1280</v>
      </c>
      <c r="D497" s="3" t="s">
        <v>1281</v>
      </c>
      <c r="E497" s="4">
        <v>35560321</v>
      </c>
      <c r="F497" s="3" t="s">
        <v>1283</v>
      </c>
      <c r="G497" s="5" t="s">
        <v>411</v>
      </c>
      <c r="H497" s="6" t="s">
        <v>1284</v>
      </c>
      <c r="I497" s="6" t="s">
        <v>1285</v>
      </c>
      <c r="J497" s="34">
        <v>0</v>
      </c>
      <c r="K497" s="7">
        <f t="shared" si="14"/>
        <v>0</v>
      </c>
      <c r="L497" s="35">
        <f t="shared" si="15"/>
        <v>0</v>
      </c>
    </row>
    <row r="498" spans="1:12" ht="15" x14ac:dyDescent="0.2">
      <c r="A498" s="11" t="s">
        <v>1119</v>
      </c>
      <c r="B498" s="11" t="s">
        <v>97</v>
      </c>
      <c r="C498" s="11" t="s">
        <v>1280</v>
      </c>
      <c r="D498" s="3" t="s">
        <v>1281</v>
      </c>
      <c r="E498" s="12">
        <v>50295829</v>
      </c>
      <c r="F498" s="3" t="s">
        <v>1080</v>
      </c>
      <c r="G498" s="9" t="s">
        <v>56</v>
      </c>
      <c r="H498" s="6" t="s">
        <v>1128</v>
      </c>
      <c r="I498" s="6" t="s">
        <v>1286</v>
      </c>
      <c r="J498" s="34">
        <v>0</v>
      </c>
      <c r="K498" s="7">
        <f t="shared" si="14"/>
        <v>0</v>
      </c>
      <c r="L498" s="35">
        <f t="shared" si="15"/>
        <v>0</v>
      </c>
    </row>
    <row r="499" spans="1:12" ht="30" x14ac:dyDescent="0.2">
      <c r="A499" s="11" t="s">
        <v>1119</v>
      </c>
      <c r="B499" s="11" t="s">
        <v>97</v>
      </c>
      <c r="C499" s="11" t="s">
        <v>1287</v>
      </c>
      <c r="D499" s="3" t="s">
        <v>1288</v>
      </c>
      <c r="E499" s="12">
        <v>42326931</v>
      </c>
      <c r="F499" s="3" t="s">
        <v>1289</v>
      </c>
      <c r="G499" s="9" t="s">
        <v>25</v>
      </c>
      <c r="H499" s="6" t="s">
        <v>1135</v>
      </c>
      <c r="I499" s="6" t="s">
        <v>1290</v>
      </c>
      <c r="J499" s="34">
        <v>5</v>
      </c>
      <c r="K499" s="7">
        <f t="shared" si="14"/>
        <v>5405</v>
      </c>
      <c r="L499" s="35">
        <f t="shared" si="15"/>
        <v>21620</v>
      </c>
    </row>
    <row r="500" spans="1:12" ht="30" x14ac:dyDescent="0.2">
      <c r="A500" s="2" t="s">
        <v>1119</v>
      </c>
      <c r="B500" s="2" t="s">
        <v>97</v>
      </c>
      <c r="C500" s="2" t="s">
        <v>1287</v>
      </c>
      <c r="D500" s="3" t="s">
        <v>1288</v>
      </c>
      <c r="E500" s="4">
        <v>42326931</v>
      </c>
      <c r="F500" s="3" t="s">
        <v>1289</v>
      </c>
      <c r="G500" s="5" t="s">
        <v>28</v>
      </c>
      <c r="H500" s="6" t="s">
        <v>1135</v>
      </c>
      <c r="I500" s="6" t="s">
        <v>1290</v>
      </c>
      <c r="J500" s="34">
        <v>2</v>
      </c>
      <c r="K500" s="7">
        <f t="shared" si="14"/>
        <v>2162</v>
      </c>
      <c r="L500" s="35">
        <f t="shared" si="15"/>
        <v>8648</v>
      </c>
    </row>
    <row r="501" spans="1:12" ht="30" x14ac:dyDescent="0.2">
      <c r="A501" s="2" t="s">
        <v>1119</v>
      </c>
      <c r="B501" s="2" t="s">
        <v>97</v>
      </c>
      <c r="C501" s="2" t="s">
        <v>1287</v>
      </c>
      <c r="D501" s="3" t="s">
        <v>1288</v>
      </c>
      <c r="E501" s="4">
        <v>42326931</v>
      </c>
      <c r="F501" s="3" t="s">
        <v>1289</v>
      </c>
      <c r="G501" s="10" t="s">
        <v>30</v>
      </c>
      <c r="H501" s="6" t="s">
        <v>1135</v>
      </c>
      <c r="I501" s="6" t="s">
        <v>478</v>
      </c>
      <c r="J501" s="34">
        <v>3</v>
      </c>
      <c r="K501" s="7">
        <f t="shared" si="14"/>
        <v>3243</v>
      </c>
      <c r="L501" s="35">
        <f t="shared" si="15"/>
        <v>12972</v>
      </c>
    </row>
    <row r="502" spans="1:12" ht="30" x14ac:dyDescent="0.2">
      <c r="A502" s="2" t="s">
        <v>1119</v>
      </c>
      <c r="B502" s="2" t="s">
        <v>108</v>
      </c>
      <c r="C502" s="2"/>
      <c r="D502" s="3" t="s">
        <v>1291</v>
      </c>
      <c r="E502" s="4">
        <v>50813447</v>
      </c>
      <c r="F502" s="3" t="s">
        <v>778</v>
      </c>
      <c r="G502" s="9" t="s">
        <v>25</v>
      </c>
      <c r="H502" s="6" t="s">
        <v>1292</v>
      </c>
      <c r="I502" s="6" t="s">
        <v>1293</v>
      </c>
      <c r="J502" s="34">
        <v>1</v>
      </c>
      <c r="K502" s="7">
        <f t="shared" si="14"/>
        <v>1081</v>
      </c>
      <c r="L502" s="35">
        <f t="shared" si="15"/>
        <v>4324</v>
      </c>
    </row>
    <row r="503" spans="1:12" ht="15" x14ac:dyDescent="0.2">
      <c r="A503" s="2" t="s">
        <v>1119</v>
      </c>
      <c r="B503" s="2" t="s">
        <v>108</v>
      </c>
      <c r="C503" s="2" t="s">
        <v>1294</v>
      </c>
      <c r="D503" s="3" t="s">
        <v>1295</v>
      </c>
      <c r="E503" s="4">
        <v>53255500</v>
      </c>
      <c r="F503" s="3" t="s">
        <v>786</v>
      </c>
      <c r="G503" s="9" t="s">
        <v>25</v>
      </c>
      <c r="H503" s="6" t="s">
        <v>1296</v>
      </c>
      <c r="I503" s="6" t="s">
        <v>1297</v>
      </c>
      <c r="J503" s="34">
        <v>2</v>
      </c>
      <c r="K503" s="7">
        <f t="shared" si="14"/>
        <v>2162</v>
      </c>
      <c r="L503" s="35">
        <f t="shared" si="15"/>
        <v>8648</v>
      </c>
    </row>
    <row r="504" spans="1:12" ht="15" x14ac:dyDescent="0.2">
      <c r="A504" s="2" t="s">
        <v>1119</v>
      </c>
      <c r="B504" s="2" t="s">
        <v>108</v>
      </c>
      <c r="C504" s="2" t="s">
        <v>1294</v>
      </c>
      <c r="D504" s="3" t="s">
        <v>1295</v>
      </c>
      <c r="E504" s="4">
        <v>53255500</v>
      </c>
      <c r="F504" s="3" t="s">
        <v>786</v>
      </c>
      <c r="G504" s="5" t="s">
        <v>28</v>
      </c>
      <c r="H504" s="6" t="s">
        <v>1296</v>
      </c>
      <c r="I504" s="6" t="s">
        <v>1297</v>
      </c>
      <c r="J504" s="34">
        <v>1</v>
      </c>
      <c r="K504" s="7">
        <f t="shared" si="14"/>
        <v>1081</v>
      </c>
      <c r="L504" s="35">
        <f t="shared" si="15"/>
        <v>4324</v>
      </c>
    </row>
    <row r="505" spans="1:12" ht="15" x14ac:dyDescent="0.2">
      <c r="A505" s="2" t="s">
        <v>1119</v>
      </c>
      <c r="B505" s="2" t="s">
        <v>108</v>
      </c>
      <c r="C505" s="2" t="s">
        <v>1294</v>
      </c>
      <c r="D505" s="3" t="s">
        <v>1295</v>
      </c>
      <c r="E505" s="4">
        <v>53255500</v>
      </c>
      <c r="F505" s="3" t="s">
        <v>786</v>
      </c>
      <c r="G505" s="10" t="s">
        <v>30</v>
      </c>
      <c r="H505" s="6" t="s">
        <v>1296</v>
      </c>
      <c r="I505" s="6"/>
      <c r="J505" s="34">
        <v>1</v>
      </c>
      <c r="K505" s="7">
        <f t="shared" si="14"/>
        <v>1081</v>
      </c>
      <c r="L505" s="35">
        <f t="shared" si="15"/>
        <v>4324</v>
      </c>
    </row>
    <row r="506" spans="1:12" ht="30" x14ac:dyDescent="0.2">
      <c r="A506" s="2" t="s">
        <v>1119</v>
      </c>
      <c r="B506" s="2" t="s">
        <v>108</v>
      </c>
      <c r="C506" s="2" t="s">
        <v>1298</v>
      </c>
      <c r="D506" s="3" t="s">
        <v>1299</v>
      </c>
      <c r="E506" s="4">
        <v>42243700</v>
      </c>
      <c r="F506" s="3" t="s">
        <v>297</v>
      </c>
      <c r="G506" s="10" t="s">
        <v>47</v>
      </c>
      <c r="H506" s="6" t="s">
        <v>1284</v>
      </c>
      <c r="I506" s="6" t="s">
        <v>1300</v>
      </c>
      <c r="J506" s="34">
        <v>1</v>
      </c>
      <c r="K506" s="7">
        <f t="shared" si="14"/>
        <v>1081</v>
      </c>
      <c r="L506" s="35">
        <f t="shared" si="15"/>
        <v>4324</v>
      </c>
    </row>
    <row r="507" spans="1:12" ht="21.6" customHeight="1" x14ac:dyDescent="0.2">
      <c r="A507" s="36" t="s">
        <v>1301</v>
      </c>
      <c r="B507" s="37"/>
      <c r="C507" s="37"/>
      <c r="D507" s="38"/>
      <c r="E507" s="37"/>
      <c r="F507" s="38"/>
      <c r="G507" s="37"/>
      <c r="H507" s="38"/>
      <c r="I507" s="38"/>
      <c r="J507" s="38">
        <f>SUBTOTAL(9,J5:J506)</f>
        <v>664.3</v>
      </c>
      <c r="K507" s="39">
        <f t="shared" ref="K507:L507" si="16">SUBTOTAL(9,K5:K506)</f>
        <v>718184</v>
      </c>
      <c r="L507" s="39">
        <f t="shared" si="16"/>
        <v>2872736</v>
      </c>
    </row>
  </sheetData>
  <autoFilter ref="A4:J506" xr:uid="{D4292844-06DF-47E0-A75A-842705212F8B}"/>
  <mergeCells count="1">
    <mergeCell ref="A2:L2"/>
  </mergeCells>
  <pageMargins left="3.937007874015748E-2" right="0.19685039370078741" top="0.55118110236220474" bottom="0.98425196850393704" header="0.31496062992125984" footer="0.31496062992125984"/>
  <pageSetup paperSize="9" scale="77" fitToHeight="0" orientation="landscape" useFirstPageNumber="1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Hárok2</vt:lpstr>
      <vt:lpstr>zriaď.</vt:lpstr>
      <vt:lpstr>školy</vt:lpstr>
      <vt:lpstr>školy!Názvy_tlače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2024-06-28T10:26:11Z</cp:lastPrinted>
  <dcterms:created xsi:type="dcterms:W3CDTF">2024-06-28T09:33:45Z</dcterms:created>
  <dcterms:modified xsi:type="dcterms:W3CDTF">2024-09-27T09:12:58Z</dcterms:modified>
</cp:coreProperties>
</file>